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sikamm\PycharmProjects\FactoryFlexibilityModel\simulations\input_data\"/>
    </mc:Choice>
  </mc:AlternateContent>
  <bookViews>
    <workbookView xWindow="-120" yWindow="-120" windowWidth="38640" windowHeight="21120" firstSheet="1" activeTab="3"/>
  </bookViews>
  <sheets>
    <sheet name="README" sheetId="1" r:id="rId1"/>
    <sheet name="1. Model Parameters" sheetId="3" r:id="rId2"/>
    <sheet name="2. DRI Mass Balance" sheetId="12" r:id="rId3"/>
    <sheet name="3. Market Timeseries" sheetId="2" r:id="rId4"/>
    <sheet name="4. Scenario Variations" sheetId="11" r:id="rId5"/>
  </sheets>
  <externalReferences>
    <externalReference r:id="rId6"/>
  </externalReferenc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3" l="1"/>
  <c r="C4" i="3" l="1"/>
  <c r="C20" i="3"/>
  <c r="C23" i="3"/>
  <c r="C24" i="3"/>
  <c r="C29" i="3"/>
  <c r="C30" i="3"/>
  <c r="C32" i="3"/>
  <c r="C40" i="3"/>
  <c r="C41" i="3"/>
  <c r="C53" i="3"/>
  <c r="C52" i="3" s="1"/>
  <c r="C54" i="3"/>
  <c r="C55" i="3"/>
  <c r="C59" i="3"/>
  <c r="C85" i="3"/>
  <c r="C86" i="3"/>
  <c r="C87" i="3"/>
  <c r="C95" i="3"/>
  <c r="C98" i="3"/>
  <c r="D143" i="12" l="1"/>
  <c r="D140" i="12"/>
  <c r="D135" i="12"/>
  <c r="D47" i="12"/>
  <c r="D33" i="12"/>
  <c r="D49" i="12"/>
  <c r="D50" i="12" l="1"/>
  <c r="D45" i="12"/>
  <c r="D52" i="12" s="1"/>
  <c r="D53" i="12" s="1"/>
  <c r="D56" i="12" s="1"/>
  <c r="D30" i="12"/>
  <c r="D31" i="12"/>
  <c r="F90" i="12"/>
  <c r="D95" i="12"/>
  <c r="D100" i="12" s="1"/>
  <c r="D108" i="12"/>
  <c r="D109" i="12" s="1"/>
  <c r="D121" i="12" s="1"/>
  <c r="D122" i="12" s="1"/>
  <c r="D15" i="12" s="1"/>
  <c r="B18" i="12"/>
  <c r="D162" i="12"/>
  <c r="D163" i="12" s="1"/>
  <c r="D137" i="12" l="1"/>
  <c r="D46" i="12"/>
  <c r="C3" i="12" s="1"/>
  <c r="B3" i="12"/>
  <c r="D58" i="12"/>
  <c r="D59" i="12" s="1"/>
  <c r="D57" i="12"/>
  <c r="D123" i="12"/>
  <c r="C9" i="12"/>
  <c r="D138" i="12"/>
  <c r="D96" i="12"/>
  <c r="D116" i="12"/>
  <c r="D117" i="12" s="1"/>
  <c r="D125" i="12" s="1"/>
  <c r="D126" i="12" s="1"/>
  <c r="D127" i="12" s="1"/>
  <c r="C18" i="12"/>
  <c r="D54" i="12" l="1"/>
  <c r="D60" i="12" s="1"/>
  <c r="D61" i="12" s="1"/>
  <c r="D63" i="12" l="1"/>
  <c r="D70" i="12" l="1"/>
  <c r="D65" i="12"/>
  <c r="D76" i="12" s="1"/>
  <c r="D67" i="12"/>
  <c r="D6" i="12" s="1"/>
  <c r="D66" i="12"/>
  <c r="D77" i="12" s="1"/>
  <c r="D68" i="12"/>
  <c r="D88" i="12" l="1"/>
  <c r="C38" i="3" s="1"/>
  <c r="B6" i="12"/>
  <c r="D91" i="12"/>
  <c r="D104" i="12"/>
  <c r="C6" i="12"/>
  <c r="D105" i="12"/>
  <c r="D92" i="12"/>
  <c r="E6" i="12"/>
  <c r="D82" i="12"/>
  <c r="B12" i="12"/>
  <c r="B15" i="12"/>
  <c r="B9" i="12"/>
  <c r="C28" i="3" s="1"/>
  <c r="D141" i="12" l="1"/>
  <c r="D144" i="12" s="1"/>
  <c r="D146" i="12" s="1"/>
  <c r="C83" i="3" s="1"/>
  <c r="D79" i="12"/>
  <c r="D80" i="12" s="1"/>
  <c r="D83" i="12"/>
  <c r="D84" i="12" s="1"/>
  <c r="D97" i="12"/>
  <c r="D98" i="12" s="1"/>
  <c r="C21" i="12" l="1"/>
  <c r="D145" i="12"/>
  <c r="C84" i="3" s="1"/>
  <c r="D9" i="12"/>
  <c r="C33" i="3" s="1"/>
  <c r="D129" i="12"/>
  <c r="E15" i="12" s="1"/>
  <c r="C12" i="12"/>
  <c r="C37" i="3" s="1"/>
  <c r="D111" i="12"/>
  <c r="D12" i="12"/>
  <c r="C35" i="3" s="1"/>
  <c r="F73" i="12"/>
  <c r="B21" i="12" l="1"/>
  <c r="D130" i="12"/>
  <c r="C15" i="12" s="1"/>
  <c r="D112" i="12"/>
  <c r="D114" i="12" s="1"/>
</calcChain>
</file>

<file path=xl/comments1.xml><?xml version="1.0" encoding="utf-8"?>
<comments xmlns="http://schemas.openxmlformats.org/spreadsheetml/2006/main">
  <authors>
    <author/>
  </authors>
  <commentList>
    <comment ref="F29" authorId="0" shapeId="0">
      <text>
        <r>
          <rPr>
            <sz val="10"/>
            <color rgb="FF000000"/>
            <rFont val="Arial"/>
            <family val="2"/>
          </rPr>
          <t xml:space="preserve">all density assumptions from the engineering toolbox: https://www.engineeringtoolbox.com/gas-density-d_158.html
</t>
        </r>
      </text>
    </comment>
    <comment ref="F71" authorId="0" shapeId="0">
      <text>
        <r>
          <rPr>
            <sz val="10"/>
            <color rgb="FF000000"/>
            <rFont val="Arial"/>
            <family val="2"/>
          </rPr>
          <t xml:space="preserve">maybe this one? 
</t>
        </r>
        <r>
          <rPr>
            <sz val="10"/>
            <color rgb="FF000000"/>
            <rFont val="Arial"/>
            <family val="2"/>
          </rPr>
          <t xml:space="preserve">https://www.sciencedirect.com/science/article/pii/S0360319919310195#fig3
</t>
        </r>
      </text>
    </comment>
  </commentList>
</comments>
</file>

<file path=xl/comments2.xml><?xml version="1.0" encoding="utf-8"?>
<comments xmlns="http://schemas.openxmlformats.org/spreadsheetml/2006/main">
  <authors>
    <author/>
  </authors>
  <commentList>
    <comment ref="F122" authorId="0" shapeId="0">
      <text>
        <r>
          <rPr>
            <sz val="10"/>
            <color rgb="FF000000"/>
            <rFont val="Arial"/>
            <family val="2"/>
            <scheme val="minor"/>
          </rPr>
          <t xml:space="preserve">comparing our calculated values to those from the Midrex Flex slides in parentheticals 
30% replacement: 
   201.25 Nm3 NG (190 - 215) 
   265.50 Nm3 H2 (250 - 300)
50% replacement: 
   143.75 Nm3 NG (140 - 165) 
   437.50 Nm3 H2 (450 - 500)
80% replacement: 
   57.50 Nm3 NG (50 - 80) 
   700 Nm3 H2 (700 - 750)
</t>
        </r>
      </text>
    </comment>
  </commentList>
</comments>
</file>

<file path=xl/sharedStrings.xml><?xml version="1.0" encoding="utf-8"?>
<sst xmlns="http://schemas.openxmlformats.org/spreadsheetml/2006/main" count="687" uniqueCount="512">
  <si>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</si>
  <si>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</si>
  <si>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</si>
  <si>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</si>
  <si>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</si>
  <si>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</si>
  <si>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</si>
  <si>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</si>
  <si>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</si>
  <si>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</si>
  <si>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</si>
  <si>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</si>
  <si>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</si>
  <si>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</si>
  <si>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hour</t>
  </si>
  <si>
    <t>Input</t>
  </si>
  <si>
    <t>Value</t>
  </si>
  <si>
    <t>Unit</t>
  </si>
  <si>
    <t>Source</t>
  </si>
  <si>
    <t>metallization</t>
  </si>
  <si>
    <t>Inert Material in Iron Ore Pellets</t>
  </si>
  <si>
    <t>pellets_inert</t>
  </si>
  <si>
    <t>mass %</t>
  </si>
  <si>
    <t>Inert Material in Scrap</t>
  </si>
  <si>
    <t>scrap_inert</t>
  </si>
  <si>
    <t xml:space="preserve">mass % </t>
  </si>
  <si>
    <t>annual_dri_capacity_mtons</t>
  </si>
  <si>
    <t>mTons/year</t>
  </si>
  <si>
    <t>H2 Green Steel</t>
  </si>
  <si>
    <t>annual_dri_production_pct</t>
  </si>
  <si>
    <t>% capacity (fraction)</t>
  </si>
  <si>
    <t xml:space="preserve">assumption </t>
  </si>
  <si>
    <t>annual_dri_production_mtons</t>
  </si>
  <si>
    <t>assumption</t>
  </si>
  <si>
    <t>Operating Range</t>
  </si>
  <si>
    <t>dri_min_throughput</t>
  </si>
  <si>
    <t>frac (0 - 1)</t>
  </si>
  <si>
    <t>dri_max_throughput</t>
  </si>
  <si>
    <t>dri_power_min</t>
  </si>
  <si>
    <t>tDRI/hr</t>
  </si>
  <si>
    <t>dri_power_max</t>
  </si>
  <si>
    <t>Ramping Constraints</t>
  </si>
  <si>
    <t>dri_ramp_up</t>
  </si>
  <si>
    <t>tDRI/hr / hr</t>
  </si>
  <si>
    <t>dri_ramp_down</t>
  </si>
  <si>
    <t>Iron Ore Pellets</t>
  </si>
  <si>
    <t>iron_ore_pellets_t_per_tdri</t>
  </si>
  <si>
    <t>t/tDRI</t>
  </si>
  <si>
    <t>Electricity</t>
  </si>
  <si>
    <t>electricity_mwh_per_tdri</t>
  </si>
  <si>
    <t xml:space="preserve">MWh/tDRI </t>
  </si>
  <si>
    <t xml:space="preserve">Angelo Manenti </t>
  </si>
  <si>
    <t>Oxygen</t>
  </si>
  <si>
    <t>oxygen_t_per_tdri</t>
  </si>
  <si>
    <t xml:space="preserve">Midrex Oxygen Injection </t>
  </si>
  <si>
    <t>Natural Gas - Gas Preheater</t>
  </si>
  <si>
    <t>natural_gas_t_per_tdri</t>
  </si>
  <si>
    <t>t/tDRI (NG reduced)</t>
  </si>
  <si>
    <t>Hydrogen - Gas Preheater</t>
  </si>
  <si>
    <t>h2_gas_preheat_t_per_tdri</t>
  </si>
  <si>
    <t xml:space="preserve">t/tDRI (H2 reduced) </t>
  </si>
  <si>
    <t>Hydrogen - Source Carbon</t>
  </si>
  <si>
    <t>carbon_h2_t_per_tdri</t>
  </si>
  <si>
    <t>h2_electric_preheat_t_per_tdri</t>
  </si>
  <si>
    <t>Electricity for Electric Gas Preheater</t>
  </si>
  <si>
    <t>preheater_electricity_mwh_per_tdri</t>
  </si>
  <si>
    <t>Carbon Dioxide Emissions</t>
  </si>
  <si>
    <t>co2_out_t_per_tdri</t>
  </si>
  <si>
    <t>h2_setup_co2_out_t_per_tdri</t>
  </si>
  <si>
    <t>t/tDRI (H2 reduced)</t>
  </si>
  <si>
    <t>Water Output</t>
  </si>
  <si>
    <t>water_out_t_per_tdri</t>
  </si>
  <si>
    <t>Number of EAFs</t>
  </si>
  <si>
    <t>eaf_entities</t>
  </si>
  <si>
    <t>entities</t>
  </si>
  <si>
    <t>Batch Time</t>
  </si>
  <si>
    <t>batch_time</t>
  </si>
  <si>
    <t>hrs</t>
  </si>
  <si>
    <t>Batch Size</t>
  </si>
  <si>
    <t>eaf_batch_size_tls</t>
  </si>
  <si>
    <t>tons LS</t>
  </si>
  <si>
    <t>scrap_share_per_tls</t>
  </si>
  <si>
    <t>Scrap in Feed</t>
  </si>
  <si>
    <t>scrap_t_per_tls</t>
  </si>
  <si>
    <t>t/tLS</t>
  </si>
  <si>
    <t xml:space="preserve">DRI in Feed </t>
  </si>
  <si>
    <t>dri_t_per_tls</t>
  </si>
  <si>
    <t>Lime</t>
  </si>
  <si>
    <t>lime_t_per_tls</t>
  </si>
  <si>
    <t>oxygen_t_per_tls</t>
  </si>
  <si>
    <t>electricity_mwh_per_tls</t>
  </si>
  <si>
    <t>MWh/tLS</t>
  </si>
  <si>
    <t>Simon</t>
  </si>
  <si>
    <t>co2_out_t_per_tls</t>
  </si>
  <si>
    <t xml:space="preserve">Carbon Capture </t>
  </si>
  <si>
    <t xml:space="preserve">Electricity </t>
  </si>
  <si>
    <t>electricity_mwh_per_t_sequestered</t>
  </si>
  <si>
    <t>MWh/tCO2</t>
  </si>
  <si>
    <t>Capture Efficiency</t>
  </si>
  <si>
    <t>ccs_efficiency</t>
  </si>
  <si>
    <t>fraction: 0 - 1</t>
  </si>
  <si>
    <t xml:space="preserve">Efficiency </t>
  </si>
  <si>
    <t>electrolyzer_efficiency</t>
  </si>
  <si>
    <t>Maximum Power Consumption</t>
  </si>
  <si>
    <t>electrolyzer_size</t>
  </si>
  <si>
    <t>MW</t>
  </si>
  <si>
    <t>Production Rate</t>
  </si>
  <si>
    <t>electrolyzer_production_rate</t>
  </si>
  <si>
    <t>tH2/hr</t>
  </si>
  <si>
    <t>electricity_mwh_per_th2</t>
  </si>
  <si>
    <t>MWh/tH2</t>
  </si>
  <si>
    <t>Water</t>
  </si>
  <si>
    <t>water_t_per_th2</t>
  </si>
  <si>
    <t>t/tH2</t>
  </si>
  <si>
    <t>Oxygen Output</t>
  </si>
  <si>
    <t>oxygen_out_t_per_th2</t>
  </si>
  <si>
    <t>Storage Size</t>
  </si>
  <si>
    <t>hbi_storage_size</t>
  </si>
  <si>
    <t>tons</t>
  </si>
  <si>
    <t xml:space="preserve">Storage Efficiency </t>
  </si>
  <si>
    <t>hbi_storage_efficiency</t>
  </si>
  <si>
    <t xml:space="preserve">fraction: 0 - 1 </t>
  </si>
  <si>
    <t xml:space="preserve">Min HBI Storage Time </t>
  </si>
  <si>
    <t>hbi_min_storage_time</t>
  </si>
  <si>
    <t>Storage initial State of Charge</t>
  </si>
  <si>
    <t>hbi_storage_soc_start</t>
  </si>
  <si>
    <t>Electricity for Reheat</t>
  </si>
  <si>
    <t>hbi_reheat_electricity_mwh_per_tDRI</t>
  </si>
  <si>
    <t>Electricity for Compact</t>
  </si>
  <si>
    <t>hbi_compact_electricity_mwh_per_tDRI</t>
  </si>
  <si>
    <t>h2_storage_size</t>
  </si>
  <si>
    <t>h2_storage_soc_start</t>
  </si>
  <si>
    <t>h2_storage_efficiency</t>
  </si>
  <si>
    <t>crude_storage_size</t>
  </si>
  <si>
    <t>crude_storage_soc_start</t>
  </si>
  <si>
    <t>Cost Assumptions</t>
  </si>
  <si>
    <t>Cost Hydrogen</t>
  </si>
  <si>
    <t>Cost Oxygen</t>
  </si>
  <si>
    <t>Cost Natural Gas</t>
  </si>
  <si>
    <t>cost_natural_gas_€_per_tng</t>
  </si>
  <si>
    <t>Cost CO2 Emissions</t>
  </si>
  <si>
    <t>Cost Iron Ore Pellets</t>
  </si>
  <si>
    <t>Cost Scrap</t>
  </si>
  <si>
    <t>Cost Lime</t>
  </si>
  <si>
    <t>CCS</t>
  </si>
  <si>
    <t>Fe2O3</t>
  </si>
  <si>
    <t>Variable Name</t>
  </si>
  <si>
    <t>Units</t>
  </si>
  <si>
    <t>Notes</t>
  </si>
  <si>
    <t>plant_types</t>
  </si>
  <si>
    <t>CO2_prices</t>
  </si>
  <si>
    <t>avg_electricity_prices</t>
  </si>
  <si>
    <t>market_timeseries</t>
  </si>
  <si>
    <t>natural_gas_cost</t>
  </si>
  <si>
    <t>volatilities</t>
  </si>
  <si>
    <t>Emission Baseline</t>
  </si>
  <si>
    <t>emission_baseline</t>
  </si>
  <si>
    <t>tCO2/TLS</t>
  </si>
  <si>
    <t>CO2_reduction</t>
  </si>
  <si>
    <t>epex_2023_cost</t>
  </si>
  <si>
    <t>epex_2023_emissions</t>
  </si>
  <si>
    <t>Revenue Oxygen</t>
  </si>
  <si>
    <t>epex_2017_cost</t>
  </si>
  <si>
    <t>epex_2018_cost</t>
  </si>
  <si>
    <t>epex_2019_cost</t>
  </si>
  <si>
    <t>epex_2020_cost</t>
  </si>
  <si>
    <t>epex_2022_cost</t>
  </si>
  <si>
    <t>epex_2021_cost</t>
  </si>
  <si>
    <t>epex_2017_emissions</t>
  </si>
  <si>
    <t>epex_2018_emissions</t>
  </si>
  <si>
    <t>epex_2019_emissions</t>
  </si>
  <si>
    <t>epex_2020_emissions</t>
  </si>
  <si>
    <t>epex_2021_emissions</t>
  </si>
  <si>
    <t>epex_2022_emissions</t>
  </si>
  <si>
    <t>electricity_emissions</t>
  </si>
  <si>
    <t>Cost CO2 Transportation and Storage</t>
  </si>
  <si>
    <t>Compression Electricity Demand</t>
  </si>
  <si>
    <t>h2_compressor_electricity_mwh_per_th2</t>
  </si>
  <si>
    <t>kg/ton liquid steel</t>
  </si>
  <si>
    <t>moles_o_per_tLS * oxygen_kg_per_kmol * 2</t>
  </si>
  <si>
    <t>mass_o_per_tLS</t>
  </si>
  <si>
    <t>each mole of C in the furnace reacts with 1/2 mol of O2 to produce CO, which then further oxidizes to CO2</t>
  </si>
  <si>
    <t>kmol/ton liquid steel</t>
  </si>
  <si>
    <t>moles_carbon_to_co2_per_tLS * 0.5 mol O2 / 1 mol C</t>
  </si>
  <si>
    <t>moles_o_per_tLS</t>
  </si>
  <si>
    <t>Oxygen Injected:</t>
  </si>
  <si>
    <t>kg scrap/tLS</t>
  </si>
  <si>
    <t>mass_scrap_per_tLS</t>
  </si>
  <si>
    <t>kg dri/tLS</t>
  </si>
  <si>
    <t>mass_dri_per_tLS</t>
  </si>
  <si>
    <t>kg burden/tLS</t>
  </si>
  <si>
    <t>mass_iron_bearing_materials</t>
  </si>
  <si>
    <t xml:space="preserve">% total mass (not % Fe) </t>
  </si>
  <si>
    <t>user input</t>
  </si>
  <si>
    <t>share_of_dri_in_charge</t>
  </si>
  <si>
    <t>assume all gangue and wüstite leave in slag stream, and the remainder is pure Fe</t>
  </si>
  <si>
    <t>mass % Fe</t>
  </si>
  <si>
    <t>mass_pct_Fe_dri</t>
  </si>
  <si>
    <t>mass_pct_Fe_scrap</t>
  </si>
  <si>
    <t xml:space="preserve">Iron Bearing Materials </t>
  </si>
  <si>
    <t>kg C/ton liquid steel</t>
  </si>
  <si>
    <t>mass_steel_stream * pct_carbon_steel</t>
  </si>
  <si>
    <t>mass_carbon_per_tLS</t>
  </si>
  <si>
    <t>Steel Composition: C</t>
  </si>
  <si>
    <t>kg Fe/ton liquid steel</t>
  </si>
  <si>
    <t>mass_steel_stream * (1 - pct_carbon_steel)</t>
  </si>
  <si>
    <t>mass_iron_per_tLS</t>
  </si>
  <si>
    <t>Steel Composition: Fe</t>
  </si>
  <si>
    <t>pct_C_in_LS</t>
  </si>
  <si>
    <t>Total Iron Content of Steel</t>
  </si>
  <si>
    <t>kg liquid steel</t>
  </si>
  <si>
    <t>mass_steel_stream</t>
  </si>
  <si>
    <t>EAF Basis</t>
  </si>
  <si>
    <t>EAF: Iron and Carbon Balance</t>
  </si>
  <si>
    <t>assumption -- if 30% of energy supplied by H2, then need 30% of the total H2 energy requirement &amp; 30% of the CH4 needed to carburize as if we had a pure H2 stream</t>
  </si>
  <si>
    <t xml:space="preserve">kg CH4/tDRI </t>
  </si>
  <si>
    <t>mass_ch4_injected_in_dri*energy_percentage_H2</t>
  </si>
  <si>
    <t>mass_ch4_injected_per_tDRI_flex</t>
  </si>
  <si>
    <t xml:space="preserve">based on relationship observed in the Midrex Flex slide deck </t>
  </si>
  <si>
    <t>kg CO2/tDRI</t>
  </si>
  <si>
    <t>mass_co2_emitted_per_tDRI*(1-energy_percent_h2)</t>
  </si>
  <si>
    <t>mass_co2_emitted_per_tDRI_flex</t>
  </si>
  <si>
    <t>Nm3 CH4/tDRI</t>
  </si>
  <si>
    <t>mass_ch4_per_tDRI_flex/ch4_density</t>
  </si>
  <si>
    <t>volume_ng_per_tDRI_flex</t>
  </si>
  <si>
    <t>energy_ch4_per_tDRI_flex*ch4_lhv</t>
  </si>
  <si>
    <t>mass_ch4_per_tDRI_flex</t>
  </si>
  <si>
    <t xml:space="preserve">assumption (check with Chris) -- energy percent ch4 * energy supplied by ch4 in the 100% ch4 operation (?) </t>
  </si>
  <si>
    <t xml:space="preserve">GJ CH4/tDRI </t>
  </si>
  <si>
    <t>energy_per_tDRI_flex*(1-energy_percentage_H2)</t>
  </si>
  <si>
    <t>energy_ch4_per_tDRI_flex</t>
  </si>
  <si>
    <t>checked our values for 30, 50, and 80% hydrogen against slide values</t>
  </si>
  <si>
    <t xml:space="preserve">Nm3 H2/tDRI </t>
  </si>
  <si>
    <t>mass_h2_per_tDRI_flex/h2_density</t>
  </si>
  <si>
    <t>volume_h2_per_tDRI_flex</t>
  </si>
  <si>
    <t xml:space="preserve">kg H2/tDRI </t>
  </si>
  <si>
    <t>energy_h2_per_tDRI_flex/h2_lhv</t>
  </si>
  <si>
    <t>mass_h2_per_tDRI_flex</t>
  </si>
  <si>
    <t xml:space="preserve">assumption (check with Chris) -- energy percent h2 * energy supplied by hydrogen in the 100% hydrogen operation (?) </t>
  </si>
  <si>
    <t>GJ H2/tDRI</t>
  </si>
  <si>
    <t>energy_percentage_H2*energy_per_tDRI_flex</t>
  </si>
  <si>
    <t>energy_h2_per_tDRI_flex</t>
  </si>
  <si>
    <t>energy percent</t>
  </si>
  <si>
    <t>energy_percentage_H2</t>
  </si>
  <si>
    <t>Reducant Consumption: Flex</t>
  </si>
  <si>
    <t>GJ CH4/tDRI</t>
  </si>
  <si>
    <t>mass_ch4_per_tDRI*ch4_lhv</t>
  </si>
  <si>
    <t>energy_ch4_per_tDRI</t>
  </si>
  <si>
    <t>see above</t>
  </si>
  <si>
    <t>mass_ch4_per_tDRI</t>
  </si>
  <si>
    <t>Reducant Consumption for Pure CH4</t>
  </si>
  <si>
    <t xml:space="preserve">GJ/tDRI </t>
  </si>
  <si>
    <t>energy_h2_per_tDRI + energy_ch4_per_tDRI_carburization</t>
  </si>
  <si>
    <t>total_energy_pure_h2_flex</t>
  </si>
  <si>
    <t xml:space="preserve">for carburization </t>
  </si>
  <si>
    <t>mass_ch4_injected_in_driI*ch4_lhv</t>
  </si>
  <si>
    <t>energy_ch4_per_tDRI_carburization</t>
  </si>
  <si>
    <t>kg CH4/tDRI</t>
  </si>
  <si>
    <t>mass_ch4_injected_in_dri</t>
  </si>
  <si>
    <t>GJ/tDRI</t>
  </si>
  <si>
    <t>mass_h2_per_tDRI*h2_lhv</t>
  </si>
  <si>
    <t>energy_h2_per_tDRI</t>
  </si>
  <si>
    <t>kg H2/tDRI</t>
  </si>
  <si>
    <t>volume_h2_per_tDRI*h2_density</t>
  </si>
  <si>
    <t>mass_h2_per_tDRI</t>
  </si>
  <si>
    <t xml:space="preserve">mean value from slide deck 'Midrex Flex: moving from Natural Gas to Hydrogen' </t>
  </si>
  <si>
    <t>industry literature</t>
  </si>
  <si>
    <t>volume_h2_per_tDRI</t>
  </si>
  <si>
    <t>Reductant Consumption for Pure H2</t>
  </si>
  <si>
    <t>kmoles FeO/tDRI</t>
  </si>
  <si>
    <t>mass_pct_feo_in_dri * 1000 kg dri / feo_kg_per_kmol</t>
  </si>
  <si>
    <t>moles_feo_per_tDRI</t>
  </si>
  <si>
    <t>DRI Composition: FeO (moles)</t>
  </si>
  <si>
    <t>kmoles Fe/tDRI</t>
  </si>
  <si>
    <t>mass_pct_iron_in_dri * 1000 kg dri / fe_kg_per_kmol</t>
  </si>
  <si>
    <t>moles_fe_per_tDRI</t>
  </si>
  <si>
    <t>DRI Composition: Fe (moles)</t>
  </si>
  <si>
    <t>Midrex Flex: Reductant Gas</t>
  </si>
  <si>
    <t xml:space="preserve">energy_in_ch4_per_tDRI </t>
  </si>
  <si>
    <t xml:space="preserve">compares well to Midrex Flex slide deck value of 500 </t>
  </si>
  <si>
    <t xml:space="preserve">kg CO2 emitted/tDRI </t>
  </si>
  <si>
    <t>mass_c_emitted_per_tDRI*co2_kg_per_kmol/c_kg_per_kmol</t>
  </si>
  <si>
    <t xml:space="preserve">mass_co2_emitted_per_tDRI </t>
  </si>
  <si>
    <t xml:space="preserve">kg C emitted/tDRI </t>
  </si>
  <si>
    <t>mass_c_in_ch4_per_tDRI-mass_carbon_in_dri</t>
  </si>
  <si>
    <t xml:space="preserve">mass_c_emitted_per_tDRI </t>
  </si>
  <si>
    <t xml:space="preserve">kg C in/tDRI </t>
  </si>
  <si>
    <t>mass_ch4_per_tDRI*c_kg_per_kmol/ch4_kg_per_kmol</t>
  </si>
  <si>
    <t>mass_c_in_ch4_per_tDRI</t>
  </si>
  <si>
    <t>corresponds to 230 kg CH4/t Fe°, which aligns with Pistorius 2022 value of 220 kg CH4/t Fe°</t>
  </si>
  <si>
    <t>volume_ch4_per_tDRI*ch4_density</t>
  </si>
  <si>
    <t xml:space="preserve">Nm3 CH4/tDRI </t>
  </si>
  <si>
    <t>industry literature value</t>
  </si>
  <si>
    <t>volume_ch4_per_tDRI</t>
  </si>
  <si>
    <t>Reductant Consumption: CH4</t>
  </si>
  <si>
    <t>Greenfield NG: Reductant Gas</t>
  </si>
  <si>
    <t>each mole of carbon comes from natural gas</t>
  </si>
  <si>
    <t>moles_carbon_in_dri*1*ch4_kg_per_kmol</t>
  </si>
  <si>
    <t>assume need exactly the amount to achieve desired carbon percentage (no extra carbon and thus no CO2 emissions)</t>
  </si>
  <si>
    <t xml:space="preserve">kmoles C/tDRI </t>
  </si>
  <si>
    <t>mass_carbon_in_dri/c_kg_per_kmol</t>
  </si>
  <si>
    <t>moles_carbon_in_dri</t>
  </si>
  <si>
    <t>kg C/tDRI</t>
  </si>
  <si>
    <t>mass_pct_carbon_in_dri*mass_pellets_per_ton_dri</t>
  </si>
  <si>
    <t>mass_carbon_in_dri</t>
  </si>
  <si>
    <t>Carburization: CH4</t>
  </si>
  <si>
    <t>moles_h2_per_tDRI * h2_kg_per_kmol</t>
  </si>
  <si>
    <t>mass_h2_greenfield</t>
  </si>
  <si>
    <t>kmoles H2/tDRI</t>
  </si>
  <si>
    <t>moles_fe_per_tDRI * moles_h2_per_mole_fe + moles_h2_per_mole_feo * moles_feo_per_tDRI</t>
  </si>
  <si>
    <t>moles_h2_greenfield</t>
  </si>
  <si>
    <t>Reductant Consmuption: H2</t>
  </si>
  <si>
    <t>kmoles H2/moles FeO</t>
  </si>
  <si>
    <t>stoichiometry</t>
  </si>
  <si>
    <t>moles_h2_per_mole_feo</t>
  </si>
  <si>
    <t>Moles H2 to Reduce Wüstite</t>
  </si>
  <si>
    <t>kmoles H2/moles Fe</t>
  </si>
  <si>
    <t xml:space="preserve">stoichiometry </t>
  </si>
  <si>
    <t>moles_h2_per_mole_fe</t>
  </si>
  <si>
    <t xml:space="preserve">Moles H2 to Reduce Hematite </t>
  </si>
  <si>
    <t>Greenfield Hydrogen: Reductant Gas</t>
  </si>
  <si>
    <t>kg pellets/ton DRI</t>
  </si>
  <si>
    <t>mass_ore_stream / mass_dri_per_ton_pellets * 1000 kg/ton</t>
  </si>
  <si>
    <t>mass_pellets_per_ton_dri</t>
  </si>
  <si>
    <t>Pellet Mass per ton DRI</t>
  </si>
  <si>
    <t>mass percent in dri</t>
  </si>
  <si>
    <t>mass_carbon_in_dri/mass_dri_per_ton_pellets</t>
  </si>
  <si>
    <t>mass_pct_carbon_in_dri</t>
  </si>
  <si>
    <t>mass_gangue_in_dri/mass_dri_per_ton_pellets</t>
  </si>
  <si>
    <t>mass_pct_gangue_in_dri</t>
  </si>
  <si>
    <t>mass_wustite_in_dri/mass_dri_per_ton_pellets</t>
  </si>
  <si>
    <t>mass_pct_wustite_in_dri</t>
  </si>
  <si>
    <t>mass_iron_in_dri/mass_dri_per_ton_pellets</t>
  </si>
  <si>
    <t>mass_pct_iron_in_dri</t>
  </si>
  <si>
    <t>DRI Composition: Mass %</t>
  </si>
  <si>
    <t>kg DRI/ton pellets</t>
  </si>
  <si>
    <t>mass_iron_in_pellets + mass_wustite_in_pellets + mass_gangue_in_pellets + mass_carbon_in_pellets</t>
  </si>
  <si>
    <t>mass_dri_per_ton_pellets</t>
  </si>
  <si>
    <t>Total DRI Mass</t>
  </si>
  <si>
    <t xml:space="preserve">pct_carbon_dri percent of the total mass of the dri is carbon </t>
  </si>
  <si>
    <t xml:space="preserve">kg C/ton pellets </t>
  </si>
  <si>
    <t>pct_carbon_dri*(mass_iron_in_pellets + mass_gangue_in_pellets + mass_wustite_in_dri)/(1-pct_carbon_dri)</t>
  </si>
  <si>
    <t>mass_carbon_in_pellets</t>
  </si>
  <si>
    <t>DRI Composition: C</t>
  </si>
  <si>
    <t xml:space="preserve">assume all inert material (gangue) is passed from pellets to dri </t>
  </si>
  <si>
    <t>kg gangue/ton pellets</t>
  </si>
  <si>
    <t>mass_gangue_in_pellets</t>
  </si>
  <si>
    <t>DRI Composition: Gangue</t>
  </si>
  <si>
    <t>kg FeO/ton pellets</t>
  </si>
  <si>
    <t>moles_iron_in_pellets*iron_kg_per_kmol</t>
  </si>
  <si>
    <t>mass_wustite_in_pellets</t>
  </si>
  <si>
    <t>regardless of reductant, one mole of Fe2O3 reduces to two moles of FeO (and 1 - metallization % of Fe2O3 reduced to FeO)</t>
  </si>
  <si>
    <t>kmol FeO/ton pellets</t>
  </si>
  <si>
    <t>moles_hematite_in_pellets*2*(1-dri_metallization)</t>
  </si>
  <si>
    <t>moles_wustite_in_pellets</t>
  </si>
  <si>
    <t>DRI Composition: FeO</t>
  </si>
  <si>
    <t>mass_iron_in_pellets</t>
  </si>
  <si>
    <t>regardless of reductant, one mole of Fe2O3 reduces to two moles of Fe (and metallization % of Fe2O3 reduced to Fe)</t>
  </si>
  <si>
    <t>kmol Fe/ton pellets</t>
  </si>
  <si>
    <t>moles_hematite_in_pellets*2*dri_metallization</t>
  </si>
  <si>
    <t>moles_iron_in_pellets</t>
  </si>
  <si>
    <t>DRI Composition: Fe</t>
  </si>
  <si>
    <t>mass_ore_stream*pct_gangue_in_pellets</t>
  </si>
  <si>
    <t>Iron Ore Composition: Inert</t>
  </si>
  <si>
    <t>kmol Fe2O3/ton pellets</t>
  </si>
  <si>
    <t>mass_hematite_in_pellets/hematite_kg_per_kmol</t>
  </si>
  <si>
    <t>moles_hematite_in_pellets</t>
  </si>
  <si>
    <t>kg Fe2O3/ton pellets</t>
  </si>
  <si>
    <t>mass_ore_stream*pct_hematite_in_pellets</t>
  </si>
  <si>
    <t>mass_hematite_in_pellets</t>
  </si>
  <si>
    <t>Iron Ore Composition: Fe2O3</t>
  </si>
  <si>
    <t xml:space="preserve">mass ratio </t>
  </si>
  <si>
    <t>(dri_metallization*iron_kg_per_kmol) / (dri_metallization*iron_kg_per_kmol + (1 - dri_metallization)*wustite_kg_per_kmol)</t>
  </si>
  <si>
    <t xml:space="preserve">mass_ratio_metallization </t>
  </si>
  <si>
    <t>Ratio of the mass of Fe to (Fe+FeO)            in DRI</t>
  </si>
  <si>
    <t>percentage of metallic Fe out of total (Fe + FeO) iron content, on a molar basis</t>
  </si>
  <si>
    <t>molar ratio</t>
  </si>
  <si>
    <t>dri_metallization</t>
  </si>
  <si>
    <t>Metallization of Fe in DRI</t>
  </si>
  <si>
    <t>pct_carbon_dri</t>
  </si>
  <si>
    <t>Total Carbon Content of DRI</t>
  </si>
  <si>
    <t>pct_gangue_in_pellets</t>
  </si>
  <si>
    <t>Total gangue content of Iron Ore</t>
  </si>
  <si>
    <t>pct_hematite_in_pellets</t>
  </si>
  <si>
    <t>Total Iron Oxide content of Iron Ore</t>
  </si>
  <si>
    <t xml:space="preserve">kg iron ore </t>
  </si>
  <si>
    <t>mass_ore_stream</t>
  </si>
  <si>
    <t>DRI Basis</t>
  </si>
  <si>
    <t>DRI: Iron and Carbon Balance</t>
  </si>
  <si>
    <t>MJ/kg</t>
  </si>
  <si>
    <t>h2_lhv</t>
  </si>
  <si>
    <t>Lower Heating Value (LHV) Hydrogen (H2)</t>
  </si>
  <si>
    <t>ch4_lhv</t>
  </si>
  <si>
    <t>kg/Nm3</t>
  </si>
  <si>
    <t>h2_density</t>
  </si>
  <si>
    <t>Density Hydrogen (H2)</t>
  </si>
  <si>
    <t>ch4_density</t>
  </si>
  <si>
    <t>Density Methane</t>
  </si>
  <si>
    <t>kg/kmol</t>
  </si>
  <si>
    <t>h2_kg_per_kmol</t>
  </si>
  <si>
    <t>Molar Mass of Hydrogen (H2)</t>
  </si>
  <si>
    <t>ch4_kg_per_kmol</t>
  </si>
  <si>
    <t xml:space="preserve">Molar Mass of Methane (CH4) </t>
  </si>
  <si>
    <t>co2_kg_per_kmol</t>
  </si>
  <si>
    <t>Molar Mass of Carbon Dioxide (CO2)</t>
  </si>
  <si>
    <t>o_kg_per_kmol</t>
  </si>
  <si>
    <t>Molar Mass of Oxygen (O)</t>
  </si>
  <si>
    <t>c_kg_per_kmol</t>
  </si>
  <si>
    <t xml:space="preserve">Molar Mass of Carbon (C) </t>
  </si>
  <si>
    <t>feo_kg_per_kmol</t>
  </si>
  <si>
    <t>Molar Mass of Wüstite (FeO)</t>
  </si>
  <si>
    <t>fe_kg_per_kmol</t>
  </si>
  <si>
    <t>Molar Mass of Iron (Fe)</t>
  </si>
  <si>
    <t>fe2o3_kg_per_kmol</t>
  </si>
  <si>
    <t>Molar Mass of Hematite (Fe2O3)</t>
  </si>
  <si>
    <t>Equation</t>
  </si>
  <si>
    <t>Description</t>
  </si>
  <si>
    <t>Scrap</t>
  </si>
  <si>
    <t xml:space="preserve">DRI </t>
  </si>
  <si>
    <t>EAF Inputs (kg per tLS)</t>
  </si>
  <si>
    <t>C</t>
  </si>
  <si>
    <t>Fe</t>
  </si>
  <si>
    <t>Steel Composition (mass)</t>
  </si>
  <si>
    <t>CO2 Emitted</t>
  </si>
  <si>
    <t>H2</t>
  </si>
  <si>
    <t>CH4</t>
  </si>
  <si>
    <t xml:space="preserve">Pellets </t>
  </si>
  <si>
    <t xml:space="preserve">Flex-DRI Inputs (mass per tDRI) </t>
  </si>
  <si>
    <t xml:space="preserve">H2-DRI Inputs (kg per tDRI) </t>
  </si>
  <si>
    <t xml:space="preserve">NG-DRI Inputs (mass per tDRI) </t>
  </si>
  <si>
    <t>Gangue (Inert)</t>
  </si>
  <si>
    <t>FeO</t>
  </si>
  <si>
    <t xml:space="preserve">DRI Composition (mass) </t>
  </si>
  <si>
    <t>Pellet Composition (mass)</t>
  </si>
  <si>
    <t xml:space="preserve">Summary </t>
  </si>
  <si>
    <t>Carbon Content in DRI</t>
  </si>
  <si>
    <t>dri_carbon</t>
  </si>
  <si>
    <t>Metallization Rate</t>
  </si>
  <si>
    <t>Annual Capacity (DRI)</t>
  </si>
  <si>
    <t xml:space="preserve">Comparison to BF-BOF </t>
  </si>
  <si>
    <t>Pellet Composition (Mass Balanace Inputs)</t>
  </si>
  <si>
    <t>DRI Composition (Mass Balanace Inputs)</t>
  </si>
  <si>
    <t>Carbon Content in Steel</t>
  </si>
  <si>
    <t>Iron Content in Pellets</t>
  </si>
  <si>
    <t>pellets_fe</t>
  </si>
  <si>
    <t xml:space="preserve">molar ratio </t>
  </si>
  <si>
    <t>steel_c</t>
  </si>
  <si>
    <t>Steel and Scrap Composition (Mass Balanace Inputs)</t>
  </si>
  <si>
    <t>DR Parameters</t>
  </si>
  <si>
    <t xml:space="preserve">Sizing &amp; Ramp Constraints </t>
  </si>
  <si>
    <t>Constant Consumption Parameters (Not Specific to Plant Layout)</t>
  </si>
  <si>
    <t>capacity * min</t>
  </si>
  <si>
    <t>capacity * max</t>
  </si>
  <si>
    <t>Electricity for Shaft</t>
  </si>
  <si>
    <t>NG - DR with CCS</t>
  </si>
  <si>
    <t xml:space="preserve">Greenfield Hydrogen </t>
  </si>
  <si>
    <t xml:space="preserve">mass balance </t>
  </si>
  <si>
    <t>Partial Replacement (Midrex Flex)</t>
  </si>
  <si>
    <t>Devlin et. al. (2023)</t>
  </si>
  <si>
    <t>1606 MJ/tLS ÷ 1.1 tDRI/tLS</t>
  </si>
  <si>
    <t>Hydrogen with Electric Preheater</t>
  </si>
  <si>
    <t>aligns well with Midrex Flex number of 0.5 tCO2/tDRI</t>
  </si>
  <si>
    <t>Water From Reduction</t>
  </si>
  <si>
    <t>Molar Mass of Water (H2O)</t>
  </si>
  <si>
    <t>h2o_kg_per_kmol</t>
  </si>
  <si>
    <t>Pellet</t>
  </si>
  <si>
    <t>mass_dri_stream</t>
  </si>
  <si>
    <t>water_per_tDRI</t>
  </si>
  <si>
    <t>moles_h2o_per_mole_fe</t>
  </si>
  <si>
    <t>moles_h2o_per_mole_feo</t>
  </si>
  <si>
    <t xml:space="preserve">moles_fe_per_tDRI*moles_h2o_per_mole_fe*h2o_kg_per_kmol + moles_feo_per_tDRI*moles_h2o_per_mole_feo*h2o_kg_per_kmol </t>
  </si>
  <si>
    <t>also holds for Flex @ 100% H2</t>
  </si>
  <si>
    <t>Benavides et al. (2024)</t>
  </si>
  <si>
    <t>Vogl et al. (2018)</t>
  </si>
  <si>
    <t>Electrolysis (also relevant for Partial Replacement)</t>
  </si>
  <si>
    <t>Devlin et al. (2023) cites 2.87 MWh/tH2</t>
  </si>
  <si>
    <t>Trollip et al. (2022)</t>
  </si>
  <si>
    <t>assumption form Trollip et al. (2022)</t>
  </si>
  <si>
    <t>assumption from Trollip et al. (2022)</t>
  </si>
  <si>
    <t>same as Trollip et al. (2022), though Trollip uses smaller DR shaft furnace</t>
  </si>
  <si>
    <t xml:space="preserve">Crude Steel Storage </t>
  </si>
  <si>
    <t xml:space="preserve">HBI Storage &amp; Reheat </t>
  </si>
  <si>
    <t>Electric Arc Furnace</t>
  </si>
  <si>
    <t>Share of Scrap in EAF</t>
  </si>
  <si>
    <t xml:space="preserve">Hydrogen Storage (also relevant for Partial Replacement) </t>
  </si>
  <si>
    <t>Pistorius (2022)</t>
  </si>
  <si>
    <t>$/tH2</t>
  </si>
  <si>
    <t>$/tO2</t>
  </si>
  <si>
    <t>$/tNG</t>
  </si>
  <si>
    <t>$/tCO2</t>
  </si>
  <si>
    <t>$/t</t>
  </si>
  <si>
    <t>ng_t_per_tls</t>
  </si>
  <si>
    <t>Natural Gas (Carbon Source)</t>
  </si>
  <si>
    <t>Partial</t>
  </si>
  <si>
    <t>Hydrogen</t>
  </si>
  <si>
    <t xml:space="preserve"> -&gt; "Big M" Punishment cost</t>
  </si>
  <si>
    <t>Hydrogen1200</t>
  </si>
  <si>
    <t>NaturalGas</t>
  </si>
  <si>
    <t>pjm_2023_cost</t>
  </si>
  <si>
    <t>pjm_2023_emissions</t>
  </si>
  <si>
    <t>epex_2023</t>
  </si>
  <si>
    <t>cost_hydrogen_$_per_th2</t>
  </si>
  <si>
    <t>cost_oxygen_$_per_to2</t>
  </si>
  <si>
    <t>cost_emissions_$_per_tco2</t>
  </si>
  <si>
    <t>cost_iron_ore_$_per_t</t>
  </si>
  <si>
    <t>cost_scrap_$_per_t</t>
  </si>
  <si>
    <t>cost_lime_$_per_t</t>
  </si>
  <si>
    <t>revenue_oxygen_$_per_to2</t>
  </si>
  <si>
    <t>cost_co2_storage_$_per_t</t>
  </si>
  <si>
    <t>Thyssen Krupp</t>
  </si>
  <si>
    <t>varies between scenarios</t>
  </si>
  <si>
    <t>Unused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</si>
</sst>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
    <numFmt numFmtId="167" formatCode="0.000000000000000"/>
  </numFmts>
  <fonts count="37">
    <font>
      <sz val="10"/>
      <color rgb="FF000000"/>
      <name val="Arial"/>
      <scheme val="minor"/>
    </font>
    <font>
      <b/>
      <sz val="10"/>
      <color theme="1"/>
      <name val="Arial"/>
      <family val="2"/>
    </font>
    <font>
      <sz val="10"/>
      <color theme="1"/>
      <name val="Arial"/>
      <family val="2"/>
    </font>
    <font>
      <sz val="10"/>
      <color theme="1"/>
      <name val="Arial"/>
      <family val="2"/>
      <scheme val="minor"/>
    </font>
    <font>
      <b/>
      <sz val="10"/>
      <color theme="1"/>
      <name val="Arial"/>
      <family val="2"/>
      <scheme val="minor"/>
    </font>
    <font>
      <sz val="11"/>
      <color rgb="FF000000"/>
      <name val="Calibri"/>
      <family val="2"/>
    </font>
    <font>
      <sz val="11"/>
      <color rgb="FFC00000"/>
      <name val="Calibri"/>
      <family val="2"/>
    </font>
    <font>
      <sz val="9"/>
      <color theme="1"/>
      <name val="Arial"/>
      <family val="2"/>
      <scheme val="minor"/>
    </font>
    <font>
      <sz val="10"/>
      <name val="Arial"/>
      <family val="2"/>
    </font>
    <font>
      <sz val="10"/>
      <color rgb="FF000000"/>
      <name val="Arial"/>
      <family val="2"/>
      <scheme val="minor"/>
    </font>
    <font>
      <sz val="10"/>
      <color theme="1"/>
      <name val="Arial"/>
      <family val="2"/>
      <scheme val="minor"/>
    </font>
    <font>
      <b/>
      <sz val="11"/>
      <color rgb="FFFA7D00"/>
      <name val="Arial"/>
      <family val="2"/>
      <scheme val="minor"/>
    </font>
    <font>
      <sz val="11"/>
      <color indexed="8"/>
      <name val="Arial"/>
      <family val="2"/>
      <scheme val="minor"/>
    </font>
    <font>
      <u/>
      <sz val="10"/>
      <color theme="10"/>
      <name val="Arial"/>
      <family val="2"/>
      <scheme val="minor"/>
    </font>
    <font>
      <sz val="10"/>
      <color rgb="FF000000"/>
      <name val="Arial"/>
      <family val="2"/>
    </font>
    <font>
      <sz val="10"/>
      <color theme="1"/>
      <name val="Open Sans"/>
    </font>
    <font>
      <sz val="9"/>
      <color theme="1"/>
      <name val="Open Sans"/>
    </font>
    <font>
      <b/>
      <i/>
      <sz val="10"/>
      <color theme="1"/>
      <name val="Open Sans"/>
    </font>
    <font>
      <i/>
      <sz val="10"/>
      <color theme="1"/>
      <name val="Open Sans"/>
    </font>
    <font>
      <b/>
      <i/>
      <sz val="9"/>
      <color theme="1"/>
      <name val="Open Sans"/>
    </font>
    <font>
      <b/>
      <sz val="9"/>
      <color theme="1"/>
      <name val="Open Sans"/>
    </font>
    <font>
      <b/>
      <sz val="10"/>
      <color theme="1"/>
      <name val="Open Sans"/>
    </font>
    <font>
      <sz val="10"/>
      <color rgb="FF0B5394"/>
      <name val="Open Sans"/>
    </font>
    <font>
      <b/>
      <i/>
      <sz val="10"/>
      <color rgb="FF0B5394"/>
      <name val="Open Sans"/>
    </font>
    <font>
      <b/>
      <i/>
      <sz val="10"/>
      <color theme="1"/>
      <name val="Arial"/>
      <family val="2"/>
      <scheme val="minor"/>
    </font>
    <font>
      <b/>
      <i/>
      <sz val="10"/>
      <color rgb="FF000000"/>
      <name val="Arial"/>
      <family val="2"/>
      <scheme val="minor"/>
    </font>
    <font>
      <b/>
      <i/>
      <sz val="10"/>
      <name val="Arial"/>
      <family val="2"/>
    </font>
    <font>
      <sz val="8"/>
      <name val="Arial"/>
      <family val="2"/>
      <scheme val="minor"/>
    </font>
    <font>
      <b/>
      <sz val="9"/>
      <color theme="1"/>
      <name val="Arial (Body)"/>
    </font>
    <font>
      <u/>
      <sz val="9"/>
      <color rgb="FF005493"/>
      <name val="Arial (Body)"/>
    </font>
    <font>
      <sz val="9"/>
      <color theme="1"/>
      <name val="Arial (Body)"/>
    </font>
    <font>
      <u/>
      <sz val="9"/>
      <color rgb="FF0000FF"/>
      <name val="Arial (Body)"/>
    </font>
    <font>
      <b/>
      <sz val="9"/>
      <color rgb="FFFF0000"/>
      <name val="Arial (Body)"/>
    </font>
    <font>
      <sz val="9"/>
      <color rgb="FF000000"/>
      <name val="Arial (Body)"/>
    </font>
    <font>
      <sz val="9"/>
      <color rgb="FF1F1F1F"/>
      <name val="Arial (Body)"/>
    </font>
    <font>
      <u/>
      <sz val="9"/>
      <color rgb="FF005493"/>
      <name val="Arial"/>
      <family val="2"/>
      <scheme val="minor"/>
    </font>
    <font>
      <sz val="9"/>
      <color rgb="FF005493"/>
      <name val="Arial (Body)"/>
    </font>
  </fonts>
  <fills count="19">
    <fill>
      <patternFill patternType="none"/>
    </fill>
    <fill>
      <patternFill patternType="gray125"/>
    </fill>
    <fill>
      <patternFill patternType="solid">
        <fgColor rgb="FFF2F2F2"/>
      </patternFill>
    </fill>
    <fill>
      <patternFill patternType="solid">
        <fgColor rgb="FFCFE2F3"/>
        <bgColor rgb="FFCFE2F3"/>
      </patternFill>
    </fill>
    <fill>
      <patternFill patternType="solid">
        <fgColor theme="4" tint="0.79998168889431442"/>
        <bgColor indexed="64"/>
      </patternFill>
    </fill>
    <fill>
      <patternFill patternType="solid">
        <fgColor rgb="FFCDD9F1"/>
        <bgColor indexed="64"/>
      </patternFill>
    </fill>
    <fill>
      <patternFill patternType="solid">
        <fgColor rgb="FFBDC9E2"/>
        <bgColor indexed="64"/>
      </patternFill>
    </fill>
    <fill>
      <patternFill patternType="solid">
        <fgColor theme="9" tint="0.79998168889431442"/>
        <bgColor indexed="64"/>
      </patternFill>
    </fill>
    <fill>
      <patternFill patternType="solid">
        <fgColor rgb="FFCDE4E6"/>
        <bgColor indexed="64"/>
      </patternFill>
    </fill>
    <fill>
      <patternFill patternType="solid">
        <fgColor rgb="FFE1FBFD"/>
        <bgColor indexed="64"/>
      </patternFill>
    </fill>
    <fill>
      <patternFill patternType="solid">
        <fgColor rgb="FFC9E6C5"/>
        <bgColor indexed="64"/>
      </patternFill>
    </fill>
    <fill>
      <patternFill patternType="solid">
        <fgColor rgb="FFD4F3D2"/>
        <bgColor indexed="64"/>
      </patternFill>
    </fill>
    <fill>
      <patternFill patternType="solid">
        <fgColor rgb="FFF2C7AF"/>
        <bgColor indexed="64"/>
      </patternFill>
    </fill>
    <fill>
      <patternFill patternType="solid">
        <fgColor rgb="FFFFD2BB"/>
        <bgColor indexed="64"/>
      </patternFill>
    </fill>
    <fill>
      <patternFill patternType="solid">
        <fgColor rgb="FFCFBBF4"/>
        <bgColor indexed="64"/>
      </patternFill>
    </fill>
    <fill>
      <patternFill patternType="solid">
        <fgColor rgb="FFDBC6FF"/>
        <bgColor indexed="64"/>
      </patternFill>
    </fill>
    <fill>
      <patternFill patternType="solid">
        <fgColor rgb="FFD9E7FD"/>
        <bgColor indexed="64"/>
      </patternFill>
    </fill>
    <fill>
      <patternFill patternType="solid">
        <fgColor theme="6" tint="0.79998168889431442"/>
        <bgColor indexed="64"/>
      </patternFill>
    </fill>
    <fill>
      <patternFill patternType="solid">
        <fgColor rgb="FFE6DCBC"/>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5">
    <xf numFmtId="0" fontId="0" fillId="0" borderId="0"/>
    <xf numFmtId="0" fontId="11" fillId="2" borderId="4" applyNumberFormat="0" applyAlignment="0" applyProtection="0"/>
    <xf numFmtId="0" fontId="12" fillId="0" borderId="0"/>
    <xf numFmtId="0" fontId="13" fillId="0" borderId="0" applyNumberFormat="0" applyFill="0" applyBorder="0" applyAlignment="0" applyProtection="0"/>
    <xf numFmtId="0" fontId="9" fillId="0" borderId="0"/>
  </cellStyleXfs>
  <cellXfs count="138">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6" fillId="0" borderId="0" xfId="0" applyFont="1"/>
    <xf numFmtId="0" fontId="5" fillId="0" borderId="0" xfId="0" applyFont="1" applyAlignment="1">
      <alignment horizontal="right"/>
    </xf>
    <xf numFmtId="0" fontId="11" fillId="2" borderId="4" xfId="1" applyAlignment="1"/>
    <xf numFmtId="4" fontId="0" fillId="0" borderId="0" xfId="0" applyNumberFormat="1"/>
    <xf numFmtId="4" fontId="12" fillId="0" borderId="0" xfId="2" applyNumberFormat="1"/>
    <xf numFmtId="0" fontId="11" fillId="2" borderId="5" xfId="1" applyBorder="1" applyAlignment="1"/>
    <xf numFmtId="0" fontId="9" fillId="0" borderId="0" xfId="4"/>
    <xf numFmtId="0" fontId="15" fillId="0" borderId="0" xfId="4" applyFont="1"/>
    <xf numFmtId="0" fontId="16" fillId="0" borderId="0" xfId="4" applyFont="1"/>
    <xf numFmtId="2" fontId="15" fillId="0" borderId="0" xfId="4" applyNumberFormat="1" applyFont="1"/>
    <xf numFmtId="2" fontId="15" fillId="0" borderId="0" xfId="4" applyNumberFormat="1" applyFont="1" applyAlignment="1">
      <alignment horizontal="right"/>
    </xf>
    <xf numFmtId="10" fontId="15" fillId="0" borderId="0" xfId="4" applyNumberFormat="1" applyFont="1" applyAlignment="1">
      <alignment horizontal="right"/>
    </xf>
    <xf numFmtId="165" fontId="15" fillId="0" borderId="0" xfId="4" applyNumberFormat="1" applyFont="1" applyAlignment="1">
      <alignment horizontal="right"/>
    </xf>
    <xf numFmtId="0" fontId="16" fillId="3" borderId="0" xfId="4" applyFont="1" applyFill="1"/>
    <xf numFmtId="0" fontId="15" fillId="3" borderId="0" xfId="4" applyFont="1" applyFill="1"/>
    <xf numFmtId="2" fontId="15" fillId="3" borderId="0" xfId="4" applyNumberFormat="1" applyFont="1" applyFill="1"/>
    <xf numFmtId="0" fontId="16" fillId="3" borderId="0" xfId="4" applyFont="1" applyFill="1" applyAlignment="1">
      <alignment wrapText="1"/>
    </xf>
    <xf numFmtId="2" fontId="15" fillId="3" borderId="0" xfId="4" applyNumberFormat="1" applyFont="1" applyFill="1" applyAlignment="1">
      <alignment horizontal="right"/>
    </xf>
    <xf numFmtId="0" fontId="16" fillId="0" borderId="0" xfId="4" applyFont="1" applyAlignment="1">
      <alignment wrapText="1"/>
    </xf>
    <xf numFmtId="2" fontId="16" fillId="0" borderId="0" xfId="4" applyNumberFormat="1" applyFont="1"/>
    <xf numFmtId="167" fontId="16" fillId="0" borderId="0" xfId="4" applyNumberFormat="1" applyFont="1"/>
    <xf numFmtId="2" fontId="16" fillId="0" borderId="0" xfId="4" applyNumberFormat="1" applyFont="1" applyAlignment="1">
      <alignment horizontal="right"/>
    </xf>
    <xf numFmtId="0" fontId="18" fillId="0" borderId="0" xfId="4" applyFont="1"/>
    <xf numFmtId="165" fontId="18" fillId="0" borderId="0" xfId="4" applyNumberFormat="1" applyFont="1" applyAlignment="1">
      <alignment horizontal="right"/>
    </xf>
    <xf numFmtId="0" fontId="15" fillId="0" borderId="0" xfId="4" applyFont="1" applyAlignment="1">
      <alignment horizontal="right"/>
    </xf>
    <xf numFmtId="9" fontId="15" fillId="0" borderId="0" xfId="4" applyNumberFormat="1" applyFont="1"/>
    <xf numFmtId="0" fontId="15" fillId="0" borderId="0" xfId="4" applyFont="1" applyAlignment="1">
      <alignment wrapText="1"/>
    </xf>
    <xf numFmtId="0" fontId="19" fillId="0" borderId="0" xfId="4" applyFont="1"/>
    <xf numFmtId="0" fontId="17" fillId="0" borderId="0" xfId="4" applyFont="1"/>
    <xf numFmtId="0" fontId="21" fillId="0" borderId="0" xfId="4" applyFont="1"/>
    <xf numFmtId="2" fontId="21" fillId="0" borderId="0" xfId="4" applyNumberFormat="1" applyFont="1"/>
    <xf numFmtId="0" fontId="15" fillId="0" borderId="0" xfId="4" applyFont="1" applyAlignment="1">
      <alignment vertical="center"/>
    </xf>
    <xf numFmtId="4" fontId="15" fillId="0" borderId="1" xfId="4" applyNumberFormat="1" applyFont="1" applyBorder="1"/>
    <xf numFmtId="0" fontId="21" fillId="0" borderId="1" xfId="4" applyFont="1" applyBorder="1"/>
    <xf numFmtId="10" fontId="15" fillId="0" borderId="1" xfId="4" applyNumberFormat="1" applyFont="1" applyBorder="1"/>
    <xf numFmtId="1" fontId="22" fillId="0" borderId="1" xfId="4" applyNumberFormat="1" applyFont="1" applyBorder="1" applyAlignment="1">
      <alignment horizontal="right"/>
    </xf>
    <xf numFmtId="2" fontId="15" fillId="0" borderId="1" xfId="4" applyNumberFormat="1" applyFont="1" applyBorder="1" applyAlignment="1">
      <alignment horizontal="right"/>
    </xf>
    <xf numFmtId="2" fontId="15" fillId="0" borderId="1" xfId="4" applyNumberFormat="1" applyFont="1" applyBorder="1"/>
    <xf numFmtId="165" fontId="15" fillId="0" borderId="1" xfId="4" applyNumberFormat="1" applyFont="1" applyBorder="1"/>
    <xf numFmtId="2" fontId="23" fillId="0" borderId="1" xfId="4" applyNumberFormat="1" applyFont="1" applyBorder="1"/>
    <xf numFmtId="2" fontId="21" fillId="0" borderId="1" xfId="4" applyNumberFormat="1" applyFont="1" applyBorder="1" applyAlignment="1">
      <alignment horizontal="left"/>
    </xf>
    <xf numFmtId="2" fontId="22" fillId="0" borderId="1" xfId="4" applyNumberFormat="1" applyFont="1" applyBorder="1" applyAlignment="1">
      <alignment horizontal="right"/>
    </xf>
    <xf numFmtId="10" fontId="15" fillId="0" borderId="1" xfId="4" applyNumberFormat="1" applyFont="1" applyBorder="1" applyAlignment="1">
      <alignment horizontal="right"/>
    </xf>
    <xf numFmtId="2" fontId="21" fillId="0" borderId="1" xfId="4" applyNumberFormat="1" applyFont="1" applyBorder="1"/>
    <xf numFmtId="2" fontId="21" fillId="0" borderId="1" xfId="4" applyNumberFormat="1" applyFont="1" applyBorder="1" applyAlignment="1">
      <alignment horizontal="right"/>
    </xf>
    <xf numFmtId="0" fontId="25" fillId="0" borderId="0" xfId="0" applyFont="1"/>
    <xf numFmtId="0" fontId="7" fillId="0" borderId="0" xfId="0" applyFont="1"/>
    <xf numFmtId="0" fontId="4" fillId="6" borderId="6" xfId="0" applyFont="1" applyFill="1" applyBorder="1"/>
    <xf numFmtId="0" fontId="3" fillId="4" borderId="6" xfId="0" applyFont="1" applyFill="1" applyBorder="1"/>
    <xf numFmtId="2" fontId="3" fillId="4" borderId="6" xfId="0" applyNumberFormat="1" applyFont="1" applyFill="1" applyBorder="1"/>
    <xf numFmtId="0" fontId="8" fillId="4" borderId="6" xfId="0" applyFont="1" applyFill="1" applyBorder="1"/>
    <xf numFmtId="0" fontId="3" fillId="7" borderId="6" xfId="0" applyFont="1" applyFill="1" applyBorder="1"/>
    <xf numFmtId="0" fontId="3" fillId="9" borderId="6" xfId="0" applyFont="1" applyFill="1" applyBorder="1"/>
    <xf numFmtId="0" fontId="3" fillId="9" borderId="6" xfId="0" applyFont="1" applyFill="1" applyBorder="1" applyAlignment="1">
      <alignment horizontal="right"/>
    </xf>
    <xf numFmtId="2" fontId="3" fillId="9" borderId="6" xfId="0" applyNumberFormat="1" applyFont="1" applyFill="1" applyBorder="1"/>
    <xf numFmtId="1" fontId="3" fillId="9" borderId="6" xfId="0" applyNumberFormat="1" applyFont="1" applyFill="1" applyBorder="1"/>
    <xf numFmtId="164" fontId="3" fillId="9" borderId="6" xfId="0" applyNumberFormat="1" applyFont="1" applyFill="1" applyBorder="1"/>
    <xf numFmtId="165" fontId="0" fillId="0" borderId="0" xfId="0" applyNumberFormat="1"/>
    <xf numFmtId="165" fontId="3" fillId="7" borderId="6" xfId="0" applyNumberFormat="1" applyFont="1" applyFill="1" applyBorder="1"/>
    <xf numFmtId="165" fontId="3" fillId="7" borderId="6" xfId="0" applyNumberFormat="1" applyFont="1" applyFill="1" applyBorder="1" applyAlignment="1">
      <alignment horizontal="right"/>
    </xf>
    <xf numFmtId="0" fontId="3" fillId="11" borderId="6" xfId="0" applyFont="1" applyFill="1" applyBorder="1"/>
    <xf numFmtId="165" fontId="3" fillId="11" borderId="6" xfId="0" applyNumberFormat="1" applyFont="1" applyFill="1" applyBorder="1"/>
    <xf numFmtId="0" fontId="3" fillId="13" borderId="6" xfId="0" applyFont="1" applyFill="1" applyBorder="1"/>
    <xf numFmtId="165" fontId="3" fillId="13" borderId="6" xfId="0" applyNumberFormat="1" applyFont="1" applyFill="1" applyBorder="1"/>
    <xf numFmtId="165" fontId="9" fillId="13" borderId="6" xfId="0" applyNumberFormat="1" applyFont="1" applyFill="1" applyBorder="1" applyAlignment="1">
      <alignment horizontal="right" wrapText="1"/>
    </xf>
    <xf numFmtId="0" fontId="9" fillId="13" borderId="6" xfId="0" applyFont="1" applyFill="1" applyBorder="1" applyAlignment="1">
      <alignment horizontal="left" wrapText="1"/>
    </xf>
    <xf numFmtId="2" fontId="3" fillId="13" borderId="6" xfId="0" applyNumberFormat="1" applyFont="1" applyFill="1" applyBorder="1"/>
    <xf numFmtId="0" fontId="3" fillId="15" borderId="6" xfId="0" applyFont="1" applyFill="1" applyBorder="1"/>
    <xf numFmtId="165" fontId="3" fillId="15" borderId="6" xfId="0" applyNumberFormat="1" applyFont="1" applyFill="1" applyBorder="1"/>
    <xf numFmtId="0" fontId="28" fillId="6" borderId="6" xfId="0" applyFont="1" applyFill="1" applyBorder="1"/>
    <xf numFmtId="0" fontId="29" fillId="16" borderId="6" xfId="0" applyFont="1" applyFill="1" applyBorder="1"/>
    <xf numFmtId="0" fontId="30" fillId="4" borderId="6" xfId="0" applyFont="1" applyFill="1" applyBorder="1"/>
    <xf numFmtId="0" fontId="31" fillId="9" borderId="6" xfId="0" applyFont="1" applyFill="1" applyBorder="1"/>
    <xf numFmtId="0" fontId="30" fillId="9" borderId="6" xfId="0" applyFont="1" applyFill="1" applyBorder="1"/>
    <xf numFmtId="0" fontId="30" fillId="7" borderId="6" xfId="0" applyFont="1" applyFill="1" applyBorder="1"/>
    <xf numFmtId="0" fontId="30" fillId="11" borderId="6" xfId="0" applyFont="1" applyFill="1" applyBorder="1"/>
    <xf numFmtId="0" fontId="29" fillId="13" borderId="6" xfId="0" applyFont="1" applyFill="1" applyBorder="1"/>
    <xf numFmtId="0" fontId="30" fillId="13" borderId="6" xfId="0" applyFont="1" applyFill="1" applyBorder="1"/>
    <xf numFmtId="0" fontId="30" fillId="15" borderId="6" xfId="0" applyFont="1" applyFill="1" applyBorder="1"/>
    <xf numFmtId="0" fontId="30" fillId="0" borderId="0" xfId="0" applyFont="1"/>
    <xf numFmtId="0" fontId="33" fillId="0" borderId="0" xfId="0" applyFont="1"/>
    <xf numFmtId="0" fontId="31" fillId="16" borderId="6" xfId="0" applyFont="1" applyFill="1" applyBorder="1"/>
    <xf numFmtId="0" fontId="31" fillId="4" borderId="6" xfId="0" applyFont="1" applyFill="1" applyBorder="1"/>
    <xf numFmtId="0" fontId="34" fillId="13" borderId="6" xfId="0" applyFont="1" applyFill="1" applyBorder="1"/>
    <xf numFmtId="0" fontId="33" fillId="15" borderId="6" xfId="0" applyFont="1" applyFill="1" applyBorder="1"/>
    <xf numFmtId="0" fontId="29" fillId="11" borderId="6" xfId="3" applyFont="1" applyFill="1" applyBorder="1"/>
    <xf numFmtId="0" fontId="3" fillId="13" borderId="6" xfId="0" applyFont="1" applyFill="1" applyBorder="1" applyAlignment="1">
      <alignment horizontal="right"/>
    </xf>
    <xf numFmtId="2" fontId="3" fillId="13" borderId="6" xfId="0" applyNumberFormat="1" applyFont="1" applyFill="1" applyBorder="1" applyAlignment="1">
      <alignment horizontal="right"/>
    </xf>
    <xf numFmtId="0" fontId="35" fillId="13" borderId="6" xfId="0" applyFont="1" applyFill="1" applyBorder="1"/>
    <xf numFmtId="0" fontId="35" fillId="7" borderId="6" xfId="0" applyFont="1" applyFill="1" applyBorder="1"/>
    <xf numFmtId="0" fontId="35" fillId="9" borderId="6" xfId="0" applyFont="1" applyFill="1" applyBorder="1"/>
    <xf numFmtId="165" fontId="3" fillId="9" borderId="6" xfId="0" applyNumberFormat="1" applyFont="1" applyFill="1" applyBorder="1"/>
    <xf numFmtId="0" fontId="13" fillId="0" borderId="0" xfId="3" applyFill="1" applyBorder="1"/>
    <xf numFmtId="1" fontId="3" fillId="13" borderId="6" xfId="0" applyNumberFormat="1" applyFont="1" applyFill="1" applyBorder="1"/>
    <xf numFmtId="0" fontId="36" fillId="13" borderId="6" xfId="0" applyFont="1" applyFill="1" applyBorder="1"/>
    <xf numFmtId="0" fontId="35" fillId="13" borderId="6" xfId="3" applyFont="1" applyFill="1" applyBorder="1"/>
    <xf numFmtId="4" fontId="3" fillId="9" borderId="6" xfId="0" applyNumberFormat="1" applyFont="1" applyFill="1" applyBorder="1"/>
    <xf numFmtId="0" fontId="32" fillId="9" borderId="6" xfId="0" applyFont="1" applyFill="1" applyBorder="1"/>
    <xf numFmtId="166" fontId="10" fillId="9" borderId="6" xfId="0" applyNumberFormat="1" applyFont="1" applyFill="1" applyBorder="1"/>
    <xf numFmtId="0" fontId="33" fillId="9" borderId="6" xfId="0" applyFont="1" applyFill="1" applyBorder="1"/>
    <xf numFmtId="0" fontId="9" fillId="9" borderId="6" xfId="0" applyFont="1" applyFill="1" applyBorder="1"/>
    <xf numFmtId="0" fontId="3" fillId="0" borderId="8" xfId="0" applyFont="1" applyBorder="1"/>
    <xf numFmtId="0" fontId="31" fillId="0" borderId="0" xfId="0" applyFont="1"/>
    <xf numFmtId="0" fontId="29" fillId="9" borderId="6" xfId="0" applyFont="1" applyFill="1" applyBorder="1"/>
    <xf numFmtId="0" fontId="3" fillId="17" borderId="6" xfId="0" applyFont="1" applyFill="1" applyBorder="1"/>
    <xf numFmtId="0" fontId="30" fillId="17" borderId="6" xfId="0" applyFont="1" applyFill="1" applyBorder="1"/>
    <xf numFmtId="2" fontId="3" fillId="17" borderId="6" xfId="0" applyNumberFormat="1" applyFont="1" applyFill="1" applyBorder="1"/>
    <xf numFmtId="0" fontId="0" fillId="17" borderId="6" xfId="0" applyFill="1" applyBorder="1"/>
    <xf numFmtId="0" fontId="9" fillId="0" borderId="0" xfId="0" applyFont="1"/>
    <xf numFmtId="0" fontId="35" fillId="0" borderId="0" xfId="0" applyFont="1"/>
    <xf numFmtId="2" fontId="0" fillId="0" borderId="0" xfId="0" applyNumberFormat="1"/>
    <xf numFmtId="0" fontId="24" fillId="10" borderId="6" xfId="0" applyFont="1" applyFill="1" applyBorder="1" applyAlignment="1">
      <alignment horizontal="left"/>
    </xf>
    <xf numFmtId="0" fontId="24" fillId="12" borderId="6" xfId="0" applyFont="1" applyFill="1" applyBorder="1" applyAlignment="1">
      <alignment horizontal="left"/>
    </xf>
    <xf numFmtId="0" fontId="24" fillId="14" borderId="6" xfId="0" applyFont="1" applyFill="1" applyBorder="1" applyAlignment="1">
      <alignment horizontal="left"/>
    </xf>
    <xf numFmtId="0" fontId="3" fillId="9" borderId="6" xfId="0" applyFont="1" applyFill="1" applyBorder="1" applyAlignment="1">
      <alignment horizontal="left" vertical="center"/>
    </xf>
    <xf numFmtId="0" fontId="8" fillId="9" borderId="6" xfId="0" applyFont="1" applyFill="1" applyBorder="1"/>
    <xf numFmtId="0" fontId="3" fillId="9" borderId="6" xfId="0" applyFont="1" applyFill="1" applyBorder="1" applyAlignment="1">
      <alignment vertical="center"/>
    </xf>
    <xf numFmtId="0" fontId="24" fillId="8" borderId="6" xfId="0" applyFont="1" applyFill="1" applyBorder="1" applyAlignment="1">
      <alignment horizontal="left"/>
    </xf>
    <xf numFmtId="0" fontId="26" fillId="8" borderId="6" xfId="0" applyFont="1" applyFill="1" applyBorder="1" applyAlignment="1">
      <alignment horizontal="left"/>
    </xf>
    <xf numFmtId="0" fontId="24" fillId="5" borderId="6" xfId="0" applyFont="1" applyFill="1" applyBorder="1" applyAlignment="1">
      <alignment horizontal="left" vertical="center"/>
    </xf>
    <xf numFmtId="0" fontId="24" fillId="5" borderId="6" xfId="0" applyFont="1" applyFill="1" applyBorder="1" applyAlignment="1">
      <alignment horizontal="left"/>
    </xf>
    <xf numFmtId="0" fontId="26" fillId="5" borderId="6" xfId="0" applyFont="1" applyFill="1" applyBorder="1" applyAlignment="1">
      <alignment horizontal="left"/>
    </xf>
    <xf numFmtId="0" fontId="26" fillId="8" borderId="7" xfId="0" applyFont="1" applyFill="1" applyBorder="1" applyAlignment="1">
      <alignment horizontal="left"/>
    </xf>
    <xf numFmtId="0" fontId="4" fillId="18" borderId="6" xfId="0" applyFont="1" applyFill="1" applyBorder="1" applyAlignment="1">
      <alignment horizontal="left"/>
    </xf>
    <xf numFmtId="0" fontId="4" fillId="10" borderId="6" xfId="0" applyFont="1" applyFill="1" applyBorder="1" applyAlignment="1">
      <alignment horizontal="left"/>
    </xf>
    <xf numFmtId="0" fontId="4" fillId="12" borderId="6" xfId="0" applyFont="1" applyFill="1" applyBorder="1" applyAlignment="1">
      <alignment horizontal="left"/>
    </xf>
    <xf numFmtId="0" fontId="15" fillId="0" borderId="2" xfId="4" applyFont="1" applyBorder="1" applyAlignment="1">
      <alignment vertical="center"/>
    </xf>
    <xf numFmtId="0" fontId="8" fillId="0" borderId="3" xfId="4" applyFont="1" applyBorder="1"/>
    <xf numFmtId="0" fontId="20" fillId="0" borderId="0" xfId="4" applyFont="1"/>
    <xf numFmtId="0" fontId="9" fillId="0" borderId="0" xfId="4"/>
    <xf numFmtId="0" fontId="15" fillId="0" borderId="0" xfId="4" applyFont="1"/>
  </cellXfs>
  <cellStyles count="5">
    <cellStyle name="Berechnung" xfId="1" builtinId="22"/>
    <cellStyle name="Link" xfId="3" builtinId="8"/>
    <cellStyle name="Normal 2" xfId="4"/>
    <cellStyle name="Standard" xfId="0" builtinId="0"/>
    <cellStyle name="Standard 2" xfId="2"/>
  </cellStyles>
  <dxfs count="0"/>
  <tableStyles count="0" defaultTableStyle="TableStyleMedium2" defaultPivotStyle="PivotStyleLight16"/>
  <colors>
    <mruColors>
      <color rgb="FFE6DCBC"/>
      <color rgb="FF005493"/>
      <color rgb="FFE1FBFD"/>
      <color rgb="FFD9E7FD"/>
      <color rgb="FFFFD2BB"/>
      <color rgb="FFF2C7AF"/>
      <color rgb="FFD4F3D2"/>
      <color rgb="FFC9E6C5"/>
      <color rgb="FFDBC6FF"/>
      <color rgb="FFCFBB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odel%20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0959652618326301?via%3Dihub" TargetMode="External"/><Relationship Id="rId13" Type="http://schemas.openxmlformats.org/officeDocument/2006/relationships/hyperlink" Target="https://www.sciencedirect.com/science/article/pii/S0959652618326301?via%3Dihub" TargetMode="External"/><Relationship Id="rId18" Type="http://schemas.openxmlformats.org/officeDocument/2006/relationships/hyperlink" Target="https://doi.org/10.1080/14693062.2021.2024123" TargetMode="External"/><Relationship Id="rId26" Type="http://schemas.openxmlformats.org/officeDocument/2006/relationships/hyperlink" Target="https://www.sciencedirect.com/science/article/pii/S1750583623001330?via%3Dihub" TargetMode="External"/><Relationship Id="rId3" Type="http://schemas.openxmlformats.org/officeDocument/2006/relationships/hyperlink" Target="https://www.spglobal.com/commodityinsights/en/market-insights/latest-news/electric-power/060822-swedens-h2-green-steel-signs-14-twh-ppa-to-power-planned-electrolyzer" TargetMode="External"/><Relationship Id="rId21" Type="http://schemas.openxmlformats.org/officeDocument/2006/relationships/hyperlink" Target="https://www.sciencedirect.com/science/article/pii/S0959652618326301?via%3Dihub" TargetMode="External"/><Relationship Id="rId7" Type="http://schemas.openxmlformats.org/officeDocument/2006/relationships/hyperlink" Target="https://www.sciencedirect.com/science/article/pii/S1750583623001330?via%3Dihub" TargetMode="External"/><Relationship Id="rId12" Type="http://schemas.openxmlformats.org/officeDocument/2006/relationships/hyperlink" Target="https://www.sciencedirect.com/science/article/pii/S0959652618326301?via%3Dihub" TargetMode="External"/><Relationship Id="rId17" Type="http://schemas.openxmlformats.org/officeDocument/2006/relationships/hyperlink" Target="https://doi.org/10.1080/14693062.2021.2024123" TargetMode="External"/><Relationship Id="rId25" Type="http://schemas.openxmlformats.org/officeDocument/2006/relationships/hyperlink" Target="https://www.sciencedirect.com/science/article/pii/S1750583623001330?via%3Dihub" TargetMode="External"/><Relationship Id="rId2" Type="http://schemas.openxmlformats.org/officeDocument/2006/relationships/hyperlink" Target="https://link.springer.com/article/10.1007/s11663-022-02463-z" TargetMode="External"/><Relationship Id="rId16" Type="http://schemas.openxmlformats.org/officeDocument/2006/relationships/hyperlink" Target="https://doi.org/10.1038/s41467-023-38123-2" TargetMode="External"/><Relationship Id="rId20" Type="http://schemas.openxmlformats.org/officeDocument/2006/relationships/hyperlink" Target="https://doi.org/10.1080/14693062.2021.2024123" TargetMode="External"/><Relationship Id="rId1" Type="http://schemas.openxmlformats.org/officeDocument/2006/relationships/hyperlink" Target="https://www.midrex.com/tech-article/oxygen-injection-at-acindar-boosting-midrex-plant-performance/" TargetMode="External"/><Relationship Id="rId6" Type="http://schemas.openxmlformats.org/officeDocument/2006/relationships/hyperlink" Target="https://www.sciencedirect.com/science/article/pii/S0959652618326301?via%3Dihub" TargetMode="External"/><Relationship Id="rId11" Type="http://schemas.openxmlformats.org/officeDocument/2006/relationships/hyperlink" Target="https://www.sciencedirect.com/science/article/pii/S0959652618326301?via%3Dihub" TargetMode="External"/><Relationship Id="rId24" Type="http://schemas.openxmlformats.org/officeDocument/2006/relationships/hyperlink" Target="https://link.springer.com/article/10.1007/s11663-022-02463-z" TargetMode="External"/><Relationship Id="rId5"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23" Type="http://schemas.openxmlformats.org/officeDocument/2006/relationships/hyperlink" Target="https://link.springer.com/article/10.1007/s11663-022-02463-z" TargetMode="External"/><Relationship Id="rId28" Type="http://schemas.openxmlformats.org/officeDocument/2006/relationships/comments" Target="../comments1.xml"/><Relationship Id="rId10" Type="http://schemas.openxmlformats.org/officeDocument/2006/relationships/hyperlink" Target="https://www.sciencedirect.com/science/article/pii/S0959652618326301?via%3Dihub" TargetMode="External"/><Relationship Id="rId19" Type="http://schemas.openxmlformats.org/officeDocument/2006/relationships/hyperlink" Target="https://doi.org/10.1080/14693062.2021.2024123" TargetMode="External"/><Relationship Id="rId4" Type="http://schemas.openxmlformats.org/officeDocument/2006/relationships/hyperlink" Target="https://www.spglobal.com/commodityinsights/en/market-insights/latest-news/electric-power/060822-swedens-h2-green-steel-signs-14-twh-ppa-to-power-planned-electrolyzer" TargetMode="External"/><Relationship Id="rId9"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22" Type="http://schemas.openxmlformats.org/officeDocument/2006/relationships/hyperlink" Target="https://www.sciencedirect.com/science/article/pii/S0959652618326301?via%3Dihub" TargetMode="External"/><Relationship Id="rId2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8"/>
  <sheetViews>
    <sheetView workbookViewId="0"/>
  </sheetViews>
  <sheetFormatPr baseColWidth="10" defaultColWidth="12.42578125" defaultRowHeight="15.75" customHeight="1"/>
  <cols>
    <col min="1" max="1" width="78.42578125" customWidth="1"/>
  </cols>
  <sheetData>
    <row r="1" spans="1:1" ht="15.75" customHeight="1">
      <c r="A1" s="1" t="s">
        <v>0</v>
      </c>
    </row>
    <row r="2" spans="1:1" ht="15.75" customHeight="1">
      <c r="A2" s="2" t="s">
        <v>1</v>
      </c>
    </row>
    <row r="3" spans="1:1" ht="15.75" customHeight="1">
      <c r="A3" s="2" t="s">
        <v>2</v>
      </c>
    </row>
    <row r="4" spans="1:1" ht="15.75" customHeight="1">
      <c r="A4" s="3"/>
    </row>
    <row r="5" spans="1:1" ht="15.75" customHeight="1">
      <c r="A5" s="1" t="s">
        <v>3</v>
      </c>
    </row>
    <row r="6" spans="1:1" ht="15.75" customHeight="1">
      <c r="A6" s="2" t="s">
        <v>4</v>
      </c>
    </row>
    <row r="7" spans="1:1" ht="15.75" customHeight="1">
      <c r="A7" s="2" t="s">
        <v>5</v>
      </c>
    </row>
    <row r="8" spans="1:1" ht="15.75" customHeight="1">
      <c r="A8" s="4" t="s">
        <v>6</v>
      </c>
    </row>
    <row r="9" spans="1:1" ht="15.75" customHeight="1">
      <c r="A9" s="3" t="s">
        <v>7</v>
      </c>
    </row>
    <row r="10" spans="1:1" ht="15.75" customHeight="1">
      <c r="A10" s="3"/>
    </row>
    <row r="11" spans="1:1" ht="15.75" customHeight="1">
      <c r="A11" s="5" t="s">
        <v>8</v>
      </c>
    </row>
    <row r="12" spans="1:1" ht="15.75" customHeight="1">
      <c r="A12" s="3" t="s">
        <v>9</v>
      </c>
    </row>
    <row r="13" spans="1:1" ht="15.75" customHeight="1">
      <c r="A13" s="4" t="s">
        <v>10</v>
      </c>
    </row>
    <row r="15" spans="1:1" ht="15.75" customHeight="1">
      <c r="A15" s="5" t="s">
        <v>11</v>
      </c>
    </row>
    <row r="16" spans="1:1" ht="15.75" customHeight="1">
      <c r="A16" s="4" t="s">
        <v>12</v>
      </c>
    </row>
    <row r="18" spans="1:1" ht="15.75" customHeight="1">
      <c r="A18" s="5" t="s">
        <v>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026"/>
  <sheetViews>
    <sheetView topLeftCell="A78" zoomScale="130" zoomScaleNormal="130" workbookViewId="0">
      <selection activeCell="A92" sqref="A92:F92"/>
    </sheetView>
  </sheetViews>
  <sheetFormatPr baseColWidth="10" defaultColWidth="12.42578125" defaultRowHeight="15.75" customHeight="1"/>
  <cols>
    <col min="1" max="1" width="29.42578125" customWidth="1"/>
    <col min="2" max="2" width="37.140625" customWidth="1"/>
    <col min="3" max="3" width="18.42578125" customWidth="1"/>
    <col min="4" max="4" width="17" customWidth="1"/>
    <col min="5" max="5" width="14.85546875" style="87" customWidth="1"/>
    <col min="6" max="6" width="39" style="87" customWidth="1"/>
  </cols>
  <sheetData>
    <row r="1" spans="1:6" ht="20.100000000000001" customHeight="1">
      <c r="A1" s="54" t="s">
        <v>15</v>
      </c>
      <c r="B1" s="54" t="s">
        <v>146</v>
      </c>
      <c r="C1" s="54" t="s">
        <v>16</v>
      </c>
      <c r="D1" s="54" t="s">
        <v>17</v>
      </c>
      <c r="E1" s="76" t="s">
        <v>18</v>
      </c>
      <c r="F1" s="76" t="s">
        <v>148</v>
      </c>
    </row>
    <row r="2" spans="1:6" ht="18" customHeight="1">
      <c r="A2" s="126" t="s">
        <v>440</v>
      </c>
      <c r="B2" s="126"/>
      <c r="C2" s="126"/>
      <c r="D2" s="126"/>
      <c r="E2" s="126"/>
      <c r="F2" s="126"/>
    </row>
    <row r="3" spans="1:6" ht="18" customHeight="1">
      <c r="A3" s="55" t="s">
        <v>20</v>
      </c>
      <c r="B3" s="55" t="s">
        <v>21</v>
      </c>
      <c r="C3" s="55">
        <v>0.05</v>
      </c>
      <c r="D3" s="55" t="s">
        <v>22</v>
      </c>
      <c r="E3" s="77" t="s">
        <v>473</v>
      </c>
      <c r="F3" s="88"/>
    </row>
    <row r="4" spans="1:6" ht="18" customHeight="1">
      <c r="A4" s="55" t="s">
        <v>443</v>
      </c>
      <c r="B4" s="55" t="s">
        <v>444</v>
      </c>
      <c r="C4" s="56">
        <f>(1-C3)*'2. DRI Mass Balance'!D26*2/'2. DRI Mass Balance'!D25</f>
        <v>0.66391132819838439</v>
      </c>
      <c r="D4" s="55" t="s">
        <v>25</v>
      </c>
      <c r="E4" s="77" t="s">
        <v>473</v>
      </c>
      <c r="F4" s="89"/>
    </row>
    <row r="5" spans="1:6" s="52" customFormat="1" ht="18" customHeight="1">
      <c r="A5" s="127" t="s">
        <v>441</v>
      </c>
      <c r="B5" s="127"/>
      <c r="C5" s="127"/>
      <c r="D5" s="127"/>
      <c r="E5" s="127"/>
      <c r="F5" s="127"/>
    </row>
    <row r="6" spans="1:6" s="52" customFormat="1" ht="18" customHeight="1">
      <c r="A6" s="55" t="s">
        <v>437</v>
      </c>
      <c r="B6" s="55" t="s">
        <v>19</v>
      </c>
      <c r="C6" s="55">
        <v>0.94</v>
      </c>
      <c r="D6" s="55" t="s">
        <v>445</v>
      </c>
      <c r="E6" s="77" t="s">
        <v>473</v>
      </c>
      <c r="F6" s="89"/>
    </row>
    <row r="7" spans="1:6" ht="18" customHeight="1">
      <c r="A7" s="55" t="s">
        <v>435</v>
      </c>
      <c r="B7" s="55" t="s">
        <v>436</v>
      </c>
      <c r="C7" s="55">
        <v>0.02</v>
      </c>
      <c r="D7" s="55" t="s">
        <v>22</v>
      </c>
      <c r="E7" s="78" t="s">
        <v>31</v>
      </c>
      <c r="F7" s="89"/>
    </row>
    <row r="8" spans="1:6" s="52" customFormat="1" ht="18" customHeight="1">
      <c r="A8" s="127" t="s">
        <v>447</v>
      </c>
      <c r="B8" s="127"/>
      <c r="C8" s="127"/>
      <c r="D8" s="127"/>
      <c r="E8" s="127"/>
      <c r="F8" s="127"/>
    </row>
    <row r="9" spans="1:6" s="52" customFormat="1" ht="18" customHeight="1">
      <c r="A9" s="55" t="s">
        <v>442</v>
      </c>
      <c r="B9" s="55" t="s">
        <v>446</v>
      </c>
      <c r="C9" s="55">
        <v>1E-3</v>
      </c>
      <c r="D9" s="55" t="s">
        <v>25</v>
      </c>
      <c r="E9" s="77" t="s">
        <v>473</v>
      </c>
      <c r="F9" s="89"/>
    </row>
    <row r="10" spans="1:6" s="52" customFormat="1" ht="18" customHeight="1">
      <c r="A10" s="55" t="s">
        <v>23</v>
      </c>
      <c r="B10" s="55" t="s">
        <v>24</v>
      </c>
      <c r="C10" s="55">
        <v>0.05</v>
      </c>
      <c r="D10" s="55" t="s">
        <v>25</v>
      </c>
      <c r="E10" s="77" t="s">
        <v>473</v>
      </c>
      <c r="F10" s="89"/>
    </row>
    <row r="11" spans="1:6" s="52" customFormat="1" ht="18" customHeight="1">
      <c r="A11" s="55" t="s">
        <v>483</v>
      </c>
      <c r="B11" s="55" t="s">
        <v>81</v>
      </c>
      <c r="C11" s="56">
        <v>0</v>
      </c>
      <c r="D11" s="55" t="s">
        <v>25</v>
      </c>
      <c r="E11" s="77"/>
      <c r="F11" s="89"/>
    </row>
    <row r="12" spans="1:6" s="52" customFormat="1" ht="18" customHeight="1">
      <c r="A12" s="128" t="s">
        <v>439</v>
      </c>
      <c r="B12" s="128"/>
      <c r="C12" s="128"/>
      <c r="D12" s="128"/>
      <c r="E12" s="128"/>
      <c r="F12" s="128"/>
    </row>
    <row r="13" spans="1:6" ht="18" customHeight="1">
      <c r="A13" s="57" t="s">
        <v>155</v>
      </c>
      <c r="B13" s="55" t="s">
        <v>156</v>
      </c>
      <c r="C13" s="55">
        <v>1.87</v>
      </c>
      <c r="D13" s="55" t="s">
        <v>157</v>
      </c>
      <c r="E13" s="77" t="s">
        <v>473</v>
      </c>
      <c r="F13" s="89"/>
    </row>
    <row r="14" spans="1:6" ht="18" customHeight="1">
      <c r="A14" s="3"/>
      <c r="B14" s="3"/>
      <c r="C14" s="3"/>
      <c r="D14" s="3"/>
      <c r="E14" s="109"/>
      <c r="F14" s="86"/>
    </row>
    <row r="15" spans="1:6" ht="18" customHeight="1">
      <c r="A15" s="108"/>
      <c r="B15" s="3"/>
      <c r="C15" s="3"/>
      <c r="D15" s="3"/>
      <c r="E15" s="109"/>
      <c r="F15" s="86"/>
    </row>
    <row r="16" spans="1:6" ht="18" customHeight="1">
      <c r="A16" s="124" t="s">
        <v>448</v>
      </c>
      <c r="B16" s="124"/>
      <c r="C16" s="124"/>
      <c r="D16" s="124"/>
      <c r="E16" s="124"/>
      <c r="F16" s="124"/>
    </row>
    <row r="17" spans="1:10" ht="18" customHeight="1">
      <c r="A17" s="124" t="s">
        <v>449</v>
      </c>
      <c r="B17" s="124"/>
      <c r="C17" s="124"/>
      <c r="D17" s="124"/>
      <c r="E17" s="124"/>
      <c r="F17" s="124"/>
    </row>
    <row r="18" spans="1:10" ht="18" customHeight="1">
      <c r="A18" s="59" t="s">
        <v>438</v>
      </c>
      <c r="B18" s="59" t="s">
        <v>26</v>
      </c>
      <c r="C18" s="60">
        <v>2.5</v>
      </c>
      <c r="D18" s="59" t="s">
        <v>27</v>
      </c>
      <c r="E18" s="97" t="s">
        <v>509</v>
      </c>
      <c r="F18" s="80"/>
    </row>
    <row r="19" spans="1:10" ht="18" customHeight="1">
      <c r="A19" s="121" t="s">
        <v>438</v>
      </c>
      <c r="B19" s="59" t="s">
        <v>29</v>
      </c>
      <c r="C19" s="59">
        <v>0.85</v>
      </c>
      <c r="D19" s="59" t="s">
        <v>30</v>
      </c>
      <c r="E19" s="80" t="s">
        <v>31</v>
      </c>
      <c r="F19" s="80"/>
    </row>
    <row r="20" spans="1:10" ht="18" customHeight="1">
      <c r="A20" s="121"/>
      <c r="B20" s="59" t="s">
        <v>32</v>
      </c>
      <c r="C20" s="59">
        <f>C18*C19</f>
        <v>2.125</v>
      </c>
      <c r="D20" s="59" t="s">
        <v>27</v>
      </c>
      <c r="E20" s="80" t="s">
        <v>33</v>
      </c>
      <c r="F20" s="80"/>
    </row>
    <row r="21" spans="1:10" ht="18" customHeight="1">
      <c r="A21" s="121" t="s">
        <v>34</v>
      </c>
      <c r="B21" s="59" t="s">
        <v>35</v>
      </c>
      <c r="C21" s="61">
        <v>0.7</v>
      </c>
      <c r="D21" s="59" t="s">
        <v>36</v>
      </c>
      <c r="E21" s="80" t="s">
        <v>33</v>
      </c>
      <c r="F21" s="80"/>
      <c r="H21" s="53"/>
      <c r="I21" s="64"/>
      <c r="J21" s="64"/>
    </row>
    <row r="22" spans="1:10" ht="18" customHeight="1">
      <c r="A22" s="122"/>
      <c r="B22" s="59" t="s">
        <v>37</v>
      </c>
      <c r="C22" s="61">
        <v>1</v>
      </c>
      <c r="D22" s="59" t="s">
        <v>36</v>
      </c>
      <c r="E22" s="80" t="s">
        <v>33</v>
      </c>
      <c r="F22" s="80"/>
      <c r="H22" s="53"/>
      <c r="I22" s="64"/>
      <c r="J22" s="64"/>
    </row>
    <row r="23" spans="1:10" ht="18" customHeight="1">
      <c r="A23" s="122"/>
      <c r="B23" s="59" t="s">
        <v>38</v>
      </c>
      <c r="C23" s="62">
        <f>C18/365/24*10^6*C21</f>
        <v>199.77168949771686</v>
      </c>
      <c r="D23" s="59" t="s">
        <v>39</v>
      </c>
      <c r="E23" s="80" t="s">
        <v>451</v>
      </c>
      <c r="F23" s="80"/>
    </row>
    <row r="24" spans="1:10" ht="18" customHeight="1">
      <c r="A24" s="122"/>
      <c r="B24" s="59" t="s">
        <v>40</v>
      </c>
      <c r="C24" s="62">
        <f>C18/365/24*10^6*C22</f>
        <v>285.38812785388126</v>
      </c>
      <c r="D24" s="59" t="s">
        <v>39</v>
      </c>
      <c r="E24" s="80" t="s">
        <v>452</v>
      </c>
      <c r="F24" s="80"/>
    </row>
    <row r="25" spans="1:10" ht="18" customHeight="1">
      <c r="A25" s="123" t="s">
        <v>41</v>
      </c>
      <c r="B25" s="59" t="s">
        <v>42</v>
      </c>
      <c r="C25" s="63">
        <v>50</v>
      </c>
      <c r="D25" s="59" t="s">
        <v>43</v>
      </c>
      <c r="E25" s="80" t="s">
        <v>33</v>
      </c>
      <c r="F25" s="80"/>
    </row>
    <row r="26" spans="1:10" ht="18" customHeight="1">
      <c r="A26" s="122"/>
      <c r="B26" s="59" t="s">
        <v>44</v>
      </c>
      <c r="C26" s="63">
        <v>50</v>
      </c>
      <c r="D26" s="59" t="s">
        <v>43</v>
      </c>
      <c r="E26" s="80" t="s">
        <v>33</v>
      </c>
      <c r="F26" s="80"/>
    </row>
    <row r="27" spans="1:10" ht="18" customHeight="1">
      <c r="A27" s="125" t="s">
        <v>450</v>
      </c>
      <c r="B27" s="125"/>
      <c r="C27" s="125"/>
      <c r="D27" s="125"/>
      <c r="E27" s="125"/>
      <c r="F27" s="125"/>
    </row>
    <row r="28" spans="1:10" ht="18" customHeight="1">
      <c r="A28" s="58" t="s">
        <v>45</v>
      </c>
      <c r="B28" s="58" t="s">
        <v>46</v>
      </c>
      <c r="C28" s="65">
        <f>'2. DRI Mass Balance'!B9/1000</f>
        <v>1.3511027078827751</v>
      </c>
      <c r="D28" s="58" t="s">
        <v>47</v>
      </c>
      <c r="E28" s="80" t="s">
        <v>456</v>
      </c>
      <c r="F28" s="80"/>
    </row>
    <row r="29" spans="1:10" ht="18" customHeight="1">
      <c r="A29" s="58" t="s">
        <v>453</v>
      </c>
      <c r="B29" s="58" t="s">
        <v>49</v>
      </c>
      <c r="C29" s="66">
        <f>105/1000</f>
        <v>0.105</v>
      </c>
      <c r="D29" s="58" t="s">
        <v>50</v>
      </c>
      <c r="E29" s="81" t="s">
        <v>51</v>
      </c>
      <c r="F29" s="80"/>
    </row>
    <row r="30" spans="1:10" ht="18" customHeight="1">
      <c r="A30" s="58" t="s">
        <v>52</v>
      </c>
      <c r="B30" s="58" t="s">
        <v>53</v>
      </c>
      <c r="C30" s="65">
        <f>15*1.429/1000</f>
        <v>2.1435000000000003E-2</v>
      </c>
      <c r="D30" s="58" t="s">
        <v>47</v>
      </c>
      <c r="E30" s="96" t="s">
        <v>54</v>
      </c>
      <c r="F30" s="80"/>
    </row>
    <row r="31" spans="1:10" s="52" customFormat="1" ht="18" customHeight="1">
      <c r="A31" s="118" t="s">
        <v>454</v>
      </c>
      <c r="B31" s="118"/>
      <c r="C31" s="118"/>
      <c r="D31" s="118"/>
      <c r="E31" s="118"/>
      <c r="F31" s="118"/>
    </row>
    <row r="32" spans="1:10" ht="18" customHeight="1">
      <c r="A32" s="67" t="s">
        <v>55</v>
      </c>
      <c r="B32" s="67" t="s">
        <v>56</v>
      </c>
      <c r="C32" s="68">
        <f>(275+300)/2*0.717/1000</f>
        <v>0.2061375</v>
      </c>
      <c r="D32" s="67" t="s">
        <v>57</v>
      </c>
      <c r="E32" s="82" t="s">
        <v>456</v>
      </c>
      <c r="F32" s="82"/>
    </row>
    <row r="33" spans="1:6" ht="18" customHeight="1">
      <c r="A33" s="67" t="s">
        <v>66</v>
      </c>
      <c r="B33" s="67" t="s">
        <v>67</v>
      </c>
      <c r="C33" s="68">
        <f>'2. DRI Mass Balance'!D9/1000</f>
        <v>0.4927541666666666</v>
      </c>
      <c r="D33" s="67" t="s">
        <v>57</v>
      </c>
      <c r="E33" s="82" t="s">
        <v>456</v>
      </c>
      <c r="F33" s="82" t="s">
        <v>461</v>
      </c>
    </row>
    <row r="34" spans="1:6" ht="18" customHeight="1">
      <c r="A34" s="119" t="s">
        <v>455</v>
      </c>
      <c r="B34" s="119"/>
      <c r="C34" s="119"/>
      <c r="D34" s="119"/>
      <c r="E34" s="119"/>
      <c r="F34" s="119"/>
    </row>
    <row r="35" spans="1:6" ht="18" customHeight="1">
      <c r="A35" s="69" t="s">
        <v>460</v>
      </c>
      <c r="B35" s="69" t="s">
        <v>63</v>
      </c>
      <c r="C35" s="70">
        <f>'2. DRI Mass Balance'!D12/1000</f>
        <v>4.6297413848923191E-2</v>
      </c>
      <c r="D35" s="69" t="s">
        <v>60</v>
      </c>
      <c r="E35" s="83" t="s">
        <v>473</v>
      </c>
      <c r="F35" s="84"/>
    </row>
    <row r="36" spans="1:6" ht="18" customHeight="1">
      <c r="A36" s="69" t="s">
        <v>64</v>
      </c>
      <c r="B36" s="69" t="s">
        <v>65</v>
      </c>
      <c r="C36" s="71">
        <v>0.40500000000000003</v>
      </c>
      <c r="D36" s="72" t="s">
        <v>50</v>
      </c>
      <c r="E36" s="84" t="s">
        <v>458</v>
      </c>
      <c r="F36" s="90" t="s">
        <v>459</v>
      </c>
    </row>
    <row r="37" spans="1:6" ht="18" customHeight="1">
      <c r="A37" s="69" t="s">
        <v>61</v>
      </c>
      <c r="B37" s="69" t="s">
        <v>62</v>
      </c>
      <c r="C37" s="70">
        <f>'2. DRI Mass Balance'!C12/1000</f>
        <v>2.6666666666666661E-2</v>
      </c>
      <c r="D37" s="69" t="s">
        <v>60</v>
      </c>
      <c r="E37" s="84" t="s">
        <v>456</v>
      </c>
      <c r="F37" s="84" t="s">
        <v>471</v>
      </c>
    </row>
    <row r="38" spans="1:6" ht="18" customHeight="1">
      <c r="A38" s="69" t="s">
        <v>70</v>
      </c>
      <c r="B38" s="69" t="s">
        <v>71</v>
      </c>
      <c r="C38" s="73">
        <f>'2. DRI Mass Balance'!D88/1000</f>
        <v>0.41667672464030869</v>
      </c>
      <c r="D38" s="69" t="s">
        <v>60</v>
      </c>
      <c r="E38" s="83" t="s">
        <v>473</v>
      </c>
      <c r="F38" s="84" t="s">
        <v>471</v>
      </c>
    </row>
    <row r="39" spans="1:6" ht="18" customHeight="1">
      <c r="A39" s="120" t="s">
        <v>457</v>
      </c>
      <c r="B39" s="120"/>
      <c r="C39" s="120"/>
      <c r="D39" s="120"/>
      <c r="E39" s="120"/>
      <c r="F39" s="120"/>
    </row>
    <row r="40" spans="1:6" ht="18" customHeight="1">
      <c r="A40" s="74" t="s">
        <v>58</v>
      </c>
      <c r="B40" s="74" t="s">
        <v>59</v>
      </c>
      <c r="C40" s="75">
        <f>'2. DRI Mass Balance'!D15/1000</f>
        <v>7.8750000000000001E-2</v>
      </c>
      <c r="D40" s="74" t="s">
        <v>60</v>
      </c>
      <c r="E40" s="85" t="s">
        <v>456</v>
      </c>
      <c r="F40" s="85"/>
    </row>
    <row r="41" spans="1:6" ht="18" customHeight="1">
      <c r="A41" s="74" t="s">
        <v>66</v>
      </c>
      <c r="B41" s="74" t="s">
        <v>68</v>
      </c>
      <c r="C41" s="75">
        <f>'2. DRI Mass Balance'!E12</f>
        <v>0</v>
      </c>
      <c r="D41" s="74" t="s">
        <v>69</v>
      </c>
      <c r="E41" s="85" t="s">
        <v>456</v>
      </c>
      <c r="F41" s="91"/>
    </row>
    <row r="42" spans="1:6" ht="12.75">
      <c r="A42" s="5"/>
      <c r="E42" s="86"/>
      <c r="F42" s="86"/>
    </row>
    <row r="43" spans="1:6" ht="12.75">
      <c r="E43" s="86"/>
      <c r="F43" s="86"/>
    </row>
    <row r="44" spans="1:6" ht="18" customHeight="1">
      <c r="A44" s="131" t="s">
        <v>94</v>
      </c>
      <c r="B44" s="131"/>
      <c r="C44" s="131"/>
      <c r="D44" s="131"/>
      <c r="E44" s="131"/>
      <c r="F44" s="131"/>
    </row>
    <row r="45" spans="1:6" ht="18" customHeight="1">
      <c r="A45" s="67" t="s">
        <v>95</v>
      </c>
      <c r="B45" s="67" t="s">
        <v>96</v>
      </c>
      <c r="C45" s="67">
        <v>0.39</v>
      </c>
      <c r="D45" s="67" t="s">
        <v>97</v>
      </c>
      <c r="E45" s="82" t="s">
        <v>33</v>
      </c>
      <c r="F45" s="92" t="s">
        <v>472</v>
      </c>
    </row>
    <row r="46" spans="1:6" ht="18" customHeight="1">
      <c r="A46" s="67" t="s">
        <v>98</v>
      </c>
      <c r="B46" s="67" t="s">
        <v>99</v>
      </c>
      <c r="C46" s="67">
        <v>0.9</v>
      </c>
      <c r="D46" s="67" t="s">
        <v>100</v>
      </c>
      <c r="E46" s="92" t="s">
        <v>472</v>
      </c>
      <c r="F46" s="82" t="s">
        <v>31</v>
      </c>
    </row>
    <row r="47" spans="1:6" ht="12.75">
      <c r="A47" s="5"/>
      <c r="E47" s="86"/>
      <c r="F47" s="86"/>
    </row>
    <row r="48" spans="1:6" ht="12.75">
      <c r="E48" s="86"/>
      <c r="F48" s="86"/>
    </row>
    <row r="49" spans="1:6" ht="18" customHeight="1">
      <c r="A49" s="132" t="s">
        <v>474</v>
      </c>
      <c r="B49" s="132"/>
      <c r="C49" s="132"/>
      <c r="D49" s="132"/>
      <c r="E49" s="132"/>
      <c r="F49" s="132"/>
    </row>
    <row r="50" spans="1:6" ht="18" customHeight="1">
      <c r="A50" s="69" t="s">
        <v>101</v>
      </c>
      <c r="B50" s="69" t="s">
        <v>102</v>
      </c>
      <c r="C50" s="93">
        <v>0.72</v>
      </c>
      <c r="D50" s="69" t="s">
        <v>100</v>
      </c>
      <c r="E50" s="83" t="s">
        <v>473</v>
      </c>
      <c r="F50" s="84"/>
    </row>
    <row r="51" spans="1:6" ht="18" customHeight="1">
      <c r="A51" s="69" t="s">
        <v>103</v>
      </c>
      <c r="B51" s="69" t="s">
        <v>104</v>
      </c>
      <c r="C51" s="94">
        <v>800</v>
      </c>
      <c r="D51" s="69" t="s">
        <v>105</v>
      </c>
      <c r="E51" s="95" t="s">
        <v>28</v>
      </c>
      <c r="F51" s="102" t="s">
        <v>479</v>
      </c>
    </row>
    <row r="52" spans="1:6" ht="18" customHeight="1">
      <c r="A52" s="69" t="s">
        <v>106</v>
      </c>
      <c r="B52" s="69" t="s">
        <v>107</v>
      </c>
      <c r="C52" s="94">
        <f>C51/C53</f>
        <v>17.137756620053555</v>
      </c>
      <c r="D52" s="69" t="s">
        <v>108</v>
      </c>
      <c r="E52" s="84"/>
      <c r="F52" s="84"/>
    </row>
    <row r="53" spans="1:6" ht="18" customHeight="1">
      <c r="A53" s="69" t="s">
        <v>95</v>
      </c>
      <c r="B53" s="69" t="s">
        <v>109</v>
      </c>
      <c r="C53" s="94">
        <f>33.61/C50</f>
        <v>46.680555555555557</v>
      </c>
      <c r="D53" s="69" t="s">
        <v>110</v>
      </c>
      <c r="E53" s="83" t="s">
        <v>473</v>
      </c>
      <c r="F53" s="84"/>
    </row>
    <row r="54" spans="1:6" ht="18" customHeight="1">
      <c r="A54" s="69" t="s">
        <v>111</v>
      </c>
      <c r="B54" s="69" t="s">
        <v>112</v>
      </c>
      <c r="C54" s="69">
        <f>1/0.002*1/2*36/1000</f>
        <v>9</v>
      </c>
      <c r="D54" s="69" t="s">
        <v>113</v>
      </c>
      <c r="E54" s="84"/>
      <c r="F54" s="84"/>
    </row>
    <row r="55" spans="1:6" ht="18" customHeight="1">
      <c r="A55" s="69" t="s">
        <v>114</v>
      </c>
      <c r="B55" s="69" t="s">
        <v>115</v>
      </c>
      <c r="C55" s="69">
        <f>1/0.002*16/1000</f>
        <v>8</v>
      </c>
      <c r="D55" s="69" t="s">
        <v>113</v>
      </c>
      <c r="E55" s="84"/>
      <c r="F55" s="84"/>
    </row>
    <row r="56" spans="1:6" ht="12.75">
      <c r="E56" s="86"/>
      <c r="F56" s="86"/>
    </row>
    <row r="57" spans="1:6" ht="12.75">
      <c r="E57" s="86"/>
      <c r="F57" s="86"/>
    </row>
    <row r="58" spans="1:6" ht="18" customHeight="1">
      <c r="A58" s="132" t="s">
        <v>484</v>
      </c>
      <c r="B58" s="132"/>
      <c r="C58" s="132"/>
      <c r="D58" s="132"/>
      <c r="E58" s="132"/>
      <c r="F58" s="132"/>
    </row>
    <row r="59" spans="1:6" ht="18" customHeight="1">
      <c r="A59" s="69" t="s">
        <v>116</v>
      </c>
      <c r="B59" s="69" t="s">
        <v>130</v>
      </c>
      <c r="C59" s="100">
        <f>85.8/1.11*C18</f>
        <v>193.24324324324323</v>
      </c>
      <c r="D59" s="69" t="s">
        <v>118</v>
      </c>
      <c r="E59" s="102" t="s">
        <v>478</v>
      </c>
      <c r="F59" s="84"/>
    </row>
    <row r="60" spans="1:6" ht="18" customHeight="1">
      <c r="A60" s="69" t="s">
        <v>124</v>
      </c>
      <c r="B60" s="69" t="s">
        <v>131</v>
      </c>
      <c r="C60" s="69">
        <v>0.5</v>
      </c>
      <c r="D60" s="69" t="s">
        <v>121</v>
      </c>
      <c r="E60" s="84" t="s">
        <v>33</v>
      </c>
      <c r="F60" s="84"/>
    </row>
    <row r="61" spans="1:6" ht="18" customHeight="1">
      <c r="A61" s="69" t="s">
        <v>119</v>
      </c>
      <c r="B61" s="69" t="s">
        <v>132</v>
      </c>
      <c r="C61" s="69">
        <v>0.99</v>
      </c>
      <c r="D61" s="69" t="s">
        <v>121</v>
      </c>
      <c r="E61" s="102" t="s">
        <v>477</v>
      </c>
      <c r="F61" s="101"/>
    </row>
    <row r="62" spans="1:6" ht="18" customHeight="1">
      <c r="A62" s="69" t="s">
        <v>176</v>
      </c>
      <c r="B62" s="69" t="s">
        <v>177</v>
      </c>
      <c r="C62" s="69">
        <v>1</v>
      </c>
      <c r="D62" s="69" t="s">
        <v>110</v>
      </c>
      <c r="E62" s="102" t="s">
        <v>476</v>
      </c>
      <c r="F62" s="102" t="s">
        <v>475</v>
      </c>
    </row>
    <row r="63" spans="1:6" ht="18" customHeight="1">
      <c r="A63" s="3"/>
      <c r="B63" s="3"/>
      <c r="C63" s="3"/>
      <c r="D63" s="3"/>
      <c r="E63" s="53"/>
      <c r="F63" s="99"/>
    </row>
    <row r="64" spans="1:6" ht="12.75">
      <c r="A64" s="3"/>
      <c r="B64" s="3"/>
      <c r="C64" s="3"/>
      <c r="D64" s="3"/>
      <c r="E64" s="86"/>
      <c r="F64" s="86"/>
    </row>
    <row r="65" spans="1:6" ht="18" customHeight="1">
      <c r="A65" s="129" t="s">
        <v>481</v>
      </c>
      <c r="B65" s="129"/>
      <c r="C65" s="129"/>
      <c r="D65" s="129"/>
      <c r="E65" s="129"/>
      <c r="F65" s="129"/>
    </row>
    <row r="66" spans="1:6" ht="18" customHeight="1">
      <c r="A66" s="59" t="s">
        <v>116</v>
      </c>
      <c r="B66" s="59" t="s">
        <v>117</v>
      </c>
      <c r="C66" s="59">
        <v>10000</v>
      </c>
      <c r="D66" s="59" t="s">
        <v>118</v>
      </c>
      <c r="E66" s="80" t="s">
        <v>33</v>
      </c>
      <c r="F66" s="80"/>
    </row>
    <row r="67" spans="1:6" ht="18" customHeight="1">
      <c r="A67" s="59" t="s">
        <v>119</v>
      </c>
      <c r="B67" s="59" t="s">
        <v>120</v>
      </c>
      <c r="C67" s="59">
        <v>1</v>
      </c>
      <c r="D67" s="59" t="s">
        <v>121</v>
      </c>
      <c r="E67" s="80" t="s">
        <v>33</v>
      </c>
      <c r="F67" s="80"/>
    </row>
    <row r="68" spans="1:6" ht="18" customHeight="1">
      <c r="A68" s="59" t="s">
        <v>122</v>
      </c>
      <c r="B68" s="59" t="s">
        <v>123</v>
      </c>
      <c r="C68" s="61">
        <v>3</v>
      </c>
      <c r="D68" s="59" t="s">
        <v>77</v>
      </c>
      <c r="E68" s="80" t="s">
        <v>33</v>
      </c>
      <c r="F68" s="80"/>
    </row>
    <row r="69" spans="1:6" ht="18" customHeight="1">
      <c r="A69" s="59" t="s">
        <v>124</v>
      </c>
      <c r="B69" s="59" t="s">
        <v>125</v>
      </c>
      <c r="C69" s="59">
        <v>0.5</v>
      </c>
      <c r="D69" s="59" t="s">
        <v>121</v>
      </c>
      <c r="E69" s="80" t="s">
        <v>33</v>
      </c>
      <c r="F69" s="80"/>
    </row>
    <row r="70" spans="1:6" ht="18" customHeight="1">
      <c r="A70" s="59" t="s">
        <v>126</v>
      </c>
      <c r="B70" s="59" t="s">
        <v>127</v>
      </c>
      <c r="C70" s="98">
        <v>0.1</v>
      </c>
      <c r="D70" s="59" t="s">
        <v>50</v>
      </c>
      <c r="E70" s="80"/>
      <c r="F70" s="80"/>
    </row>
    <row r="71" spans="1:6" ht="18" customHeight="1">
      <c r="A71" s="59" t="s">
        <v>128</v>
      </c>
      <c r="B71" s="59" t="s">
        <v>129</v>
      </c>
      <c r="C71" s="98">
        <v>0</v>
      </c>
      <c r="D71" s="59" t="s">
        <v>50</v>
      </c>
      <c r="E71" s="80"/>
      <c r="F71" s="80"/>
    </row>
    <row r="72" spans="1:6" ht="12.75">
      <c r="E72" s="86"/>
      <c r="F72" s="86"/>
    </row>
    <row r="73" spans="1:6" ht="12.75">
      <c r="A73" s="5"/>
      <c r="E73" s="86"/>
      <c r="F73" s="86"/>
    </row>
    <row r="74" spans="1:6" ht="18" customHeight="1">
      <c r="A74" s="129" t="s">
        <v>480</v>
      </c>
      <c r="B74" s="129"/>
      <c r="C74" s="129"/>
      <c r="D74" s="129"/>
      <c r="E74" s="129"/>
      <c r="F74" s="129"/>
    </row>
    <row r="75" spans="1:6" ht="18" customHeight="1">
      <c r="A75" s="59" t="s">
        <v>116</v>
      </c>
      <c r="B75" s="59" t="s">
        <v>133</v>
      </c>
      <c r="C75" s="59">
        <v>15000</v>
      </c>
      <c r="D75" s="59" t="s">
        <v>118</v>
      </c>
      <c r="E75" s="80" t="s">
        <v>33</v>
      </c>
      <c r="F75" s="80"/>
    </row>
    <row r="76" spans="1:6" ht="18" customHeight="1">
      <c r="A76" s="59" t="s">
        <v>124</v>
      </c>
      <c r="B76" s="59" t="s">
        <v>134</v>
      </c>
      <c r="C76" s="59">
        <v>0.5</v>
      </c>
      <c r="D76" s="59" t="s">
        <v>121</v>
      </c>
      <c r="E76" s="80" t="s">
        <v>33</v>
      </c>
      <c r="F76" s="79"/>
    </row>
    <row r="77" spans="1:6" ht="12.75">
      <c r="E77" s="86"/>
      <c r="F77" s="86"/>
    </row>
    <row r="78" spans="1:6" ht="12.75">
      <c r="E78" s="86"/>
      <c r="F78" s="86"/>
    </row>
    <row r="79" spans="1:6" ht="18" customHeight="1">
      <c r="A79" s="129" t="s">
        <v>482</v>
      </c>
      <c r="B79" s="129"/>
      <c r="C79" s="129"/>
      <c r="D79" s="129"/>
      <c r="E79" s="129"/>
      <c r="F79" s="129"/>
    </row>
    <row r="80" spans="1:6" ht="18" customHeight="1">
      <c r="A80" s="59" t="s">
        <v>72</v>
      </c>
      <c r="B80" s="59" t="s">
        <v>73</v>
      </c>
      <c r="C80" s="60">
        <v>3</v>
      </c>
      <c r="D80" s="59" t="s">
        <v>74</v>
      </c>
      <c r="E80" s="80" t="s">
        <v>33</v>
      </c>
      <c r="F80" s="80"/>
    </row>
    <row r="81" spans="1:6" ht="18" customHeight="1">
      <c r="A81" s="59" t="s">
        <v>75</v>
      </c>
      <c r="B81" s="59" t="s">
        <v>76</v>
      </c>
      <c r="C81" s="60">
        <v>1</v>
      </c>
      <c r="D81" s="59" t="s">
        <v>77</v>
      </c>
      <c r="E81" s="80" t="s">
        <v>33</v>
      </c>
      <c r="F81" s="80"/>
    </row>
    <row r="82" spans="1:6" ht="18" customHeight="1">
      <c r="A82" s="59" t="s">
        <v>78</v>
      </c>
      <c r="B82" s="59" t="s">
        <v>79</v>
      </c>
      <c r="C82" s="60">
        <v>142</v>
      </c>
      <c r="D82" s="59" t="s">
        <v>80</v>
      </c>
      <c r="E82" s="80" t="s">
        <v>33</v>
      </c>
      <c r="F82" s="80"/>
    </row>
    <row r="83" spans="1:6" ht="18" customHeight="1">
      <c r="A83" s="59" t="s">
        <v>82</v>
      </c>
      <c r="B83" s="59" t="s">
        <v>83</v>
      </c>
      <c r="C83" s="103">
        <f>'2. DRI Mass Balance'!D146</f>
        <v>0</v>
      </c>
      <c r="D83" s="59" t="s">
        <v>84</v>
      </c>
      <c r="E83" s="110" t="s">
        <v>473</v>
      </c>
      <c r="F83" s="104"/>
    </row>
    <row r="84" spans="1:6" ht="18" customHeight="1">
      <c r="A84" s="59" t="s">
        <v>85</v>
      </c>
      <c r="B84" s="59" t="s">
        <v>86</v>
      </c>
      <c r="C84" s="105">
        <f>'2. DRI Mass Balance'!D145/1000</f>
        <v>1.1847840290254021</v>
      </c>
      <c r="D84" s="59" t="s">
        <v>84</v>
      </c>
      <c r="E84" s="110" t="s">
        <v>473</v>
      </c>
      <c r="F84" s="106"/>
    </row>
    <row r="85" spans="1:6" ht="18" customHeight="1">
      <c r="A85" s="59" t="s">
        <v>87</v>
      </c>
      <c r="B85" s="59" t="s">
        <v>88</v>
      </c>
      <c r="C85" s="98">
        <f>0.05</f>
        <v>0.05</v>
      </c>
      <c r="D85" s="59" t="s">
        <v>84</v>
      </c>
      <c r="E85" s="110" t="s">
        <v>473</v>
      </c>
      <c r="F85" s="80"/>
    </row>
    <row r="86" spans="1:6" ht="18" customHeight="1">
      <c r="A86" s="59" t="s">
        <v>52</v>
      </c>
      <c r="B86" s="59" t="s">
        <v>89</v>
      </c>
      <c r="C86" s="98">
        <f>40*1.429/1000</f>
        <v>5.7160000000000002E-2</v>
      </c>
      <c r="D86" s="59" t="s">
        <v>84</v>
      </c>
      <c r="E86" s="97" t="s">
        <v>485</v>
      </c>
      <c r="F86" s="80"/>
    </row>
    <row r="87" spans="1:6" ht="18" customHeight="1">
      <c r="A87" s="59" t="s">
        <v>48</v>
      </c>
      <c r="B87" s="59" t="s">
        <v>90</v>
      </c>
      <c r="C87" s="98">
        <f>400/1000</f>
        <v>0.4</v>
      </c>
      <c r="D87" s="59" t="s">
        <v>91</v>
      </c>
      <c r="E87" s="97" t="s">
        <v>485</v>
      </c>
      <c r="F87" s="80"/>
    </row>
    <row r="88" spans="1:6" ht="18" customHeight="1">
      <c r="A88" s="59" t="s">
        <v>492</v>
      </c>
      <c r="B88" s="59" t="s">
        <v>491</v>
      </c>
      <c r="C88" s="59">
        <v>0.01</v>
      </c>
      <c r="D88" s="59" t="s">
        <v>84</v>
      </c>
      <c r="E88" s="80" t="s">
        <v>92</v>
      </c>
      <c r="F88" s="80"/>
    </row>
    <row r="89" spans="1:6" ht="18" customHeight="1">
      <c r="A89" s="59" t="s">
        <v>66</v>
      </c>
      <c r="B89" s="59" t="s">
        <v>93</v>
      </c>
      <c r="C89" s="107">
        <v>0.16</v>
      </c>
      <c r="D89" s="107" t="s">
        <v>84</v>
      </c>
      <c r="E89" s="97" t="s">
        <v>485</v>
      </c>
      <c r="F89" s="80"/>
    </row>
    <row r="90" spans="1:6" ht="18" customHeight="1">
      <c r="A90" s="3"/>
      <c r="B90" s="3"/>
      <c r="C90" s="115"/>
      <c r="D90" s="115"/>
      <c r="E90" s="116"/>
      <c r="F90" s="86"/>
    </row>
    <row r="91" spans="1:6" ht="12.75">
      <c r="E91" s="86"/>
      <c r="F91" s="86"/>
    </row>
    <row r="92" spans="1:6" ht="18" customHeight="1">
      <c r="A92" s="130" t="s">
        <v>135</v>
      </c>
      <c r="B92" s="130"/>
      <c r="C92" s="130"/>
      <c r="D92" s="130"/>
      <c r="E92" s="130"/>
      <c r="F92" s="130"/>
    </row>
    <row r="93" spans="1:6" ht="18" customHeight="1">
      <c r="A93" s="111" t="s">
        <v>136</v>
      </c>
      <c r="B93" s="111" t="s">
        <v>501</v>
      </c>
      <c r="C93" s="111">
        <v>20000</v>
      </c>
      <c r="D93" s="111" t="s">
        <v>486</v>
      </c>
      <c r="E93" s="112" t="s">
        <v>33</v>
      </c>
      <c r="F93" s="112" t="s">
        <v>495</v>
      </c>
    </row>
    <row r="94" spans="1:6" ht="18" customHeight="1">
      <c r="A94" s="111" t="s">
        <v>137</v>
      </c>
      <c r="B94" s="111" t="s">
        <v>502</v>
      </c>
      <c r="C94" s="111">
        <v>106.72</v>
      </c>
      <c r="D94" s="111" t="s">
        <v>487</v>
      </c>
      <c r="E94" s="112" t="s">
        <v>473</v>
      </c>
      <c r="F94" s="112"/>
    </row>
    <row r="95" spans="1:6" ht="18" customHeight="1">
      <c r="A95" s="111" t="s">
        <v>138</v>
      </c>
      <c r="B95" s="111" t="s">
        <v>139</v>
      </c>
      <c r="C95" s="113">
        <f>0.1*13.1*1000</f>
        <v>1310</v>
      </c>
      <c r="D95" s="111" t="s">
        <v>488</v>
      </c>
      <c r="E95" s="112" t="s">
        <v>510</v>
      </c>
      <c r="F95" s="112"/>
    </row>
    <row r="96" spans="1:6" ht="18" customHeight="1">
      <c r="A96" s="111" t="s">
        <v>140</v>
      </c>
      <c r="B96" s="111" t="s">
        <v>503</v>
      </c>
      <c r="C96" s="111">
        <v>100</v>
      </c>
      <c r="D96" s="111" t="s">
        <v>489</v>
      </c>
      <c r="E96" s="112" t="s">
        <v>510</v>
      </c>
      <c r="F96" s="112"/>
    </row>
    <row r="97" spans="1:6" ht="18" customHeight="1">
      <c r="A97" s="111" t="s">
        <v>141</v>
      </c>
      <c r="B97" s="111" t="s">
        <v>504</v>
      </c>
      <c r="C97" s="111">
        <v>175.59</v>
      </c>
      <c r="D97" s="111" t="s">
        <v>490</v>
      </c>
      <c r="E97" s="112" t="s">
        <v>473</v>
      </c>
      <c r="F97" s="112"/>
    </row>
    <row r="98" spans="1:6" ht="18" customHeight="1">
      <c r="A98" s="111" t="s">
        <v>142</v>
      </c>
      <c r="B98" s="111" t="s">
        <v>505</v>
      </c>
      <c r="C98" s="111">
        <f>258.4/1.07</f>
        <v>241.49532710280371</v>
      </c>
      <c r="D98" s="111" t="s">
        <v>490</v>
      </c>
      <c r="E98" s="112" t="s">
        <v>511</v>
      </c>
      <c r="F98" s="112"/>
    </row>
    <row r="99" spans="1:6" ht="18" customHeight="1">
      <c r="A99" s="111" t="s">
        <v>143</v>
      </c>
      <c r="B99" s="111" t="s">
        <v>506</v>
      </c>
      <c r="C99" s="111">
        <v>158.03</v>
      </c>
      <c r="D99" s="111" t="s">
        <v>490</v>
      </c>
      <c r="E99" s="112" t="s">
        <v>473</v>
      </c>
      <c r="F99" s="112"/>
    </row>
    <row r="100" spans="1:6" ht="18" customHeight="1">
      <c r="A100" s="111" t="s">
        <v>161</v>
      </c>
      <c r="B100" s="111" t="s">
        <v>507</v>
      </c>
      <c r="C100" s="111">
        <f>C94*0.6</f>
        <v>64.031999999999996</v>
      </c>
      <c r="D100" s="111" t="s">
        <v>487</v>
      </c>
      <c r="E100" s="112" t="s">
        <v>473</v>
      </c>
      <c r="F100" s="112"/>
    </row>
    <row r="101" spans="1:6" ht="18" customHeight="1">
      <c r="A101" s="111" t="s">
        <v>175</v>
      </c>
      <c r="B101" s="111" t="s">
        <v>508</v>
      </c>
      <c r="C101" s="114">
        <v>12.84</v>
      </c>
      <c r="D101" s="111" t="s">
        <v>489</v>
      </c>
      <c r="E101" s="112" t="s">
        <v>472</v>
      </c>
      <c r="F101" s="112"/>
    </row>
    <row r="102" spans="1:6" ht="12.75">
      <c r="E102" s="86"/>
      <c r="F102" s="86"/>
    </row>
    <row r="103" spans="1:6" ht="12.75">
      <c r="E103" s="86"/>
      <c r="F103" s="86"/>
    </row>
    <row r="104" spans="1:6" ht="12.75">
      <c r="E104" s="86"/>
      <c r="F104" s="86"/>
    </row>
    <row r="105" spans="1:6" ht="12.75">
      <c r="E105" s="86"/>
      <c r="F105" s="86"/>
    </row>
    <row r="106" spans="1:6" ht="12.75">
      <c r="E106" s="86"/>
      <c r="F106" s="86"/>
    </row>
    <row r="107" spans="1:6" ht="12.75">
      <c r="E107" s="86"/>
      <c r="F107" s="86"/>
    </row>
    <row r="108" spans="1:6" ht="12.75">
      <c r="E108" s="86"/>
      <c r="F108" s="86"/>
    </row>
    <row r="109" spans="1:6" ht="12.75">
      <c r="E109" s="86"/>
      <c r="F109" s="86"/>
    </row>
    <row r="110" spans="1:6" ht="12.75">
      <c r="E110" s="86"/>
      <c r="F110" s="86"/>
    </row>
    <row r="111" spans="1:6" ht="12.75">
      <c r="E111" s="86"/>
      <c r="F111" s="86"/>
    </row>
    <row r="112" spans="1:6" ht="12.75">
      <c r="E112" s="86"/>
      <c r="F112" s="86"/>
    </row>
    <row r="113" spans="5:6" ht="12.75">
      <c r="E113" s="86"/>
      <c r="F113" s="86"/>
    </row>
    <row r="114" spans="5:6" ht="12.75">
      <c r="E114" s="86"/>
      <c r="F114" s="86"/>
    </row>
    <row r="115" spans="5:6" ht="12.75">
      <c r="E115" s="86"/>
      <c r="F115" s="86"/>
    </row>
    <row r="116" spans="5:6" ht="12.75">
      <c r="E116" s="86"/>
      <c r="F116" s="86"/>
    </row>
    <row r="117" spans="5:6" ht="12.75">
      <c r="E117" s="86"/>
      <c r="F117" s="86"/>
    </row>
    <row r="118" spans="5:6" ht="12.75">
      <c r="E118" s="86"/>
      <c r="F118" s="86"/>
    </row>
    <row r="119" spans="5:6" ht="12.75">
      <c r="E119" s="86"/>
      <c r="F119" s="86"/>
    </row>
    <row r="120" spans="5:6" ht="12.75">
      <c r="E120" s="86"/>
      <c r="F120" s="86"/>
    </row>
    <row r="121" spans="5:6" ht="12.75">
      <c r="E121" s="86"/>
      <c r="F121" s="86"/>
    </row>
    <row r="122" spans="5:6" ht="12.75">
      <c r="E122" s="86"/>
      <c r="F122" s="86"/>
    </row>
    <row r="123" spans="5:6" ht="12.75">
      <c r="E123" s="86"/>
      <c r="F123" s="86"/>
    </row>
    <row r="124" spans="5:6" ht="12.75">
      <c r="E124" s="86"/>
      <c r="F124" s="86"/>
    </row>
    <row r="125" spans="5:6" ht="12.75">
      <c r="E125" s="86"/>
      <c r="F125" s="86"/>
    </row>
    <row r="126" spans="5:6" ht="12.75">
      <c r="E126" s="86"/>
      <c r="F126" s="86"/>
    </row>
    <row r="127" spans="5:6" ht="12.75">
      <c r="E127" s="86"/>
      <c r="F127" s="86"/>
    </row>
    <row r="128" spans="5:6" ht="12.75">
      <c r="E128" s="86"/>
      <c r="F128" s="86"/>
    </row>
    <row r="129" spans="5:6" ht="12.75">
      <c r="E129" s="86"/>
      <c r="F129" s="86"/>
    </row>
    <row r="130" spans="5:6" ht="12.75">
      <c r="E130" s="86"/>
      <c r="F130" s="86"/>
    </row>
    <row r="131" spans="5:6" ht="12.75">
      <c r="E131" s="86"/>
      <c r="F131" s="86"/>
    </row>
    <row r="132" spans="5:6" ht="12.75">
      <c r="E132" s="86"/>
      <c r="F132" s="86"/>
    </row>
    <row r="133" spans="5:6" ht="12.75">
      <c r="E133" s="86"/>
      <c r="F133" s="86"/>
    </row>
    <row r="134" spans="5:6" ht="12.75">
      <c r="E134" s="86"/>
      <c r="F134" s="86"/>
    </row>
    <row r="135" spans="5:6" ht="12.75">
      <c r="E135" s="86"/>
      <c r="F135" s="86"/>
    </row>
    <row r="136" spans="5:6" ht="12.75">
      <c r="E136" s="86"/>
      <c r="F136" s="86"/>
    </row>
    <row r="137" spans="5:6" ht="12.75">
      <c r="E137" s="86"/>
      <c r="F137" s="86"/>
    </row>
    <row r="138" spans="5:6" ht="12.75">
      <c r="E138" s="86"/>
      <c r="F138" s="86"/>
    </row>
    <row r="139" spans="5:6" ht="12.75">
      <c r="E139" s="86"/>
      <c r="F139" s="86"/>
    </row>
    <row r="140" spans="5:6" ht="12.75">
      <c r="E140" s="86"/>
      <c r="F140" s="86"/>
    </row>
    <row r="141" spans="5:6" ht="12.75">
      <c r="E141" s="86"/>
      <c r="F141" s="86"/>
    </row>
    <row r="142" spans="5:6" ht="12.75">
      <c r="E142" s="86"/>
      <c r="F142" s="86"/>
    </row>
    <row r="143" spans="5:6" ht="12.75">
      <c r="E143" s="86"/>
      <c r="F143" s="86"/>
    </row>
    <row r="144" spans="5:6" ht="12.75">
      <c r="E144" s="86"/>
      <c r="F144" s="86"/>
    </row>
    <row r="145" spans="5:6" ht="12.75">
      <c r="E145" s="86"/>
      <c r="F145" s="86"/>
    </row>
    <row r="146" spans="5:6" ht="12.75">
      <c r="E146" s="86"/>
      <c r="F146" s="86"/>
    </row>
    <row r="147" spans="5:6" ht="12.75">
      <c r="E147" s="86"/>
      <c r="F147" s="86"/>
    </row>
    <row r="148" spans="5:6" ht="12.75">
      <c r="E148" s="86"/>
      <c r="F148" s="86"/>
    </row>
    <row r="149" spans="5:6" ht="12.75">
      <c r="E149" s="86"/>
      <c r="F149" s="86"/>
    </row>
    <row r="150" spans="5:6" ht="12.75">
      <c r="E150" s="86"/>
      <c r="F150" s="86"/>
    </row>
    <row r="151" spans="5:6" ht="12.75">
      <c r="E151" s="86"/>
      <c r="F151" s="86"/>
    </row>
    <row r="152" spans="5:6" ht="12.75">
      <c r="E152" s="86"/>
      <c r="F152" s="86"/>
    </row>
    <row r="153" spans="5:6" ht="12.75">
      <c r="E153" s="86"/>
      <c r="F153" s="86"/>
    </row>
    <row r="154" spans="5:6" ht="12.75">
      <c r="E154" s="86"/>
      <c r="F154" s="86"/>
    </row>
    <row r="155" spans="5:6" ht="12.75">
      <c r="E155" s="86"/>
      <c r="F155" s="86"/>
    </row>
    <row r="156" spans="5:6" ht="12.75">
      <c r="E156" s="86"/>
      <c r="F156" s="86"/>
    </row>
    <row r="157" spans="5:6" ht="12.75">
      <c r="E157" s="86"/>
      <c r="F157" s="86"/>
    </row>
    <row r="158" spans="5:6" ht="12.75">
      <c r="E158" s="86"/>
      <c r="F158" s="86"/>
    </row>
    <row r="159" spans="5:6" ht="12.75">
      <c r="E159" s="86"/>
      <c r="F159" s="86"/>
    </row>
    <row r="160" spans="5:6" ht="12.75">
      <c r="E160" s="86"/>
      <c r="F160" s="86"/>
    </row>
    <row r="161" spans="5:6" ht="12.75">
      <c r="E161" s="86"/>
      <c r="F161" s="86"/>
    </row>
    <row r="162" spans="5:6" ht="12.75">
      <c r="E162" s="86"/>
      <c r="F162" s="86"/>
    </row>
    <row r="163" spans="5:6" ht="12.75">
      <c r="E163" s="86"/>
      <c r="F163" s="86"/>
    </row>
    <row r="164" spans="5:6" ht="12.75">
      <c r="E164" s="86"/>
      <c r="F164" s="86"/>
    </row>
    <row r="165" spans="5:6" ht="12.75">
      <c r="E165" s="86"/>
      <c r="F165" s="86"/>
    </row>
    <row r="166" spans="5:6" ht="12.75">
      <c r="E166" s="86"/>
      <c r="F166" s="86"/>
    </row>
    <row r="167" spans="5:6" ht="12.75">
      <c r="E167" s="86"/>
      <c r="F167" s="86"/>
    </row>
    <row r="168" spans="5:6" ht="12.75">
      <c r="E168" s="86"/>
      <c r="F168" s="86"/>
    </row>
    <row r="169" spans="5:6" ht="12.75">
      <c r="E169" s="86"/>
      <c r="F169" s="86"/>
    </row>
    <row r="170" spans="5:6" ht="12.75">
      <c r="E170" s="86"/>
      <c r="F170" s="86"/>
    </row>
    <row r="171" spans="5:6" ht="12.75">
      <c r="E171" s="86"/>
      <c r="F171" s="86"/>
    </row>
    <row r="172" spans="5:6" ht="12.75">
      <c r="E172" s="86"/>
      <c r="F172" s="86"/>
    </row>
    <row r="173" spans="5:6" ht="12.75">
      <c r="E173" s="86"/>
      <c r="F173" s="86"/>
    </row>
    <row r="174" spans="5:6" ht="12.75">
      <c r="E174" s="86"/>
      <c r="F174" s="86"/>
    </row>
    <row r="175" spans="5:6" ht="12.75">
      <c r="E175" s="86"/>
      <c r="F175" s="86"/>
    </row>
    <row r="176" spans="5:6" ht="12.75">
      <c r="E176" s="86"/>
      <c r="F176" s="86"/>
    </row>
    <row r="177" spans="5:6" ht="12.75">
      <c r="E177" s="86"/>
      <c r="F177" s="86"/>
    </row>
    <row r="178" spans="5:6" ht="12.75">
      <c r="E178" s="86"/>
      <c r="F178" s="86"/>
    </row>
    <row r="179" spans="5:6" ht="12.75">
      <c r="E179" s="86"/>
      <c r="F179" s="86"/>
    </row>
    <row r="180" spans="5:6" ht="12.75">
      <c r="E180" s="86"/>
      <c r="F180" s="86"/>
    </row>
    <row r="181" spans="5:6" ht="12.75">
      <c r="E181" s="86"/>
      <c r="F181" s="86"/>
    </row>
    <row r="182" spans="5:6" ht="12.75">
      <c r="E182" s="86"/>
      <c r="F182" s="86"/>
    </row>
    <row r="183" spans="5:6" ht="12.75">
      <c r="E183" s="86"/>
      <c r="F183" s="86"/>
    </row>
    <row r="184" spans="5:6" ht="12.75">
      <c r="E184" s="86"/>
      <c r="F184" s="86"/>
    </row>
    <row r="185" spans="5:6" ht="12.75">
      <c r="E185" s="86"/>
      <c r="F185" s="86"/>
    </row>
    <row r="186" spans="5:6" ht="12.75">
      <c r="E186" s="86"/>
      <c r="F186" s="86"/>
    </row>
    <row r="187" spans="5:6" ht="12.75">
      <c r="E187" s="86"/>
      <c r="F187" s="86"/>
    </row>
    <row r="188" spans="5:6" ht="12.75">
      <c r="E188" s="86"/>
      <c r="F188" s="86"/>
    </row>
    <row r="189" spans="5:6" ht="12.75">
      <c r="E189" s="86"/>
      <c r="F189" s="86"/>
    </row>
    <row r="190" spans="5:6" ht="12.75">
      <c r="E190" s="86"/>
      <c r="F190" s="86"/>
    </row>
    <row r="191" spans="5:6" ht="12.75">
      <c r="E191" s="86"/>
      <c r="F191" s="86"/>
    </row>
    <row r="192" spans="5:6" ht="12.75">
      <c r="E192" s="86"/>
      <c r="F192" s="86"/>
    </row>
    <row r="193" spans="5:6" ht="12.75">
      <c r="E193" s="86"/>
      <c r="F193" s="86"/>
    </row>
    <row r="194" spans="5:6" ht="12.75">
      <c r="E194" s="86"/>
      <c r="F194" s="86"/>
    </row>
    <row r="195" spans="5:6" ht="12.75">
      <c r="E195" s="86"/>
      <c r="F195" s="86"/>
    </row>
    <row r="196" spans="5:6" ht="12.75">
      <c r="E196" s="86"/>
      <c r="F196" s="86"/>
    </row>
    <row r="197" spans="5:6" ht="12.75">
      <c r="E197" s="86"/>
      <c r="F197" s="86"/>
    </row>
    <row r="198" spans="5:6" ht="12.75">
      <c r="E198" s="86"/>
      <c r="F198" s="86"/>
    </row>
    <row r="199" spans="5:6" ht="12.75">
      <c r="E199" s="86"/>
      <c r="F199" s="86"/>
    </row>
    <row r="200" spans="5:6" ht="12.75">
      <c r="E200" s="86"/>
      <c r="F200" s="86"/>
    </row>
    <row r="201" spans="5:6" ht="12.75">
      <c r="E201" s="86"/>
      <c r="F201" s="86"/>
    </row>
    <row r="202" spans="5:6" ht="12.75">
      <c r="E202" s="86"/>
      <c r="F202" s="86"/>
    </row>
    <row r="203" spans="5:6" ht="12.75">
      <c r="E203" s="86"/>
      <c r="F203" s="86"/>
    </row>
    <row r="204" spans="5:6" ht="12.75">
      <c r="E204" s="86"/>
      <c r="F204" s="86"/>
    </row>
    <row r="205" spans="5:6" ht="12.75">
      <c r="E205" s="86"/>
      <c r="F205" s="86"/>
    </row>
    <row r="206" spans="5:6" ht="12.75">
      <c r="E206" s="86"/>
      <c r="F206" s="86"/>
    </row>
    <row r="207" spans="5:6" ht="12.75">
      <c r="E207" s="86"/>
      <c r="F207" s="86"/>
    </row>
    <row r="208" spans="5:6" ht="12.75">
      <c r="E208" s="86"/>
      <c r="F208" s="86"/>
    </row>
    <row r="209" spans="5:6" ht="12.75">
      <c r="E209" s="86"/>
      <c r="F209" s="86"/>
    </row>
    <row r="210" spans="5:6" ht="12.75">
      <c r="E210" s="86"/>
      <c r="F210" s="86"/>
    </row>
    <row r="211" spans="5:6" ht="12.75">
      <c r="E211" s="86"/>
      <c r="F211" s="86"/>
    </row>
    <row r="212" spans="5:6" ht="12.75">
      <c r="E212" s="86"/>
      <c r="F212" s="86"/>
    </row>
    <row r="213" spans="5:6" ht="12.75">
      <c r="E213" s="86"/>
      <c r="F213" s="86"/>
    </row>
    <row r="214" spans="5:6" ht="12.75">
      <c r="E214" s="86"/>
      <c r="F214" s="86"/>
    </row>
    <row r="215" spans="5:6" ht="12.75">
      <c r="E215" s="86"/>
      <c r="F215" s="86"/>
    </row>
    <row r="216" spans="5:6" ht="12.75">
      <c r="E216" s="86"/>
      <c r="F216" s="86"/>
    </row>
    <row r="217" spans="5:6" ht="12.75">
      <c r="E217" s="86"/>
      <c r="F217" s="86"/>
    </row>
    <row r="218" spans="5:6" ht="12.75">
      <c r="E218" s="86"/>
      <c r="F218" s="86"/>
    </row>
    <row r="219" spans="5:6" ht="12.75">
      <c r="E219" s="86"/>
      <c r="F219" s="86"/>
    </row>
    <row r="220" spans="5:6" ht="12.75">
      <c r="E220" s="86"/>
      <c r="F220" s="86"/>
    </row>
    <row r="221" spans="5:6" ht="12.75">
      <c r="E221" s="86"/>
      <c r="F221" s="86"/>
    </row>
    <row r="222" spans="5:6" ht="12.75">
      <c r="E222" s="86"/>
      <c r="F222" s="86"/>
    </row>
    <row r="223" spans="5:6" ht="12.75">
      <c r="E223" s="86"/>
      <c r="F223" s="86"/>
    </row>
    <row r="224" spans="5:6" ht="12.75">
      <c r="E224" s="86"/>
      <c r="F224" s="86"/>
    </row>
    <row r="225" spans="5:6" ht="12.75">
      <c r="E225" s="86"/>
      <c r="F225" s="86"/>
    </row>
    <row r="226" spans="5:6" ht="12.75">
      <c r="E226" s="86"/>
      <c r="F226" s="86"/>
    </row>
    <row r="227" spans="5:6" ht="12.75">
      <c r="E227" s="86"/>
      <c r="F227" s="86"/>
    </row>
    <row r="228" spans="5:6" ht="12.75">
      <c r="E228" s="86"/>
      <c r="F228" s="86"/>
    </row>
    <row r="229" spans="5:6" ht="12.75">
      <c r="E229" s="86"/>
      <c r="F229" s="86"/>
    </row>
    <row r="230" spans="5:6" ht="12.75">
      <c r="E230" s="86"/>
      <c r="F230" s="86"/>
    </row>
    <row r="231" spans="5:6" ht="12.75">
      <c r="E231" s="86"/>
      <c r="F231" s="86"/>
    </row>
    <row r="232" spans="5:6" ht="12.75">
      <c r="E232" s="86"/>
      <c r="F232" s="86"/>
    </row>
    <row r="233" spans="5:6" ht="12.75">
      <c r="E233" s="86"/>
      <c r="F233" s="86"/>
    </row>
    <row r="234" spans="5:6" ht="12.75">
      <c r="E234" s="86"/>
      <c r="F234" s="86"/>
    </row>
    <row r="235" spans="5:6" ht="12.75">
      <c r="E235" s="86"/>
      <c r="F235" s="86"/>
    </row>
    <row r="236" spans="5:6" ht="12.75">
      <c r="E236" s="86"/>
      <c r="F236" s="86"/>
    </row>
    <row r="237" spans="5:6" ht="12.75">
      <c r="E237" s="86"/>
      <c r="F237" s="86"/>
    </row>
    <row r="238" spans="5:6" ht="12.75">
      <c r="E238" s="86"/>
      <c r="F238" s="86"/>
    </row>
    <row r="239" spans="5:6" ht="12.75">
      <c r="E239" s="86"/>
      <c r="F239" s="86"/>
    </row>
    <row r="240" spans="5:6" ht="12.75">
      <c r="E240" s="86"/>
      <c r="F240" s="86"/>
    </row>
    <row r="241" spans="5:6" ht="12.75">
      <c r="E241" s="86"/>
      <c r="F241" s="86"/>
    </row>
    <row r="242" spans="5:6" ht="12.75">
      <c r="E242" s="86"/>
      <c r="F242" s="86"/>
    </row>
    <row r="243" spans="5:6" ht="12.75">
      <c r="E243" s="86"/>
      <c r="F243" s="86"/>
    </row>
    <row r="244" spans="5:6" ht="12.75">
      <c r="E244" s="86"/>
      <c r="F244" s="86"/>
    </row>
    <row r="245" spans="5:6" ht="12.75">
      <c r="E245" s="86"/>
      <c r="F245" s="86"/>
    </row>
    <row r="246" spans="5:6" ht="12.75">
      <c r="E246" s="86"/>
      <c r="F246" s="86"/>
    </row>
    <row r="247" spans="5:6" ht="12.75">
      <c r="E247" s="86"/>
      <c r="F247" s="86"/>
    </row>
    <row r="248" spans="5:6" ht="12.75">
      <c r="E248" s="86"/>
      <c r="F248" s="86"/>
    </row>
    <row r="249" spans="5:6" ht="12.75">
      <c r="E249" s="86"/>
      <c r="F249" s="86"/>
    </row>
    <row r="250" spans="5:6" ht="12.75">
      <c r="E250" s="86"/>
      <c r="F250" s="86"/>
    </row>
    <row r="251" spans="5:6" ht="12.75">
      <c r="E251" s="86"/>
      <c r="F251" s="86"/>
    </row>
    <row r="252" spans="5:6" ht="12.75">
      <c r="E252" s="86"/>
      <c r="F252" s="86"/>
    </row>
    <row r="253" spans="5:6" ht="12.75">
      <c r="E253" s="86"/>
      <c r="F253" s="86"/>
    </row>
    <row r="254" spans="5:6" ht="12.75">
      <c r="E254" s="86"/>
      <c r="F254" s="86"/>
    </row>
    <row r="255" spans="5:6" ht="12.75">
      <c r="E255" s="86"/>
      <c r="F255" s="86"/>
    </row>
    <row r="256" spans="5:6" ht="12.75">
      <c r="E256" s="86"/>
      <c r="F256" s="86"/>
    </row>
    <row r="257" spans="5:6" ht="12.75">
      <c r="E257" s="86"/>
      <c r="F257" s="86"/>
    </row>
    <row r="258" spans="5:6" ht="12.75">
      <c r="E258" s="86"/>
      <c r="F258" s="86"/>
    </row>
    <row r="259" spans="5:6" ht="12.75">
      <c r="E259" s="86"/>
      <c r="F259" s="86"/>
    </row>
    <row r="260" spans="5:6" ht="12.75">
      <c r="E260" s="86"/>
      <c r="F260" s="86"/>
    </row>
    <row r="261" spans="5:6" ht="12.75">
      <c r="E261" s="86"/>
      <c r="F261" s="86"/>
    </row>
    <row r="262" spans="5:6" ht="12.75">
      <c r="E262" s="86"/>
      <c r="F262" s="86"/>
    </row>
    <row r="263" spans="5:6" ht="12.75">
      <c r="E263" s="86"/>
      <c r="F263" s="86"/>
    </row>
    <row r="264" spans="5:6" ht="12.75">
      <c r="E264" s="86"/>
      <c r="F264" s="86"/>
    </row>
    <row r="265" spans="5:6" ht="12.75">
      <c r="E265" s="86"/>
      <c r="F265" s="86"/>
    </row>
    <row r="266" spans="5:6" ht="12.75">
      <c r="E266" s="86"/>
      <c r="F266" s="86"/>
    </row>
    <row r="267" spans="5:6" ht="12.75">
      <c r="E267" s="86"/>
      <c r="F267" s="86"/>
    </row>
    <row r="268" spans="5:6" ht="12.75">
      <c r="E268" s="86"/>
      <c r="F268" s="86"/>
    </row>
    <row r="269" spans="5:6" ht="12.75">
      <c r="E269" s="86"/>
      <c r="F269" s="86"/>
    </row>
    <row r="270" spans="5:6" ht="12.75">
      <c r="E270" s="86"/>
      <c r="F270" s="86"/>
    </row>
    <row r="271" spans="5:6" ht="12.75">
      <c r="E271" s="86"/>
      <c r="F271" s="86"/>
    </row>
    <row r="272" spans="5:6" ht="12.75">
      <c r="E272" s="86"/>
      <c r="F272" s="86"/>
    </row>
    <row r="273" spans="5:6" ht="12.75">
      <c r="E273" s="86"/>
      <c r="F273" s="86"/>
    </row>
    <row r="274" spans="5:6" ht="12.75">
      <c r="E274" s="86"/>
      <c r="F274" s="86"/>
    </row>
    <row r="275" spans="5:6" ht="12.75">
      <c r="E275" s="86"/>
      <c r="F275" s="86"/>
    </row>
    <row r="276" spans="5:6" ht="12.75">
      <c r="E276" s="86"/>
      <c r="F276" s="86"/>
    </row>
    <row r="277" spans="5:6" ht="12.75">
      <c r="E277" s="86"/>
      <c r="F277" s="86"/>
    </row>
    <row r="278" spans="5:6" ht="12.75">
      <c r="E278" s="86"/>
      <c r="F278" s="86"/>
    </row>
    <row r="279" spans="5:6" ht="12.75">
      <c r="E279" s="86"/>
      <c r="F279" s="86"/>
    </row>
    <row r="280" spans="5:6" ht="12.75">
      <c r="E280" s="86"/>
      <c r="F280" s="86"/>
    </row>
    <row r="281" spans="5:6" ht="12.75">
      <c r="E281" s="86"/>
      <c r="F281" s="86"/>
    </row>
    <row r="282" spans="5:6" ht="12.75">
      <c r="E282" s="86"/>
      <c r="F282" s="86"/>
    </row>
    <row r="283" spans="5:6" ht="12.75">
      <c r="E283" s="86"/>
      <c r="F283" s="86"/>
    </row>
    <row r="284" spans="5:6" ht="12.75">
      <c r="E284" s="86"/>
      <c r="F284" s="86"/>
    </row>
    <row r="285" spans="5:6" ht="12.75">
      <c r="E285" s="86"/>
      <c r="F285" s="86"/>
    </row>
    <row r="286" spans="5:6" ht="12.75">
      <c r="E286" s="86"/>
      <c r="F286" s="86"/>
    </row>
    <row r="287" spans="5:6" ht="12.75">
      <c r="E287" s="86"/>
      <c r="F287" s="86"/>
    </row>
    <row r="288" spans="5:6" ht="12.75">
      <c r="E288" s="86"/>
      <c r="F288" s="86"/>
    </row>
    <row r="289" spans="5:6" ht="12.75">
      <c r="E289" s="86"/>
      <c r="F289" s="86"/>
    </row>
    <row r="290" spans="5:6" ht="12.75">
      <c r="E290" s="86"/>
      <c r="F290" s="86"/>
    </row>
    <row r="291" spans="5:6" ht="12.75">
      <c r="E291" s="86"/>
      <c r="F291" s="86"/>
    </row>
    <row r="292" spans="5:6" ht="12.75">
      <c r="E292" s="86"/>
      <c r="F292" s="86"/>
    </row>
    <row r="293" spans="5:6" ht="12.75">
      <c r="E293" s="86"/>
      <c r="F293" s="86"/>
    </row>
    <row r="294" spans="5:6" ht="12.75">
      <c r="E294" s="86"/>
      <c r="F294" s="86"/>
    </row>
    <row r="295" spans="5:6" ht="12.75">
      <c r="E295" s="86"/>
      <c r="F295" s="86"/>
    </row>
    <row r="296" spans="5:6" ht="12.75">
      <c r="E296" s="86"/>
      <c r="F296" s="86"/>
    </row>
    <row r="297" spans="5:6" ht="12.75">
      <c r="E297" s="86"/>
      <c r="F297" s="86"/>
    </row>
    <row r="298" spans="5:6" ht="12.75">
      <c r="E298" s="86"/>
      <c r="F298" s="86"/>
    </row>
    <row r="299" spans="5:6" ht="12.75">
      <c r="E299" s="86"/>
      <c r="F299" s="86"/>
    </row>
    <row r="300" spans="5:6" ht="12.75">
      <c r="E300" s="86"/>
      <c r="F300" s="86"/>
    </row>
    <row r="301" spans="5:6" ht="12.75">
      <c r="E301" s="86"/>
      <c r="F301" s="86"/>
    </row>
    <row r="302" spans="5:6" ht="12.75">
      <c r="E302" s="86"/>
      <c r="F302" s="86"/>
    </row>
    <row r="303" spans="5:6" ht="12.75">
      <c r="E303" s="86"/>
      <c r="F303" s="86"/>
    </row>
    <row r="304" spans="5:6" ht="12.75">
      <c r="E304" s="86"/>
      <c r="F304" s="86"/>
    </row>
    <row r="305" spans="5:6" ht="12.75">
      <c r="E305" s="86"/>
      <c r="F305" s="86"/>
    </row>
    <row r="306" spans="5:6" ht="12.75">
      <c r="E306" s="86"/>
      <c r="F306" s="86"/>
    </row>
    <row r="307" spans="5:6" ht="12.75">
      <c r="E307" s="86"/>
      <c r="F307" s="86"/>
    </row>
    <row r="308" spans="5:6" ht="12.75">
      <c r="E308" s="86"/>
      <c r="F308" s="86"/>
    </row>
    <row r="309" spans="5:6" ht="12.75">
      <c r="E309" s="86"/>
      <c r="F309" s="86"/>
    </row>
    <row r="310" spans="5:6" ht="12.75">
      <c r="E310" s="86"/>
      <c r="F310" s="86"/>
    </row>
    <row r="311" spans="5:6" ht="12.75">
      <c r="E311" s="86"/>
      <c r="F311" s="86"/>
    </row>
    <row r="312" spans="5:6" ht="12.75">
      <c r="E312" s="86"/>
      <c r="F312" s="86"/>
    </row>
    <row r="313" spans="5:6" ht="12.75">
      <c r="E313" s="86"/>
      <c r="F313" s="86"/>
    </row>
    <row r="314" spans="5:6" ht="12.75">
      <c r="E314" s="86"/>
      <c r="F314" s="86"/>
    </row>
    <row r="315" spans="5:6" ht="12.75">
      <c r="E315" s="86"/>
      <c r="F315" s="86"/>
    </row>
    <row r="316" spans="5:6" ht="12.75">
      <c r="E316" s="86"/>
      <c r="F316" s="86"/>
    </row>
    <row r="317" spans="5:6" ht="12.75">
      <c r="E317" s="86"/>
      <c r="F317" s="86"/>
    </row>
    <row r="318" spans="5:6" ht="12.75">
      <c r="E318" s="86"/>
      <c r="F318" s="86"/>
    </row>
    <row r="319" spans="5:6" ht="12.75">
      <c r="E319" s="86"/>
      <c r="F319" s="86"/>
    </row>
    <row r="320" spans="5:6" ht="12.75">
      <c r="E320" s="86"/>
      <c r="F320" s="86"/>
    </row>
    <row r="321" spans="5:6" ht="12.75">
      <c r="E321" s="86"/>
      <c r="F321" s="86"/>
    </row>
    <row r="322" spans="5:6" ht="12.75">
      <c r="E322" s="86"/>
      <c r="F322" s="86"/>
    </row>
    <row r="323" spans="5:6" ht="12.75">
      <c r="E323" s="86"/>
      <c r="F323" s="86"/>
    </row>
    <row r="324" spans="5:6" ht="12.75">
      <c r="E324" s="86"/>
      <c r="F324" s="86"/>
    </row>
    <row r="325" spans="5:6" ht="12.75">
      <c r="E325" s="86"/>
      <c r="F325" s="86"/>
    </row>
    <row r="326" spans="5:6" ht="12.75">
      <c r="E326" s="86"/>
      <c r="F326" s="86"/>
    </row>
    <row r="327" spans="5:6" ht="12.75">
      <c r="E327" s="86"/>
      <c r="F327" s="86"/>
    </row>
    <row r="328" spans="5:6" ht="12.75">
      <c r="E328" s="86"/>
      <c r="F328" s="86"/>
    </row>
    <row r="329" spans="5:6" ht="12.75">
      <c r="E329" s="86"/>
      <c r="F329" s="86"/>
    </row>
    <row r="330" spans="5:6" ht="12.75">
      <c r="E330" s="86"/>
      <c r="F330" s="86"/>
    </row>
    <row r="331" spans="5:6" ht="12.75">
      <c r="E331" s="86"/>
      <c r="F331" s="86"/>
    </row>
    <row r="332" spans="5:6" ht="12.75">
      <c r="E332" s="86"/>
      <c r="F332" s="86"/>
    </row>
    <row r="333" spans="5:6" ht="12.75">
      <c r="E333" s="86"/>
      <c r="F333" s="86"/>
    </row>
    <row r="334" spans="5:6" ht="12.75">
      <c r="E334" s="86"/>
      <c r="F334" s="86"/>
    </row>
    <row r="335" spans="5:6" ht="12.75">
      <c r="E335" s="86"/>
      <c r="F335" s="86"/>
    </row>
    <row r="336" spans="5:6" ht="12.75">
      <c r="E336" s="86"/>
      <c r="F336" s="86"/>
    </row>
    <row r="337" spans="5:6" ht="12.75">
      <c r="E337" s="86"/>
      <c r="F337" s="86"/>
    </row>
    <row r="338" spans="5:6" ht="12.75">
      <c r="E338" s="86"/>
      <c r="F338" s="86"/>
    </row>
    <row r="339" spans="5:6" ht="12.75">
      <c r="E339" s="86"/>
      <c r="F339" s="86"/>
    </row>
    <row r="340" spans="5:6" ht="12.75">
      <c r="E340" s="86"/>
      <c r="F340" s="86"/>
    </row>
    <row r="341" spans="5:6" ht="12.75">
      <c r="E341" s="86"/>
      <c r="F341" s="86"/>
    </row>
    <row r="342" spans="5:6" ht="12.75">
      <c r="E342" s="86"/>
      <c r="F342" s="86"/>
    </row>
    <row r="343" spans="5:6" ht="12.75">
      <c r="E343" s="86"/>
      <c r="F343" s="86"/>
    </row>
    <row r="344" spans="5:6" ht="12.75">
      <c r="E344" s="86"/>
      <c r="F344" s="86"/>
    </row>
    <row r="345" spans="5:6" ht="12.75">
      <c r="E345" s="86"/>
      <c r="F345" s="86"/>
    </row>
    <row r="346" spans="5:6" ht="12.75">
      <c r="E346" s="86"/>
      <c r="F346" s="86"/>
    </row>
    <row r="347" spans="5:6" ht="12.75">
      <c r="E347" s="86"/>
      <c r="F347" s="86"/>
    </row>
    <row r="348" spans="5:6" ht="12.75">
      <c r="E348" s="86"/>
      <c r="F348" s="86"/>
    </row>
    <row r="349" spans="5:6" ht="12.75">
      <c r="E349" s="86"/>
      <c r="F349" s="86"/>
    </row>
    <row r="350" spans="5:6" ht="12.75">
      <c r="E350" s="86"/>
      <c r="F350" s="86"/>
    </row>
    <row r="351" spans="5:6" ht="12.75">
      <c r="E351" s="86"/>
      <c r="F351" s="86"/>
    </row>
    <row r="352" spans="5:6" ht="12.75">
      <c r="E352" s="86"/>
      <c r="F352" s="86"/>
    </row>
    <row r="353" spans="5:6" ht="12.75">
      <c r="E353" s="86"/>
      <c r="F353" s="86"/>
    </row>
    <row r="354" spans="5:6" ht="12.75">
      <c r="E354" s="86"/>
      <c r="F354" s="86"/>
    </row>
    <row r="355" spans="5:6" ht="12.75">
      <c r="E355" s="86"/>
      <c r="F355" s="86"/>
    </row>
    <row r="356" spans="5:6" ht="12.75">
      <c r="E356" s="86"/>
      <c r="F356" s="86"/>
    </row>
    <row r="357" spans="5:6" ht="12.75">
      <c r="E357" s="86"/>
      <c r="F357" s="86"/>
    </row>
    <row r="358" spans="5:6" ht="12.75">
      <c r="E358" s="86"/>
      <c r="F358" s="86"/>
    </row>
    <row r="359" spans="5:6" ht="12.75">
      <c r="E359" s="86"/>
      <c r="F359" s="86"/>
    </row>
    <row r="360" spans="5:6" ht="12.75">
      <c r="E360" s="86"/>
      <c r="F360" s="86"/>
    </row>
    <row r="361" spans="5:6" ht="12.75">
      <c r="E361" s="86"/>
      <c r="F361" s="86"/>
    </row>
    <row r="362" spans="5:6" ht="12.75">
      <c r="E362" s="86"/>
      <c r="F362" s="86"/>
    </row>
    <row r="363" spans="5:6" ht="12.75">
      <c r="E363" s="86"/>
      <c r="F363" s="86"/>
    </row>
    <row r="364" spans="5:6" ht="12.75">
      <c r="E364" s="86"/>
      <c r="F364" s="86"/>
    </row>
    <row r="365" spans="5:6" ht="12.75">
      <c r="E365" s="86"/>
      <c r="F365" s="86"/>
    </row>
    <row r="366" spans="5:6" ht="12.75">
      <c r="E366" s="86"/>
      <c r="F366" s="86"/>
    </row>
    <row r="367" spans="5:6" ht="12.75">
      <c r="E367" s="86"/>
      <c r="F367" s="86"/>
    </row>
    <row r="368" spans="5:6" ht="12.75">
      <c r="E368" s="86"/>
      <c r="F368" s="86"/>
    </row>
    <row r="369" spans="5:6" ht="12.75">
      <c r="E369" s="86"/>
      <c r="F369" s="86"/>
    </row>
    <row r="370" spans="5:6" ht="12.75">
      <c r="E370" s="86"/>
      <c r="F370" s="86"/>
    </row>
    <row r="371" spans="5:6" ht="12.75">
      <c r="E371" s="86"/>
      <c r="F371" s="86"/>
    </row>
    <row r="372" spans="5:6" ht="12.75">
      <c r="E372" s="86"/>
      <c r="F372" s="86"/>
    </row>
    <row r="373" spans="5:6" ht="12.75">
      <c r="E373" s="86"/>
      <c r="F373" s="86"/>
    </row>
    <row r="374" spans="5:6" ht="12.75">
      <c r="E374" s="86"/>
      <c r="F374" s="86"/>
    </row>
    <row r="375" spans="5:6" ht="12.75">
      <c r="E375" s="86"/>
      <c r="F375" s="86"/>
    </row>
    <row r="376" spans="5:6" ht="12.75">
      <c r="E376" s="86"/>
      <c r="F376" s="86"/>
    </row>
    <row r="377" spans="5:6" ht="12.75">
      <c r="E377" s="86"/>
      <c r="F377" s="86"/>
    </row>
    <row r="378" spans="5:6" ht="12.75">
      <c r="E378" s="86"/>
      <c r="F378" s="86"/>
    </row>
    <row r="379" spans="5:6" ht="12.75">
      <c r="E379" s="86"/>
      <c r="F379" s="86"/>
    </row>
    <row r="380" spans="5:6" ht="12.75">
      <c r="E380" s="86"/>
      <c r="F380" s="86"/>
    </row>
    <row r="381" spans="5:6" ht="12.75">
      <c r="E381" s="86"/>
      <c r="F381" s="86"/>
    </row>
    <row r="382" spans="5:6" ht="12.75">
      <c r="E382" s="86"/>
      <c r="F382" s="86"/>
    </row>
    <row r="383" spans="5:6" ht="12.75">
      <c r="E383" s="86"/>
      <c r="F383" s="86"/>
    </row>
    <row r="384" spans="5:6" ht="12.75">
      <c r="E384" s="86"/>
      <c r="F384" s="86"/>
    </row>
    <row r="385" spans="5:6" ht="12.75">
      <c r="E385" s="86"/>
      <c r="F385" s="86"/>
    </row>
    <row r="386" spans="5:6" ht="12.75">
      <c r="E386" s="86"/>
      <c r="F386" s="86"/>
    </row>
    <row r="387" spans="5:6" ht="12.75">
      <c r="E387" s="86"/>
      <c r="F387" s="86"/>
    </row>
    <row r="388" spans="5:6" ht="12.75">
      <c r="E388" s="86"/>
      <c r="F388" s="86"/>
    </row>
    <row r="389" spans="5:6" ht="12.75">
      <c r="E389" s="86"/>
      <c r="F389" s="86"/>
    </row>
    <row r="390" spans="5:6" ht="12.75">
      <c r="E390" s="86"/>
      <c r="F390" s="86"/>
    </row>
    <row r="391" spans="5:6" ht="12.75">
      <c r="E391" s="86"/>
      <c r="F391" s="86"/>
    </row>
    <row r="392" spans="5:6" ht="12.75">
      <c r="E392" s="86"/>
      <c r="F392" s="86"/>
    </row>
    <row r="393" spans="5:6" ht="12.75">
      <c r="E393" s="86"/>
      <c r="F393" s="86"/>
    </row>
    <row r="394" spans="5:6" ht="12.75">
      <c r="E394" s="86"/>
      <c r="F394" s="86"/>
    </row>
    <row r="395" spans="5:6" ht="12.75">
      <c r="E395" s="86"/>
      <c r="F395" s="86"/>
    </row>
    <row r="396" spans="5:6" ht="12.75">
      <c r="E396" s="86"/>
      <c r="F396" s="86"/>
    </row>
    <row r="397" spans="5:6" ht="12.75">
      <c r="E397" s="86"/>
      <c r="F397" s="86"/>
    </row>
    <row r="398" spans="5:6" ht="12.75">
      <c r="E398" s="86"/>
      <c r="F398" s="86"/>
    </row>
    <row r="399" spans="5:6" ht="12.75">
      <c r="E399" s="86"/>
      <c r="F399" s="86"/>
    </row>
    <row r="400" spans="5:6" ht="12.75">
      <c r="E400" s="86"/>
      <c r="F400" s="86"/>
    </row>
    <row r="401" spans="5:6" ht="12.75">
      <c r="E401" s="86"/>
      <c r="F401" s="86"/>
    </row>
    <row r="402" spans="5:6" ht="12.75">
      <c r="E402" s="86"/>
      <c r="F402" s="86"/>
    </row>
    <row r="403" spans="5:6" ht="12.75">
      <c r="E403" s="86"/>
      <c r="F403" s="86"/>
    </row>
    <row r="404" spans="5:6" ht="12.75">
      <c r="E404" s="86"/>
      <c r="F404" s="86"/>
    </row>
    <row r="405" spans="5:6" ht="12.75">
      <c r="E405" s="86"/>
      <c r="F405" s="86"/>
    </row>
    <row r="406" spans="5:6" ht="12.75">
      <c r="E406" s="86"/>
      <c r="F406" s="86"/>
    </row>
    <row r="407" spans="5:6" ht="12.75">
      <c r="E407" s="86"/>
      <c r="F407" s="86"/>
    </row>
    <row r="408" spans="5:6" ht="12.75">
      <c r="E408" s="86"/>
      <c r="F408" s="86"/>
    </row>
    <row r="409" spans="5:6" ht="12.75">
      <c r="E409" s="86"/>
      <c r="F409" s="86"/>
    </row>
    <row r="410" spans="5:6" ht="12.75">
      <c r="E410" s="86"/>
      <c r="F410" s="86"/>
    </row>
    <row r="411" spans="5:6" ht="12.75">
      <c r="E411" s="86"/>
      <c r="F411" s="86"/>
    </row>
    <row r="412" spans="5:6" ht="12.75">
      <c r="E412" s="86"/>
      <c r="F412" s="86"/>
    </row>
    <row r="413" spans="5:6" ht="12.75">
      <c r="E413" s="86"/>
      <c r="F413" s="86"/>
    </row>
    <row r="414" spans="5:6" ht="12.75">
      <c r="E414" s="86"/>
      <c r="F414" s="86"/>
    </row>
    <row r="415" spans="5:6" ht="12.75">
      <c r="E415" s="86"/>
      <c r="F415" s="86"/>
    </row>
    <row r="416" spans="5:6" ht="12.75">
      <c r="E416" s="86"/>
      <c r="F416" s="86"/>
    </row>
    <row r="417" spans="5:6" ht="12.75">
      <c r="E417" s="86"/>
      <c r="F417" s="86"/>
    </row>
    <row r="418" spans="5:6" ht="12.75">
      <c r="E418" s="86"/>
      <c r="F418" s="86"/>
    </row>
    <row r="419" spans="5:6" ht="12.75">
      <c r="E419" s="86"/>
      <c r="F419" s="86"/>
    </row>
    <row r="420" spans="5:6" ht="12.75">
      <c r="E420" s="86"/>
      <c r="F420" s="86"/>
    </row>
    <row r="421" spans="5:6" ht="12.75">
      <c r="E421" s="86"/>
      <c r="F421" s="86"/>
    </row>
    <row r="422" spans="5:6" ht="12.75">
      <c r="E422" s="86"/>
      <c r="F422" s="86"/>
    </row>
    <row r="423" spans="5:6" ht="12.75">
      <c r="E423" s="86"/>
      <c r="F423" s="86"/>
    </row>
    <row r="424" spans="5:6" ht="12.75">
      <c r="E424" s="86"/>
      <c r="F424" s="86"/>
    </row>
    <row r="425" spans="5:6" ht="12.75">
      <c r="E425" s="86"/>
      <c r="F425" s="86"/>
    </row>
    <row r="426" spans="5:6" ht="12.75">
      <c r="E426" s="86"/>
      <c r="F426" s="86"/>
    </row>
    <row r="427" spans="5:6" ht="12.75">
      <c r="E427" s="86"/>
      <c r="F427" s="86"/>
    </row>
    <row r="428" spans="5:6" ht="12.75">
      <c r="E428" s="86"/>
      <c r="F428" s="86"/>
    </row>
    <row r="429" spans="5:6" ht="12.75">
      <c r="E429" s="86"/>
      <c r="F429" s="86"/>
    </row>
    <row r="430" spans="5:6" ht="12.75">
      <c r="E430" s="86"/>
      <c r="F430" s="86"/>
    </row>
    <row r="431" spans="5:6" ht="12.75">
      <c r="E431" s="86"/>
      <c r="F431" s="86"/>
    </row>
    <row r="432" spans="5:6" ht="12.75">
      <c r="E432" s="86"/>
      <c r="F432" s="86"/>
    </row>
    <row r="433" spans="5:6" ht="12.75">
      <c r="E433" s="86"/>
      <c r="F433" s="86"/>
    </row>
    <row r="434" spans="5:6" ht="12.75">
      <c r="E434" s="86"/>
      <c r="F434" s="86"/>
    </row>
    <row r="435" spans="5:6" ht="12.75">
      <c r="E435" s="86"/>
      <c r="F435" s="86"/>
    </row>
    <row r="436" spans="5:6" ht="12.75">
      <c r="E436" s="86"/>
      <c r="F436" s="86"/>
    </row>
    <row r="437" spans="5:6" ht="12.75">
      <c r="E437" s="86"/>
      <c r="F437" s="86"/>
    </row>
    <row r="438" spans="5:6" ht="12.75">
      <c r="E438" s="86"/>
      <c r="F438" s="86"/>
    </row>
    <row r="439" spans="5:6" ht="12.75">
      <c r="E439" s="86"/>
      <c r="F439" s="86"/>
    </row>
    <row r="440" spans="5:6" ht="12.75">
      <c r="E440" s="86"/>
      <c r="F440" s="86"/>
    </row>
    <row r="441" spans="5:6" ht="12.75">
      <c r="E441" s="86"/>
      <c r="F441" s="86"/>
    </row>
    <row r="442" spans="5:6" ht="12.75">
      <c r="E442" s="86"/>
      <c r="F442" s="86"/>
    </row>
    <row r="443" spans="5:6" ht="12.75">
      <c r="E443" s="86"/>
      <c r="F443" s="86"/>
    </row>
    <row r="444" spans="5:6" ht="12.75">
      <c r="E444" s="86"/>
      <c r="F444" s="86"/>
    </row>
    <row r="445" spans="5:6" ht="12.75">
      <c r="E445" s="86"/>
      <c r="F445" s="86"/>
    </row>
    <row r="446" spans="5:6" ht="12.75">
      <c r="E446" s="86"/>
      <c r="F446" s="86"/>
    </row>
    <row r="447" spans="5:6" ht="12.75">
      <c r="E447" s="86"/>
      <c r="F447" s="86"/>
    </row>
    <row r="448" spans="5:6" ht="12.75">
      <c r="E448" s="86"/>
      <c r="F448" s="86"/>
    </row>
    <row r="449" spans="5:6" ht="12.75">
      <c r="E449" s="86"/>
      <c r="F449" s="86"/>
    </row>
    <row r="450" spans="5:6" ht="12.75">
      <c r="E450" s="86"/>
      <c r="F450" s="86"/>
    </row>
    <row r="451" spans="5:6" ht="12.75">
      <c r="E451" s="86"/>
      <c r="F451" s="86"/>
    </row>
    <row r="452" spans="5:6" ht="12.75">
      <c r="E452" s="86"/>
      <c r="F452" s="86"/>
    </row>
    <row r="453" spans="5:6" ht="12.75">
      <c r="E453" s="86"/>
      <c r="F453" s="86"/>
    </row>
    <row r="454" spans="5:6" ht="12.75">
      <c r="E454" s="86"/>
      <c r="F454" s="86"/>
    </row>
    <row r="455" spans="5:6" ht="12.75">
      <c r="E455" s="86"/>
      <c r="F455" s="86"/>
    </row>
    <row r="456" spans="5:6" ht="12.75">
      <c r="E456" s="86"/>
      <c r="F456" s="86"/>
    </row>
    <row r="457" spans="5:6" ht="12.75">
      <c r="E457" s="86"/>
      <c r="F457" s="86"/>
    </row>
    <row r="458" spans="5:6" ht="12.75">
      <c r="E458" s="86"/>
      <c r="F458" s="86"/>
    </row>
    <row r="459" spans="5:6" ht="12.75">
      <c r="E459" s="86"/>
      <c r="F459" s="86"/>
    </row>
    <row r="460" spans="5:6" ht="12.75">
      <c r="E460" s="86"/>
      <c r="F460" s="86"/>
    </row>
    <row r="461" spans="5:6" ht="12.75">
      <c r="E461" s="86"/>
      <c r="F461" s="86"/>
    </row>
    <row r="462" spans="5:6" ht="12.75">
      <c r="E462" s="86"/>
      <c r="F462" s="86"/>
    </row>
    <row r="463" spans="5:6" ht="12.75">
      <c r="E463" s="86"/>
      <c r="F463" s="86"/>
    </row>
    <row r="464" spans="5:6" ht="12.75">
      <c r="E464" s="86"/>
      <c r="F464" s="86"/>
    </row>
    <row r="465" spans="5:6" ht="12.75">
      <c r="E465" s="86"/>
      <c r="F465" s="86"/>
    </row>
    <row r="466" spans="5:6" ht="12.75">
      <c r="E466" s="86"/>
      <c r="F466" s="86"/>
    </row>
    <row r="467" spans="5:6" ht="12.75">
      <c r="E467" s="86"/>
      <c r="F467" s="86"/>
    </row>
    <row r="468" spans="5:6" ht="12.75">
      <c r="E468" s="86"/>
      <c r="F468" s="86"/>
    </row>
    <row r="469" spans="5:6" ht="12.75">
      <c r="E469" s="86"/>
      <c r="F469" s="86"/>
    </row>
    <row r="470" spans="5:6" ht="12.75">
      <c r="E470" s="86"/>
      <c r="F470" s="86"/>
    </row>
    <row r="471" spans="5:6" ht="12.75">
      <c r="E471" s="86"/>
      <c r="F471" s="86"/>
    </row>
    <row r="472" spans="5:6" ht="12.75">
      <c r="E472" s="86"/>
      <c r="F472" s="86"/>
    </row>
    <row r="473" spans="5:6" ht="12.75">
      <c r="E473" s="86"/>
      <c r="F473" s="86"/>
    </row>
    <row r="474" spans="5:6" ht="12.75">
      <c r="E474" s="86"/>
      <c r="F474" s="86"/>
    </row>
    <row r="475" spans="5:6" ht="12.75">
      <c r="E475" s="86"/>
      <c r="F475" s="86"/>
    </row>
    <row r="476" spans="5:6" ht="12.75">
      <c r="E476" s="86"/>
      <c r="F476" s="86"/>
    </row>
    <row r="477" spans="5:6" ht="12.75">
      <c r="E477" s="86"/>
      <c r="F477" s="86"/>
    </row>
    <row r="478" spans="5:6" ht="12.75">
      <c r="E478" s="86"/>
      <c r="F478" s="86"/>
    </row>
    <row r="479" spans="5:6" ht="12.75">
      <c r="E479" s="86"/>
      <c r="F479" s="86"/>
    </row>
    <row r="480" spans="5:6" ht="12.75">
      <c r="E480" s="86"/>
      <c r="F480" s="86"/>
    </row>
    <row r="481" spans="5:6" ht="12.75">
      <c r="E481" s="86"/>
      <c r="F481" s="86"/>
    </row>
    <row r="482" spans="5:6" ht="12.75">
      <c r="E482" s="86"/>
      <c r="F482" s="86"/>
    </row>
    <row r="483" spans="5:6" ht="12.75">
      <c r="E483" s="86"/>
      <c r="F483" s="86"/>
    </row>
    <row r="484" spans="5:6" ht="12.75">
      <c r="E484" s="86"/>
      <c r="F484" s="86"/>
    </row>
    <row r="485" spans="5:6" ht="12.75">
      <c r="E485" s="86"/>
      <c r="F485" s="86"/>
    </row>
    <row r="486" spans="5:6" ht="12.75">
      <c r="E486" s="86"/>
      <c r="F486" s="86"/>
    </row>
    <row r="487" spans="5:6" ht="12.75">
      <c r="E487" s="86"/>
      <c r="F487" s="86"/>
    </row>
    <row r="488" spans="5:6" ht="12.75">
      <c r="E488" s="86"/>
      <c r="F488" s="86"/>
    </row>
    <row r="489" spans="5:6" ht="12.75">
      <c r="E489" s="86"/>
      <c r="F489" s="86"/>
    </row>
    <row r="490" spans="5:6" ht="12.75">
      <c r="E490" s="86"/>
      <c r="F490" s="86"/>
    </row>
    <row r="491" spans="5:6" ht="12.75">
      <c r="E491" s="86"/>
      <c r="F491" s="86"/>
    </row>
    <row r="492" spans="5:6" ht="12.75">
      <c r="E492" s="86"/>
      <c r="F492" s="86"/>
    </row>
    <row r="493" spans="5:6" ht="12.75">
      <c r="E493" s="86"/>
      <c r="F493" s="86"/>
    </row>
    <row r="494" spans="5:6" ht="12.75">
      <c r="E494" s="86"/>
      <c r="F494" s="86"/>
    </row>
    <row r="495" spans="5:6" ht="12.75">
      <c r="E495" s="86"/>
      <c r="F495" s="86"/>
    </row>
    <row r="496" spans="5:6" ht="12.75">
      <c r="E496" s="86"/>
      <c r="F496" s="86"/>
    </row>
    <row r="497" spans="5:6" ht="12.75">
      <c r="E497" s="86"/>
      <c r="F497" s="86"/>
    </row>
    <row r="498" spans="5:6" ht="12.75">
      <c r="E498" s="86"/>
      <c r="F498" s="86"/>
    </row>
    <row r="499" spans="5:6" ht="12.75">
      <c r="E499" s="86"/>
      <c r="F499" s="86"/>
    </row>
    <row r="500" spans="5:6" ht="12.75">
      <c r="E500" s="86"/>
      <c r="F500" s="86"/>
    </row>
    <row r="501" spans="5:6" ht="12.75">
      <c r="E501" s="86"/>
      <c r="F501" s="86"/>
    </row>
    <row r="502" spans="5:6" ht="12.75">
      <c r="E502" s="86"/>
      <c r="F502" s="86"/>
    </row>
    <row r="503" spans="5:6" ht="12.75">
      <c r="E503" s="86"/>
      <c r="F503" s="86"/>
    </row>
    <row r="504" spans="5:6" ht="12.75">
      <c r="E504" s="86"/>
      <c r="F504" s="86"/>
    </row>
    <row r="505" spans="5:6" ht="12.75">
      <c r="E505" s="86"/>
      <c r="F505" s="86"/>
    </row>
    <row r="506" spans="5:6" ht="12.75">
      <c r="E506" s="86"/>
      <c r="F506" s="86"/>
    </row>
    <row r="507" spans="5:6" ht="12.75">
      <c r="E507" s="86"/>
      <c r="F507" s="86"/>
    </row>
    <row r="508" spans="5:6" ht="12.75">
      <c r="E508" s="86"/>
      <c r="F508" s="86"/>
    </row>
    <row r="509" spans="5:6" ht="12.75">
      <c r="E509" s="86"/>
      <c r="F509" s="86"/>
    </row>
    <row r="510" spans="5:6" ht="12.75">
      <c r="E510" s="86"/>
      <c r="F510" s="86"/>
    </row>
    <row r="511" spans="5:6" ht="12.75">
      <c r="E511" s="86"/>
      <c r="F511" s="86"/>
    </row>
    <row r="512" spans="5:6" ht="12.75">
      <c r="E512" s="86"/>
      <c r="F512" s="86"/>
    </row>
    <row r="513" spans="5:6" ht="12.75">
      <c r="E513" s="86"/>
      <c r="F513" s="86"/>
    </row>
    <row r="514" spans="5:6" ht="12.75">
      <c r="E514" s="86"/>
      <c r="F514" s="86"/>
    </row>
    <row r="515" spans="5:6" ht="12.75">
      <c r="E515" s="86"/>
      <c r="F515" s="86"/>
    </row>
    <row r="516" spans="5:6" ht="12.75">
      <c r="E516" s="86"/>
      <c r="F516" s="86"/>
    </row>
    <row r="517" spans="5:6" ht="12.75">
      <c r="E517" s="86"/>
      <c r="F517" s="86"/>
    </row>
    <row r="518" spans="5:6" ht="12.75">
      <c r="E518" s="86"/>
      <c r="F518" s="86"/>
    </row>
    <row r="519" spans="5:6" ht="12.75">
      <c r="E519" s="86"/>
      <c r="F519" s="86"/>
    </row>
    <row r="520" spans="5:6" ht="12.75">
      <c r="E520" s="86"/>
      <c r="F520" s="86"/>
    </row>
    <row r="521" spans="5:6" ht="12.75">
      <c r="E521" s="86"/>
      <c r="F521" s="86"/>
    </row>
    <row r="522" spans="5:6" ht="12.75">
      <c r="E522" s="86"/>
      <c r="F522" s="86"/>
    </row>
    <row r="523" spans="5:6" ht="12.75">
      <c r="E523" s="86"/>
      <c r="F523" s="86"/>
    </row>
    <row r="524" spans="5:6" ht="12.75">
      <c r="E524" s="86"/>
      <c r="F524" s="86"/>
    </row>
    <row r="525" spans="5:6" ht="12.75">
      <c r="E525" s="86"/>
      <c r="F525" s="86"/>
    </row>
    <row r="526" spans="5:6" ht="12.75">
      <c r="E526" s="86"/>
      <c r="F526" s="86"/>
    </row>
    <row r="527" spans="5:6" ht="12.75">
      <c r="E527" s="86"/>
      <c r="F527" s="86"/>
    </row>
    <row r="528" spans="5:6" ht="12.75">
      <c r="E528" s="86"/>
      <c r="F528" s="86"/>
    </row>
    <row r="529" spans="5:6" ht="12.75">
      <c r="E529" s="86"/>
      <c r="F529" s="86"/>
    </row>
    <row r="530" spans="5:6" ht="12.75">
      <c r="E530" s="86"/>
      <c r="F530" s="86"/>
    </row>
    <row r="531" spans="5:6" ht="12.75">
      <c r="E531" s="86"/>
      <c r="F531" s="86"/>
    </row>
    <row r="532" spans="5:6" ht="12.75">
      <c r="E532" s="86"/>
      <c r="F532" s="86"/>
    </row>
    <row r="533" spans="5:6" ht="12.75">
      <c r="E533" s="86"/>
      <c r="F533" s="86"/>
    </row>
    <row r="534" spans="5:6" ht="12.75">
      <c r="E534" s="86"/>
      <c r="F534" s="86"/>
    </row>
    <row r="535" spans="5:6" ht="12.75">
      <c r="E535" s="86"/>
      <c r="F535" s="86"/>
    </row>
    <row r="536" spans="5:6" ht="12.75">
      <c r="E536" s="86"/>
      <c r="F536" s="86"/>
    </row>
    <row r="537" spans="5:6" ht="12.75">
      <c r="E537" s="86"/>
      <c r="F537" s="86"/>
    </row>
    <row r="538" spans="5:6" ht="12.75">
      <c r="E538" s="86"/>
      <c r="F538" s="86"/>
    </row>
    <row r="539" spans="5:6" ht="12.75">
      <c r="E539" s="86"/>
      <c r="F539" s="86"/>
    </row>
    <row r="540" spans="5:6" ht="12.75">
      <c r="E540" s="86"/>
      <c r="F540" s="86"/>
    </row>
    <row r="541" spans="5:6" ht="12.75">
      <c r="E541" s="86"/>
      <c r="F541" s="86"/>
    </row>
    <row r="542" spans="5:6" ht="12.75">
      <c r="E542" s="86"/>
      <c r="F542" s="86"/>
    </row>
    <row r="543" spans="5:6" ht="12.75">
      <c r="E543" s="86"/>
      <c r="F543" s="86"/>
    </row>
    <row r="544" spans="5:6" ht="12.75">
      <c r="E544" s="86"/>
      <c r="F544" s="86"/>
    </row>
    <row r="545" spans="5:6" ht="12.75">
      <c r="E545" s="86"/>
      <c r="F545" s="86"/>
    </row>
    <row r="546" spans="5:6" ht="12.75">
      <c r="E546" s="86"/>
      <c r="F546" s="86"/>
    </row>
    <row r="547" spans="5:6" ht="12.75">
      <c r="E547" s="86"/>
      <c r="F547" s="86"/>
    </row>
    <row r="548" spans="5:6" ht="12.75">
      <c r="E548" s="86"/>
      <c r="F548" s="86"/>
    </row>
    <row r="549" spans="5:6" ht="12.75">
      <c r="E549" s="86"/>
      <c r="F549" s="86"/>
    </row>
    <row r="550" spans="5:6" ht="12.75">
      <c r="E550" s="86"/>
      <c r="F550" s="86"/>
    </row>
    <row r="551" spans="5:6" ht="12.75">
      <c r="E551" s="86"/>
      <c r="F551" s="86"/>
    </row>
    <row r="552" spans="5:6" ht="12.75">
      <c r="E552" s="86"/>
      <c r="F552" s="86"/>
    </row>
    <row r="553" spans="5:6" ht="12.75">
      <c r="E553" s="86"/>
      <c r="F553" s="86"/>
    </row>
    <row r="554" spans="5:6" ht="12.75">
      <c r="E554" s="86"/>
      <c r="F554" s="86"/>
    </row>
    <row r="555" spans="5:6" ht="12.75">
      <c r="E555" s="86"/>
      <c r="F555" s="86"/>
    </row>
    <row r="556" spans="5:6" ht="12.75">
      <c r="E556" s="86"/>
      <c r="F556" s="86"/>
    </row>
    <row r="557" spans="5:6" ht="12.75">
      <c r="E557" s="86"/>
      <c r="F557" s="86"/>
    </row>
    <row r="558" spans="5:6" ht="12.75">
      <c r="E558" s="86"/>
      <c r="F558" s="86"/>
    </row>
    <row r="559" spans="5:6" ht="12.75">
      <c r="E559" s="86"/>
      <c r="F559" s="86"/>
    </row>
    <row r="560" spans="5:6" ht="12.75">
      <c r="E560" s="86"/>
      <c r="F560" s="86"/>
    </row>
    <row r="561" spans="5:6" ht="12.75">
      <c r="E561" s="86"/>
      <c r="F561" s="86"/>
    </row>
    <row r="562" spans="5:6" ht="12.75">
      <c r="E562" s="86"/>
      <c r="F562" s="86"/>
    </row>
    <row r="563" spans="5:6" ht="12.75">
      <c r="E563" s="86"/>
      <c r="F563" s="86"/>
    </row>
    <row r="564" spans="5:6" ht="12.75">
      <c r="E564" s="86"/>
      <c r="F564" s="86"/>
    </row>
    <row r="565" spans="5:6" ht="12.75">
      <c r="E565" s="86"/>
      <c r="F565" s="86"/>
    </row>
    <row r="566" spans="5:6" ht="12.75">
      <c r="E566" s="86"/>
      <c r="F566" s="86"/>
    </row>
    <row r="567" spans="5:6" ht="12.75">
      <c r="E567" s="86"/>
      <c r="F567" s="86"/>
    </row>
    <row r="568" spans="5:6" ht="12.75">
      <c r="E568" s="86"/>
      <c r="F568" s="86"/>
    </row>
    <row r="569" spans="5:6" ht="12.75">
      <c r="E569" s="86"/>
      <c r="F569" s="86"/>
    </row>
    <row r="570" spans="5:6" ht="12.75">
      <c r="E570" s="86"/>
      <c r="F570" s="86"/>
    </row>
    <row r="571" spans="5:6" ht="12.75">
      <c r="E571" s="86"/>
      <c r="F571" s="86"/>
    </row>
    <row r="572" spans="5:6" ht="12.75">
      <c r="E572" s="86"/>
      <c r="F572" s="86"/>
    </row>
    <row r="573" spans="5:6" ht="12.75">
      <c r="E573" s="86"/>
      <c r="F573" s="86"/>
    </row>
    <row r="574" spans="5:6" ht="12.75">
      <c r="E574" s="86"/>
      <c r="F574" s="86"/>
    </row>
    <row r="575" spans="5:6" ht="12.75">
      <c r="E575" s="86"/>
      <c r="F575" s="86"/>
    </row>
    <row r="576" spans="5:6" ht="12.75">
      <c r="E576" s="86"/>
      <c r="F576" s="86"/>
    </row>
    <row r="577" spans="5:6" ht="12.75">
      <c r="E577" s="86"/>
      <c r="F577" s="86"/>
    </row>
    <row r="578" spans="5:6" ht="12.75">
      <c r="E578" s="86"/>
      <c r="F578" s="86"/>
    </row>
    <row r="579" spans="5:6" ht="12.75">
      <c r="E579" s="86"/>
      <c r="F579" s="86"/>
    </row>
    <row r="580" spans="5:6" ht="12.75">
      <c r="E580" s="86"/>
      <c r="F580" s="86"/>
    </row>
    <row r="581" spans="5:6" ht="12.75">
      <c r="E581" s="86"/>
      <c r="F581" s="86"/>
    </row>
    <row r="582" spans="5:6" ht="12.75">
      <c r="E582" s="86"/>
      <c r="F582" s="86"/>
    </row>
    <row r="583" spans="5:6" ht="12.75">
      <c r="E583" s="86"/>
      <c r="F583" s="86"/>
    </row>
    <row r="584" spans="5:6" ht="12.75">
      <c r="E584" s="86"/>
      <c r="F584" s="86"/>
    </row>
    <row r="585" spans="5:6" ht="12.75">
      <c r="E585" s="86"/>
      <c r="F585" s="86"/>
    </row>
    <row r="586" spans="5:6" ht="12.75">
      <c r="E586" s="86"/>
      <c r="F586" s="86"/>
    </row>
    <row r="587" spans="5:6" ht="12.75">
      <c r="E587" s="86"/>
      <c r="F587" s="86"/>
    </row>
    <row r="588" spans="5:6" ht="12.75">
      <c r="E588" s="86"/>
      <c r="F588" s="86"/>
    </row>
    <row r="589" spans="5:6" ht="12.75">
      <c r="E589" s="86"/>
      <c r="F589" s="86"/>
    </row>
    <row r="590" spans="5:6" ht="12.75">
      <c r="E590" s="86"/>
      <c r="F590" s="86"/>
    </row>
    <row r="591" spans="5:6" ht="12.75">
      <c r="E591" s="86"/>
      <c r="F591" s="86"/>
    </row>
    <row r="592" spans="5:6" ht="12.75">
      <c r="E592" s="86"/>
      <c r="F592" s="86"/>
    </row>
    <row r="593" spans="5:6" ht="12.75">
      <c r="E593" s="86"/>
      <c r="F593" s="86"/>
    </row>
    <row r="594" spans="5:6" ht="12.75">
      <c r="E594" s="86"/>
      <c r="F594" s="86"/>
    </row>
    <row r="595" spans="5:6" ht="12.75">
      <c r="E595" s="86"/>
      <c r="F595" s="86"/>
    </row>
    <row r="596" spans="5:6" ht="12.75">
      <c r="E596" s="86"/>
      <c r="F596" s="86"/>
    </row>
    <row r="597" spans="5:6" ht="12.75">
      <c r="E597" s="86"/>
      <c r="F597" s="86"/>
    </row>
    <row r="598" spans="5:6" ht="12.75">
      <c r="E598" s="86"/>
      <c r="F598" s="86"/>
    </row>
    <row r="599" spans="5:6" ht="12.75">
      <c r="E599" s="86"/>
      <c r="F599" s="86"/>
    </row>
    <row r="600" spans="5:6" ht="12.75">
      <c r="E600" s="86"/>
      <c r="F600" s="86"/>
    </row>
    <row r="601" spans="5:6" ht="12.75">
      <c r="E601" s="86"/>
      <c r="F601" s="86"/>
    </row>
    <row r="602" spans="5:6" ht="12.75">
      <c r="E602" s="86"/>
      <c r="F602" s="86"/>
    </row>
    <row r="603" spans="5:6" ht="12.75">
      <c r="E603" s="86"/>
      <c r="F603" s="86"/>
    </row>
    <row r="604" spans="5:6" ht="12.75">
      <c r="E604" s="86"/>
      <c r="F604" s="86"/>
    </row>
    <row r="605" spans="5:6" ht="12.75">
      <c r="E605" s="86"/>
      <c r="F605" s="86"/>
    </row>
    <row r="606" spans="5:6" ht="12.75">
      <c r="E606" s="86"/>
      <c r="F606" s="86"/>
    </row>
    <row r="607" spans="5:6" ht="12.75">
      <c r="E607" s="86"/>
      <c r="F607" s="86"/>
    </row>
    <row r="608" spans="5:6" ht="12.75">
      <c r="E608" s="86"/>
      <c r="F608" s="86"/>
    </row>
    <row r="609" spans="5:6" ht="12.75">
      <c r="E609" s="86"/>
      <c r="F609" s="86"/>
    </row>
    <row r="610" spans="5:6" ht="12.75">
      <c r="E610" s="86"/>
      <c r="F610" s="86"/>
    </row>
    <row r="611" spans="5:6" ht="12.75">
      <c r="E611" s="86"/>
      <c r="F611" s="86"/>
    </row>
    <row r="612" spans="5:6" ht="12.75">
      <c r="E612" s="86"/>
      <c r="F612" s="86"/>
    </row>
    <row r="613" spans="5:6" ht="12.75">
      <c r="E613" s="86"/>
      <c r="F613" s="86"/>
    </row>
    <row r="614" spans="5:6" ht="12.75">
      <c r="E614" s="86"/>
      <c r="F614" s="86"/>
    </row>
    <row r="615" spans="5:6" ht="12.75">
      <c r="E615" s="86"/>
      <c r="F615" s="86"/>
    </row>
    <row r="616" spans="5:6" ht="12.75">
      <c r="E616" s="86"/>
      <c r="F616" s="86"/>
    </row>
    <row r="617" spans="5:6" ht="12.75">
      <c r="E617" s="86"/>
      <c r="F617" s="86"/>
    </row>
    <row r="618" spans="5:6" ht="12.75">
      <c r="E618" s="86"/>
      <c r="F618" s="86"/>
    </row>
    <row r="619" spans="5:6" ht="12.75">
      <c r="E619" s="86"/>
      <c r="F619" s="86"/>
    </row>
    <row r="620" spans="5:6" ht="12.75">
      <c r="E620" s="86"/>
      <c r="F620" s="86"/>
    </row>
    <row r="621" spans="5:6" ht="12.75">
      <c r="E621" s="86"/>
      <c r="F621" s="86"/>
    </row>
    <row r="622" spans="5:6" ht="12.75">
      <c r="E622" s="86"/>
      <c r="F622" s="86"/>
    </row>
    <row r="623" spans="5:6" ht="12.75">
      <c r="E623" s="86"/>
      <c r="F623" s="86"/>
    </row>
    <row r="624" spans="5:6" ht="12.75">
      <c r="E624" s="86"/>
      <c r="F624" s="86"/>
    </row>
    <row r="625" spans="5:6" ht="12.75">
      <c r="E625" s="86"/>
      <c r="F625" s="86"/>
    </row>
    <row r="626" spans="5:6" ht="12.75">
      <c r="E626" s="86"/>
      <c r="F626" s="86"/>
    </row>
    <row r="627" spans="5:6" ht="12.75">
      <c r="E627" s="86"/>
      <c r="F627" s="86"/>
    </row>
    <row r="628" spans="5:6" ht="12.75">
      <c r="E628" s="86"/>
      <c r="F628" s="86"/>
    </row>
    <row r="629" spans="5:6" ht="12.75">
      <c r="E629" s="86"/>
      <c r="F629" s="86"/>
    </row>
    <row r="630" spans="5:6" ht="12.75">
      <c r="E630" s="86"/>
      <c r="F630" s="86"/>
    </row>
    <row r="631" spans="5:6" ht="12.75">
      <c r="E631" s="86"/>
      <c r="F631" s="86"/>
    </row>
    <row r="632" spans="5:6" ht="12.75">
      <c r="E632" s="86"/>
      <c r="F632" s="86"/>
    </row>
    <row r="633" spans="5:6" ht="12.75">
      <c r="E633" s="86"/>
      <c r="F633" s="86"/>
    </row>
    <row r="634" spans="5:6" ht="12.75">
      <c r="E634" s="86"/>
      <c r="F634" s="86"/>
    </row>
    <row r="635" spans="5:6" ht="12.75">
      <c r="E635" s="86"/>
      <c r="F635" s="86"/>
    </row>
    <row r="636" spans="5:6" ht="12.75">
      <c r="E636" s="86"/>
      <c r="F636" s="86"/>
    </row>
    <row r="637" spans="5:6" ht="12.75">
      <c r="E637" s="86"/>
      <c r="F637" s="86"/>
    </row>
    <row r="638" spans="5:6" ht="12.75">
      <c r="E638" s="86"/>
      <c r="F638" s="86"/>
    </row>
    <row r="639" spans="5:6" ht="12.75">
      <c r="E639" s="86"/>
      <c r="F639" s="86"/>
    </row>
    <row r="640" spans="5:6" ht="12.75">
      <c r="E640" s="86"/>
      <c r="F640" s="86"/>
    </row>
    <row r="641" spans="5:6" ht="12.75">
      <c r="E641" s="86"/>
      <c r="F641" s="86"/>
    </row>
    <row r="642" spans="5:6" ht="12.75">
      <c r="E642" s="86"/>
      <c r="F642" s="86"/>
    </row>
    <row r="643" spans="5:6" ht="12.75">
      <c r="E643" s="86"/>
      <c r="F643" s="86"/>
    </row>
    <row r="644" spans="5:6" ht="12.75">
      <c r="E644" s="86"/>
      <c r="F644" s="86"/>
    </row>
    <row r="645" spans="5:6" ht="12.75">
      <c r="E645" s="86"/>
      <c r="F645" s="86"/>
    </row>
    <row r="646" spans="5:6" ht="12.75">
      <c r="E646" s="86"/>
      <c r="F646" s="86"/>
    </row>
    <row r="647" spans="5:6" ht="12.75">
      <c r="E647" s="86"/>
      <c r="F647" s="86"/>
    </row>
    <row r="648" spans="5:6" ht="12.75">
      <c r="E648" s="86"/>
      <c r="F648" s="86"/>
    </row>
    <row r="649" spans="5:6" ht="12.75">
      <c r="E649" s="86"/>
      <c r="F649" s="86"/>
    </row>
    <row r="650" spans="5:6" ht="12.75">
      <c r="E650" s="86"/>
      <c r="F650" s="86"/>
    </row>
    <row r="651" spans="5:6" ht="12.75">
      <c r="E651" s="86"/>
      <c r="F651" s="86"/>
    </row>
    <row r="652" spans="5:6" ht="12.75">
      <c r="E652" s="86"/>
      <c r="F652" s="86"/>
    </row>
    <row r="653" spans="5:6" ht="12.75">
      <c r="E653" s="86"/>
      <c r="F653" s="86"/>
    </row>
    <row r="654" spans="5:6" ht="12.75">
      <c r="E654" s="86"/>
      <c r="F654" s="86"/>
    </row>
    <row r="655" spans="5:6" ht="12.75">
      <c r="E655" s="86"/>
      <c r="F655" s="86"/>
    </row>
    <row r="656" spans="5:6" ht="12.75">
      <c r="E656" s="86"/>
      <c r="F656" s="86"/>
    </row>
    <row r="657" spans="5:6" ht="12.75">
      <c r="E657" s="86"/>
      <c r="F657" s="86"/>
    </row>
    <row r="658" spans="5:6" ht="12.75">
      <c r="E658" s="86"/>
      <c r="F658" s="86"/>
    </row>
    <row r="659" spans="5:6" ht="12.75">
      <c r="E659" s="86"/>
      <c r="F659" s="86"/>
    </row>
    <row r="660" spans="5:6" ht="12.75">
      <c r="E660" s="86"/>
      <c r="F660" s="86"/>
    </row>
    <row r="661" spans="5:6" ht="12.75">
      <c r="E661" s="86"/>
      <c r="F661" s="86"/>
    </row>
    <row r="662" spans="5:6" ht="12.75">
      <c r="E662" s="86"/>
      <c r="F662" s="86"/>
    </row>
    <row r="663" spans="5:6" ht="12.75">
      <c r="E663" s="86"/>
      <c r="F663" s="86"/>
    </row>
    <row r="664" spans="5:6" ht="12.75">
      <c r="E664" s="86"/>
      <c r="F664" s="86"/>
    </row>
    <row r="665" spans="5:6" ht="12.75">
      <c r="E665" s="86"/>
      <c r="F665" s="86"/>
    </row>
    <row r="666" spans="5:6" ht="12.75">
      <c r="E666" s="86"/>
      <c r="F666" s="86"/>
    </row>
    <row r="667" spans="5:6" ht="12.75">
      <c r="E667" s="86"/>
      <c r="F667" s="86"/>
    </row>
    <row r="668" spans="5:6" ht="12.75">
      <c r="E668" s="86"/>
      <c r="F668" s="86"/>
    </row>
    <row r="669" spans="5:6" ht="12.75">
      <c r="E669" s="86"/>
      <c r="F669" s="86"/>
    </row>
    <row r="670" spans="5:6" ht="12.75">
      <c r="E670" s="86"/>
      <c r="F670" s="86"/>
    </row>
    <row r="671" spans="5:6" ht="12.75">
      <c r="E671" s="86"/>
      <c r="F671" s="86"/>
    </row>
    <row r="672" spans="5:6" ht="12.75">
      <c r="E672" s="86"/>
      <c r="F672" s="86"/>
    </row>
    <row r="673" spans="5:6" ht="12.75">
      <c r="E673" s="86"/>
      <c r="F673" s="86"/>
    </row>
    <row r="674" spans="5:6" ht="12.75">
      <c r="E674" s="86"/>
      <c r="F674" s="86"/>
    </row>
    <row r="675" spans="5:6" ht="12.75">
      <c r="E675" s="86"/>
      <c r="F675" s="86"/>
    </row>
    <row r="676" spans="5:6" ht="12.75">
      <c r="E676" s="86"/>
      <c r="F676" s="86"/>
    </row>
    <row r="677" spans="5:6" ht="12.75">
      <c r="E677" s="86"/>
      <c r="F677" s="86"/>
    </row>
    <row r="678" spans="5:6" ht="12.75">
      <c r="E678" s="86"/>
      <c r="F678" s="86"/>
    </row>
    <row r="679" spans="5:6" ht="12.75">
      <c r="E679" s="86"/>
      <c r="F679" s="86"/>
    </row>
    <row r="680" spans="5:6" ht="12.75">
      <c r="E680" s="86"/>
      <c r="F680" s="86"/>
    </row>
    <row r="681" spans="5:6" ht="12.75">
      <c r="E681" s="86"/>
      <c r="F681" s="86"/>
    </row>
    <row r="682" spans="5:6" ht="12.75">
      <c r="E682" s="86"/>
      <c r="F682" s="86"/>
    </row>
    <row r="683" spans="5:6" ht="12.75">
      <c r="E683" s="86"/>
      <c r="F683" s="86"/>
    </row>
    <row r="684" spans="5:6" ht="12.75">
      <c r="E684" s="86"/>
      <c r="F684" s="86"/>
    </row>
    <row r="685" spans="5:6" ht="12.75">
      <c r="E685" s="86"/>
      <c r="F685" s="86"/>
    </row>
    <row r="686" spans="5:6" ht="12.75">
      <c r="E686" s="86"/>
      <c r="F686" s="86"/>
    </row>
    <row r="687" spans="5:6" ht="12.75">
      <c r="E687" s="86"/>
      <c r="F687" s="86"/>
    </row>
    <row r="688" spans="5:6" ht="12.75">
      <c r="E688" s="86"/>
      <c r="F688" s="86"/>
    </row>
    <row r="689" spans="5:6" ht="12.75">
      <c r="E689" s="86"/>
      <c r="F689" s="86"/>
    </row>
    <row r="690" spans="5:6" ht="12.75">
      <c r="E690" s="86"/>
      <c r="F690" s="86"/>
    </row>
    <row r="691" spans="5:6" ht="12.75">
      <c r="E691" s="86"/>
      <c r="F691" s="86"/>
    </row>
    <row r="692" spans="5:6" ht="12.75">
      <c r="E692" s="86"/>
      <c r="F692" s="86"/>
    </row>
    <row r="693" spans="5:6" ht="12.75">
      <c r="E693" s="86"/>
      <c r="F693" s="86"/>
    </row>
    <row r="694" spans="5:6" ht="12.75">
      <c r="E694" s="86"/>
      <c r="F694" s="86"/>
    </row>
    <row r="695" spans="5:6" ht="12.75">
      <c r="E695" s="86"/>
      <c r="F695" s="86"/>
    </row>
    <row r="696" spans="5:6" ht="12.75">
      <c r="E696" s="86"/>
      <c r="F696" s="86"/>
    </row>
    <row r="697" spans="5:6" ht="12.75">
      <c r="E697" s="86"/>
      <c r="F697" s="86"/>
    </row>
    <row r="698" spans="5:6" ht="12.75">
      <c r="E698" s="86"/>
      <c r="F698" s="86"/>
    </row>
    <row r="699" spans="5:6" ht="12.75">
      <c r="E699" s="86"/>
      <c r="F699" s="86"/>
    </row>
    <row r="700" spans="5:6" ht="12.75">
      <c r="E700" s="86"/>
      <c r="F700" s="86"/>
    </row>
    <row r="701" spans="5:6" ht="12.75">
      <c r="E701" s="86"/>
      <c r="F701" s="86"/>
    </row>
    <row r="702" spans="5:6" ht="12.75">
      <c r="E702" s="86"/>
      <c r="F702" s="86"/>
    </row>
    <row r="703" spans="5:6" ht="12.75">
      <c r="E703" s="86"/>
      <c r="F703" s="86"/>
    </row>
    <row r="704" spans="5:6" ht="12.75">
      <c r="E704" s="86"/>
      <c r="F704" s="86"/>
    </row>
    <row r="705" spans="5:6" ht="12.75">
      <c r="E705" s="86"/>
      <c r="F705" s="86"/>
    </row>
    <row r="706" spans="5:6" ht="12.75">
      <c r="E706" s="86"/>
      <c r="F706" s="86"/>
    </row>
    <row r="707" spans="5:6" ht="12.75">
      <c r="E707" s="86"/>
      <c r="F707" s="86"/>
    </row>
    <row r="708" spans="5:6" ht="12.75">
      <c r="E708" s="86"/>
      <c r="F708" s="86"/>
    </row>
    <row r="709" spans="5:6" ht="12.75">
      <c r="E709" s="86"/>
      <c r="F709" s="86"/>
    </row>
    <row r="710" spans="5:6" ht="12.75">
      <c r="E710" s="86"/>
      <c r="F710" s="86"/>
    </row>
    <row r="711" spans="5:6" ht="12.75">
      <c r="E711" s="86"/>
      <c r="F711" s="86"/>
    </row>
    <row r="712" spans="5:6" ht="12.75">
      <c r="E712" s="86"/>
      <c r="F712" s="86"/>
    </row>
    <row r="713" spans="5:6" ht="12.75">
      <c r="E713" s="86"/>
      <c r="F713" s="86"/>
    </row>
    <row r="714" spans="5:6" ht="12.75">
      <c r="E714" s="86"/>
      <c r="F714" s="86"/>
    </row>
    <row r="715" spans="5:6" ht="12.75">
      <c r="E715" s="86"/>
      <c r="F715" s="86"/>
    </row>
    <row r="716" spans="5:6" ht="12.75">
      <c r="E716" s="86"/>
      <c r="F716" s="86"/>
    </row>
    <row r="717" spans="5:6" ht="12.75">
      <c r="E717" s="86"/>
      <c r="F717" s="86"/>
    </row>
    <row r="718" spans="5:6" ht="12.75">
      <c r="E718" s="86"/>
      <c r="F718" s="86"/>
    </row>
    <row r="719" spans="5:6" ht="12.75">
      <c r="E719" s="86"/>
      <c r="F719" s="86"/>
    </row>
    <row r="720" spans="5:6" ht="12.75">
      <c r="E720" s="86"/>
      <c r="F720" s="86"/>
    </row>
    <row r="721" spans="5:6" ht="12.75">
      <c r="E721" s="86"/>
      <c r="F721" s="86"/>
    </row>
    <row r="722" spans="5:6" ht="12.75">
      <c r="E722" s="86"/>
      <c r="F722" s="86"/>
    </row>
    <row r="723" spans="5:6" ht="12.75">
      <c r="E723" s="86"/>
      <c r="F723" s="86"/>
    </row>
    <row r="724" spans="5:6" ht="12.75">
      <c r="E724" s="86"/>
      <c r="F724" s="86"/>
    </row>
    <row r="725" spans="5:6" ht="12.75">
      <c r="E725" s="86"/>
      <c r="F725" s="86"/>
    </row>
    <row r="726" spans="5:6" ht="12.75">
      <c r="E726" s="86"/>
      <c r="F726" s="86"/>
    </row>
    <row r="727" spans="5:6" ht="12.75">
      <c r="E727" s="86"/>
      <c r="F727" s="86"/>
    </row>
    <row r="728" spans="5:6" ht="12.75">
      <c r="E728" s="86"/>
      <c r="F728" s="86"/>
    </row>
    <row r="729" spans="5:6" ht="12.75">
      <c r="E729" s="86"/>
      <c r="F729" s="86"/>
    </row>
    <row r="730" spans="5:6" ht="12.75">
      <c r="E730" s="86"/>
      <c r="F730" s="86"/>
    </row>
    <row r="731" spans="5:6" ht="12.75">
      <c r="E731" s="86"/>
      <c r="F731" s="86"/>
    </row>
    <row r="732" spans="5:6" ht="12.75">
      <c r="E732" s="86"/>
      <c r="F732" s="86"/>
    </row>
    <row r="733" spans="5:6" ht="12.75">
      <c r="E733" s="86"/>
      <c r="F733" s="86"/>
    </row>
    <row r="734" spans="5:6" ht="12.75">
      <c r="E734" s="86"/>
      <c r="F734" s="86"/>
    </row>
    <row r="735" spans="5:6" ht="12.75">
      <c r="E735" s="86"/>
      <c r="F735" s="86"/>
    </row>
    <row r="736" spans="5:6" ht="12.75">
      <c r="E736" s="86"/>
      <c r="F736" s="86"/>
    </row>
    <row r="737" spans="5:6" ht="12.75">
      <c r="E737" s="86"/>
      <c r="F737" s="86"/>
    </row>
    <row r="738" spans="5:6" ht="12.75">
      <c r="E738" s="86"/>
      <c r="F738" s="86"/>
    </row>
    <row r="739" spans="5:6" ht="12.75">
      <c r="E739" s="86"/>
      <c r="F739" s="86"/>
    </row>
    <row r="740" spans="5:6" ht="12.75">
      <c r="E740" s="86"/>
      <c r="F740" s="86"/>
    </row>
    <row r="741" spans="5:6" ht="12.75">
      <c r="E741" s="86"/>
      <c r="F741" s="86"/>
    </row>
    <row r="742" spans="5:6" ht="12.75">
      <c r="E742" s="86"/>
      <c r="F742" s="86"/>
    </row>
    <row r="743" spans="5:6" ht="12.75">
      <c r="E743" s="86"/>
      <c r="F743" s="86"/>
    </row>
    <row r="744" spans="5:6" ht="12.75">
      <c r="E744" s="86"/>
      <c r="F744" s="86"/>
    </row>
    <row r="745" spans="5:6" ht="12.75">
      <c r="E745" s="86"/>
      <c r="F745" s="86"/>
    </row>
    <row r="746" spans="5:6" ht="12.75">
      <c r="E746" s="86"/>
      <c r="F746" s="86"/>
    </row>
    <row r="747" spans="5:6" ht="12.75">
      <c r="E747" s="86"/>
      <c r="F747" s="86"/>
    </row>
    <row r="748" spans="5:6" ht="12.75">
      <c r="E748" s="86"/>
      <c r="F748" s="86"/>
    </row>
    <row r="749" spans="5:6" ht="12.75">
      <c r="E749" s="86"/>
      <c r="F749" s="86"/>
    </row>
    <row r="750" spans="5:6" ht="12.75">
      <c r="E750" s="86"/>
      <c r="F750" s="86"/>
    </row>
    <row r="751" spans="5:6" ht="12.75">
      <c r="E751" s="86"/>
      <c r="F751" s="86"/>
    </row>
    <row r="752" spans="5:6" ht="12.75">
      <c r="E752" s="86"/>
      <c r="F752" s="86"/>
    </row>
    <row r="753" spans="5:6" ht="12.75">
      <c r="E753" s="86"/>
      <c r="F753" s="86"/>
    </row>
    <row r="754" spans="5:6" ht="12.75">
      <c r="E754" s="86"/>
      <c r="F754" s="86"/>
    </row>
    <row r="755" spans="5:6" ht="12.75">
      <c r="E755" s="86"/>
      <c r="F755" s="86"/>
    </row>
    <row r="756" spans="5:6" ht="12.75">
      <c r="E756" s="86"/>
      <c r="F756" s="86"/>
    </row>
    <row r="757" spans="5:6" ht="12.75">
      <c r="E757" s="86"/>
      <c r="F757" s="86"/>
    </row>
    <row r="758" spans="5:6" ht="12.75">
      <c r="E758" s="86"/>
      <c r="F758" s="86"/>
    </row>
    <row r="759" spans="5:6" ht="12.75">
      <c r="E759" s="86"/>
      <c r="F759" s="86"/>
    </row>
    <row r="760" spans="5:6" ht="12.75">
      <c r="E760" s="86"/>
      <c r="F760" s="86"/>
    </row>
    <row r="761" spans="5:6" ht="12.75">
      <c r="E761" s="86"/>
      <c r="F761" s="86"/>
    </row>
    <row r="762" spans="5:6" ht="12.75">
      <c r="E762" s="86"/>
      <c r="F762" s="86"/>
    </row>
    <row r="763" spans="5:6" ht="12.75">
      <c r="E763" s="86"/>
      <c r="F763" s="86"/>
    </row>
    <row r="764" spans="5:6" ht="12.75">
      <c r="E764" s="86"/>
      <c r="F764" s="86"/>
    </row>
    <row r="765" spans="5:6" ht="12.75">
      <c r="E765" s="86"/>
      <c r="F765" s="86"/>
    </row>
    <row r="766" spans="5:6" ht="12.75">
      <c r="E766" s="86"/>
      <c r="F766" s="86"/>
    </row>
    <row r="767" spans="5:6" ht="12.75">
      <c r="E767" s="86"/>
      <c r="F767" s="86"/>
    </row>
    <row r="768" spans="5:6" ht="12.75">
      <c r="E768" s="86"/>
      <c r="F768" s="86"/>
    </row>
    <row r="769" spans="5:6" ht="12.75">
      <c r="E769" s="86"/>
      <c r="F769" s="86"/>
    </row>
    <row r="770" spans="5:6" ht="12.75">
      <c r="E770" s="86"/>
      <c r="F770" s="86"/>
    </row>
    <row r="771" spans="5:6" ht="12.75">
      <c r="E771" s="86"/>
      <c r="F771" s="86"/>
    </row>
    <row r="772" spans="5:6" ht="12.75">
      <c r="E772" s="86"/>
      <c r="F772" s="86"/>
    </row>
    <row r="773" spans="5:6" ht="12.75">
      <c r="E773" s="86"/>
      <c r="F773" s="86"/>
    </row>
    <row r="774" spans="5:6" ht="12.75">
      <c r="E774" s="86"/>
      <c r="F774" s="86"/>
    </row>
    <row r="775" spans="5:6" ht="12.75">
      <c r="E775" s="86"/>
      <c r="F775" s="86"/>
    </row>
    <row r="776" spans="5:6" ht="12.75">
      <c r="E776" s="86"/>
      <c r="F776" s="86"/>
    </row>
    <row r="777" spans="5:6" ht="12.75">
      <c r="E777" s="86"/>
      <c r="F777" s="86"/>
    </row>
    <row r="778" spans="5:6" ht="12.75">
      <c r="E778" s="86"/>
      <c r="F778" s="86"/>
    </row>
    <row r="779" spans="5:6" ht="12.75">
      <c r="E779" s="86"/>
      <c r="F779" s="86"/>
    </row>
    <row r="780" spans="5:6" ht="12.75">
      <c r="E780" s="86"/>
      <c r="F780" s="86"/>
    </row>
    <row r="781" spans="5:6" ht="12.75">
      <c r="E781" s="86"/>
      <c r="F781" s="86"/>
    </row>
    <row r="782" spans="5:6" ht="12.75">
      <c r="E782" s="86"/>
      <c r="F782" s="86"/>
    </row>
    <row r="783" spans="5:6" ht="12.75">
      <c r="E783" s="86"/>
      <c r="F783" s="86"/>
    </row>
    <row r="784" spans="5:6" ht="12.75">
      <c r="E784" s="86"/>
      <c r="F784" s="86"/>
    </row>
    <row r="785" spans="5:6" ht="12.75">
      <c r="E785" s="86"/>
      <c r="F785" s="86"/>
    </row>
    <row r="786" spans="5:6" ht="12.75">
      <c r="E786" s="86"/>
      <c r="F786" s="86"/>
    </row>
    <row r="787" spans="5:6" ht="12.75">
      <c r="E787" s="86"/>
      <c r="F787" s="86"/>
    </row>
    <row r="788" spans="5:6" ht="12.75">
      <c r="E788" s="86"/>
      <c r="F788" s="86"/>
    </row>
    <row r="789" spans="5:6" ht="12.75">
      <c r="E789" s="86"/>
      <c r="F789" s="86"/>
    </row>
    <row r="790" spans="5:6" ht="12.75">
      <c r="E790" s="86"/>
      <c r="F790" s="86"/>
    </row>
    <row r="791" spans="5:6" ht="12.75">
      <c r="E791" s="86"/>
      <c r="F791" s="86"/>
    </row>
    <row r="792" spans="5:6" ht="12.75">
      <c r="E792" s="86"/>
      <c r="F792" s="86"/>
    </row>
    <row r="793" spans="5:6" ht="12.75">
      <c r="E793" s="86"/>
      <c r="F793" s="86"/>
    </row>
    <row r="794" spans="5:6" ht="12.75">
      <c r="E794" s="86"/>
      <c r="F794" s="86"/>
    </row>
    <row r="795" spans="5:6" ht="12.75">
      <c r="E795" s="86"/>
      <c r="F795" s="86"/>
    </row>
    <row r="796" spans="5:6" ht="12.75">
      <c r="E796" s="86"/>
      <c r="F796" s="86"/>
    </row>
    <row r="797" spans="5:6" ht="12.75">
      <c r="E797" s="86"/>
      <c r="F797" s="86"/>
    </row>
    <row r="798" spans="5:6" ht="12.75">
      <c r="E798" s="86"/>
      <c r="F798" s="86"/>
    </row>
    <row r="799" spans="5:6" ht="12.75">
      <c r="E799" s="86"/>
      <c r="F799" s="86"/>
    </row>
    <row r="800" spans="5:6" ht="12.75">
      <c r="E800" s="86"/>
      <c r="F800" s="86"/>
    </row>
    <row r="801" spans="5:6" ht="12.75">
      <c r="E801" s="86"/>
      <c r="F801" s="86"/>
    </row>
    <row r="802" spans="5:6" ht="12.75">
      <c r="E802" s="86"/>
      <c r="F802" s="86"/>
    </row>
    <row r="803" spans="5:6" ht="12.75">
      <c r="E803" s="86"/>
      <c r="F803" s="86"/>
    </row>
    <row r="804" spans="5:6" ht="12.75">
      <c r="E804" s="86"/>
      <c r="F804" s="86"/>
    </row>
    <row r="805" spans="5:6" ht="12.75">
      <c r="E805" s="86"/>
      <c r="F805" s="86"/>
    </row>
    <row r="806" spans="5:6" ht="12.75">
      <c r="E806" s="86"/>
      <c r="F806" s="86"/>
    </row>
    <row r="807" spans="5:6" ht="12.75">
      <c r="E807" s="86"/>
      <c r="F807" s="86"/>
    </row>
    <row r="808" spans="5:6" ht="12.75">
      <c r="E808" s="86"/>
      <c r="F808" s="86"/>
    </row>
    <row r="809" spans="5:6" ht="12.75">
      <c r="E809" s="86"/>
      <c r="F809" s="86"/>
    </row>
    <row r="810" spans="5:6" ht="12.75">
      <c r="E810" s="86"/>
      <c r="F810" s="86"/>
    </row>
    <row r="811" spans="5:6" ht="12.75">
      <c r="E811" s="86"/>
      <c r="F811" s="86"/>
    </row>
    <row r="812" spans="5:6" ht="12.75">
      <c r="E812" s="86"/>
      <c r="F812" s="86"/>
    </row>
    <row r="813" spans="5:6" ht="12.75">
      <c r="E813" s="86"/>
      <c r="F813" s="86"/>
    </row>
    <row r="814" spans="5:6" ht="12.75">
      <c r="E814" s="86"/>
      <c r="F814" s="86"/>
    </row>
    <row r="815" spans="5:6" ht="12.75">
      <c r="E815" s="86"/>
      <c r="F815" s="86"/>
    </row>
    <row r="816" spans="5:6" ht="12.75">
      <c r="E816" s="86"/>
      <c r="F816" s="86"/>
    </row>
    <row r="817" spans="5:6" ht="12.75">
      <c r="E817" s="86"/>
      <c r="F817" s="86"/>
    </row>
    <row r="818" spans="5:6" ht="12.75">
      <c r="E818" s="86"/>
      <c r="F818" s="86"/>
    </row>
    <row r="819" spans="5:6" ht="12.75">
      <c r="E819" s="86"/>
      <c r="F819" s="86"/>
    </row>
    <row r="820" spans="5:6" ht="12.75">
      <c r="E820" s="86"/>
      <c r="F820" s="86"/>
    </row>
    <row r="821" spans="5:6" ht="12.75">
      <c r="E821" s="86"/>
      <c r="F821" s="86"/>
    </row>
    <row r="822" spans="5:6" ht="12.75">
      <c r="E822" s="86"/>
      <c r="F822" s="86"/>
    </row>
    <row r="823" spans="5:6" ht="12.75">
      <c r="E823" s="86"/>
      <c r="F823" s="86"/>
    </row>
    <row r="824" spans="5:6" ht="12.75">
      <c r="E824" s="86"/>
      <c r="F824" s="86"/>
    </row>
    <row r="825" spans="5:6" ht="12.75">
      <c r="E825" s="86"/>
      <c r="F825" s="86"/>
    </row>
    <row r="826" spans="5:6" ht="12.75">
      <c r="E826" s="86"/>
      <c r="F826" s="86"/>
    </row>
    <row r="827" spans="5:6" ht="12.75">
      <c r="E827" s="86"/>
      <c r="F827" s="86"/>
    </row>
    <row r="828" spans="5:6" ht="12.75">
      <c r="E828" s="86"/>
      <c r="F828" s="86"/>
    </row>
    <row r="829" spans="5:6" ht="12.75">
      <c r="E829" s="86"/>
      <c r="F829" s="86"/>
    </row>
    <row r="830" spans="5:6" ht="12.75">
      <c r="E830" s="86"/>
      <c r="F830" s="86"/>
    </row>
    <row r="831" spans="5:6" ht="12.75">
      <c r="E831" s="86"/>
      <c r="F831" s="86"/>
    </row>
    <row r="832" spans="5:6" ht="12.75">
      <c r="E832" s="86"/>
      <c r="F832" s="86"/>
    </row>
    <row r="833" spans="5:6" ht="12.75">
      <c r="E833" s="86"/>
      <c r="F833" s="86"/>
    </row>
    <row r="834" spans="5:6" ht="12.75">
      <c r="E834" s="86"/>
      <c r="F834" s="86"/>
    </row>
    <row r="835" spans="5:6" ht="12.75">
      <c r="E835" s="86"/>
      <c r="F835" s="86"/>
    </row>
    <row r="836" spans="5:6" ht="12.75">
      <c r="E836" s="86"/>
      <c r="F836" s="86"/>
    </row>
    <row r="837" spans="5:6" ht="12.75">
      <c r="E837" s="86"/>
      <c r="F837" s="86"/>
    </row>
    <row r="838" spans="5:6" ht="12.75">
      <c r="E838" s="86"/>
      <c r="F838" s="86"/>
    </row>
    <row r="839" spans="5:6" ht="12.75">
      <c r="E839" s="86"/>
      <c r="F839" s="86"/>
    </row>
    <row r="840" spans="5:6" ht="12.75">
      <c r="E840" s="86"/>
      <c r="F840" s="86"/>
    </row>
    <row r="841" spans="5:6" ht="12.75">
      <c r="E841" s="86"/>
      <c r="F841" s="86"/>
    </row>
    <row r="842" spans="5:6" ht="12.75">
      <c r="E842" s="86"/>
      <c r="F842" s="86"/>
    </row>
    <row r="843" spans="5:6" ht="12.75">
      <c r="E843" s="86"/>
      <c r="F843" s="86"/>
    </row>
    <row r="844" spans="5:6" ht="12.75">
      <c r="E844" s="86"/>
      <c r="F844" s="86"/>
    </row>
    <row r="845" spans="5:6" ht="12.75">
      <c r="E845" s="86"/>
      <c r="F845" s="86"/>
    </row>
    <row r="846" spans="5:6" ht="12.75">
      <c r="E846" s="86"/>
      <c r="F846" s="86"/>
    </row>
    <row r="847" spans="5:6" ht="12.75">
      <c r="E847" s="86"/>
      <c r="F847" s="86"/>
    </row>
    <row r="848" spans="5:6" ht="12.75">
      <c r="E848" s="86"/>
      <c r="F848" s="86"/>
    </row>
    <row r="849" spans="5:6" ht="12.75">
      <c r="E849" s="86"/>
      <c r="F849" s="86"/>
    </row>
    <row r="850" spans="5:6" ht="12.75">
      <c r="E850" s="86"/>
      <c r="F850" s="86"/>
    </row>
    <row r="851" spans="5:6" ht="12.75">
      <c r="E851" s="86"/>
      <c r="F851" s="86"/>
    </row>
    <row r="852" spans="5:6" ht="12.75">
      <c r="E852" s="86"/>
      <c r="F852" s="86"/>
    </row>
    <row r="853" spans="5:6" ht="12.75">
      <c r="E853" s="86"/>
      <c r="F853" s="86"/>
    </row>
    <row r="854" spans="5:6" ht="12.75">
      <c r="E854" s="86"/>
      <c r="F854" s="86"/>
    </row>
    <row r="855" spans="5:6" ht="12.75">
      <c r="E855" s="86"/>
      <c r="F855" s="86"/>
    </row>
    <row r="856" spans="5:6" ht="12.75">
      <c r="E856" s="86"/>
      <c r="F856" s="86"/>
    </row>
    <row r="857" spans="5:6" ht="12.75">
      <c r="E857" s="86"/>
      <c r="F857" s="86"/>
    </row>
    <row r="858" spans="5:6" ht="12.75">
      <c r="E858" s="86"/>
      <c r="F858" s="86"/>
    </row>
    <row r="859" spans="5:6" ht="12.75">
      <c r="E859" s="86"/>
      <c r="F859" s="86"/>
    </row>
    <row r="860" spans="5:6" ht="12.75">
      <c r="E860" s="86"/>
      <c r="F860" s="86"/>
    </row>
    <row r="861" spans="5:6" ht="12.75">
      <c r="E861" s="86"/>
      <c r="F861" s="86"/>
    </row>
    <row r="862" spans="5:6" ht="12.75">
      <c r="E862" s="86"/>
      <c r="F862" s="86"/>
    </row>
    <row r="863" spans="5:6" ht="12.75">
      <c r="E863" s="86"/>
      <c r="F863" s="86"/>
    </row>
    <row r="864" spans="5:6" ht="12.75">
      <c r="E864" s="86"/>
      <c r="F864" s="86"/>
    </row>
    <row r="865" spans="5:6" ht="12.75">
      <c r="E865" s="86"/>
      <c r="F865" s="86"/>
    </row>
    <row r="866" spans="5:6" ht="12.75">
      <c r="E866" s="86"/>
      <c r="F866" s="86"/>
    </row>
    <row r="867" spans="5:6" ht="12.75">
      <c r="E867" s="86"/>
      <c r="F867" s="86"/>
    </row>
    <row r="868" spans="5:6" ht="12.75">
      <c r="E868" s="86"/>
      <c r="F868" s="86"/>
    </row>
    <row r="869" spans="5:6" ht="12.75">
      <c r="E869" s="86"/>
      <c r="F869" s="86"/>
    </row>
    <row r="870" spans="5:6" ht="12.75">
      <c r="E870" s="86"/>
      <c r="F870" s="86"/>
    </row>
    <row r="871" spans="5:6" ht="12.75">
      <c r="E871" s="86"/>
      <c r="F871" s="86"/>
    </row>
    <row r="872" spans="5:6" ht="12.75">
      <c r="E872" s="86"/>
      <c r="F872" s="86"/>
    </row>
    <row r="873" spans="5:6" ht="12.75">
      <c r="E873" s="86"/>
      <c r="F873" s="86"/>
    </row>
    <row r="874" spans="5:6" ht="12.75">
      <c r="E874" s="86"/>
      <c r="F874" s="86"/>
    </row>
    <row r="875" spans="5:6" ht="12.75">
      <c r="E875" s="86"/>
      <c r="F875" s="86"/>
    </row>
    <row r="876" spans="5:6" ht="12.75">
      <c r="E876" s="86"/>
      <c r="F876" s="86"/>
    </row>
    <row r="877" spans="5:6" ht="12.75">
      <c r="E877" s="86"/>
      <c r="F877" s="86"/>
    </row>
    <row r="878" spans="5:6" ht="12.75">
      <c r="E878" s="86"/>
      <c r="F878" s="86"/>
    </row>
    <row r="879" spans="5:6" ht="12.75">
      <c r="E879" s="86"/>
      <c r="F879" s="86"/>
    </row>
    <row r="880" spans="5:6" ht="12.75">
      <c r="E880" s="86"/>
      <c r="F880" s="86"/>
    </row>
    <row r="881" spans="5:6" ht="12.75">
      <c r="E881" s="86"/>
      <c r="F881" s="86"/>
    </row>
    <row r="882" spans="5:6" ht="12.75">
      <c r="E882" s="86"/>
      <c r="F882" s="86"/>
    </row>
    <row r="883" spans="5:6" ht="12.75">
      <c r="E883" s="86"/>
      <c r="F883" s="86"/>
    </row>
    <row r="884" spans="5:6" ht="12.75">
      <c r="E884" s="86"/>
      <c r="F884" s="86"/>
    </row>
    <row r="885" spans="5:6" ht="12.75">
      <c r="E885" s="86"/>
      <c r="F885" s="86"/>
    </row>
    <row r="886" spans="5:6" ht="12.75">
      <c r="E886" s="86"/>
      <c r="F886" s="86"/>
    </row>
    <row r="887" spans="5:6" ht="12.75">
      <c r="E887" s="86"/>
      <c r="F887" s="86"/>
    </row>
    <row r="888" spans="5:6" ht="12.75">
      <c r="E888" s="86"/>
      <c r="F888" s="86"/>
    </row>
    <row r="889" spans="5:6" ht="12.75">
      <c r="E889" s="86"/>
      <c r="F889" s="86"/>
    </row>
    <row r="890" spans="5:6" ht="12.75">
      <c r="E890" s="86"/>
      <c r="F890" s="86"/>
    </row>
    <row r="891" spans="5:6" ht="12.75">
      <c r="E891" s="86"/>
      <c r="F891" s="86"/>
    </row>
    <row r="892" spans="5:6" ht="12.75">
      <c r="E892" s="86"/>
      <c r="F892" s="86"/>
    </row>
    <row r="893" spans="5:6" ht="12.75">
      <c r="E893" s="86"/>
      <c r="F893" s="86"/>
    </row>
    <row r="894" spans="5:6" ht="12.75">
      <c r="E894" s="86"/>
      <c r="F894" s="86"/>
    </row>
    <row r="895" spans="5:6" ht="12.75">
      <c r="E895" s="86"/>
      <c r="F895" s="86"/>
    </row>
    <row r="896" spans="5:6" ht="12.75">
      <c r="E896" s="86"/>
      <c r="F896" s="86"/>
    </row>
    <row r="897" spans="5:6" ht="12.75">
      <c r="E897" s="86"/>
      <c r="F897" s="86"/>
    </row>
    <row r="898" spans="5:6" ht="12.75">
      <c r="E898" s="86"/>
      <c r="F898" s="86"/>
    </row>
    <row r="899" spans="5:6" ht="12.75">
      <c r="E899" s="86"/>
      <c r="F899" s="86"/>
    </row>
    <row r="900" spans="5:6" ht="12.75">
      <c r="E900" s="86"/>
      <c r="F900" s="86"/>
    </row>
    <row r="901" spans="5:6" ht="12.75">
      <c r="E901" s="86"/>
      <c r="F901" s="86"/>
    </row>
    <row r="902" spans="5:6" ht="12.75">
      <c r="E902" s="86"/>
      <c r="F902" s="86"/>
    </row>
    <row r="903" spans="5:6" ht="12.75">
      <c r="E903" s="86"/>
      <c r="F903" s="86"/>
    </row>
    <row r="904" spans="5:6" ht="12.75">
      <c r="E904" s="86"/>
      <c r="F904" s="86"/>
    </row>
    <row r="905" spans="5:6" ht="12.75">
      <c r="E905" s="86"/>
      <c r="F905" s="86"/>
    </row>
    <row r="906" spans="5:6" ht="12.75">
      <c r="E906" s="86"/>
      <c r="F906" s="86"/>
    </row>
    <row r="907" spans="5:6" ht="12.75">
      <c r="E907" s="86"/>
      <c r="F907" s="86"/>
    </row>
    <row r="908" spans="5:6" ht="12.75">
      <c r="E908" s="86"/>
      <c r="F908" s="86"/>
    </row>
    <row r="909" spans="5:6" ht="12.75">
      <c r="E909" s="86"/>
      <c r="F909" s="86"/>
    </row>
    <row r="910" spans="5:6" ht="12.75">
      <c r="E910" s="86"/>
      <c r="F910" s="86"/>
    </row>
    <row r="911" spans="5:6" ht="12.75">
      <c r="E911" s="86"/>
      <c r="F911" s="86"/>
    </row>
    <row r="912" spans="5:6" ht="12.75">
      <c r="E912" s="86"/>
      <c r="F912" s="86"/>
    </row>
    <row r="913" spans="5:6" ht="12.75">
      <c r="E913" s="86"/>
      <c r="F913" s="86"/>
    </row>
    <row r="914" spans="5:6" ht="12.75">
      <c r="E914" s="86"/>
      <c r="F914" s="86"/>
    </row>
    <row r="915" spans="5:6" ht="12.75">
      <c r="E915" s="86"/>
      <c r="F915" s="86"/>
    </row>
    <row r="916" spans="5:6" ht="12.75">
      <c r="E916" s="86"/>
      <c r="F916" s="86"/>
    </row>
    <row r="917" spans="5:6" ht="12.75">
      <c r="E917" s="86"/>
      <c r="F917" s="86"/>
    </row>
    <row r="918" spans="5:6" ht="12.75">
      <c r="E918" s="86"/>
      <c r="F918" s="86"/>
    </row>
    <row r="919" spans="5:6" ht="12.75">
      <c r="E919" s="86"/>
      <c r="F919" s="86"/>
    </row>
    <row r="920" spans="5:6" ht="12.75">
      <c r="E920" s="86"/>
      <c r="F920" s="86"/>
    </row>
    <row r="921" spans="5:6" ht="12.75">
      <c r="E921" s="86"/>
      <c r="F921" s="86"/>
    </row>
    <row r="922" spans="5:6" ht="12.75">
      <c r="E922" s="86"/>
      <c r="F922" s="86"/>
    </row>
    <row r="923" spans="5:6" ht="12.75">
      <c r="E923" s="86"/>
      <c r="F923" s="86"/>
    </row>
    <row r="924" spans="5:6" ht="12.75">
      <c r="E924" s="86"/>
      <c r="F924" s="86"/>
    </row>
    <row r="925" spans="5:6" ht="12.75">
      <c r="E925" s="86"/>
      <c r="F925" s="86"/>
    </row>
    <row r="926" spans="5:6" ht="12.75">
      <c r="E926" s="86"/>
      <c r="F926" s="86"/>
    </row>
    <row r="927" spans="5:6" ht="12.75">
      <c r="E927" s="86"/>
      <c r="F927" s="86"/>
    </row>
    <row r="928" spans="5:6" ht="12.75">
      <c r="E928" s="86"/>
      <c r="F928" s="86"/>
    </row>
    <row r="929" spans="5:6" ht="12.75">
      <c r="E929" s="86"/>
      <c r="F929" s="86"/>
    </row>
    <row r="930" spans="5:6" ht="12.75">
      <c r="E930" s="86"/>
      <c r="F930" s="86"/>
    </row>
    <row r="931" spans="5:6" ht="12.75">
      <c r="E931" s="86"/>
      <c r="F931" s="86"/>
    </row>
    <row r="932" spans="5:6" ht="12.75">
      <c r="E932" s="86"/>
      <c r="F932" s="86"/>
    </row>
    <row r="933" spans="5:6" ht="12.75">
      <c r="E933" s="86"/>
      <c r="F933" s="86"/>
    </row>
    <row r="934" spans="5:6" ht="12.75">
      <c r="E934" s="86"/>
      <c r="F934" s="86"/>
    </row>
    <row r="935" spans="5:6" ht="12.75">
      <c r="E935" s="86"/>
      <c r="F935" s="86"/>
    </row>
    <row r="936" spans="5:6" ht="12.75">
      <c r="E936" s="86"/>
      <c r="F936" s="86"/>
    </row>
    <row r="937" spans="5:6" ht="12.75">
      <c r="E937" s="86"/>
      <c r="F937" s="86"/>
    </row>
    <row r="938" spans="5:6" ht="12.75">
      <c r="E938" s="86"/>
      <c r="F938" s="86"/>
    </row>
    <row r="939" spans="5:6" ht="12.75">
      <c r="E939" s="86"/>
      <c r="F939" s="86"/>
    </row>
    <row r="940" spans="5:6" ht="12.75">
      <c r="E940" s="86"/>
      <c r="F940" s="86"/>
    </row>
    <row r="941" spans="5:6" ht="12.75">
      <c r="E941" s="86"/>
      <c r="F941" s="86"/>
    </row>
    <row r="942" spans="5:6" ht="12.75">
      <c r="E942" s="86"/>
      <c r="F942" s="86"/>
    </row>
    <row r="943" spans="5:6" ht="12.75">
      <c r="E943" s="86"/>
      <c r="F943" s="86"/>
    </row>
    <row r="944" spans="5:6" ht="12.75">
      <c r="E944" s="86"/>
      <c r="F944" s="86"/>
    </row>
    <row r="945" spans="5:6" ht="12.75">
      <c r="E945" s="86"/>
      <c r="F945" s="86"/>
    </row>
    <row r="946" spans="5:6" ht="12.75">
      <c r="E946" s="86"/>
      <c r="F946" s="86"/>
    </row>
    <row r="947" spans="5:6" ht="12.75">
      <c r="E947" s="86"/>
      <c r="F947" s="86"/>
    </row>
    <row r="948" spans="5:6" ht="12.75">
      <c r="E948" s="86"/>
      <c r="F948" s="86"/>
    </row>
    <row r="949" spans="5:6" ht="12.75">
      <c r="E949" s="86"/>
      <c r="F949" s="86"/>
    </row>
    <row r="950" spans="5:6" ht="12.75">
      <c r="E950" s="86"/>
      <c r="F950" s="86"/>
    </row>
    <row r="951" spans="5:6" ht="12.75">
      <c r="E951" s="86"/>
      <c r="F951" s="86"/>
    </row>
    <row r="952" spans="5:6" ht="12.75">
      <c r="E952" s="86"/>
      <c r="F952" s="86"/>
    </row>
    <row r="953" spans="5:6" ht="12.75">
      <c r="E953" s="86"/>
      <c r="F953" s="86"/>
    </row>
    <row r="954" spans="5:6" ht="12.75">
      <c r="E954" s="86"/>
      <c r="F954" s="86"/>
    </row>
    <row r="955" spans="5:6" ht="12.75">
      <c r="E955" s="86"/>
      <c r="F955" s="86"/>
    </row>
    <row r="956" spans="5:6" ht="12.75">
      <c r="E956" s="86"/>
      <c r="F956" s="86"/>
    </row>
    <row r="957" spans="5:6" ht="12.75">
      <c r="E957" s="86"/>
      <c r="F957" s="86"/>
    </row>
    <row r="958" spans="5:6" ht="12.75">
      <c r="E958" s="86"/>
      <c r="F958" s="86"/>
    </row>
    <row r="959" spans="5:6" ht="12.75">
      <c r="E959" s="86"/>
      <c r="F959" s="86"/>
    </row>
    <row r="960" spans="5:6" ht="12.75">
      <c r="E960" s="86"/>
      <c r="F960" s="86"/>
    </row>
    <row r="961" spans="5:6" ht="12.75">
      <c r="E961" s="86"/>
      <c r="F961" s="86"/>
    </row>
    <row r="962" spans="5:6" ht="12.75">
      <c r="E962" s="86"/>
      <c r="F962" s="86"/>
    </row>
    <row r="963" spans="5:6" ht="12.75">
      <c r="E963" s="86"/>
      <c r="F963" s="86"/>
    </row>
    <row r="964" spans="5:6" ht="12.75">
      <c r="E964" s="86"/>
      <c r="F964" s="86"/>
    </row>
    <row r="965" spans="5:6" ht="12.75">
      <c r="E965" s="86"/>
      <c r="F965" s="86"/>
    </row>
    <row r="966" spans="5:6" ht="12.75">
      <c r="E966" s="86"/>
      <c r="F966" s="86"/>
    </row>
    <row r="967" spans="5:6" ht="12.75">
      <c r="E967" s="86"/>
      <c r="F967" s="86"/>
    </row>
    <row r="968" spans="5:6" ht="12.75">
      <c r="E968" s="86"/>
      <c r="F968" s="86"/>
    </row>
    <row r="969" spans="5:6" ht="12.75">
      <c r="E969" s="86"/>
      <c r="F969" s="86"/>
    </row>
    <row r="970" spans="5:6" ht="12.75">
      <c r="E970" s="86"/>
      <c r="F970" s="86"/>
    </row>
    <row r="971" spans="5:6" ht="12.75">
      <c r="E971" s="86"/>
      <c r="F971" s="86"/>
    </row>
    <row r="972" spans="5:6" ht="12.75">
      <c r="E972" s="86"/>
      <c r="F972" s="86"/>
    </row>
    <row r="973" spans="5:6" ht="12.75">
      <c r="E973" s="86"/>
      <c r="F973" s="86"/>
    </row>
    <row r="974" spans="5:6" ht="12.75">
      <c r="E974" s="86"/>
      <c r="F974" s="86"/>
    </row>
    <row r="975" spans="5:6" ht="12.75">
      <c r="E975" s="86"/>
      <c r="F975" s="86"/>
    </row>
    <row r="976" spans="5:6" ht="12.75">
      <c r="E976" s="86"/>
      <c r="F976" s="86"/>
    </row>
    <row r="977" spans="5:6" ht="12.75">
      <c r="E977" s="86"/>
      <c r="F977" s="86"/>
    </row>
    <row r="978" spans="5:6" ht="12.75">
      <c r="E978" s="86"/>
      <c r="F978" s="86"/>
    </row>
    <row r="979" spans="5:6" ht="12.75">
      <c r="E979" s="86"/>
      <c r="F979" s="86"/>
    </row>
    <row r="980" spans="5:6" ht="12.75">
      <c r="E980" s="86"/>
      <c r="F980" s="86"/>
    </row>
    <row r="981" spans="5:6" ht="12.75">
      <c r="E981" s="86"/>
      <c r="F981" s="86"/>
    </row>
    <row r="982" spans="5:6" ht="12.75">
      <c r="E982" s="86"/>
      <c r="F982" s="86"/>
    </row>
    <row r="983" spans="5:6" ht="12.75">
      <c r="E983" s="86"/>
      <c r="F983" s="86"/>
    </row>
    <row r="984" spans="5:6" ht="12.75">
      <c r="E984" s="86"/>
      <c r="F984" s="86"/>
    </row>
    <row r="985" spans="5:6" ht="12.75">
      <c r="E985" s="86"/>
      <c r="F985" s="86"/>
    </row>
    <row r="986" spans="5:6" ht="12.75">
      <c r="E986" s="86"/>
      <c r="F986" s="86"/>
    </row>
    <row r="987" spans="5:6" ht="12.75">
      <c r="E987" s="86"/>
      <c r="F987" s="86"/>
    </row>
    <row r="988" spans="5:6" ht="12.75">
      <c r="E988" s="86"/>
      <c r="F988" s="86"/>
    </row>
    <row r="989" spans="5:6" ht="12.75">
      <c r="E989" s="86"/>
      <c r="F989" s="86"/>
    </row>
    <row r="990" spans="5:6" ht="12.75">
      <c r="E990" s="86"/>
      <c r="F990" s="86"/>
    </row>
    <row r="991" spans="5:6" ht="12.75">
      <c r="E991" s="86"/>
      <c r="F991" s="86"/>
    </row>
    <row r="992" spans="5:6" ht="12.75">
      <c r="E992" s="86"/>
      <c r="F992" s="86"/>
    </row>
    <row r="993" spans="5:6" ht="12.75">
      <c r="E993" s="86"/>
      <c r="F993" s="86"/>
    </row>
    <row r="994" spans="5:6" ht="12.75">
      <c r="E994" s="86"/>
      <c r="F994" s="86"/>
    </row>
    <row r="995" spans="5:6" ht="12.75">
      <c r="E995" s="86"/>
      <c r="F995" s="86"/>
    </row>
    <row r="996" spans="5:6" ht="12.75">
      <c r="E996" s="86"/>
      <c r="F996" s="86"/>
    </row>
    <row r="997" spans="5:6" ht="12.75">
      <c r="E997" s="86"/>
      <c r="F997" s="86"/>
    </row>
    <row r="998" spans="5:6" ht="12.75">
      <c r="E998" s="86"/>
      <c r="F998" s="86"/>
    </row>
    <row r="999" spans="5:6" ht="12.75">
      <c r="E999" s="86"/>
      <c r="F999" s="86"/>
    </row>
    <row r="1000" spans="5:6" ht="12.75">
      <c r="E1000" s="86"/>
      <c r="F1000" s="86"/>
    </row>
    <row r="1001" spans="5:6" ht="12.75">
      <c r="E1001" s="86"/>
      <c r="F1001" s="86"/>
    </row>
    <row r="1002" spans="5:6" ht="12.75">
      <c r="E1002" s="86"/>
      <c r="F1002" s="86"/>
    </row>
    <row r="1003" spans="5:6" ht="12.75">
      <c r="E1003" s="86"/>
      <c r="F1003" s="86"/>
    </row>
    <row r="1004" spans="5:6" ht="12.75">
      <c r="E1004" s="86"/>
      <c r="F1004" s="86"/>
    </row>
    <row r="1005" spans="5:6" ht="12.75">
      <c r="E1005" s="86"/>
      <c r="F1005" s="86"/>
    </row>
    <row r="1006" spans="5:6" ht="12.75">
      <c r="E1006" s="86"/>
      <c r="F1006" s="86"/>
    </row>
    <row r="1007" spans="5:6" ht="12.75">
      <c r="E1007" s="86"/>
      <c r="F1007" s="86"/>
    </row>
    <row r="1008" spans="5:6" ht="12.75">
      <c r="E1008" s="86"/>
      <c r="F1008" s="86"/>
    </row>
    <row r="1009" spans="5:6" ht="12.75">
      <c r="E1009" s="86"/>
      <c r="F1009" s="86"/>
    </row>
    <row r="1010" spans="5:6" ht="12.75">
      <c r="E1010" s="86"/>
      <c r="F1010" s="86"/>
    </row>
    <row r="1011" spans="5:6" ht="12.75">
      <c r="E1011" s="86"/>
      <c r="F1011" s="86"/>
    </row>
    <row r="1012" spans="5:6" ht="12.75">
      <c r="E1012" s="86"/>
      <c r="F1012" s="86"/>
    </row>
    <row r="1013" spans="5:6" ht="12.75">
      <c r="E1013" s="86"/>
      <c r="F1013" s="86"/>
    </row>
    <row r="1014" spans="5:6" ht="12.75">
      <c r="E1014" s="86"/>
      <c r="F1014" s="86"/>
    </row>
    <row r="1015" spans="5:6" ht="12.75">
      <c r="E1015" s="86"/>
      <c r="F1015" s="86"/>
    </row>
    <row r="1016" spans="5:6" ht="12.75">
      <c r="E1016" s="86"/>
      <c r="F1016" s="86"/>
    </row>
    <row r="1017" spans="5:6" ht="12.75">
      <c r="E1017" s="86"/>
      <c r="F1017" s="86"/>
    </row>
    <row r="1018" spans="5:6" ht="12.75">
      <c r="E1018" s="86"/>
      <c r="F1018" s="86"/>
    </row>
    <row r="1019" spans="5:6" ht="12.75">
      <c r="E1019" s="86"/>
      <c r="F1019" s="86"/>
    </row>
    <row r="1020" spans="5:6" ht="12.75">
      <c r="E1020" s="86"/>
      <c r="F1020" s="86"/>
    </row>
    <row r="1021" spans="5:6" ht="12.75">
      <c r="E1021" s="86"/>
      <c r="F1021" s="86"/>
    </row>
    <row r="1022" spans="5:6" ht="15.75" customHeight="1">
      <c r="E1022" s="86"/>
    </row>
    <row r="1023" spans="5:6" ht="15.75" customHeight="1">
      <c r="E1023" s="86"/>
    </row>
    <row r="1024" spans="5:6" ht="15.75" customHeight="1">
      <c r="E1024" s="86"/>
    </row>
    <row r="1025" spans="5:5" ht="15.75" customHeight="1">
      <c r="E1025" s="86"/>
    </row>
    <row r="1026" spans="5:5" ht="15.75" customHeight="1">
      <c r="E1026" s="86"/>
    </row>
  </sheetData>
  <mergeCells count="20">
    <mergeCell ref="A79:F79"/>
    <mergeCell ref="A92:F92"/>
    <mergeCell ref="A44:F44"/>
    <mergeCell ref="A49:F49"/>
    <mergeCell ref="A58:F58"/>
    <mergeCell ref="A65:F65"/>
    <mergeCell ref="A74:F74"/>
    <mergeCell ref="A19:A20"/>
    <mergeCell ref="A17:F17"/>
    <mergeCell ref="A27:F27"/>
    <mergeCell ref="A2:F2"/>
    <mergeCell ref="A5:F5"/>
    <mergeCell ref="A8:F8"/>
    <mergeCell ref="A12:F12"/>
    <mergeCell ref="A16:F16"/>
    <mergeCell ref="A31:F31"/>
    <mergeCell ref="A34:F34"/>
    <mergeCell ref="A39:F39"/>
    <mergeCell ref="A21:A24"/>
    <mergeCell ref="A25:A26"/>
  </mergeCells>
  <phoneticPr fontId="27" type="noConversion"/>
  <hyperlinks>
    <hyperlink ref="E30" r:id="rId1"/>
    <hyperlink ref="E86" r:id="rId2" display="Pistorius 2022"/>
    <hyperlink ref="E51" r:id="rId3"/>
    <hyperlink ref="E18" r:id="rId4" display="H2 Green Steel"/>
    <hyperlink ref="E35" r:id="rId5" display="Vogl 2018"/>
    <hyperlink ref="E38" r:id="rId6" display="Vogl 2018"/>
    <hyperlink ref="E46" r:id="rId7" display="https://www.sciencedirect.com/science/article/pii/S1750583623001330?via%3Dihub"/>
    <hyperlink ref="E4" r:id="rId8" display="Vogl 2018"/>
    <hyperlink ref="E3" r:id="rId9" display="Vogl 2018"/>
    <hyperlink ref="E6" r:id="rId10" display="Vogl 2018"/>
    <hyperlink ref="E9" r:id="rId11" display="Vogl 2018"/>
    <hyperlink ref="E10" r:id="rId12" display="Vogl 2018"/>
    <hyperlink ref="E13" r:id="rId13" display="Vogl 2018"/>
    <hyperlink ref="E50" r:id="rId14" display="Vogl 2018"/>
    <hyperlink ref="E53" r:id="rId15" display="Vogl 2018"/>
    <hyperlink ref="F62" r:id="rId16" display="Devlin et al. (2023)"/>
    <hyperlink ref="E62" r:id="rId17"/>
    <hyperlink ref="E59" r:id="rId18"/>
    <hyperlink ref="E61" r:id="rId19"/>
    <hyperlink ref="F51" r:id="rId20" display="assumption from Trollip et al. (2022)"/>
    <hyperlink ref="E83" r:id="rId21" display="Vogl 2018"/>
    <hyperlink ref="E84:E85" r:id="rId22" display="Vogl 2018"/>
    <hyperlink ref="E87" r:id="rId23" display="Pistorius 2022"/>
    <hyperlink ref="E89" r:id="rId24" display="Pistorius 2022"/>
    <hyperlink ref="F45" r:id="rId25" display="https://www.sciencedirect.com/science/article/pii/S1750583623001330?via%3Dihub"/>
    <hyperlink ref="E101" r:id="rId26" display="https://www.sciencedirect.com/science/article/pii/S1750583623001330?via%3Dihub"/>
  </hyperlinks>
  <pageMargins left="0.7" right="0.7" top="0.78740157499999996" bottom="0.78740157499999996" header="0.3" footer="0.3"/>
  <legacyDrawing r:id="rId2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1030"/>
  <sheetViews>
    <sheetView workbookViewId="0">
      <selection activeCell="D111" sqref="D111"/>
    </sheetView>
  </sheetViews>
  <sheetFormatPr baseColWidth="10" defaultColWidth="12.7109375" defaultRowHeight="15.75" customHeight="1"/>
  <cols>
    <col min="1" max="1" width="30.28515625" style="13" customWidth="1"/>
    <col min="2" max="2" width="30.7109375" style="13" customWidth="1"/>
    <col min="3" max="3" width="14" style="13" customWidth="1"/>
    <col min="4" max="4" width="13.7109375" style="13" customWidth="1"/>
    <col min="5" max="5" width="22.140625" style="13" customWidth="1"/>
    <col min="6" max="6" width="51" style="13" customWidth="1"/>
    <col min="7" max="16384" width="12.7109375" style="13"/>
  </cols>
  <sheetData>
    <row r="1" spans="1:25" ht="12.75">
      <c r="A1" s="36" t="s">
        <v>434</v>
      </c>
      <c r="B1" s="36"/>
      <c r="C1" s="36"/>
      <c r="D1" s="37"/>
      <c r="E1" s="36"/>
      <c r="F1" s="135"/>
      <c r="G1" s="136"/>
      <c r="H1" s="14"/>
      <c r="I1" s="14"/>
      <c r="J1" s="14"/>
      <c r="K1" s="14"/>
      <c r="L1" s="14"/>
      <c r="M1" s="14"/>
      <c r="N1" s="14"/>
      <c r="O1" s="14"/>
      <c r="P1" s="14"/>
      <c r="Q1" s="14"/>
      <c r="R1" s="14"/>
      <c r="S1" s="14"/>
      <c r="T1" s="14"/>
      <c r="U1" s="14"/>
      <c r="V1" s="14"/>
      <c r="W1" s="14"/>
      <c r="X1" s="14"/>
      <c r="Y1" s="14"/>
    </row>
    <row r="2" spans="1:25" ht="12.75">
      <c r="A2" s="133" t="s">
        <v>433</v>
      </c>
      <c r="B2" s="40" t="s">
        <v>145</v>
      </c>
      <c r="C2" s="40" t="s">
        <v>430</v>
      </c>
      <c r="D2" s="17"/>
      <c r="E2" s="16"/>
      <c r="F2" s="15"/>
      <c r="G2" s="14"/>
      <c r="H2" s="14"/>
      <c r="I2" s="14"/>
      <c r="J2" s="14"/>
      <c r="K2" s="14"/>
      <c r="L2" s="14"/>
      <c r="M2" s="14"/>
      <c r="N2" s="14"/>
      <c r="O2" s="14"/>
      <c r="P2" s="14"/>
      <c r="Q2" s="14"/>
      <c r="R2" s="14"/>
      <c r="S2" s="14"/>
      <c r="T2" s="14"/>
      <c r="U2" s="14"/>
      <c r="V2" s="14"/>
      <c r="W2" s="14"/>
      <c r="X2" s="14"/>
      <c r="Y2" s="14"/>
    </row>
    <row r="3" spans="1:25" ht="12.75">
      <c r="A3" s="134"/>
      <c r="B3" s="41">
        <f>D45</f>
        <v>0.95</v>
      </c>
      <c r="C3" s="41">
        <f>D46</f>
        <v>5.0000000000000044E-2</v>
      </c>
      <c r="D3" s="17"/>
      <c r="E3" s="16"/>
      <c r="F3" s="15"/>
      <c r="G3" s="14"/>
      <c r="H3" s="14"/>
      <c r="I3" s="14"/>
      <c r="J3" s="14"/>
      <c r="K3" s="14"/>
      <c r="L3" s="14"/>
      <c r="M3" s="14"/>
      <c r="N3" s="14"/>
      <c r="O3" s="14"/>
      <c r="P3" s="14"/>
      <c r="Q3" s="14"/>
      <c r="R3" s="14"/>
      <c r="S3" s="14"/>
      <c r="T3" s="14"/>
      <c r="U3" s="14"/>
      <c r="V3" s="14"/>
      <c r="W3" s="14"/>
      <c r="X3" s="14"/>
      <c r="Y3" s="14"/>
    </row>
    <row r="4" spans="1:25" ht="12.75">
      <c r="A4" s="14"/>
      <c r="C4" s="14"/>
      <c r="D4" s="17"/>
      <c r="E4" s="16"/>
      <c r="F4" s="15"/>
      <c r="G4" s="14"/>
      <c r="H4" s="14"/>
      <c r="I4" s="14"/>
      <c r="J4" s="14"/>
      <c r="K4" s="14"/>
      <c r="L4" s="14"/>
      <c r="M4" s="14"/>
      <c r="N4" s="14"/>
      <c r="O4" s="14"/>
      <c r="P4" s="14"/>
      <c r="Q4" s="14"/>
      <c r="R4" s="14"/>
      <c r="S4" s="14"/>
      <c r="T4" s="14"/>
      <c r="U4" s="14"/>
      <c r="V4" s="14"/>
      <c r="W4" s="14"/>
      <c r="X4" s="14"/>
      <c r="Y4" s="14"/>
    </row>
    <row r="5" spans="1:25" ht="12.75">
      <c r="A5" s="133" t="s">
        <v>432</v>
      </c>
      <c r="B5" s="40" t="s">
        <v>421</v>
      </c>
      <c r="C5" s="40" t="s">
        <v>431</v>
      </c>
      <c r="D5" s="51" t="s">
        <v>430</v>
      </c>
      <c r="E5" s="50" t="s">
        <v>420</v>
      </c>
      <c r="F5" s="15"/>
      <c r="G5" s="14"/>
      <c r="H5" s="14"/>
      <c r="I5" s="14"/>
      <c r="J5" s="14"/>
      <c r="K5" s="14"/>
      <c r="L5" s="14"/>
      <c r="M5" s="14"/>
      <c r="N5" s="14"/>
      <c r="O5" s="14"/>
      <c r="P5" s="14"/>
      <c r="Q5" s="14"/>
      <c r="R5" s="14"/>
      <c r="S5" s="14"/>
      <c r="T5" s="14"/>
      <c r="U5" s="14"/>
      <c r="V5" s="14"/>
      <c r="W5" s="14"/>
      <c r="X5" s="14"/>
      <c r="Y5" s="14"/>
    </row>
    <row r="6" spans="1:25" ht="12.75">
      <c r="A6" s="134"/>
      <c r="B6" s="41">
        <f>D65</f>
        <v>0.84319164972351357</v>
      </c>
      <c r="C6" s="41">
        <f>D66</f>
        <v>6.9253214882347675E-2</v>
      </c>
      <c r="D6" s="49">
        <f>D67</f>
        <v>6.7555135394138807E-2</v>
      </c>
      <c r="E6" s="41">
        <f>D68</f>
        <v>1.9999999999999997E-2</v>
      </c>
      <c r="F6" s="15"/>
      <c r="G6" s="14"/>
      <c r="H6" s="14"/>
      <c r="I6" s="14"/>
      <c r="J6" s="14"/>
      <c r="K6" s="14"/>
      <c r="L6" s="14"/>
      <c r="M6" s="14"/>
      <c r="N6" s="14"/>
      <c r="O6" s="14"/>
      <c r="P6" s="14"/>
      <c r="Q6" s="14"/>
      <c r="R6" s="14"/>
      <c r="S6" s="14"/>
      <c r="T6" s="14"/>
      <c r="U6" s="14"/>
      <c r="V6" s="14"/>
      <c r="W6" s="14"/>
      <c r="X6" s="14"/>
      <c r="Y6" s="14"/>
    </row>
    <row r="7" spans="1:25" ht="12.75">
      <c r="A7" s="38"/>
      <c r="B7" s="14"/>
      <c r="C7" s="14"/>
      <c r="D7" s="17"/>
      <c r="E7" s="16"/>
      <c r="F7" s="15"/>
      <c r="G7" s="14"/>
      <c r="H7" s="14"/>
      <c r="I7" s="14"/>
      <c r="J7" s="14"/>
      <c r="K7" s="14"/>
      <c r="L7" s="14"/>
      <c r="M7" s="14"/>
      <c r="N7" s="14"/>
      <c r="O7" s="14"/>
      <c r="P7" s="14"/>
      <c r="Q7" s="14"/>
      <c r="R7" s="14"/>
      <c r="S7" s="14"/>
      <c r="T7" s="14"/>
      <c r="U7" s="14"/>
      <c r="V7" s="14"/>
      <c r="W7" s="14"/>
      <c r="X7" s="14"/>
      <c r="Y7" s="14"/>
    </row>
    <row r="8" spans="1:25" ht="12.75">
      <c r="A8" s="133" t="s">
        <v>429</v>
      </c>
      <c r="B8" s="40" t="s">
        <v>426</v>
      </c>
      <c r="C8" s="40" t="s">
        <v>425</v>
      </c>
      <c r="D8" s="46" t="s">
        <v>423</v>
      </c>
      <c r="E8" s="16"/>
      <c r="F8" s="15"/>
      <c r="G8" s="14"/>
      <c r="H8" s="14"/>
      <c r="I8" s="14"/>
      <c r="J8" s="14"/>
      <c r="K8" s="14"/>
      <c r="L8" s="14"/>
      <c r="M8" s="14"/>
      <c r="N8" s="14"/>
      <c r="O8" s="14"/>
      <c r="P8" s="14"/>
      <c r="Q8" s="14"/>
      <c r="R8" s="14"/>
      <c r="S8" s="14"/>
      <c r="T8" s="14"/>
      <c r="U8" s="14"/>
      <c r="V8" s="14"/>
      <c r="W8" s="14"/>
      <c r="X8" s="14"/>
      <c r="Y8" s="14"/>
    </row>
    <row r="9" spans="1:25" ht="12.75">
      <c r="A9" s="134"/>
      <c r="B9" s="45">
        <f>D70</f>
        <v>1351.1027078827751</v>
      </c>
      <c r="C9" s="44">
        <f>D95</f>
        <v>205.85</v>
      </c>
      <c r="D9" s="48">
        <f>D98</f>
        <v>492.75416666666661</v>
      </c>
      <c r="E9" s="16"/>
      <c r="F9" s="15"/>
      <c r="G9" s="14"/>
      <c r="H9" s="14"/>
      <c r="I9" s="14"/>
      <c r="J9" s="14"/>
      <c r="K9" s="14"/>
      <c r="L9" s="14"/>
      <c r="M9" s="14"/>
      <c r="N9" s="14"/>
      <c r="O9" s="14"/>
      <c r="P9" s="14"/>
      <c r="Q9" s="14"/>
      <c r="R9" s="14"/>
      <c r="S9" s="14"/>
      <c r="T9" s="14"/>
      <c r="U9" s="14"/>
      <c r="V9" s="14"/>
      <c r="W9" s="14"/>
      <c r="X9" s="14"/>
      <c r="Y9" s="14"/>
    </row>
    <row r="10" spans="1:25" ht="12.75">
      <c r="A10" s="38"/>
      <c r="B10" s="14"/>
      <c r="C10" s="14"/>
      <c r="D10" s="17"/>
      <c r="E10" s="16"/>
      <c r="F10" s="15"/>
      <c r="G10" s="14"/>
      <c r="H10" s="14"/>
      <c r="I10" s="14"/>
      <c r="J10" s="14"/>
      <c r="K10" s="14"/>
      <c r="L10" s="14"/>
      <c r="M10" s="14"/>
      <c r="N10" s="14"/>
      <c r="O10" s="14"/>
      <c r="P10" s="14"/>
      <c r="Q10" s="14"/>
      <c r="R10" s="14"/>
      <c r="S10" s="14"/>
      <c r="T10" s="14"/>
      <c r="U10" s="14"/>
      <c r="V10" s="14"/>
      <c r="W10" s="14"/>
      <c r="X10" s="14"/>
      <c r="Y10" s="14"/>
    </row>
    <row r="11" spans="1:25" ht="12.75">
      <c r="A11" s="133" t="s">
        <v>428</v>
      </c>
      <c r="B11" s="40" t="s">
        <v>426</v>
      </c>
      <c r="C11" s="40" t="s">
        <v>425</v>
      </c>
      <c r="D11" s="47" t="s">
        <v>424</v>
      </c>
      <c r="E11" s="46" t="s">
        <v>423</v>
      </c>
      <c r="F11" s="15"/>
      <c r="G11" s="14"/>
      <c r="H11" s="14"/>
      <c r="I11" s="14"/>
      <c r="J11" s="14"/>
      <c r="K11" s="14"/>
      <c r="L11" s="14"/>
      <c r="M11" s="14"/>
      <c r="N11" s="14"/>
      <c r="O11" s="14"/>
      <c r="P11" s="14"/>
      <c r="Q11" s="14"/>
      <c r="R11" s="14"/>
      <c r="S11" s="14"/>
      <c r="T11" s="14"/>
      <c r="U11" s="14"/>
      <c r="V11" s="14"/>
      <c r="W11" s="14"/>
      <c r="X11" s="14"/>
      <c r="Y11" s="14"/>
    </row>
    <row r="12" spans="1:25" ht="12.75">
      <c r="A12" s="134"/>
      <c r="B12" s="45">
        <f>D70</f>
        <v>1351.1027078827751</v>
      </c>
      <c r="C12" s="44">
        <f>D84</f>
        <v>26.666666666666661</v>
      </c>
      <c r="D12" s="43">
        <f>D80</f>
        <v>46.297413848923192</v>
      </c>
      <c r="E12" s="42">
        <v>0</v>
      </c>
      <c r="F12" s="15"/>
      <c r="G12" s="14"/>
      <c r="H12" s="14"/>
      <c r="I12" s="14"/>
      <c r="J12" s="14"/>
      <c r="K12" s="14"/>
      <c r="L12" s="14"/>
      <c r="M12" s="14"/>
      <c r="N12" s="14"/>
      <c r="O12" s="14"/>
      <c r="P12" s="14"/>
      <c r="Q12" s="14"/>
      <c r="R12" s="14"/>
      <c r="S12" s="14"/>
      <c r="T12" s="14"/>
      <c r="U12" s="14"/>
      <c r="V12" s="14"/>
      <c r="W12" s="14"/>
      <c r="X12" s="14"/>
      <c r="Y12" s="14"/>
    </row>
    <row r="13" spans="1:25" ht="12.75">
      <c r="A13" s="38"/>
      <c r="B13" s="14"/>
      <c r="C13" s="14"/>
      <c r="D13" s="17"/>
      <c r="E13" s="16"/>
      <c r="F13" s="15"/>
      <c r="G13" s="14"/>
      <c r="H13" s="14"/>
      <c r="I13" s="14"/>
      <c r="J13" s="14"/>
      <c r="K13" s="14"/>
      <c r="L13" s="14"/>
      <c r="M13" s="14"/>
      <c r="N13" s="14"/>
      <c r="O13" s="14"/>
      <c r="P13" s="14"/>
      <c r="Q13" s="14"/>
      <c r="R13" s="14"/>
      <c r="S13" s="14"/>
      <c r="T13" s="14"/>
      <c r="U13" s="14"/>
      <c r="V13" s="14"/>
      <c r="W13" s="14"/>
      <c r="X13" s="14"/>
      <c r="Y13" s="14"/>
    </row>
    <row r="14" spans="1:25" ht="12.75">
      <c r="A14" s="133" t="s">
        <v>427</v>
      </c>
      <c r="B14" s="40" t="s">
        <v>426</v>
      </c>
      <c r="C14" s="40" t="s">
        <v>425</v>
      </c>
      <c r="D14" s="47" t="s">
        <v>424</v>
      </c>
      <c r="E14" s="46" t="s">
        <v>423</v>
      </c>
      <c r="F14" s="15"/>
      <c r="G14" s="14"/>
      <c r="H14" s="14"/>
      <c r="I14" s="14"/>
      <c r="J14" s="14"/>
      <c r="K14" s="14"/>
      <c r="L14" s="14"/>
      <c r="M14" s="14"/>
      <c r="N14" s="14"/>
      <c r="O14" s="14"/>
      <c r="P14" s="14"/>
      <c r="Q14" s="14"/>
      <c r="R14" s="14"/>
      <c r="S14" s="14"/>
      <c r="T14" s="14"/>
      <c r="U14" s="14"/>
      <c r="V14" s="14"/>
      <c r="W14" s="14"/>
      <c r="X14" s="14"/>
      <c r="Y14" s="14"/>
    </row>
    <row r="15" spans="1:25" ht="12.75">
      <c r="A15" s="134"/>
      <c r="B15" s="45">
        <f>D70</f>
        <v>1351.1027078827751</v>
      </c>
      <c r="C15" s="44">
        <f>D130+D126</f>
        <v>26.666666666666661</v>
      </c>
      <c r="D15" s="43">
        <f>D122</f>
        <v>78.75</v>
      </c>
      <c r="E15" s="42">
        <f>D129</f>
        <v>0</v>
      </c>
      <c r="F15" s="15"/>
      <c r="G15" s="14"/>
      <c r="H15" s="14"/>
      <c r="I15" s="14"/>
      <c r="J15" s="14"/>
      <c r="K15" s="14"/>
      <c r="L15" s="14"/>
      <c r="M15" s="14"/>
      <c r="N15" s="14"/>
      <c r="O15" s="14"/>
      <c r="P15" s="14"/>
      <c r="Q15" s="14"/>
      <c r="R15" s="14"/>
      <c r="S15" s="14"/>
      <c r="T15" s="14"/>
      <c r="U15" s="14"/>
      <c r="V15" s="14"/>
      <c r="W15" s="14"/>
      <c r="X15" s="14"/>
      <c r="Y15" s="14"/>
    </row>
    <row r="16" spans="1:25" ht="12.75">
      <c r="A16" s="38"/>
      <c r="B16" s="14"/>
      <c r="C16" s="14"/>
      <c r="D16" s="17"/>
      <c r="E16" s="16"/>
      <c r="F16" s="15"/>
      <c r="G16" s="14"/>
      <c r="H16" s="14"/>
      <c r="I16" s="14"/>
      <c r="J16" s="14"/>
      <c r="K16" s="14"/>
      <c r="L16" s="14"/>
      <c r="M16" s="14"/>
      <c r="N16" s="14"/>
      <c r="O16" s="14"/>
      <c r="P16" s="14"/>
      <c r="Q16" s="14"/>
      <c r="R16" s="14"/>
      <c r="S16" s="14"/>
      <c r="T16" s="14"/>
      <c r="U16" s="14"/>
      <c r="V16" s="14"/>
      <c r="W16" s="14"/>
      <c r="X16" s="14"/>
      <c r="Y16" s="14"/>
    </row>
    <row r="17" spans="1:25" ht="12.75">
      <c r="A17" s="133" t="s">
        <v>422</v>
      </c>
      <c r="B17" s="40" t="s">
        <v>421</v>
      </c>
      <c r="C17" s="40" t="s">
        <v>420</v>
      </c>
      <c r="D17" s="17"/>
      <c r="E17" s="16"/>
      <c r="F17" s="15"/>
      <c r="G17" s="14"/>
      <c r="H17" s="14"/>
      <c r="I17" s="14"/>
      <c r="J17" s="14"/>
      <c r="K17" s="14"/>
      <c r="L17" s="14"/>
      <c r="M17" s="14"/>
      <c r="N17" s="14"/>
      <c r="O17" s="14"/>
      <c r="P17" s="14"/>
      <c r="Q17" s="14"/>
      <c r="R17" s="14"/>
      <c r="S17" s="14"/>
      <c r="T17" s="14"/>
      <c r="U17" s="14"/>
      <c r="V17" s="14"/>
      <c r="W17" s="14"/>
      <c r="X17" s="14"/>
      <c r="Y17" s="14"/>
    </row>
    <row r="18" spans="1:25" ht="12.75">
      <c r="A18" s="134"/>
      <c r="B18" s="41">
        <f>1-D135</f>
        <v>0.999</v>
      </c>
      <c r="C18" s="41">
        <f>D135</f>
        <v>1E-3</v>
      </c>
      <c r="D18" s="17"/>
      <c r="E18" s="16"/>
      <c r="F18" s="15"/>
      <c r="G18" s="14"/>
      <c r="H18" s="14"/>
      <c r="I18" s="14"/>
      <c r="J18" s="14"/>
      <c r="K18" s="14"/>
      <c r="L18" s="14"/>
      <c r="M18" s="14"/>
      <c r="N18" s="14"/>
      <c r="O18" s="14"/>
      <c r="P18" s="14"/>
      <c r="Q18" s="14"/>
      <c r="R18" s="14"/>
      <c r="S18" s="14"/>
      <c r="T18" s="14"/>
      <c r="U18" s="14"/>
      <c r="V18" s="14"/>
      <c r="W18" s="14"/>
      <c r="X18" s="14"/>
      <c r="Y18" s="14"/>
    </row>
    <row r="19" spans="1:25" ht="12.75">
      <c r="A19" s="38"/>
      <c r="B19" s="14"/>
      <c r="C19" s="14"/>
      <c r="D19" s="17"/>
      <c r="E19" s="16"/>
      <c r="F19" s="15"/>
      <c r="G19" s="14"/>
      <c r="H19" s="14"/>
      <c r="I19" s="14"/>
      <c r="J19" s="14"/>
      <c r="K19" s="14"/>
      <c r="L19" s="14"/>
      <c r="M19" s="14"/>
      <c r="N19" s="14"/>
      <c r="O19" s="14"/>
      <c r="P19" s="14"/>
      <c r="Q19" s="14"/>
      <c r="R19" s="14"/>
      <c r="S19" s="14"/>
      <c r="T19" s="14"/>
      <c r="U19" s="14"/>
      <c r="V19" s="14"/>
      <c r="W19" s="14"/>
      <c r="X19" s="14"/>
      <c r="Y19" s="14"/>
    </row>
    <row r="20" spans="1:25" ht="12.75">
      <c r="A20" s="133" t="s">
        <v>419</v>
      </c>
      <c r="B20" s="40" t="s">
        <v>418</v>
      </c>
      <c r="C20" s="40" t="s">
        <v>417</v>
      </c>
      <c r="D20" s="17"/>
      <c r="E20" s="16"/>
      <c r="F20" s="15"/>
      <c r="G20" s="14"/>
      <c r="H20" s="14"/>
      <c r="I20" s="14"/>
      <c r="J20" s="14"/>
      <c r="K20" s="14"/>
      <c r="L20" s="14"/>
      <c r="M20" s="14"/>
      <c r="N20" s="14"/>
      <c r="O20" s="14"/>
      <c r="P20" s="14"/>
      <c r="Q20" s="14"/>
      <c r="R20" s="14"/>
      <c r="S20" s="14"/>
      <c r="T20" s="14"/>
      <c r="U20" s="14"/>
      <c r="V20" s="14"/>
      <c r="W20" s="14"/>
      <c r="X20" s="14"/>
      <c r="Y20" s="14"/>
    </row>
    <row r="21" spans="1:25" ht="12.75">
      <c r="A21" s="134"/>
      <c r="B21" s="39">
        <f>D145</f>
        <v>1184.7840290254021</v>
      </c>
      <c r="C21" s="39">
        <f>D146</f>
        <v>0</v>
      </c>
      <c r="D21" s="17"/>
      <c r="E21" s="16"/>
      <c r="F21" s="15"/>
      <c r="G21" s="14"/>
      <c r="H21" s="14"/>
      <c r="I21" s="14"/>
      <c r="J21" s="14"/>
      <c r="K21" s="14"/>
      <c r="L21" s="14"/>
      <c r="M21" s="14"/>
      <c r="N21" s="14"/>
      <c r="O21" s="14"/>
      <c r="P21" s="14"/>
      <c r="Q21" s="14"/>
      <c r="R21" s="14"/>
      <c r="S21" s="14"/>
      <c r="T21" s="14"/>
      <c r="U21" s="14"/>
      <c r="V21" s="14"/>
      <c r="W21" s="14"/>
      <c r="X21" s="14"/>
      <c r="Y21" s="14"/>
    </row>
    <row r="22" spans="1:25" ht="12.75">
      <c r="A22" s="38"/>
      <c r="B22" s="14"/>
      <c r="C22" s="14"/>
      <c r="D22" s="17"/>
      <c r="E22" s="16"/>
      <c r="F22" s="15"/>
      <c r="G22" s="14"/>
      <c r="H22" s="14"/>
      <c r="I22" s="14"/>
      <c r="J22" s="14"/>
      <c r="K22" s="14"/>
      <c r="L22" s="14"/>
      <c r="M22" s="14"/>
      <c r="N22" s="14"/>
      <c r="O22" s="14"/>
      <c r="P22" s="14"/>
      <c r="Q22" s="14"/>
      <c r="R22" s="14"/>
      <c r="S22" s="14"/>
      <c r="T22" s="14"/>
      <c r="U22" s="14"/>
      <c r="V22" s="14"/>
      <c r="W22" s="14"/>
      <c r="X22" s="14"/>
      <c r="Y22" s="14"/>
    </row>
    <row r="23" spans="1:25" ht="12.75">
      <c r="A23" s="38"/>
      <c r="B23" s="14"/>
      <c r="C23" s="14"/>
      <c r="D23" s="17"/>
      <c r="E23" s="16"/>
      <c r="F23" s="15"/>
      <c r="G23" s="14"/>
      <c r="H23" s="14"/>
      <c r="I23" s="14"/>
      <c r="J23" s="14"/>
      <c r="K23" s="14"/>
      <c r="L23" s="14"/>
      <c r="M23" s="14"/>
      <c r="N23" s="14"/>
      <c r="O23" s="14"/>
      <c r="P23" s="14"/>
      <c r="Q23" s="14"/>
      <c r="R23" s="14"/>
      <c r="S23" s="14"/>
      <c r="T23" s="14"/>
      <c r="U23" s="14"/>
      <c r="V23" s="14"/>
      <c r="W23" s="14"/>
      <c r="X23" s="14"/>
      <c r="Y23" s="14"/>
    </row>
    <row r="24" spans="1:25" ht="12.75">
      <c r="A24" s="36" t="s">
        <v>416</v>
      </c>
      <c r="B24" s="36" t="s">
        <v>146</v>
      </c>
      <c r="C24" s="36" t="s">
        <v>415</v>
      </c>
      <c r="D24" s="37" t="s">
        <v>16</v>
      </c>
      <c r="E24" s="36" t="s">
        <v>147</v>
      </c>
      <c r="F24" s="135" t="s">
        <v>148</v>
      </c>
      <c r="G24" s="136"/>
      <c r="H24" s="14"/>
      <c r="I24" s="14"/>
      <c r="J24" s="14"/>
      <c r="K24" s="14"/>
      <c r="L24" s="14"/>
      <c r="M24" s="14"/>
      <c r="N24" s="14"/>
      <c r="O24" s="14"/>
      <c r="P24" s="14"/>
      <c r="Q24" s="14"/>
      <c r="R24" s="14"/>
      <c r="S24" s="14"/>
      <c r="T24" s="14"/>
      <c r="U24" s="14"/>
      <c r="V24" s="14"/>
      <c r="W24" s="14"/>
      <c r="X24" s="14"/>
      <c r="Y24" s="14"/>
    </row>
    <row r="25" spans="1:25" ht="12.75">
      <c r="A25" s="14" t="s">
        <v>414</v>
      </c>
      <c r="B25" s="14" t="s">
        <v>413</v>
      </c>
      <c r="C25" s="14"/>
      <c r="D25" s="17">
        <v>159.69</v>
      </c>
      <c r="E25" s="16" t="s">
        <v>398</v>
      </c>
      <c r="F25" s="15"/>
      <c r="G25" s="14"/>
      <c r="H25" s="14"/>
      <c r="I25" s="14"/>
      <c r="J25" s="14"/>
      <c r="K25" s="14"/>
      <c r="L25" s="14"/>
      <c r="M25" s="14"/>
      <c r="N25" s="14"/>
      <c r="O25" s="14"/>
      <c r="P25" s="14"/>
      <c r="Q25" s="14"/>
      <c r="R25" s="14"/>
      <c r="S25" s="14"/>
      <c r="T25" s="14"/>
      <c r="U25" s="14"/>
      <c r="V25" s="14"/>
      <c r="W25" s="14"/>
      <c r="X25" s="14"/>
      <c r="Y25" s="14"/>
    </row>
    <row r="26" spans="1:25" ht="12.75">
      <c r="A26" s="14" t="s">
        <v>412</v>
      </c>
      <c r="B26" s="14" t="s">
        <v>411</v>
      </c>
      <c r="C26" s="14"/>
      <c r="D26" s="17">
        <v>55.8</v>
      </c>
      <c r="E26" s="16" t="s">
        <v>398</v>
      </c>
      <c r="F26" s="15"/>
      <c r="G26" s="14"/>
      <c r="H26" s="14"/>
      <c r="I26" s="14"/>
      <c r="J26" s="14"/>
      <c r="K26" s="14"/>
      <c r="L26" s="14"/>
      <c r="M26" s="14"/>
      <c r="N26" s="14"/>
      <c r="O26" s="14"/>
      <c r="P26" s="14"/>
      <c r="Q26" s="14"/>
      <c r="R26" s="14"/>
      <c r="S26" s="14"/>
      <c r="T26" s="14"/>
      <c r="U26" s="14"/>
      <c r="V26" s="14"/>
      <c r="W26" s="14"/>
      <c r="X26" s="14"/>
      <c r="Y26" s="14"/>
    </row>
    <row r="27" spans="1:25" ht="12.75">
      <c r="A27" s="14" t="s">
        <v>410</v>
      </c>
      <c r="B27" s="14" t="s">
        <v>409</v>
      </c>
      <c r="C27" s="14"/>
      <c r="D27" s="17">
        <v>71.8</v>
      </c>
      <c r="E27" s="16" t="s">
        <v>398</v>
      </c>
      <c r="F27" s="15"/>
      <c r="G27" s="14"/>
      <c r="H27" s="14"/>
      <c r="I27" s="14"/>
      <c r="J27" s="14"/>
      <c r="K27" s="14"/>
      <c r="L27" s="14"/>
      <c r="M27" s="14"/>
      <c r="N27" s="14"/>
      <c r="O27" s="14"/>
      <c r="P27" s="14"/>
      <c r="Q27" s="14"/>
      <c r="R27" s="14"/>
      <c r="S27" s="14"/>
      <c r="T27" s="14"/>
      <c r="U27" s="14"/>
      <c r="V27" s="14"/>
      <c r="W27" s="14"/>
      <c r="X27" s="14"/>
      <c r="Y27" s="14"/>
    </row>
    <row r="28" spans="1:25" ht="12.75">
      <c r="A28" s="14" t="s">
        <v>408</v>
      </c>
      <c r="B28" s="14" t="s">
        <v>407</v>
      </c>
      <c r="C28" s="14"/>
      <c r="D28" s="17">
        <v>12</v>
      </c>
      <c r="E28" s="16" t="s">
        <v>398</v>
      </c>
      <c r="F28" s="15"/>
      <c r="G28" s="14"/>
      <c r="H28" s="14"/>
      <c r="I28" s="14"/>
      <c r="J28" s="14"/>
      <c r="K28" s="14"/>
      <c r="L28" s="14"/>
      <c r="M28" s="14"/>
      <c r="N28" s="14"/>
      <c r="O28" s="14"/>
      <c r="P28" s="14"/>
      <c r="Q28" s="14"/>
      <c r="R28" s="14"/>
      <c r="S28" s="14"/>
      <c r="T28" s="14"/>
      <c r="U28" s="14"/>
      <c r="V28" s="14"/>
      <c r="W28" s="14"/>
      <c r="X28" s="14"/>
      <c r="Y28" s="14"/>
    </row>
    <row r="29" spans="1:25" ht="12.75">
      <c r="A29" s="14" t="s">
        <v>406</v>
      </c>
      <c r="B29" s="14" t="s">
        <v>405</v>
      </c>
      <c r="C29" s="14"/>
      <c r="D29" s="17">
        <v>16</v>
      </c>
      <c r="E29" s="16" t="s">
        <v>398</v>
      </c>
      <c r="F29" s="15"/>
      <c r="G29" s="14"/>
      <c r="H29" s="14"/>
      <c r="I29" s="14"/>
      <c r="J29" s="14"/>
      <c r="K29" s="14"/>
      <c r="L29" s="14"/>
      <c r="M29" s="14"/>
      <c r="N29" s="14"/>
      <c r="O29" s="14"/>
      <c r="P29" s="14"/>
      <c r="Q29" s="14"/>
      <c r="R29" s="14"/>
      <c r="S29" s="14"/>
      <c r="T29" s="14"/>
      <c r="U29" s="14"/>
      <c r="V29" s="14"/>
      <c r="W29" s="14"/>
      <c r="X29" s="14"/>
      <c r="Y29" s="14"/>
    </row>
    <row r="30" spans="1:25" ht="12.75">
      <c r="A30" s="14" t="s">
        <v>404</v>
      </c>
      <c r="B30" s="14" t="s">
        <v>403</v>
      </c>
      <c r="C30" s="14"/>
      <c r="D30" s="17">
        <f>D28+D29*2</f>
        <v>44</v>
      </c>
      <c r="E30" s="16" t="s">
        <v>398</v>
      </c>
      <c r="F30" s="15"/>
      <c r="G30" s="14"/>
      <c r="H30" s="14"/>
      <c r="I30" s="14"/>
      <c r="J30" s="14"/>
      <c r="K30" s="14"/>
      <c r="L30" s="14"/>
      <c r="M30" s="14"/>
      <c r="N30" s="14"/>
      <c r="O30" s="14"/>
      <c r="P30" s="14"/>
      <c r="Q30" s="14"/>
      <c r="R30" s="14"/>
      <c r="S30" s="14"/>
      <c r="T30" s="14"/>
      <c r="U30" s="14"/>
      <c r="V30" s="14"/>
      <c r="W30" s="14"/>
      <c r="X30" s="14"/>
      <c r="Y30" s="14"/>
    </row>
    <row r="31" spans="1:25" ht="12.75">
      <c r="A31" s="14" t="s">
        <v>402</v>
      </c>
      <c r="B31" s="14" t="s">
        <v>401</v>
      </c>
      <c r="C31" s="14"/>
      <c r="D31" s="17">
        <f>12+4</f>
        <v>16</v>
      </c>
      <c r="E31" s="16" t="s">
        <v>398</v>
      </c>
      <c r="F31" s="15"/>
      <c r="G31" s="14"/>
      <c r="H31" s="14"/>
      <c r="I31" s="14"/>
      <c r="J31" s="14"/>
      <c r="K31" s="14"/>
      <c r="L31" s="14"/>
      <c r="M31" s="14"/>
      <c r="N31" s="14"/>
      <c r="O31" s="14"/>
      <c r="P31" s="14"/>
      <c r="Q31" s="14"/>
      <c r="R31" s="14"/>
      <c r="S31" s="14"/>
      <c r="T31" s="14"/>
      <c r="U31" s="14"/>
      <c r="V31" s="14"/>
      <c r="W31" s="14"/>
      <c r="X31" s="14"/>
      <c r="Y31" s="14"/>
    </row>
    <row r="32" spans="1:25" ht="12.75">
      <c r="A32" s="14" t="s">
        <v>400</v>
      </c>
      <c r="B32" s="14" t="s">
        <v>399</v>
      </c>
      <c r="C32" s="14"/>
      <c r="D32" s="17">
        <v>2</v>
      </c>
      <c r="E32" s="14" t="s">
        <v>398</v>
      </c>
      <c r="F32" s="34"/>
      <c r="G32" s="14"/>
      <c r="H32" s="14"/>
      <c r="I32" s="14"/>
      <c r="J32" s="14"/>
      <c r="K32" s="14"/>
      <c r="L32" s="14"/>
      <c r="M32" s="14"/>
      <c r="N32" s="14"/>
      <c r="O32" s="14"/>
      <c r="P32" s="14"/>
      <c r="Q32" s="14"/>
      <c r="R32" s="14"/>
      <c r="S32" s="14"/>
      <c r="T32" s="14"/>
      <c r="U32" s="14"/>
      <c r="V32" s="14"/>
      <c r="W32" s="14"/>
      <c r="X32" s="14"/>
      <c r="Y32" s="14"/>
    </row>
    <row r="33" spans="1:25" ht="12.75">
      <c r="A33" s="14" t="s">
        <v>463</v>
      </c>
      <c r="B33" s="14" t="s">
        <v>464</v>
      </c>
      <c r="C33" s="14"/>
      <c r="D33" s="17">
        <f>D32+D29</f>
        <v>18</v>
      </c>
      <c r="E33" s="14" t="s">
        <v>398</v>
      </c>
      <c r="F33" s="34"/>
      <c r="G33" s="14"/>
      <c r="H33" s="14"/>
      <c r="I33" s="14"/>
      <c r="J33" s="14"/>
      <c r="K33" s="14"/>
      <c r="L33" s="14"/>
      <c r="M33" s="14"/>
      <c r="N33" s="14"/>
      <c r="O33" s="14"/>
      <c r="P33" s="14"/>
      <c r="Q33" s="14"/>
      <c r="R33" s="14"/>
      <c r="S33" s="14"/>
      <c r="T33" s="14"/>
      <c r="U33" s="14"/>
      <c r="V33" s="14"/>
      <c r="W33" s="14"/>
      <c r="X33" s="14"/>
      <c r="Y33" s="14"/>
    </row>
    <row r="34" spans="1:25" ht="12.75">
      <c r="A34" s="35"/>
      <c r="B34" s="35"/>
      <c r="C34" s="35"/>
      <c r="D34" s="35"/>
      <c r="E34" s="35"/>
      <c r="F34" s="34"/>
      <c r="G34" s="14"/>
      <c r="H34" s="14"/>
      <c r="I34" s="14"/>
      <c r="J34" s="14"/>
      <c r="K34" s="14"/>
      <c r="L34" s="14"/>
      <c r="M34" s="14"/>
      <c r="N34" s="14"/>
      <c r="O34" s="14"/>
      <c r="P34" s="14"/>
      <c r="Q34" s="14"/>
      <c r="R34" s="14"/>
      <c r="S34" s="14"/>
      <c r="T34" s="14"/>
      <c r="U34" s="14"/>
      <c r="V34" s="14"/>
      <c r="W34" s="14"/>
      <c r="X34" s="14"/>
      <c r="Y34" s="14"/>
    </row>
    <row r="35" spans="1:25" ht="12.75">
      <c r="A35" s="14" t="s">
        <v>397</v>
      </c>
      <c r="B35" s="14" t="s">
        <v>396</v>
      </c>
      <c r="D35" s="31">
        <v>0.71599999999999997</v>
      </c>
      <c r="E35" s="14" t="s">
        <v>393</v>
      </c>
      <c r="F35" s="34"/>
      <c r="G35" s="14"/>
      <c r="H35" s="14"/>
      <c r="I35" s="14"/>
      <c r="J35" s="14"/>
      <c r="K35" s="14"/>
      <c r="L35" s="14"/>
      <c r="M35" s="14"/>
      <c r="N35" s="14"/>
      <c r="O35" s="14"/>
      <c r="P35" s="14"/>
      <c r="Q35" s="14"/>
      <c r="R35" s="14"/>
      <c r="S35" s="14"/>
      <c r="T35" s="14"/>
      <c r="U35" s="14"/>
      <c r="V35" s="14"/>
      <c r="W35" s="14"/>
      <c r="X35" s="14"/>
      <c r="Y35" s="14"/>
    </row>
    <row r="36" spans="1:25" ht="12.75">
      <c r="A36" s="14" t="s">
        <v>395</v>
      </c>
      <c r="B36" s="14" t="s">
        <v>394</v>
      </c>
      <c r="D36" s="31">
        <v>0.09</v>
      </c>
      <c r="E36" s="14" t="s">
        <v>393</v>
      </c>
      <c r="F36" s="34"/>
      <c r="G36" s="14"/>
      <c r="H36" s="14"/>
      <c r="I36" s="14"/>
      <c r="J36" s="14"/>
      <c r="K36" s="14"/>
      <c r="L36" s="14"/>
      <c r="M36" s="14"/>
      <c r="N36" s="14"/>
      <c r="O36" s="14"/>
      <c r="P36" s="14"/>
      <c r="Q36" s="14"/>
      <c r="R36" s="14"/>
      <c r="S36" s="14"/>
      <c r="T36" s="14"/>
      <c r="U36" s="14"/>
      <c r="V36" s="14"/>
      <c r="W36" s="14"/>
      <c r="X36" s="14"/>
      <c r="Y36" s="14"/>
    </row>
    <row r="37" spans="1:25" ht="12.75">
      <c r="A37" s="14"/>
      <c r="B37" s="14"/>
      <c r="D37" s="31"/>
      <c r="E37" s="14"/>
      <c r="F37" s="34"/>
      <c r="G37" s="14"/>
      <c r="H37" s="14"/>
      <c r="I37" s="14"/>
      <c r="J37" s="14"/>
      <c r="K37" s="14"/>
      <c r="L37" s="14"/>
      <c r="M37" s="14"/>
      <c r="N37" s="14"/>
      <c r="O37" s="14"/>
      <c r="P37" s="14"/>
      <c r="Q37" s="14"/>
      <c r="R37" s="14"/>
      <c r="S37" s="14"/>
      <c r="T37" s="14"/>
      <c r="U37" s="14"/>
      <c r="V37" s="14"/>
      <c r="W37" s="14"/>
      <c r="X37" s="14"/>
      <c r="Y37" s="14"/>
    </row>
    <row r="38" spans="1:25" ht="12.75">
      <c r="A38" s="14" t="s">
        <v>391</v>
      </c>
      <c r="B38" s="14" t="s">
        <v>392</v>
      </c>
      <c r="D38" s="31">
        <v>50</v>
      </c>
      <c r="E38" s="14" t="s">
        <v>389</v>
      </c>
      <c r="F38" s="34"/>
      <c r="G38" s="14"/>
      <c r="H38" s="14"/>
      <c r="I38" s="14"/>
      <c r="J38" s="14"/>
      <c r="K38" s="14"/>
      <c r="L38" s="14"/>
      <c r="M38" s="14"/>
      <c r="N38" s="14"/>
      <c r="O38" s="14"/>
      <c r="P38" s="14"/>
      <c r="Q38" s="14"/>
      <c r="R38" s="14"/>
      <c r="S38" s="14"/>
      <c r="T38" s="14"/>
      <c r="U38" s="14"/>
      <c r="V38" s="14"/>
      <c r="W38" s="14"/>
      <c r="X38" s="14"/>
      <c r="Y38" s="14"/>
    </row>
    <row r="39" spans="1:25" ht="12.75">
      <c r="A39" s="14" t="s">
        <v>391</v>
      </c>
      <c r="B39" s="14" t="s">
        <v>390</v>
      </c>
      <c r="D39" s="31">
        <v>120</v>
      </c>
      <c r="E39" s="14" t="s">
        <v>389</v>
      </c>
      <c r="F39" s="34"/>
      <c r="G39" s="14"/>
      <c r="H39" s="14"/>
      <c r="I39" s="14"/>
      <c r="J39" s="14"/>
      <c r="K39" s="14"/>
      <c r="L39" s="14"/>
      <c r="M39" s="14"/>
      <c r="N39" s="14"/>
      <c r="O39" s="14"/>
      <c r="P39" s="14"/>
      <c r="Q39" s="14"/>
      <c r="R39" s="14"/>
      <c r="S39" s="14"/>
      <c r="T39" s="14"/>
      <c r="U39" s="14"/>
      <c r="V39" s="14"/>
      <c r="W39" s="14"/>
      <c r="X39" s="14"/>
      <c r="Y39" s="14"/>
    </row>
    <row r="40" spans="1:25" ht="12.75">
      <c r="A40" s="14"/>
      <c r="B40" s="14"/>
      <c r="D40" s="31"/>
      <c r="E40" s="14"/>
      <c r="F40" s="34"/>
      <c r="G40" s="14"/>
      <c r="H40" s="14"/>
      <c r="I40" s="14"/>
      <c r="J40" s="14"/>
      <c r="K40" s="14"/>
      <c r="L40" s="14"/>
      <c r="M40" s="14"/>
      <c r="N40" s="14"/>
      <c r="O40" s="14"/>
      <c r="P40" s="14"/>
      <c r="Q40" s="14"/>
      <c r="R40" s="14"/>
      <c r="S40" s="14"/>
      <c r="T40" s="14"/>
      <c r="U40" s="14"/>
      <c r="V40" s="14"/>
      <c r="W40" s="14"/>
      <c r="X40" s="14"/>
      <c r="Y40" s="14"/>
    </row>
    <row r="41" spans="1:25" ht="12.75">
      <c r="A41" s="35"/>
      <c r="B41" s="35"/>
      <c r="C41" s="35"/>
      <c r="D41" s="35"/>
      <c r="E41" s="35"/>
      <c r="G41" s="14"/>
      <c r="H41" s="14"/>
      <c r="I41" s="14"/>
      <c r="J41" s="14"/>
      <c r="K41" s="14"/>
      <c r="L41" s="14"/>
      <c r="M41" s="14"/>
      <c r="N41" s="14"/>
      <c r="O41" s="14"/>
      <c r="P41" s="14"/>
      <c r="Q41" s="14"/>
      <c r="R41" s="14"/>
      <c r="S41" s="14"/>
      <c r="T41" s="14"/>
      <c r="U41" s="14"/>
      <c r="V41" s="14"/>
      <c r="W41" s="14"/>
      <c r="X41" s="14"/>
      <c r="Y41" s="14"/>
    </row>
    <row r="42" spans="1:25" ht="12.75">
      <c r="A42" s="35" t="s">
        <v>388</v>
      </c>
      <c r="F42" s="15"/>
      <c r="G42" s="14"/>
      <c r="H42" s="14"/>
      <c r="I42" s="14"/>
      <c r="J42" s="14"/>
      <c r="K42" s="14"/>
      <c r="L42" s="14"/>
      <c r="M42" s="14"/>
      <c r="N42" s="14"/>
      <c r="O42" s="14"/>
      <c r="P42" s="14"/>
      <c r="Q42" s="14"/>
      <c r="R42" s="14"/>
      <c r="S42" s="14"/>
      <c r="T42" s="14"/>
      <c r="U42" s="14"/>
      <c r="V42" s="14"/>
      <c r="W42" s="14"/>
      <c r="X42" s="14"/>
      <c r="Y42" s="14"/>
    </row>
    <row r="43" spans="1:25" ht="12.75">
      <c r="A43" s="14" t="s">
        <v>465</v>
      </c>
      <c r="B43" s="14" t="s">
        <v>386</v>
      </c>
      <c r="C43" s="14" t="s">
        <v>33</v>
      </c>
      <c r="D43" s="17">
        <v>1000</v>
      </c>
      <c r="E43" s="16" t="s">
        <v>385</v>
      </c>
      <c r="F43" s="15"/>
      <c r="G43" s="14"/>
      <c r="H43" s="14"/>
      <c r="I43" s="14"/>
      <c r="J43" s="14"/>
      <c r="K43" s="14"/>
      <c r="L43" s="14"/>
      <c r="M43" s="14"/>
      <c r="N43" s="14"/>
      <c r="O43" s="14"/>
      <c r="P43" s="14"/>
      <c r="Q43" s="14"/>
      <c r="R43" s="14"/>
      <c r="S43" s="14"/>
      <c r="T43" s="14"/>
      <c r="U43" s="14"/>
      <c r="V43" s="14"/>
      <c r="W43" s="14"/>
      <c r="X43" s="14"/>
      <c r="Y43" s="14"/>
    </row>
    <row r="44" spans="1:25" ht="12.75">
      <c r="A44" s="14" t="s">
        <v>387</v>
      </c>
      <c r="B44" s="14" t="s">
        <v>466</v>
      </c>
      <c r="C44" s="14" t="s">
        <v>33</v>
      </c>
      <c r="D44" s="17">
        <v>1000</v>
      </c>
      <c r="E44" s="16" t="s">
        <v>385</v>
      </c>
      <c r="F44" s="15"/>
      <c r="G44" s="14"/>
      <c r="H44" s="14"/>
      <c r="I44" s="14"/>
      <c r="J44" s="14"/>
      <c r="K44" s="14"/>
      <c r="L44" s="14"/>
      <c r="M44" s="14"/>
      <c r="N44" s="14"/>
      <c r="O44" s="14"/>
      <c r="P44" s="14"/>
      <c r="Q44" s="14"/>
      <c r="R44" s="14"/>
      <c r="S44" s="14"/>
      <c r="T44" s="14"/>
      <c r="U44" s="14"/>
      <c r="V44" s="14"/>
      <c r="W44" s="14"/>
      <c r="X44" s="14"/>
      <c r="Y44" s="14"/>
    </row>
    <row r="45" spans="1:25" ht="12.75">
      <c r="A45" s="14" t="s">
        <v>384</v>
      </c>
      <c r="B45" s="14" t="s">
        <v>383</v>
      </c>
      <c r="C45" s="14" t="s">
        <v>33</v>
      </c>
      <c r="D45" s="17">
        <f>1-'1. Model Parameters'!C3</f>
        <v>0.95</v>
      </c>
      <c r="E45" s="14" t="s">
        <v>22</v>
      </c>
      <c r="F45" s="15"/>
      <c r="G45" s="14"/>
      <c r="H45" s="14"/>
      <c r="I45" s="14"/>
      <c r="J45" s="14"/>
      <c r="K45" s="14"/>
      <c r="L45" s="14"/>
      <c r="M45" s="14"/>
      <c r="N45" s="14"/>
      <c r="O45" s="14"/>
      <c r="P45" s="14"/>
      <c r="Q45" s="14"/>
      <c r="R45" s="14"/>
      <c r="S45" s="14"/>
      <c r="T45" s="14"/>
      <c r="U45" s="14"/>
      <c r="V45" s="14"/>
      <c r="W45" s="14"/>
      <c r="X45" s="14"/>
      <c r="Y45" s="14"/>
    </row>
    <row r="46" spans="1:25" ht="12.75">
      <c r="A46" s="14" t="s">
        <v>382</v>
      </c>
      <c r="B46" s="14" t="s">
        <v>381</v>
      </c>
      <c r="C46" s="14" t="s">
        <v>33</v>
      </c>
      <c r="D46" s="17">
        <f>1-D45</f>
        <v>5.0000000000000044E-2</v>
      </c>
      <c r="E46" s="14" t="s">
        <v>22</v>
      </c>
      <c r="F46" s="15"/>
      <c r="G46" s="14"/>
      <c r="H46" s="14"/>
      <c r="I46" s="14"/>
      <c r="J46" s="14"/>
      <c r="K46" s="14"/>
      <c r="L46" s="14"/>
      <c r="M46" s="14"/>
      <c r="N46" s="14"/>
      <c r="O46" s="14"/>
      <c r="P46" s="14"/>
      <c r="Q46" s="14"/>
      <c r="R46" s="14"/>
      <c r="S46" s="14"/>
      <c r="T46" s="14"/>
      <c r="U46" s="14"/>
      <c r="V46" s="14"/>
      <c r="W46" s="14"/>
      <c r="X46" s="14"/>
      <c r="Y46" s="14"/>
    </row>
    <row r="47" spans="1:25" ht="12.75">
      <c r="A47" s="14" t="s">
        <v>380</v>
      </c>
      <c r="B47" s="14" t="s">
        <v>379</v>
      </c>
      <c r="C47" s="14" t="s">
        <v>33</v>
      </c>
      <c r="D47" s="19">
        <f>'1. Model Parameters'!C7</f>
        <v>0.02</v>
      </c>
      <c r="E47" s="14" t="s">
        <v>22</v>
      </c>
      <c r="F47" s="15"/>
      <c r="G47" s="14"/>
      <c r="H47" s="14"/>
      <c r="I47" s="14"/>
      <c r="J47" s="14"/>
      <c r="K47" s="14"/>
      <c r="L47" s="14"/>
      <c r="M47" s="14"/>
      <c r="N47" s="14"/>
      <c r="O47" s="14"/>
      <c r="P47" s="14"/>
      <c r="Q47" s="14"/>
      <c r="R47" s="14"/>
      <c r="S47" s="14"/>
      <c r="T47" s="14"/>
      <c r="U47" s="14"/>
      <c r="V47" s="14"/>
      <c r="W47" s="14"/>
      <c r="X47" s="14"/>
      <c r="Y47" s="14"/>
    </row>
    <row r="48" spans="1:25" ht="24">
      <c r="A48" s="14"/>
      <c r="B48" s="14"/>
      <c r="C48" s="14"/>
      <c r="D48" s="16"/>
      <c r="E48" s="14"/>
      <c r="F48" s="25" t="s">
        <v>375</v>
      </c>
      <c r="G48" s="14"/>
      <c r="H48" s="14"/>
      <c r="I48" s="14"/>
      <c r="J48" s="14"/>
      <c r="K48" s="14"/>
      <c r="L48" s="14"/>
      <c r="M48" s="14"/>
      <c r="N48" s="14"/>
      <c r="O48" s="14"/>
      <c r="P48" s="14"/>
      <c r="Q48" s="14"/>
      <c r="R48" s="14"/>
      <c r="S48" s="14"/>
      <c r="T48" s="14"/>
      <c r="U48" s="14"/>
      <c r="V48" s="14"/>
      <c r="W48" s="14"/>
      <c r="X48" s="14"/>
      <c r="Y48" s="14"/>
    </row>
    <row r="49" spans="1:25" ht="12.75">
      <c r="A49" s="14" t="s">
        <v>378</v>
      </c>
      <c r="B49" s="14" t="s">
        <v>377</v>
      </c>
      <c r="C49" s="14" t="s">
        <v>33</v>
      </c>
      <c r="D49" s="19">
        <f>'1. Model Parameters'!C6</f>
        <v>0.94</v>
      </c>
      <c r="E49" s="14" t="s">
        <v>376</v>
      </c>
      <c r="F49" s="15"/>
      <c r="G49" s="14"/>
      <c r="H49" s="14"/>
      <c r="I49" s="14"/>
      <c r="J49" s="14"/>
      <c r="K49" s="14"/>
      <c r="L49" s="14"/>
      <c r="M49" s="14"/>
      <c r="N49" s="14"/>
      <c r="O49" s="14"/>
      <c r="P49" s="14"/>
      <c r="Q49" s="14"/>
      <c r="R49" s="14"/>
      <c r="S49" s="14"/>
      <c r="T49" s="14"/>
      <c r="U49" s="14"/>
      <c r="V49" s="14"/>
      <c r="W49" s="14"/>
      <c r="X49" s="14"/>
      <c r="Y49" s="14"/>
    </row>
    <row r="50" spans="1:25" ht="25.5">
      <c r="A50" s="33" t="s">
        <v>374</v>
      </c>
      <c r="B50" s="14" t="s">
        <v>373</v>
      </c>
      <c r="C50" s="14" t="s">
        <v>372</v>
      </c>
      <c r="D50" s="19">
        <f>D49*D26/(D49*D26+(1-D49)*D27)</f>
        <v>0.92410147991543334</v>
      </c>
      <c r="E50" s="14" t="s">
        <v>371</v>
      </c>
      <c r="F50" s="15"/>
      <c r="G50" s="14"/>
      <c r="H50" s="14"/>
      <c r="I50" s="14"/>
      <c r="J50" s="14"/>
      <c r="K50" s="14"/>
      <c r="L50" s="14"/>
      <c r="M50" s="14"/>
      <c r="N50" s="14"/>
      <c r="O50" s="14"/>
      <c r="P50" s="14"/>
      <c r="Q50" s="14"/>
      <c r="R50" s="14"/>
      <c r="S50" s="14"/>
      <c r="T50" s="14"/>
      <c r="U50" s="14"/>
      <c r="V50" s="14"/>
      <c r="W50" s="14"/>
      <c r="X50" s="14"/>
      <c r="Y50" s="14"/>
    </row>
    <row r="51" spans="1:25" ht="12.75">
      <c r="A51" s="14"/>
      <c r="B51" s="14"/>
      <c r="C51" s="14"/>
      <c r="D51" s="16"/>
      <c r="E51" s="14"/>
      <c r="F51" s="15"/>
      <c r="G51" s="14"/>
      <c r="H51" s="14"/>
      <c r="I51" s="14"/>
      <c r="J51" s="14"/>
      <c r="K51" s="14"/>
      <c r="L51" s="14"/>
      <c r="M51" s="14"/>
      <c r="N51" s="14"/>
      <c r="O51" s="14"/>
      <c r="P51" s="14"/>
      <c r="Q51" s="14"/>
      <c r="R51" s="14"/>
      <c r="S51" s="14"/>
      <c r="T51" s="14"/>
      <c r="U51" s="14"/>
      <c r="V51" s="14"/>
      <c r="W51" s="14"/>
      <c r="X51" s="14"/>
      <c r="Y51" s="14"/>
    </row>
    <row r="52" spans="1:25" ht="12.75">
      <c r="A52" s="137" t="s">
        <v>370</v>
      </c>
      <c r="B52" s="14" t="s">
        <v>369</v>
      </c>
      <c r="C52" s="14" t="s">
        <v>368</v>
      </c>
      <c r="D52" s="17">
        <f>D43*D45</f>
        <v>950</v>
      </c>
      <c r="E52" s="14" t="s">
        <v>367</v>
      </c>
      <c r="F52" s="15"/>
      <c r="G52" s="14"/>
      <c r="H52" s="14"/>
      <c r="I52" s="14"/>
      <c r="J52" s="14"/>
      <c r="K52" s="14"/>
      <c r="L52" s="14"/>
      <c r="M52" s="14"/>
      <c r="N52" s="14"/>
      <c r="O52" s="14"/>
      <c r="P52" s="14"/>
      <c r="Q52" s="14"/>
      <c r="R52" s="14"/>
      <c r="S52" s="14"/>
      <c r="T52" s="14"/>
      <c r="U52" s="14"/>
      <c r="V52" s="14"/>
      <c r="W52" s="14"/>
      <c r="X52" s="14"/>
      <c r="Y52" s="14"/>
    </row>
    <row r="53" spans="1:25" ht="12.75">
      <c r="A53" s="136"/>
      <c r="B53" s="14" t="s">
        <v>366</v>
      </c>
      <c r="C53" s="14" t="s">
        <v>365</v>
      </c>
      <c r="D53" s="17">
        <f>D52/D25</f>
        <v>5.9490262383367778</v>
      </c>
      <c r="E53" s="14" t="s">
        <v>364</v>
      </c>
      <c r="F53" s="15"/>
      <c r="G53" s="14"/>
      <c r="H53" s="14"/>
      <c r="I53" s="14"/>
      <c r="J53" s="14"/>
      <c r="K53" s="14"/>
      <c r="L53" s="14"/>
      <c r="M53" s="14"/>
      <c r="N53" s="14"/>
      <c r="O53" s="14"/>
      <c r="P53" s="14"/>
      <c r="Q53" s="14"/>
      <c r="R53" s="14"/>
      <c r="S53" s="14"/>
      <c r="T53" s="14"/>
      <c r="U53" s="14"/>
      <c r="V53" s="14"/>
      <c r="W53" s="14"/>
      <c r="X53" s="14"/>
      <c r="Y53" s="14"/>
    </row>
    <row r="54" spans="1:25" ht="12.75">
      <c r="A54" s="14" t="s">
        <v>363</v>
      </c>
      <c r="B54" s="14" t="s">
        <v>346</v>
      </c>
      <c r="C54" s="14" t="s">
        <v>362</v>
      </c>
      <c r="D54" s="17">
        <f>D43*D46</f>
        <v>50.000000000000043</v>
      </c>
      <c r="E54" s="14" t="s">
        <v>345</v>
      </c>
      <c r="F54" s="15"/>
      <c r="G54" s="14"/>
      <c r="H54" s="14"/>
      <c r="I54" s="14"/>
      <c r="J54" s="14"/>
      <c r="K54" s="14"/>
      <c r="L54" s="14"/>
      <c r="M54" s="14"/>
      <c r="N54" s="14"/>
      <c r="O54" s="14"/>
      <c r="P54" s="14"/>
      <c r="Q54" s="14"/>
      <c r="R54" s="14"/>
      <c r="S54" s="14"/>
      <c r="T54" s="14"/>
      <c r="U54" s="14"/>
      <c r="V54" s="14"/>
      <c r="W54" s="14"/>
      <c r="X54" s="14"/>
      <c r="Y54" s="14"/>
    </row>
    <row r="55" spans="1:25" ht="24">
      <c r="A55" s="14"/>
      <c r="B55" s="14"/>
      <c r="C55" s="14"/>
      <c r="D55" s="16"/>
      <c r="E55" s="14"/>
      <c r="F55" s="25" t="s">
        <v>357</v>
      </c>
      <c r="G55" s="14"/>
      <c r="H55" s="14"/>
      <c r="I55" s="14"/>
      <c r="J55" s="14"/>
      <c r="K55" s="14"/>
      <c r="L55" s="14"/>
      <c r="M55" s="14"/>
      <c r="N55" s="14"/>
      <c r="O55" s="14"/>
      <c r="P55" s="14"/>
      <c r="Q55" s="14"/>
      <c r="R55" s="14"/>
      <c r="S55" s="14"/>
      <c r="T55" s="14"/>
      <c r="U55" s="14"/>
      <c r="V55" s="14"/>
      <c r="W55" s="14"/>
      <c r="X55" s="14"/>
      <c r="Y55" s="14"/>
    </row>
    <row r="56" spans="1:25" ht="12.75">
      <c r="A56" s="14" t="s">
        <v>361</v>
      </c>
      <c r="B56" s="14" t="s">
        <v>360</v>
      </c>
      <c r="C56" s="14" t="s">
        <v>359</v>
      </c>
      <c r="D56" s="17">
        <f>D53*2*D49</f>
        <v>11.184169328073141</v>
      </c>
      <c r="E56" s="14" t="s">
        <v>358</v>
      </c>
      <c r="F56" s="15"/>
      <c r="G56" s="14"/>
      <c r="H56" s="14"/>
      <c r="I56" s="14"/>
      <c r="J56" s="14"/>
      <c r="K56" s="14"/>
      <c r="L56" s="14"/>
      <c r="M56" s="14"/>
      <c r="N56" s="14"/>
      <c r="O56" s="14"/>
      <c r="P56" s="14"/>
      <c r="Q56" s="14"/>
      <c r="R56" s="14"/>
      <c r="S56" s="14"/>
      <c r="T56" s="14"/>
      <c r="U56" s="14"/>
      <c r="V56" s="14"/>
      <c r="W56" s="14"/>
      <c r="X56" s="14"/>
      <c r="Y56" s="14"/>
    </row>
    <row r="57" spans="1:25" ht="36">
      <c r="A57" s="14"/>
      <c r="B57" s="14" t="s">
        <v>356</v>
      </c>
      <c r="C57" s="14" t="s">
        <v>349</v>
      </c>
      <c r="D57" s="17">
        <f>D56*D26</f>
        <v>624.07664850648121</v>
      </c>
      <c r="E57" s="32" t="s">
        <v>348</v>
      </c>
      <c r="F57" s="25" t="s">
        <v>351</v>
      </c>
      <c r="G57" s="14"/>
      <c r="H57" s="14"/>
      <c r="I57" s="14"/>
      <c r="J57" s="14"/>
      <c r="K57" s="14"/>
      <c r="L57" s="14"/>
      <c r="M57" s="14"/>
      <c r="N57" s="14"/>
      <c r="O57" s="14"/>
      <c r="P57" s="14"/>
      <c r="Q57" s="14"/>
      <c r="R57" s="14"/>
      <c r="S57" s="14"/>
      <c r="T57" s="14"/>
      <c r="U57" s="14"/>
      <c r="V57" s="14"/>
      <c r="W57" s="14"/>
      <c r="X57" s="14"/>
      <c r="Y57" s="14"/>
    </row>
    <row r="58" spans="1:25" ht="12.75">
      <c r="A58" s="14" t="s">
        <v>355</v>
      </c>
      <c r="B58" s="14" t="s">
        <v>354</v>
      </c>
      <c r="C58" s="14" t="s">
        <v>353</v>
      </c>
      <c r="D58" s="19">
        <f>D53*2*(1-D49)</f>
        <v>0.71388314860041402</v>
      </c>
      <c r="E58" s="14" t="s">
        <v>352</v>
      </c>
      <c r="F58" s="15"/>
      <c r="G58" s="14"/>
      <c r="H58" s="14"/>
      <c r="I58" s="14"/>
      <c r="J58" s="14"/>
      <c r="K58" s="14"/>
      <c r="L58" s="14"/>
      <c r="M58" s="14"/>
      <c r="N58" s="14"/>
      <c r="O58" s="14"/>
      <c r="P58" s="14"/>
      <c r="Q58" s="14"/>
      <c r="R58" s="14"/>
      <c r="S58" s="14"/>
      <c r="T58" s="14"/>
      <c r="U58" s="14"/>
      <c r="V58" s="14"/>
      <c r="W58" s="14"/>
      <c r="X58" s="14"/>
      <c r="Y58" s="14"/>
    </row>
    <row r="59" spans="1:25" ht="24">
      <c r="A59" s="14"/>
      <c r="B59" s="14" t="s">
        <v>350</v>
      </c>
      <c r="C59" s="14" t="s">
        <v>349</v>
      </c>
      <c r="D59" s="17">
        <f>D58*D27</f>
        <v>51.256810069509726</v>
      </c>
      <c r="E59" s="32" t="s">
        <v>348</v>
      </c>
      <c r="F59" s="25" t="s">
        <v>344</v>
      </c>
      <c r="G59" s="14"/>
      <c r="H59" s="14"/>
      <c r="I59" s="14"/>
      <c r="J59" s="14"/>
      <c r="K59" s="14"/>
      <c r="L59" s="14"/>
      <c r="M59" s="14"/>
      <c r="N59" s="14"/>
      <c r="O59" s="14"/>
      <c r="P59" s="14"/>
      <c r="Q59" s="14"/>
      <c r="R59" s="14"/>
      <c r="S59" s="14"/>
      <c r="T59" s="14"/>
      <c r="U59" s="14"/>
      <c r="V59" s="14"/>
      <c r="W59" s="14"/>
      <c r="X59" s="14"/>
      <c r="Y59" s="14"/>
    </row>
    <row r="60" spans="1:25" ht="12.75">
      <c r="A60" s="14" t="s">
        <v>347</v>
      </c>
      <c r="B60" s="14" t="s">
        <v>346</v>
      </c>
      <c r="C60" s="14" t="s">
        <v>346</v>
      </c>
      <c r="D60" s="17">
        <f>D54</f>
        <v>50.000000000000043</v>
      </c>
      <c r="E60" s="14" t="s">
        <v>345</v>
      </c>
      <c r="F60" s="25" t="s">
        <v>339</v>
      </c>
      <c r="G60" s="14"/>
      <c r="H60" s="14"/>
      <c r="I60" s="14"/>
      <c r="J60" s="14"/>
      <c r="K60" s="14"/>
      <c r="L60" s="14"/>
      <c r="M60" s="14"/>
      <c r="N60" s="14"/>
      <c r="O60" s="14"/>
      <c r="P60" s="14"/>
      <c r="Q60" s="14"/>
      <c r="R60" s="14"/>
      <c r="S60" s="14"/>
      <c r="T60" s="14"/>
      <c r="U60" s="14"/>
      <c r="V60" s="14"/>
      <c r="W60" s="14"/>
      <c r="X60" s="14"/>
      <c r="Y60" s="14"/>
    </row>
    <row r="61" spans="1:25" ht="12.75">
      <c r="A61" s="14" t="s">
        <v>343</v>
      </c>
      <c r="B61" s="14" t="s">
        <v>342</v>
      </c>
      <c r="C61" s="14" t="s">
        <v>341</v>
      </c>
      <c r="D61" s="17">
        <f>D47*(D57+D59+D60)/(1-D47)</f>
        <v>14.802723644407978</v>
      </c>
      <c r="E61" s="14" t="s">
        <v>340</v>
      </c>
      <c r="F61" s="15"/>
      <c r="G61" s="14"/>
      <c r="H61" s="14"/>
      <c r="I61" s="14"/>
      <c r="J61" s="14"/>
      <c r="K61" s="14"/>
      <c r="L61" s="14"/>
      <c r="M61" s="14"/>
      <c r="N61" s="14"/>
      <c r="O61" s="14"/>
      <c r="P61" s="14"/>
      <c r="Q61" s="14"/>
      <c r="R61" s="14"/>
      <c r="S61" s="14"/>
      <c r="T61" s="14"/>
      <c r="U61" s="14"/>
      <c r="V61" s="14"/>
      <c r="W61" s="14"/>
      <c r="X61" s="14"/>
      <c r="Y61" s="14"/>
    </row>
    <row r="62" spans="1:25" ht="12.75">
      <c r="A62" s="14"/>
      <c r="B62" s="14"/>
      <c r="C62" s="14"/>
      <c r="D62" s="16"/>
      <c r="E62" s="14"/>
      <c r="F62" s="15"/>
      <c r="G62" s="14"/>
      <c r="H62" s="14"/>
      <c r="I62" s="14"/>
      <c r="J62" s="14"/>
      <c r="K62" s="14"/>
      <c r="L62" s="14"/>
      <c r="M62" s="14"/>
      <c r="N62" s="14"/>
      <c r="O62" s="14"/>
      <c r="P62" s="14"/>
      <c r="Q62" s="14"/>
      <c r="R62" s="14"/>
      <c r="S62" s="14"/>
      <c r="T62" s="14"/>
      <c r="U62" s="14"/>
      <c r="V62" s="14"/>
      <c r="W62" s="14"/>
      <c r="X62" s="14"/>
      <c r="Y62" s="14"/>
    </row>
    <row r="63" spans="1:25" ht="12.75">
      <c r="A63" s="14" t="s">
        <v>338</v>
      </c>
      <c r="B63" s="14" t="s">
        <v>337</v>
      </c>
      <c r="C63" s="14" t="s">
        <v>336</v>
      </c>
      <c r="D63" s="17">
        <f>D61+D60+D59+D57</f>
        <v>740.13618222039895</v>
      </c>
      <c r="E63" s="14" t="s">
        <v>335</v>
      </c>
      <c r="F63" s="15"/>
      <c r="G63" s="14"/>
      <c r="H63" s="14"/>
      <c r="I63" s="14"/>
      <c r="J63" s="14"/>
      <c r="K63" s="14"/>
      <c r="L63" s="14"/>
      <c r="M63" s="14"/>
      <c r="N63" s="14"/>
      <c r="O63" s="14"/>
      <c r="P63" s="14"/>
      <c r="Q63" s="14"/>
      <c r="R63" s="14"/>
      <c r="S63" s="14"/>
      <c r="T63" s="14"/>
      <c r="U63" s="14"/>
      <c r="V63" s="14"/>
      <c r="W63" s="14"/>
      <c r="X63" s="14"/>
      <c r="Y63" s="14"/>
    </row>
    <row r="64" spans="1:25" ht="12.75">
      <c r="A64" s="14"/>
      <c r="B64" s="14"/>
      <c r="C64" s="14"/>
      <c r="D64" s="16"/>
      <c r="E64" s="14"/>
      <c r="F64" s="15"/>
      <c r="G64" s="31"/>
      <c r="H64" s="14"/>
      <c r="I64" s="14"/>
      <c r="J64" s="14"/>
      <c r="K64" s="14"/>
      <c r="L64" s="14"/>
      <c r="M64" s="14"/>
      <c r="N64" s="14"/>
      <c r="O64" s="14"/>
      <c r="P64" s="14"/>
      <c r="Q64" s="14"/>
      <c r="R64" s="14"/>
      <c r="S64" s="14"/>
      <c r="T64" s="14"/>
      <c r="U64" s="14"/>
      <c r="V64" s="14"/>
      <c r="W64" s="14"/>
      <c r="X64" s="14"/>
      <c r="Y64" s="14"/>
    </row>
    <row r="65" spans="1:25" ht="12.75">
      <c r="A65" s="14" t="s">
        <v>334</v>
      </c>
      <c r="B65" s="14" t="s">
        <v>333</v>
      </c>
      <c r="C65" s="14" t="s">
        <v>332</v>
      </c>
      <c r="D65" s="18">
        <f>D57/D63</f>
        <v>0.84319164972351357</v>
      </c>
      <c r="E65" s="14" t="s">
        <v>325</v>
      </c>
      <c r="F65" s="15"/>
      <c r="G65" s="14"/>
      <c r="H65" s="14"/>
      <c r="I65" s="14"/>
      <c r="J65" s="14"/>
      <c r="K65" s="14"/>
      <c r="L65" s="14"/>
      <c r="M65" s="14"/>
      <c r="N65" s="14"/>
      <c r="O65" s="14"/>
      <c r="P65" s="14"/>
      <c r="Q65" s="14"/>
      <c r="R65" s="14"/>
      <c r="S65" s="14"/>
      <c r="T65" s="14"/>
      <c r="U65" s="14"/>
      <c r="V65" s="14"/>
      <c r="W65" s="14"/>
      <c r="X65" s="14"/>
      <c r="Y65" s="14"/>
    </row>
    <row r="66" spans="1:25" ht="12.75">
      <c r="A66" s="14"/>
      <c r="B66" s="14" t="s">
        <v>331</v>
      </c>
      <c r="C66" s="14" t="s">
        <v>330</v>
      </c>
      <c r="D66" s="18">
        <f>D59/D63</f>
        <v>6.9253214882347675E-2</v>
      </c>
      <c r="E66" s="14" t="s">
        <v>325</v>
      </c>
      <c r="F66" s="15"/>
      <c r="G66" s="14"/>
      <c r="H66" s="14"/>
      <c r="I66" s="14"/>
      <c r="J66" s="14"/>
      <c r="K66" s="14"/>
      <c r="L66" s="14"/>
      <c r="M66" s="14"/>
      <c r="N66" s="14"/>
      <c r="O66" s="14"/>
      <c r="P66" s="14"/>
      <c r="Q66" s="14"/>
      <c r="R66" s="14"/>
      <c r="S66" s="14"/>
      <c r="T66" s="14"/>
      <c r="U66" s="14"/>
      <c r="V66" s="14"/>
      <c r="W66" s="14"/>
      <c r="X66" s="14"/>
      <c r="Y66" s="14"/>
    </row>
    <row r="67" spans="1:25" ht="12.75">
      <c r="A67" s="14"/>
      <c r="B67" s="14" t="s">
        <v>329</v>
      </c>
      <c r="C67" s="14" t="s">
        <v>328</v>
      </c>
      <c r="D67" s="18">
        <f>D60/D63</f>
        <v>6.7555135394138807E-2</v>
      </c>
      <c r="E67" s="14" t="s">
        <v>325</v>
      </c>
      <c r="F67" s="15"/>
      <c r="G67" s="14"/>
      <c r="H67" s="14"/>
      <c r="I67" s="14"/>
      <c r="J67" s="14"/>
      <c r="K67" s="14"/>
      <c r="L67" s="14"/>
      <c r="M67" s="14"/>
      <c r="N67" s="14"/>
      <c r="O67" s="14"/>
      <c r="P67" s="14"/>
      <c r="Q67" s="14"/>
      <c r="R67" s="14"/>
      <c r="S67" s="14"/>
      <c r="T67" s="14"/>
      <c r="U67" s="14"/>
      <c r="V67" s="14"/>
      <c r="W67" s="14"/>
      <c r="X67" s="14"/>
      <c r="Y67" s="14"/>
    </row>
    <row r="68" spans="1:25" ht="12.75">
      <c r="A68" s="14"/>
      <c r="B68" s="14" t="s">
        <v>327</v>
      </c>
      <c r="C68" s="14" t="s">
        <v>326</v>
      </c>
      <c r="D68" s="18">
        <f>D61/D63</f>
        <v>1.9999999999999997E-2</v>
      </c>
      <c r="E68" s="14" t="s">
        <v>325</v>
      </c>
      <c r="F68" s="15"/>
      <c r="G68" s="14"/>
      <c r="H68" s="14"/>
      <c r="I68" s="14"/>
      <c r="J68" s="14"/>
      <c r="K68" s="14"/>
      <c r="L68" s="14"/>
      <c r="M68" s="14"/>
      <c r="N68" s="14"/>
      <c r="O68" s="14"/>
      <c r="P68" s="14"/>
      <c r="Q68" s="14"/>
      <c r="R68" s="14"/>
      <c r="S68" s="14"/>
      <c r="T68" s="14"/>
      <c r="U68" s="14"/>
      <c r="V68" s="14"/>
      <c r="W68" s="14"/>
      <c r="X68" s="14"/>
      <c r="Y68" s="14"/>
    </row>
    <row r="69" spans="1:25" ht="12.75">
      <c r="A69" s="14"/>
      <c r="B69" s="14"/>
      <c r="C69" s="14"/>
      <c r="D69" s="16"/>
      <c r="E69" s="14"/>
      <c r="F69" s="15"/>
      <c r="G69" s="14"/>
      <c r="H69" s="14"/>
      <c r="I69" s="14"/>
      <c r="J69" s="14"/>
      <c r="K69" s="14"/>
      <c r="L69" s="14"/>
      <c r="M69" s="14"/>
      <c r="N69" s="14"/>
      <c r="O69" s="14"/>
      <c r="P69" s="14"/>
      <c r="Q69" s="14"/>
      <c r="R69" s="14"/>
      <c r="S69" s="14"/>
      <c r="T69" s="14"/>
      <c r="U69" s="14"/>
      <c r="V69" s="14"/>
      <c r="W69" s="14"/>
      <c r="X69" s="14"/>
      <c r="Y69" s="14"/>
    </row>
    <row r="70" spans="1:25" ht="12.75">
      <c r="A70" s="29" t="s">
        <v>324</v>
      </c>
      <c r="B70" s="29" t="s">
        <v>323</v>
      </c>
      <c r="C70" s="29" t="s">
        <v>322</v>
      </c>
      <c r="D70" s="30">
        <f>D43/D63*1000</f>
        <v>1351.1027078827751</v>
      </c>
      <c r="E70" s="29" t="s">
        <v>321</v>
      </c>
      <c r="F70" s="15"/>
      <c r="G70" s="14"/>
      <c r="H70" s="14"/>
      <c r="I70" s="14"/>
      <c r="J70" s="14"/>
      <c r="K70" s="14"/>
      <c r="L70" s="14"/>
      <c r="M70" s="14"/>
      <c r="N70" s="14"/>
      <c r="O70" s="14"/>
      <c r="P70" s="14"/>
      <c r="Q70" s="14"/>
      <c r="R70" s="14"/>
      <c r="S70" s="14"/>
      <c r="T70" s="14"/>
      <c r="U70" s="14"/>
      <c r="V70" s="14"/>
      <c r="W70" s="14"/>
      <c r="X70" s="14"/>
      <c r="Y70" s="14"/>
    </row>
    <row r="71" spans="1:25" ht="12.75">
      <c r="A71" s="14"/>
      <c r="B71" s="14"/>
      <c r="C71" s="14"/>
      <c r="D71" s="16"/>
      <c r="E71" s="14"/>
      <c r="G71" s="14"/>
      <c r="H71" s="14"/>
      <c r="I71" s="14"/>
      <c r="J71" s="14"/>
      <c r="K71" s="14"/>
      <c r="L71" s="14"/>
      <c r="M71" s="14"/>
      <c r="N71" s="14"/>
      <c r="O71" s="14"/>
      <c r="P71" s="14"/>
      <c r="Q71" s="14"/>
      <c r="R71" s="14"/>
      <c r="S71" s="14"/>
      <c r="T71" s="14"/>
      <c r="U71" s="14"/>
      <c r="V71" s="14"/>
      <c r="W71" s="14"/>
      <c r="X71" s="14"/>
      <c r="Y71" s="14"/>
    </row>
    <row r="72" spans="1:25" ht="12.75">
      <c r="A72" s="35" t="s">
        <v>320</v>
      </c>
      <c r="F72" s="26"/>
      <c r="G72" s="14"/>
      <c r="H72" s="14"/>
      <c r="I72" s="14"/>
      <c r="J72" s="14"/>
      <c r="K72" s="14"/>
      <c r="L72" s="14"/>
      <c r="M72" s="14"/>
      <c r="N72" s="14"/>
      <c r="O72" s="14"/>
      <c r="P72" s="14"/>
      <c r="Q72" s="14"/>
      <c r="R72" s="14"/>
      <c r="S72" s="14"/>
      <c r="T72" s="14"/>
      <c r="U72" s="14"/>
      <c r="V72" s="14"/>
      <c r="W72" s="14"/>
      <c r="X72" s="14"/>
      <c r="Y72" s="14"/>
    </row>
    <row r="73" spans="1:25" ht="12.75">
      <c r="A73" s="14" t="s">
        <v>319</v>
      </c>
      <c r="B73" s="14" t="s">
        <v>318</v>
      </c>
      <c r="C73" s="14" t="s">
        <v>317</v>
      </c>
      <c r="D73" s="17">
        <v>1.5</v>
      </c>
      <c r="E73" s="14" t="s">
        <v>316</v>
      </c>
      <c r="F73" s="26">
        <f>D80/D108</f>
        <v>0.58790366792283422</v>
      </c>
      <c r="G73" s="14"/>
      <c r="H73" s="14"/>
      <c r="I73" s="14"/>
      <c r="J73" s="14"/>
      <c r="K73" s="14"/>
      <c r="L73" s="14"/>
      <c r="M73" s="14"/>
      <c r="N73" s="14"/>
      <c r="O73" s="14"/>
      <c r="P73" s="14"/>
      <c r="Q73" s="14"/>
      <c r="R73" s="14"/>
      <c r="S73" s="14"/>
      <c r="T73" s="14"/>
      <c r="U73" s="14"/>
      <c r="V73" s="14"/>
      <c r="W73" s="14"/>
      <c r="X73" s="14"/>
      <c r="Y73" s="14"/>
    </row>
    <row r="74" spans="1:25" ht="12.75">
      <c r="A74" s="14" t="s">
        <v>315</v>
      </c>
      <c r="B74" s="14" t="s">
        <v>314</v>
      </c>
      <c r="C74" s="14" t="s">
        <v>313</v>
      </c>
      <c r="D74" s="17">
        <v>0.5</v>
      </c>
      <c r="E74" s="14" t="s">
        <v>312</v>
      </c>
      <c r="F74" s="26"/>
      <c r="G74" s="14"/>
      <c r="H74" s="14"/>
      <c r="I74" s="14"/>
      <c r="J74" s="14"/>
      <c r="K74" s="14"/>
      <c r="L74" s="14"/>
      <c r="M74" s="14"/>
      <c r="N74" s="14"/>
      <c r="O74" s="14"/>
      <c r="P74" s="14"/>
      <c r="Q74" s="14"/>
      <c r="R74" s="14"/>
      <c r="S74" s="14"/>
      <c r="T74" s="14"/>
      <c r="U74" s="14"/>
      <c r="V74" s="14"/>
      <c r="W74" s="14"/>
      <c r="X74" s="14"/>
      <c r="Y74" s="14"/>
    </row>
    <row r="75" spans="1:25" ht="12.75">
      <c r="A75" s="14"/>
      <c r="B75" s="14"/>
      <c r="C75" s="14"/>
      <c r="D75" s="17"/>
      <c r="E75" s="14"/>
      <c r="F75" s="26"/>
      <c r="G75" s="14"/>
      <c r="H75" s="14"/>
      <c r="I75" s="14"/>
      <c r="J75" s="14"/>
      <c r="K75" s="14"/>
      <c r="L75" s="14"/>
      <c r="M75" s="14"/>
      <c r="N75" s="14"/>
      <c r="O75" s="14"/>
      <c r="P75" s="14"/>
      <c r="Q75" s="14"/>
      <c r="R75" s="14"/>
      <c r="S75" s="14"/>
      <c r="T75" s="14"/>
      <c r="U75" s="14"/>
      <c r="V75" s="14"/>
      <c r="W75" s="14"/>
      <c r="X75" s="14"/>
      <c r="Y75" s="14"/>
    </row>
    <row r="76" spans="1:25" ht="12.75">
      <c r="A76" s="14" t="s">
        <v>276</v>
      </c>
      <c r="B76" s="14" t="s">
        <v>275</v>
      </c>
      <c r="C76" s="14" t="s">
        <v>274</v>
      </c>
      <c r="D76" s="17">
        <f>D65*D44/D26</f>
        <v>15.110961464579097</v>
      </c>
      <c r="E76" s="14" t="s">
        <v>273</v>
      </c>
      <c r="F76" s="26"/>
      <c r="G76" s="14"/>
      <c r="H76" s="14"/>
      <c r="I76" s="14"/>
      <c r="J76" s="14"/>
      <c r="K76" s="14"/>
      <c r="L76" s="14"/>
      <c r="M76" s="14"/>
      <c r="N76" s="14"/>
      <c r="O76" s="14"/>
      <c r="P76" s="14"/>
      <c r="Q76" s="14"/>
      <c r="R76" s="14"/>
      <c r="S76" s="14"/>
      <c r="T76" s="14"/>
      <c r="U76" s="14"/>
      <c r="V76" s="14"/>
      <c r="W76" s="14"/>
      <c r="X76" s="14"/>
      <c r="Y76" s="14"/>
    </row>
    <row r="77" spans="1:25" ht="12.75">
      <c r="A77" s="14" t="s">
        <v>272</v>
      </c>
      <c r="B77" s="14" t="s">
        <v>271</v>
      </c>
      <c r="C77" s="14" t="s">
        <v>270</v>
      </c>
      <c r="D77" s="17">
        <f>D66*D44/D27</f>
        <v>0.96452945518590083</v>
      </c>
      <c r="E77" s="14" t="s">
        <v>269</v>
      </c>
      <c r="F77" s="26"/>
      <c r="G77" s="14"/>
      <c r="H77" s="14"/>
      <c r="I77" s="14"/>
      <c r="J77" s="14"/>
      <c r="K77" s="14"/>
      <c r="L77" s="14"/>
      <c r="M77" s="14"/>
      <c r="N77" s="14"/>
      <c r="O77" s="14"/>
      <c r="P77" s="14"/>
      <c r="Q77" s="14"/>
      <c r="R77" s="14"/>
      <c r="S77" s="14"/>
      <c r="T77" s="14"/>
      <c r="U77" s="14"/>
      <c r="V77" s="14"/>
      <c r="W77" s="14"/>
      <c r="X77" s="14"/>
      <c r="Y77" s="14"/>
    </row>
    <row r="78" spans="1:25" ht="12.75">
      <c r="A78" s="14"/>
      <c r="B78" s="14"/>
      <c r="C78" s="14"/>
      <c r="D78" s="17"/>
      <c r="E78" s="14"/>
      <c r="F78" s="26"/>
      <c r="G78" s="14"/>
      <c r="H78" s="14"/>
      <c r="I78" s="14"/>
      <c r="J78" s="14"/>
      <c r="K78" s="14"/>
      <c r="L78" s="14"/>
      <c r="M78" s="14"/>
      <c r="N78" s="14"/>
      <c r="O78" s="14"/>
      <c r="P78" s="14"/>
      <c r="Q78" s="14"/>
      <c r="R78" s="14"/>
      <c r="S78" s="14"/>
      <c r="T78" s="14"/>
      <c r="U78" s="14"/>
      <c r="V78" s="14"/>
      <c r="W78" s="14"/>
      <c r="X78" s="14"/>
      <c r="Y78" s="14"/>
    </row>
    <row r="79" spans="1:25" ht="12.75">
      <c r="A79" s="14" t="s">
        <v>311</v>
      </c>
      <c r="B79" s="14" t="s">
        <v>310</v>
      </c>
      <c r="C79" s="14" t="s">
        <v>309</v>
      </c>
      <c r="D79" s="17">
        <f>D76*D73+D77*D74</f>
        <v>23.148706924461596</v>
      </c>
      <c r="E79" s="14" t="s">
        <v>308</v>
      </c>
      <c r="F79" s="26"/>
      <c r="G79" s="14"/>
      <c r="H79" s="14"/>
      <c r="I79" s="14"/>
      <c r="J79" s="14"/>
      <c r="K79" s="14"/>
      <c r="L79" s="14"/>
      <c r="M79" s="14"/>
      <c r="N79" s="14"/>
      <c r="O79" s="14"/>
      <c r="P79" s="14"/>
      <c r="Q79" s="14"/>
      <c r="R79" s="14"/>
      <c r="S79" s="14"/>
      <c r="T79" s="14"/>
      <c r="U79" s="14"/>
      <c r="V79" s="14"/>
      <c r="W79" s="14"/>
      <c r="X79" s="14"/>
      <c r="Y79" s="14"/>
    </row>
    <row r="80" spans="1:25" ht="12.75">
      <c r="A80" s="14"/>
      <c r="B80" s="14" t="s">
        <v>307</v>
      </c>
      <c r="C80" s="14" t="s">
        <v>306</v>
      </c>
      <c r="D80" s="17">
        <f>D79*D32</f>
        <v>46.297413848923192</v>
      </c>
      <c r="E80" s="14" t="s">
        <v>262</v>
      </c>
      <c r="F80" s="27"/>
      <c r="G80" s="14"/>
      <c r="H80" s="14"/>
      <c r="I80" s="14"/>
      <c r="J80" s="14"/>
      <c r="K80" s="14"/>
      <c r="L80" s="14"/>
      <c r="M80" s="14"/>
      <c r="N80" s="14"/>
      <c r="O80" s="14"/>
      <c r="P80" s="14"/>
      <c r="Q80" s="14"/>
      <c r="R80" s="14"/>
      <c r="S80" s="14"/>
      <c r="T80" s="14"/>
      <c r="U80" s="14"/>
      <c r="V80" s="14"/>
      <c r="W80" s="14"/>
      <c r="X80" s="14"/>
      <c r="Y80" s="14"/>
    </row>
    <row r="81" spans="1:25" ht="12.75">
      <c r="A81" s="14"/>
      <c r="B81" s="14"/>
      <c r="C81" s="14"/>
      <c r="D81" s="17"/>
      <c r="E81" s="14"/>
      <c r="F81" s="28"/>
      <c r="G81" s="14"/>
      <c r="H81" s="14"/>
      <c r="I81" s="14"/>
      <c r="J81" s="14"/>
      <c r="K81" s="14"/>
      <c r="L81" s="14"/>
      <c r="M81" s="14"/>
      <c r="N81" s="14"/>
      <c r="O81" s="14"/>
      <c r="P81" s="14"/>
      <c r="Q81" s="14"/>
      <c r="R81" s="14"/>
      <c r="S81" s="14"/>
      <c r="T81" s="14"/>
      <c r="U81" s="14"/>
      <c r="V81" s="14"/>
      <c r="W81" s="14"/>
      <c r="X81" s="14"/>
      <c r="Y81" s="14"/>
    </row>
    <row r="82" spans="1:25" ht="12.75">
      <c r="A82" s="14" t="s">
        <v>305</v>
      </c>
      <c r="B82" s="14" t="s">
        <v>304</v>
      </c>
      <c r="C82" s="14" t="s">
        <v>303</v>
      </c>
      <c r="D82" s="17">
        <f>D68*D43</f>
        <v>19.999999999999996</v>
      </c>
      <c r="E82" s="14" t="s">
        <v>302</v>
      </c>
      <c r="F82" s="15" t="s">
        <v>298</v>
      </c>
      <c r="G82" s="14"/>
      <c r="H82" s="14"/>
      <c r="I82" s="14"/>
      <c r="J82" s="14"/>
      <c r="K82" s="14"/>
      <c r="L82" s="14"/>
      <c r="M82" s="14"/>
      <c r="N82" s="14"/>
      <c r="O82" s="14"/>
      <c r="P82" s="14"/>
      <c r="Q82" s="14"/>
      <c r="R82" s="14"/>
      <c r="S82" s="14"/>
      <c r="T82" s="14"/>
      <c r="U82" s="14"/>
      <c r="V82" s="14"/>
      <c r="W82" s="14"/>
      <c r="X82" s="14"/>
      <c r="Y82" s="14"/>
    </row>
    <row r="83" spans="1:25" ht="12.75">
      <c r="A83" s="14"/>
      <c r="B83" s="14" t="s">
        <v>301</v>
      </c>
      <c r="C83" s="14" t="s">
        <v>300</v>
      </c>
      <c r="D83" s="17">
        <f>D82/D28</f>
        <v>1.6666666666666663</v>
      </c>
      <c r="E83" s="14" t="s">
        <v>299</v>
      </c>
      <c r="F83" s="15" t="s">
        <v>296</v>
      </c>
      <c r="G83" s="14"/>
      <c r="H83" s="14"/>
      <c r="I83" s="14"/>
      <c r="J83" s="14"/>
      <c r="K83" s="14"/>
      <c r="L83" s="14"/>
      <c r="M83" s="14"/>
      <c r="N83" s="14"/>
      <c r="O83" s="14"/>
      <c r="P83" s="14"/>
      <c r="Q83" s="14"/>
      <c r="R83" s="14"/>
      <c r="S83" s="14"/>
      <c r="T83" s="14"/>
      <c r="U83" s="14"/>
      <c r="V83" s="14"/>
      <c r="W83" s="14"/>
      <c r="X83" s="14"/>
      <c r="Y83" s="14"/>
    </row>
    <row r="84" spans="1:25" ht="15.75" customHeight="1">
      <c r="A84" s="14"/>
      <c r="B84" s="14" t="s">
        <v>258</v>
      </c>
      <c r="C84" s="14" t="s">
        <v>297</v>
      </c>
      <c r="D84" s="17">
        <f>D83*D31</f>
        <v>26.666666666666661</v>
      </c>
      <c r="E84" s="14" t="s">
        <v>215</v>
      </c>
    </row>
    <row r="85" spans="1:25" ht="12.75">
      <c r="F85" s="15"/>
      <c r="G85" s="14"/>
      <c r="H85" s="14"/>
      <c r="I85" s="14"/>
      <c r="J85" s="14"/>
      <c r="K85" s="14"/>
      <c r="L85" s="14"/>
      <c r="M85" s="14"/>
      <c r="N85" s="14"/>
      <c r="O85" s="14"/>
      <c r="P85" s="14"/>
      <c r="Q85" s="14"/>
      <c r="R85" s="14"/>
      <c r="S85" s="14"/>
      <c r="T85" s="14"/>
      <c r="U85" s="14"/>
      <c r="V85" s="14"/>
      <c r="W85" s="14"/>
      <c r="X85" s="14"/>
      <c r="Y85" s="14"/>
    </row>
    <row r="86" spans="1:25" ht="12.75">
      <c r="A86" s="14" t="s">
        <v>462</v>
      </c>
      <c r="B86" s="14" t="s">
        <v>468</v>
      </c>
      <c r="C86" s="14" t="s">
        <v>317</v>
      </c>
      <c r="D86" s="17">
        <v>1.5</v>
      </c>
      <c r="E86" s="14" t="s">
        <v>316</v>
      </c>
      <c r="F86" s="15"/>
      <c r="G86" s="14"/>
      <c r="H86" s="14"/>
      <c r="I86" s="14"/>
      <c r="J86" s="14"/>
      <c r="K86" s="14"/>
      <c r="L86" s="14"/>
      <c r="M86" s="14"/>
      <c r="N86" s="14"/>
      <c r="O86" s="14"/>
      <c r="P86" s="14"/>
      <c r="Q86" s="14"/>
      <c r="R86" s="14"/>
      <c r="S86" s="14"/>
      <c r="T86" s="14"/>
      <c r="U86" s="14"/>
      <c r="V86" s="14"/>
      <c r="W86" s="14"/>
      <c r="X86" s="14"/>
      <c r="Y86" s="14"/>
    </row>
    <row r="87" spans="1:25" ht="12.75">
      <c r="B87" s="14" t="s">
        <v>469</v>
      </c>
      <c r="C87" s="14" t="s">
        <v>313</v>
      </c>
      <c r="D87" s="17">
        <v>0.5</v>
      </c>
      <c r="E87" s="14" t="s">
        <v>312</v>
      </c>
      <c r="F87" s="15"/>
      <c r="G87" s="14"/>
      <c r="H87" s="14"/>
      <c r="I87" s="14"/>
      <c r="J87" s="14"/>
      <c r="K87" s="14"/>
      <c r="L87" s="14"/>
      <c r="M87" s="14"/>
      <c r="N87" s="14"/>
      <c r="O87" s="14"/>
      <c r="P87" s="14"/>
      <c r="Q87" s="14"/>
      <c r="R87" s="14"/>
      <c r="S87" s="14"/>
      <c r="T87" s="14"/>
      <c r="U87" s="14"/>
      <c r="V87" s="14"/>
      <c r="W87" s="14"/>
      <c r="X87" s="14"/>
      <c r="Y87" s="14"/>
    </row>
    <row r="88" spans="1:25" ht="12.75">
      <c r="A88" s="14" t="s">
        <v>462</v>
      </c>
      <c r="B88" s="14" t="s">
        <v>467</v>
      </c>
      <c r="C88" s="14" t="s">
        <v>470</v>
      </c>
      <c r="D88" s="17">
        <f>D76*D86*D33+D77*D87*D33</f>
        <v>416.67672464030869</v>
      </c>
      <c r="E88" s="14"/>
      <c r="F88" s="25"/>
      <c r="G88" s="14"/>
      <c r="H88" s="14"/>
      <c r="I88" s="14"/>
      <c r="J88" s="14"/>
      <c r="K88" s="14"/>
      <c r="L88" s="14"/>
      <c r="M88" s="14"/>
      <c r="N88" s="14"/>
      <c r="O88" s="14"/>
      <c r="P88" s="14"/>
      <c r="Q88" s="14"/>
      <c r="R88" s="14"/>
      <c r="S88" s="14"/>
      <c r="T88" s="14"/>
      <c r="U88" s="14"/>
      <c r="V88" s="14"/>
      <c r="W88" s="14"/>
      <c r="X88" s="14"/>
      <c r="Y88" s="14"/>
    </row>
    <row r="89" spans="1:25" ht="12.75">
      <c r="A89" s="14"/>
      <c r="B89" s="14"/>
      <c r="C89" s="14"/>
      <c r="D89" s="17"/>
      <c r="E89" s="14"/>
      <c r="G89" s="14"/>
      <c r="H89" s="14"/>
      <c r="I89" s="14"/>
      <c r="J89" s="14"/>
      <c r="K89" s="14"/>
      <c r="L89" s="14"/>
      <c r="M89" s="14"/>
      <c r="N89" s="14"/>
      <c r="O89" s="14"/>
      <c r="P89" s="14"/>
      <c r="Q89" s="14"/>
      <c r="R89" s="14"/>
      <c r="S89" s="14"/>
      <c r="T89" s="14"/>
      <c r="U89" s="14"/>
      <c r="V89" s="14"/>
      <c r="W89" s="14"/>
      <c r="X89" s="14"/>
      <c r="Y89" s="14"/>
    </row>
    <row r="90" spans="1:25" ht="12.75">
      <c r="A90" s="35" t="s">
        <v>295</v>
      </c>
      <c r="F90" s="26">
        <f>D7</f>
        <v>0</v>
      </c>
      <c r="G90" s="14"/>
      <c r="H90" s="14"/>
      <c r="I90" s="14"/>
      <c r="J90" s="14"/>
      <c r="K90" s="14"/>
      <c r="L90" s="14"/>
      <c r="M90" s="14"/>
      <c r="N90" s="14"/>
      <c r="O90" s="14"/>
      <c r="P90" s="14"/>
      <c r="Q90" s="14"/>
      <c r="R90" s="14"/>
      <c r="S90" s="14"/>
      <c r="T90" s="14"/>
      <c r="U90" s="14"/>
      <c r="V90" s="14"/>
      <c r="W90" s="14"/>
      <c r="X90" s="14"/>
      <c r="Y90" s="14"/>
    </row>
    <row r="91" spans="1:25" ht="12.75">
      <c r="A91" s="14" t="s">
        <v>276</v>
      </c>
      <c r="B91" s="14" t="s">
        <v>275</v>
      </c>
      <c r="C91" s="14" t="s">
        <v>274</v>
      </c>
      <c r="D91" s="17">
        <f>D65*D43/D26</f>
        <v>15.110961464579097</v>
      </c>
      <c r="E91" s="14" t="s">
        <v>273</v>
      </c>
      <c r="F91" s="26"/>
      <c r="G91" s="14"/>
      <c r="H91" s="14"/>
      <c r="I91" s="14"/>
      <c r="J91" s="14"/>
      <c r="K91" s="14"/>
      <c r="L91" s="14"/>
      <c r="M91" s="14"/>
      <c r="N91" s="14"/>
      <c r="O91" s="14"/>
      <c r="P91" s="14"/>
      <c r="Q91" s="14"/>
      <c r="R91" s="14"/>
      <c r="S91" s="14"/>
      <c r="T91" s="14"/>
      <c r="U91" s="14"/>
      <c r="V91" s="14"/>
      <c r="W91" s="14"/>
      <c r="X91" s="14"/>
      <c r="Y91" s="14"/>
    </row>
    <row r="92" spans="1:25" ht="12.75">
      <c r="A92" s="14" t="s">
        <v>272</v>
      </c>
      <c r="B92" s="14" t="s">
        <v>271</v>
      </c>
      <c r="C92" s="14" t="s">
        <v>270</v>
      </c>
      <c r="D92" s="17">
        <f>D66*D43/D27</f>
        <v>0.96452945518590083</v>
      </c>
      <c r="E92" s="14" t="s">
        <v>269</v>
      </c>
      <c r="F92" s="26"/>
      <c r="G92" s="14"/>
      <c r="H92" s="14"/>
      <c r="I92" s="14"/>
      <c r="J92" s="14"/>
      <c r="K92" s="14"/>
      <c r="L92" s="14"/>
      <c r="M92" s="14"/>
      <c r="N92" s="14"/>
      <c r="O92" s="14"/>
      <c r="P92" s="14"/>
      <c r="Q92" s="14"/>
      <c r="R92" s="14"/>
      <c r="S92" s="14"/>
      <c r="T92" s="14"/>
      <c r="U92" s="14"/>
      <c r="V92" s="14"/>
      <c r="W92" s="14"/>
      <c r="X92" s="14"/>
      <c r="Y92" s="14"/>
    </row>
    <row r="93" spans="1:25" ht="12.75">
      <c r="A93" s="14"/>
      <c r="B93" s="14"/>
      <c r="C93" s="14"/>
      <c r="D93" s="17"/>
      <c r="E93" s="14"/>
      <c r="F93" s="26" t="s">
        <v>265</v>
      </c>
      <c r="G93" s="14"/>
      <c r="H93" s="14"/>
      <c r="I93" s="14"/>
      <c r="J93" s="14"/>
      <c r="K93" s="14"/>
      <c r="L93" s="14"/>
      <c r="M93" s="14"/>
      <c r="N93" s="14"/>
      <c r="O93" s="14"/>
      <c r="P93" s="14"/>
      <c r="Q93" s="14"/>
      <c r="R93" s="14"/>
      <c r="S93" s="14"/>
      <c r="T93" s="14"/>
      <c r="U93" s="14"/>
      <c r="V93" s="14"/>
      <c r="W93" s="14"/>
      <c r="X93" s="14"/>
      <c r="Y93" s="14"/>
    </row>
    <row r="94" spans="1:25" ht="12.75">
      <c r="A94" s="14" t="s">
        <v>294</v>
      </c>
      <c r="B94" s="14" t="s">
        <v>293</v>
      </c>
      <c r="C94" s="14" t="s">
        <v>292</v>
      </c>
      <c r="D94" s="17">
        <v>287.5</v>
      </c>
      <c r="E94" s="14" t="s">
        <v>291</v>
      </c>
      <c r="F94" s="26" t="s">
        <v>289</v>
      </c>
      <c r="G94" s="14"/>
      <c r="H94" s="14"/>
      <c r="I94" s="14"/>
      <c r="J94" s="14"/>
      <c r="K94" s="14"/>
      <c r="L94" s="14"/>
      <c r="M94" s="14"/>
      <c r="N94" s="14"/>
      <c r="O94" s="14"/>
      <c r="P94" s="14"/>
      <c r="Q94" s="14"/>
      <c r="R94" s="14"/>
      <c r="S94" s="14"/>
      <c r="T94" s="14"/>
      <c r="U94" s="14"/>
      <c r="V94" s="14"/>
      <c r="W94" s="14"/>
      <c r="X94" s="14"/>
      <c r="Y94" s="14"/>
    </row>
    <row r="95" spans="1:25" ht="12.75">
      <c r="A95" s="14"/>
      <c r="B95" s="14" t="s">
        <v>249</v>
      </c>
      <c r="C95" s="14" t="s">
        <v>290</v>
      </c>
      <c r="D95" s="17">
        <f>D94*D35</f>
        <v>205.85</v>
      </c>
      <c r="E95" s="14" t="s">
        <v>215</v>
      </c>
      <c r="F95" s="26"/>
      <c r="G95" s="14"/>
      <c r="H95" s="14"/>
      <c r="I95" s="14"/>
      <c r="J95" s="14"/>
      <c r="K95" s="14"/>
      <c r="L95" s="14"/>
      <c r="M95" s="14"/>
      <c r="N95" s="14"/>
      <c r="O95" s="14"/>
      <c r="P95" s="14"/>
      <c r="Q95" s="14"/>
      <c r="R95" s="14"/>
      <c r="S95" s="14"/>
      <c r="T95" s="14"/>
      <c r="U95" s="14"/>
      <c r="V95" s="14"/>
      <c r="W95" s="14"/>
      <c r="X95" s="14"/>
      <c r="Y95" s="14"/>
    </row>
    <row r="96" spans="1:25" ht="12.75">
      <c r="A96" s="14"/>
      <c r="B96" s="14" t="s">
        <v>288</v>
      </c>
      <c r="C96" s="14" t="s">
        <v>287</v>
      </c>
      <c r="D96" s="17">
        <f>D95*D28/D31</f>
        <v>154.38749999999999</v>
      </c>
      <c r="E96" s="14" t="s">
        <v>286</v>
      </c>
      <c r="F96" s="26"/>
      <c r="G96" s="14"/>
      <c r="H96" s="14"/>
      <c r="I96" s="14"/>
      <c r="J96" s="14"/>
      <c r="K96" s="14"/>
      <c r="L96" s="14"/>
      <c r="M96" s="14"/>
      <c r="N96" s="14"/>
      <c r="O96" s="14"/>
      <c r="P96" s="14"/>
      <c r="Q96" s="14"/>
      <c r="R96" s="14"/>
      <c r="S96" s="14"/>
      <c r="T96" s="14"/>
      <c r="U96" s="14"/>
      <c r="V96" s="14"/>
      <c r="W96" s="14"/>
      <c r="X96" s="14"/>
      <c r="Y96" s="14"/>
    </row>
    <row r="97" spans="1:25" ht="12.75">
      <c r="A97" s="14"/>
      <c r="B97" s="14" t="s">
        <v>285</v>
      </c>
      <c r="C97" s="14" t="s">
        <v>284</v>
      </c>
      <c r="D97" s="17">
        <f>D96-D82</f>
        <v>134.38749999999999</v>
      </c>
      <c r="E97" s="14" t="s">
        <v>283</v>
      </c>
      <c r="F97" s="26" t="s">
        <v>279</v>
      </c>
      <c r="G97" s="14"/>
      <c r="H97" s="14"/>
      <c r="I97" s="14"/>
      <c r="J97" s="14"/>
      <c r="K97" s="14"/>
      <c r="L97" s="14"/>
      <c r="M97" s="14"/>
      <c r="N97" s="14"/>
      <c r="O97" s="14"/>
      <c r="P97" s="14"/>
      <c r="Q97" s="14"/>
      <c r="R97" s="14"/>
      <c r="S97" s="14"/>
      <c r="T97" s="14"/>
      <c r="U97" s="14"/>
      <c r="V97" s="14"/>
      <c r="W97" s="14"/>
      <c r="X97" s="14"/>
      <c r="Y97" s="14"/>
    </row>
    <row r="98" spans="1:25" ht="12.75">
      <c r="A98" s="14"/>
      <c r="B98" s="14" t="s">
        <v>282</v>
      </c>
      <c r="C98" s="14" t="s">
        <v>281</v>
      </c>
      <c r="D98" s="17">
        <f>D97*D30/D28</f>
        <v>492.75416666666661</v>
      </c>
      <c r="E98" s="14" t="s">
        <v>280</v>
      </c>
      <c r="F98" s="27"/>
      <c r="G98" s="14"/>
      <c r="H98" s="14"/>
      <c r="I98" s="14"/>
      <c r="J98" s="14"/>
      <c r="K98" s="14"/>
      <c r="L98" s="14"/>
      <c r="M98" s="14"/>
      <c r="N98" s="14"/>
      <c r="O98" s="14"/>
      <c r="P98" s="14"/>
      <c r="Q98" s="14"/>
      <c r="R98" s="14"/>
      <c r="S98" s="14"/>
      <c r="T98" s="14"/>
      <c r="U98" s="14"/>
      <c r="V98" s="14"/>
      <c r="W98" s="14"/>
      <c r="X98" s="14"/>
      <c r="Y98" s="14"/>
    </row>
    <row r="99" spans="1:25" ht="12.75">
      <c r="A99" s="14"/>
      <c r="B99" s="14"/>
      <c r="C99" s="14"/>
      <c r="D99" s="17"/>
      <c r="E99" s="14"/>
      <c r="F99" s="27"/>
      <c r="G99" s="14"/>
      <c r="H99" s="14"/>
      <c r="I99" s="14"/>
      <c r="J99" s="14"/>
      <c r="K99" s="14"/>
      <c r="L99" s="14"/>
      <c r="M99" s="14"/>
      <c r="N99" s="14"/>
      <c r="O99" s="14"/>
      <c r="P99" s="14"/>
      <c r="Q99" s="14"/>
      <c r="R99" s="14"/>
      <c r="S99" s="14"/>
      <c r="T99" s="14"/>
      <c r="U99" s="14"/>
      <c r="V99" s="14"/>
      <c r="W99" s="14"/>
      <c r="X99" s="14"/>
      <c r="Y99" s="14"/>
    </row>
    <row r="100" spans="1:25" ht="12.75">
      <c r="A100" s="14"/>
      <c r="B100" s="14" t="s">
        <v>278</v>
      </c>
      <c r="C100" s="14" t="s">
        <v>246</v>
      </c>
      <c r="D100" s="14">
        <f>D95*D38/10^3</f>
        <v>10.2925</v>
      </c>
      <c r="E100" s="14" t="s">
        <v>259</v>
      </c>
      <c r="F100" s="27"/>
      <c r="G100" s="14"/>
      <c r="H100" s="14"/>
      <c r="I100" s="14"/>
      <c r="J100" s="14"/>
      <c r="K100" s="14"/>
      <c r="L100" s="14"/>
      <c r="M100" s="14"/>
      <c r="N100" s="14"/>
      <c r="O100" s="14"/>
      <c r="P100" s="14"/>
      <c r="Q100" s="14"/>
      <c r="R100" s="14"/>
      <c r="S100" s="14"/>
      <c r="T100" s="14"/>
      <c r="U100" s="14"/>
      <c r="V100" s="14"/>
      <c r="W100" s="14"/>
      <c r="X100" s="14"/>
      <c r="Y100" s="14"/>
    </row>
    <row r="101" spans="1:25" ht="12.75">
      <c r="A101" s="14"/>
      <c r="B101" s="14"/>
      <c r="C101" s="14"/>
      <c r="D101" s="14"/>
      <c r="E101" s="14"/>
      <c r="F101" s="27"/>
      <c r="G101" s="14"/>
      <c r="H101" s="14"/>
      <c r="I101" s="14"/>
      <c r="J101" s="14"/>
      <c r="K101" s="14"/>
      <c r="L101" s="14"/>
      <c r="M101" s="14"/>
      <c r="N101" s="14"/>
      <c r="O101" s="14"/>
      <c r="P101" s="14"/>
      <c r="Q101" s="14"/>
      <c r="R101" s="14"/>
      <c r="S101" s="14"/>
      <c r="T101" s="14"/>
      <c r="U101" s="14"/>
      <c r="V101" s="14"/>
      <c r="W101" s="14"/>
      <c r="X101" s="14"/>
      <c r="Y101" s="14"/>
    </row>
    <row r="102" spans="1:25" ht="12.75">
      <c r="A102" s="14"/>
      <c r="B102" s="14"/>
      <c r="C102" s="14"/>
      <c r="D102" s="17"/>
      <c r="E102" s="14"/>
      <c r="G102" s="14"/>
      <c r="H102" s="14"/>
      <c r="I102" s="14"/>
      <c r="J102" s="14"/>
      <c r="K102" s="14"/>
      <c r="L102" s="14"/>
      <c r="M102" s="14"/>
      <c r="N102" s="14"/>
      <c r="O102" s="14"/>
      <c r="P102" s="14"/>
      <c r="Q102" s="14"/>
      <c r="R102" s="14"/>
      <c r="S102" s="14"/>
      <c r="T102" s="14"/>
      <c r="U102" s="14"/>
      <c r="V102" s="14"/>
      <c r="W102" s="14"/>
      <c r="X102" s="14"/>
      <c r="Y102" s="14"/>
    </row>
    <row r="103" spans="1:25" ht="12.75">
      <c r="A103" s="35" t="s">
        <v>277</v>
      </c>
      <c r="F103" s="15"/>
      <c r="G103" s="14"/>
      <c r="H103" s="14"/>
      <c r="I103" s="14"/>
      <c r="J103" s="14"/>
      <c r="K103" s="14"/>
      <c r="L103" s="14"/>
      <c r="M103" s="14"/>
      <c r="N103" s="14"/>
      <c r="O103" s="14"/>
      <c r="P103" s="14"/>
      <c r="Q103" s="14"/>
      <c r="R103" s="14"/>
      <c r="S103" s="14"/>
      <c r="T103" s="14"/>
      <c r="U103" s="14"/>
      <c r="V103" s="14"/>
      <c r="W103" s="14"/>
      <c r="X103" s="14"/>
      <c r="Y103" s="14"/>
    </row>
    <row r="104" spans="1:25" ht="12.75">
      <c r="A104" s="14" t="s">
        <v>276</v>
      </c>
      <c r="B104" s="14" t="s">
        <v>275</v>
      </c>
      <c r="C104" s="14" t="s">
        <v>274</v>
      </c>
      <c r="D104" s="17">
        <f>D65*D43/D26</f>
        <v>15.110961464579097</v>
      </c>
      <c r="E104" s="14" t="s">
        <v>273</v>
      </c>
      <c r="F104" s="15"/>
      <c r="G104" s="14"/>
      <c r="H104" s="14"/>
      <c r="I104" s="14"/>
      <c r="J104" s="14"/>
      <c r="K104" s="14"/>
      <c r="L104" s="14"/>
      <c r="M104" s="14"/>
      <c r="N104" s="14"/>
      <c r="O104" s="14"/>
      <c r="P104" s="14"/>
      <c r="Q104" s="14"/>
      <c r="R104" s="14"/>
      <c r="S104" s="14"/>
      <c r="T104" s="14"/>
      <c r="U104" s="14"/>
      <c r="V104" s="14"/>
      <c r="W104" s="14"/>
      <c r="X104" s="14"/>
      <c r="Y104" s="14"/>
    </row>
    <row r="105" spans="1:25" ht="12.75">
      <c r="A105" s="14" t="s">
        <v>272</v>
      </c>
      <c r="B105" s="14" t="s">
        <v>271</v>
      </c>
      <c r="C105" s="14" t="s">
        <v>270</v>
      </c>
      <c r="D105" s="17">
        <f>D66*D43/D27</f>
        <v>0.96452945518590083</v>
      </c>
      <c r="E105" s="14" t="s">
        <v>269</v>
      </c>
      <c r="F105" s="25"/>
      <c r="G105" s="14"/>
      <c r="H105" s="14"/>
      <c r="I105" s="14"/>
      <c r="J105" s="14"/>
      <c r="K105" s="14"/>
      <c r="L105" s="14"/>
      <c r="M105" s="14"/>
      <c r="N105" s="14"/>
      <c r="O105" s="14"/>
      <c r="P105" s="14"/>
      <c r="Q105" s="14"/>
      <c r="R105" s="14"/>
      <c r="S105" s="14"/>
      <c r="T105" s="14"/>
      <c r="U105" s="14"/>
      <c r="V105" s="14"/>
      <c r="W105" s="14"/>
      <c r="X105" s="14"/>
      <c r="Y105" s="14"/>
    </row>
    <row r="106" spans="1:25" ht="12.75">
      <c r="A106" s="14"/>
      <c r="B106" s="14"/>
      <c r="C106" s="14"/>
      <c r="D106" s="17"/>
      <c r="E106" s="14"/>
      <c r="F106" s="26" t="s">
        <v>265</v>
      </c>
      <c r="G106" s="14"/>
      <c r="H106" s="14"/>
      <c r="I106" s="14"/>
      <c r="J106" s="14"/>
      <c r="K106" s="14"/>
      <c r="L106" s="14"/>
      <c r="M106" s="14"/>
      <c r="N106" s="14"/>
      <c r="O106" s="14"/>
      <c r="P106" s="14"/>
      <c r="Q106" s="14"/>
      <c r="R106" s="14"/>
      <c r="S106" s="14"/>
      <c r="T106" s="14"/>
      <c r="U106" s="14"/>
      <c r="V106" s="14"/>
      <c r="W106" s="14"/>
      <c r="X106" s="14"/>
      <c r="Y106" s="14"/>
    </row>
    <row r="107" spans="1:25" ht="12.75">
      <c r="A107" s="14" t="s">
        <v>268</v>
      </c>
      <c r="B107" s="14" t="s">
        <v>267</v>
      </c>
      <c r="C107" s="14" t="s">
        <v>266</v>
      </c>
      <c r="D107" s="17">
        <v>875</v>
      </c>
      <c r="E107" s="14" t="s">
        <v>232</v>
      </c>
      <c r="F107" s="25"/>
      <c r="G107" s="14"/>
      <c r="H107" s="14"/>
      <c r="I107" s="14"/>
      <c r="J107" s="14"/>
      <c r="K107" s="14"/>
      <c r="L107" s="14"/>
      <c r="M107" s="14"/>
      <c r="N107" s="14"/>
      <c r="O107" s="14"/>
      <c r="P107" s="14"/>
      <c r="Q107" s="14"/>
      <c r="R107" s="14"/>
      <c r="S107" s="14"/>
      <c r="T107" s="14"/>
      <c r="U107" s="14"/>
      <c r="V107" s="14"/>
      <c r="W107" s="14"/>
      <c r="X107" s="14"/>
      <c r="Y107" s="14"/>
    </row>
    <row r="108" spans="1:25" ht="12.75">
      <c r="A108" s="14"/>
      <c r="B108" s="14" t="s">
        <v>264</v>
      </c>
      <c r="C108" s="14" t="s">
        <v>263</v>
      </c>
      <c r="D108" s="17">
        <f>D107*D36</f>
        <v>78.75</v>
      </c>
      <c r="E108" s="14" t="s">
        <v>262</v>
      </c>
      <c r="F108" s="25"/>
      <c r="G108" s="14"/>
      <c r="H108" s="14"/>
      <c r="I108" s="14"/>
      <c r="J108" s="14"/>
      <c r="K108" s="14"/>
      <c r="L108" s="14"/>
      <c r="M108" s="14"/>
      <c r="N108" s="14"/>
      <c r="O108" s="14"/>
      <c r="P108" s="14"/>
      <c r="Q108" s="14"/>
      <c r="R108" s="14"/>
      <c r="S108" s="14"/>
      <c r="T108" s="14"/>
      <c r="U108" s="14"/>
      <c r="V108" s="14"/>
      <c r="W108" s="14"/>
      <c r="X108" s="14"/>
      <c r="Y108" s="14"/>
    </row>
    <row r="109" spans="1:25" ht="12.75">
      <c r="A109" s="14"/>
      <c r="B109" s="14" t="s">
        <v>261</v>
      </c>
      <c r="C109" s="14" t="s">
        <v>260</v>
      </c>
      <c r="D109" s="17">
        <f>D108*D39/10^3</f>
        <v>9.4499999999999993</v>
      </c>
      <c r="E109" s="14" t="s">
        <v>259</v>
      </c>
      <c r="F109" s="25"/>
      <c r="G109" s="14"/>
      <c r="H109" s="14"/>
      <c r="I109" s="14"/>
      <c r="J109" s="14"/>
      <c r="K109" s="14"/>
      <c r="L109" s="14"/>
      <c r="M109" s="14"/>
      <c r="N109" s="14"/>
      <c r="O109" s="14"/>
      <c r="P109" s="14"/>
      <c r="Q109" s="14"/>
      <c r="R109" s="14"/>
      <c r="S109" s="14"/>
      <c r="T109" s="14"/>
      <c r="U109" s="14"/>
      <c r="V109" s="14"/>
      <c r="W109" s="14"/>
      <c r="X109" s="14"/>
      <c r="Y109" s="14"/>
    </row>
    <row r="110" spans="1:25" ht="12.75">
      <c r="A110" s="14"/>
      <c r="B110" s="14"/>
      <c r="C110" s="14"/>
      <c r="D110" s="17"/>
      <c r="E110" s="14"/>
      <c r="F110" s="25" t="s">
        <v>254</v>
      </c>
      <c r="G110" s="14"/>
      <c r="H110" s="14"/>
      <c r="I110" s="14"/>
      <c r="J110" s="14"/>
      <c r="K110" s="14"/>
      <c r="L110" s="14"/>
      <c r="M110" s="14"/>
      <c r="N110" s="14"/>
      <c r="O110" s="14"/>
      <c r="P110" s="14"/>
      <c r="Q110" s="14"/>
      <c r="R110" s="14"/>
      <c r="S110" s="14"/>
      <c r="T110" s="14"/>
      <c r="U110" s="14"/>
      <c r="V110" s="14"/>
      <c r="W110" s="14"/>
      <c r="X110" s="14"/>
      <c r="Y110" s="14"/>
    </row>
    <row r="111" spans="1:25" ht="12.75">
      <c r="A111" s="14"/>
      <c r="B111" s="14" t="s">
        <v>258</v>
      </c>
      <c r="C111" s="14" t="s">
        <v>248</v>
      </c>
      <c r="D111" s="17">
        <f>D84</f>
        <v>26.666666666666661</v>
      </c>
      <c r="E111" s="14" t="s">
        <v>257</v>
      </c>
      <c r="F111" s="25" t="s">
        <v>254</v>
      </c>
      <c r="G111" s="14"/>
      <c r="H111" s="14"/>
      <c r="I111" s="14"/>
      <c r="J111" s="14"/>
      <c r="K111" s="14"/>
      <c r="L111" s="14"/>
      <c r="M111" s="14"/>
      <c r="N111" s="14"/>
      <c r="O111" s="14"/>
      <c r="P111" s="14"/>
      <c r="Q111" s="14"/>
      <c r="R111" s="14"/>
      <c r="S111" s="14"/>
      <c r="T111" s="14"/>
      <c r="U111" s="14"/>
      <c r="V111" s="14"/>
      <c r="W111" s="14"/>
      <c r="X111" s="14"/>
      <c r="Y111" s="14"/>
    </row>
    <row r="112" spans="1:25" ht="12.75">
      <c r="A112" s="14"/>
      <c r="B112" s="14" t="s">
        <v>256</v>
      </c>
      <c r="C112" s="14" t="s">
        <v>255</v>
      </c>
      <c r="D112" s="17">
        <f>D111*D38/10^3</f>
        <v>1.333333333333333</v>
      </c>
      <c r="E112" s="14" t="s">
        <v>251</v>
      </c>
      <c r="F112" s="25"/>
      <c r="G112" s="14"/>
      <c r="H112" s="14"/>
      <c r="I112" s="14"/>
      <c r="J112" s="14"/>
      <c r="K112" s="14"/>
      <c r="L112" s="14"/>
      <c r="M112" s="14"/>
      <c r="N112" s="14"/>
      <c r="O112" s="14"/>
      <c r="P112" s="14"/>
      <c r="Q112" s="14"/>
      <c r="R112" s="14"/>
      <c r="S112" s="14"/>
      <c r="T112" s="14"/>
      <c r="U112" s="14"/>
      <c r="V112" s="14"/>
      <c r="W112" s="14"/>
      <c r="X112" s="14"/>
      <c r="Y112" s="14"/>
    </row>
    <row r="113" spans="1:25" ht="12.75">
      <c r="A113" s="14"/>
      <c r="B113" s="14"/>
      <c r="C113" s="14"/>
      <c r="D113" s="17"/>
      <c r="E113" s="14"/>
      <c r="F113" s="25"/>
      <c r="G113" s="14"/>
      <c r="H113" s="14"/>
      <c r="I113" s="14"/>
      <c r="J113" s="14"/>
      <c r="K113" s="14"/>
      <c r="L113" s="14"/>
      <c r="M113" s="14"/>
      <c r="N113" s="14"/>
      <c r="O113" s="14"/>
      <c r="P113" s="14"/>
      <c r="Q113" s="14"/>
      <c r="R113" s="14"/>
      <c r="S113" s="14"/>
      <c r="T113" s="14"/>
      <c r="U113" s="14"/>
      <c r="V113" s="14"/>
      <c r="W113" s="14"/>
      <c r="X113" s="14"/>
      <c r="Y113" s="14"/>
    </row>
    <row r="114" spans="1:25" ht="12.75">
      <c r="A114" s="14"/>
      <c r="B114" s="14" t="s">
        <v>253</v>
      </c>
      <c r="C114" s="14" t="s">
        <v>252</v>
      </c>
      <c r="D114" s="17">
        <f>D109+D112</f>
        <v>10.783333333333331</v>
      </c>
      <c r="E114" s="14" t="s">
        <v>251</v>
      </c>
      <c r="F114" s="25"/>
      <c r="G114" s="14"/>
      <c r="H114" s="14"/>
      <c r="I114" s="14"/>
      <c r="J114" s="14"/>
      <c r="K114" s="14"/>
      <c r="L114" s="14"/>
      <c r="M114" s="14"/>
      <c r="N114" s="14"/>
      <c r="O114" s="14"/>
      <c r="P114" s="14"/>
      <c r="Q114" s="14"/>
      <c r="R114" s="14"/>
      <c r="S114" s="14"/>
      <c r="T114" s="14"/>
      <c r="U114" s="14"/>
      <c r="V114" s="14"/>
      <c r="W114" s="14"/>
      <c r="X114" s="14"/>
      <c r="Y114" s="14"/>
    </row>
    <row r="115" spans="1:25" ht="12.75">
      <c r="A115" s="14"/>
      <c r="B115" s="14"/>
      <c r="C115" s="14"/>
      <c r="D115" s="17"/>
      <c r="E115" s="14"/>
      <c r="F115" s="25"/>
      <c r="G115" s="14"/>
      <c r="H115" s="14"/>
      <c r="I115" s="14"/>
      <c r="J115" s="14"/>
      <c r="K115" s="14"/>
      <c r="L115" s="14"/>
      <c r="M115" s="14"/>
      <c r="N115" s="14"/>
      <c r="O115" s="14"/>
      <c r="P115" s="14"/>
      <c r="Q115" s="14"/>
      <c r="R115" s="14"/>
      <c r="S115" s="14"/>
      <c r="T115" s="14"/>
      <c r="U115" s="14"/>
      <c r="V115" s="14"/>
      <c r="W115" s="14"/>
      <c r="X115" s="14"/>
      <c r="Y115" s="14"/>
    </row>
    <row r="116" spans="1:25" ht="12.75">
      <c r="A116" s="14" t="s">
        <v>250</v>
      </c>
      <c r="B116" s="14" t="s">
        <v>249</v>
      </c>
      <c r="C116" s="14" t="s">
        <v>248</v>
      </c>
      <c r="D116" s="17">
        <f>D95</f>
        <v>205.85</v>
      </c>
      <c r="E116" s="14" t="s">
        <v>215</v>
      </c>
      <c r="F116" s="25"/>
      <c r="G116" s="14"/>
      <c r="H116" s="14"/>
      <c r="I116" s="14"/>
      <c r="J116" s="14"/>
      <c r="K116" s="14"/>
      <c r="L116" s="14"/>
      <c r="M116" s="14"/>
      <c r="N116" s="14"/>
      <c r="O116" s="14"/>
      <c r="P116" s="14"/>
      <c r="Q116" s="14"/>
      <c r="R116" s="14"/>
      <c r="S116" s="14"/>
      <c r="T116" s="14"/>
      <c r="U116" s="14"/>
      <c r="V116" s="14"/>
      <c r="W116" s="14"/>
      <c r="X116" s="14"/>
      <c r="Y116" s="14"/>
    </row>
    <row r="117" spans="1:25" ht="12.75">
      <c r="A117" s="14"/>
      <c r="B117" s="14" t="s">
        <v>247</v>
      </c>
      <c r="C117" s="14" t="s">
        <v>246</v>
      </c>
      <c r="D117" s="17">
        <f>D116*D38/10^3</f>
        <v>10.2925</v>
      </c>
      <c r="E117" s="14" t="s">
        <v>245</v>
      </c>
      <c r="F117" s="25"/>
      <c r="G117" s="14"/>
      <c r="H117" s="14"/>
      <c r="I117" s="14"/>
      <c r="J117" s="14"/>
      <c r="K117" s="14"/>
      <c r="L117" s="14"/>
      <c r="M117" s="14"/>
      <c r="N117" s="14"/>
      <c r="O117" s="14"/>
      <c r="P117" s="14"/>
      <c r="Q117" s="14"/>
      <c r="R117" s="14"/>
      <c r="S117" s="14"/>
      <c r="T117" s="14"/>
      <c r="U117" s="14"/>
      <c r="V117" s="14"/>
      <c r="W117" s="14"/>
      <c r="X117" s="14"/>
      <c r="Y117" s="14"/>
    </row>
    <row r="118" spans="1:25" ht="12.75">
      <c r="A118" s="14"/>
      <c r="B118" s="14"/>
      <c r="C118" s="14"/>
      <c r="D118" s="17"/>
      <c r="E118" s="14"/>
      <c r="F118" s="23" t="s">
        <v>193</v>
      </c>
      <c r="G118" s="14"/>
      <c r="H118" s="14"/>
      <c r="I118" s="14"/>
      <c r="J118" s="14"/>
      <c r="K118" s="14"/>
      <c r="L118" s="14"/>
      <c r="M118" s="14"/>
      <c r="N118" s="14"/>
      <c r="O118" s="14"/>
      <c r="P118" s="14"/>
      <c r="Q118" s="14"/>
      <c r="R118" s="14"/>
      <c r="S118" s="14"/>
      <c r="T118" s="14"/>
      <c r="U118" s="14"/>
      <c r="V118" s="14"/>
      <c r="W118" s="14"/>
      <c r="X118" s="14"/>
      <c r="Y118" s="14"/>
    </row>
    <row r="119" spans="1:25" ht="12.75">
      <c r="A119" s="21" t="s">
        <v>244</v>
      </c>
      <c r="B119" s="21" t="s">
        <v>243</v>
      </c>
      <c r="C119" s="21" t="s">
        <v>193</v>
      </c>
      <c r="D119" s="24">
        <v>1</v>
      </c>
      <c r="E119" s="21" t="s">
        <v>242</v>
      </c>
      <c r="F119" s="20"/>
      <c r="G119" s="14"/>
      <c r="H119" s="14"/>
      <c r="I119" s="14"/>
      <c r="J119" s="14"/>
      <c r="K119" s="14"/>
      <c r="L119" s="14"/>
      <c r="M119" s="14"/>
      <c r="N119" s="14"/>
      <c r="O119" s="14"/>
      <c r="P119" s="14"/>
      <c r="Q119" s="14"/>
      <c r="R119" s="14"/>
      <c r="S119" s="14"/>
      <c r="T119" s="14"/>
      <c r="U119" s="14"/>
      <c r="V119" s="14"/>
      <c r="W119" s="14"/>
      <c r="X119" s="14"/>
      <c r="Y119" s="14"/>
    </row>
    <row r="120" spans="1:25" ht="12.75">
      <c r="A120" s="21"/>
      <c r="B120" s="21"/>
      <c r="C120" s="21"/>
      <c r="D120" s="22"/>
      <c r="E120" s="21"/>
      <c r="F120" s="20" t="s">
        <v>238</v>
      </c>
      <c r="G120" s="14"/>
      <c r="H120" s="14"/>
      <c r="I120" s="14"/>
      <c r="J120" s="14"/>
      <c r="K120" s="14"/>
      <c r="L120" s="14"/>
      <c r="M120" s="14"/>
      <c r="N120" s="14"/>
      <c r="O120" s="14"/>
      <c r="P120" s="14"/>
      <c r="Q120" s="14"/>
      <c r="R120" s="14"/>
      <c r="S120" s="14"/>
      <c r="T120" s="14"/>
      <c r="U120" s="14"/>
      <c r="V120" s="14"/>
      <c r="W120" s="14"/>
      <c r="X120" s="14"/>
      <c r="Y120" s="14"/>
    </row>
    <row r="121" spans="1:25" ht="12.75">
      <c r="A121" s="21"/>
      <c r="B121" s="21" t="s">
        <v>241</v>
      </c>
      <c r="C121" s="21" t="s">
        <v>240</v>
      </c>
      <c r="D121" s="22">
        <f>D119*D109</f>
        <v>9.4499999999999993</v>
      </c>
      <c r="E121" s="21" t="s">
        <v>239</v>
      </c>
      <c r="F121" s="20"/>
      <c r="G121" s="14"/>
      <c r="H121" s="14"/>
      <c r="I121" s="14"/>
      <c r="J121" s="14"/>
      <c r="K121" s="14"/>
      <c r="L121" s="14"/>
      <c r="M121" s="14"/>
      <c r="N121" s="14"/>
      <c r="O121" s="14"/>
      <c r="P121" s="14"/>
      <c r="Q121" s="14"/>
      <c r="R121" s="14"/>
      <c r="S121" s="14"/>
      <c r="T121" s="14"/>
      <c r="U121" s="14"/>
      <c r="V121" s="14"/>
      <c r="W121" s="14"/>
      <c r="X121" s="14"/>
      <c r="Y121" s="14"/>
    </row>
    <row r="122" spans="1:25" ht="12.75">
      <c r="A122" s="21"/>
      <c r="B122" s="21" t="s">
        <v>237</v>
      </c>
      <c r="C122" s="21" t="s">
        <v>236</v>
      </c>
      <c r="D122" s="22">
        <f>D121/D39*1000</f>
        <v>78.75</v>
      </c>
      <c r="E122" s="21" t="s">
        <v>235</v>
      </c>
      <c r="F122" s="20" t="s">
        <v>231</v>
      </c>
      <c r="G122" s="14"/>
      <c r="H122" s="14"/>
      <c r="I122" s="14"/>
      <c r="J122" s="14"/>
      <c r="K122" s="14"/>
      <c r="L122" s="14"/>
      <c r="M122" s="14"/>
      <c r="N122" s="14"/>
      <c r="O122" s="14"/>
      <c r="P122" s="14"/>
      <c r="Q122" s="14"/>
      <c r="R122" s="14"/>
      <c r="S122" s="14"/>
      <c r="T122" s="14"/>
      <c r="U122" s="14"/>
      <c r="V122" s="14"/>
      <c r="W122" s="14"/>
      <c r="X122" s="14"/>
      <c r="Y122" s="14"/>
    </row>
    <row r="123" spans="1:25" ht="12.75">
      <c r="A123" s="21"/>
      <c r="B123" s="21" t="s">
        <v>234</v>
      </c>
      <c r="C123" s="21" t="s">
        <v>233</v>
      </c>
      <c r="D123" s="22">
        <f>D122/D36</f>
        <v>875</v>
      </c>
      <c r="E123" s="21" t="s">
        <v>232</v>
      </c>
      <c r="F123" s="20"/>
      <c r="G123" s="14"/>
      <c r="H123" s="14"/>
      <c r="I123" s="14"/>
      <c r="J123" s="14"/>
      <c r="K123" s="14"/>
      <c r="L123" s="14"/>
      <c r="M123" s="14"/>
      <c r="N123" s="14"/>
      <c r="O123" s="14"/>
      <c r="P123" s="14"/>
      <c r="Q123" s="14"/>
      <c r="R123" s="14"/>
      <c r="S123" s="14"/>
      <c r="T123" s="14"/>
      <c r="U123" s="14"/>
      <c r="V123" s="14"/>
      <c r="W123" s="14"/>
      <c r="X123" s="14"/>
      <c r="Y123" s="14"/>
    </row>
    <row r="124" spans="1:25" ht="12.75">
      <c r="A124" s="21"/>
      <c r="B124" s="21"/>
      <c r="C124" s="21"/>
      <c r="D124" s="22"/>
      <c r="E124" s="21"/>
      <c r="F124" s="20" t="s">
        <v>227</v>
      </c>
      <c r="G124" s="14"/>
      <c r="H124" s="14"/>
      <c r="I124" s="14"/>
      <c r="J124" s="14"/>
      <c r="K124" s="14"/>
      <c r="L124" s="14"/>
      <c r="M124" s="14"/>
      <c r="N124" s="14"/>
      <c r="O124" s="14"/>
      <c r="P124" s="14"/>
      <c r="Q124" s="14"/>
      <c r="R124" s="14"/>
      <c r="S124" s="14"/>
      <c r="T124" s="14"/>
      <c r="U124" s="14"/>
      <c r="V124" s="14"/>
      <c r="W124" s="14"/>
      <c r="X124" s="14"/>
      <c r="Y124" s="14"/>
    </row>
    <row r="125" spans="1:25" ht="12.75">
      <c r="A125" s="21"/>
      <c r="B125" s="21" t="s">
        <v>230</v>
      </c>
      <c r="C125" s="21" t="s">
        <v>229</v>
      </c>
      <c r="D125" s="22">
        <f>(1-D119)*D117</f>
        <v>0</v>
      </c>
      <c r="E125" s="21" t="s">
        <v>228</v>
      </c>
      <c r="F125" s="20"/>
      <c r="G125" s="14"/>
      <c r="H125" s="14"/>
      <c r="I125" s="14"/>
      <c r="J125" s="14"/>
      <c r="K125" s="14"/>
      <c r="L125" s="14"/>
      <c r="M125" s="14"/>
      <c r="N125" s="14"/>
      <c r="O125" s="14"/>
      <c r="P125" s="14"/>
      <c r="Q125" s="14"/>
      <c r="R125" s="14"/>
      <c r="S125" s="14"/>
      <c r="T125" s="14"/>
      <c r="U125" s="14"/>
      <c r="V125" s="14"/>
      <c r="W125" s="14"/>
      <c r="X125" s="14"/>
      <c r="Y125" s="14"/>
    </row>
    <row r="126" spans="1:25" ht="12.75">
      <c r="A126" s="21"/>
      <c r="B126" s="21" t="s">
        <v>226</v>
      </c>
      <c r="C126" s="21" t="s">
        <v>225</v>
      </c>
      <c r="D126" s="22">
        <f>D125/D38*1000</f>
        <v>0</v>
      </c>
      <c r="E126" s="21" t="s">
        <v>215</v>
      </c>
      <c r="F126" s="20"/>
      <c r="G126" s="14"/>
      <c r="H126" s="14"/>
      <c r="I126" s="14"/>
      <c r="J126" s="14"/>
      <c r="K126" s="14"/>
      <c r="L126" s="14"/>
      <c r="M126" s="14"/>
      <c r="N126" s="14"/>
      <c r="O126" s="14"/>
      <c r="P126" s="14"/>
      <c r="Q126" s="14"/>
      <c r="R126" s="14"/>
      <c r="S126" s="14"/>
      <c r="T126" s="14"/>
      <c r="U126" s="14"/>
      <c r="V126" s="14"/>
      <c r="W126" s="14"/>
      <c r="X126" s="14"/>
      <c r="Y126" s="14"/>
    </row>
    <row r="127" spans="1:25" ht="12.75">
      <c r="A127" s="21"/>
      <c r="B127" s="21" t="s">
        <v>224</v>
      </c>
      <c r="C127" s="21" t="s">
        <v>223</v>
      </c>
      <c r="D127" s="22">
        <f>D126/D35</f>
        <v>0</v>
      </c>
      <c r="E127" s="21" t="s">
        <v>222</v>
      </c>
      <c r="F127" s="20"/>
      <c r="G127" s="14"/>
      <c r="H127" s="14"/>
      <c r="I127" s="14"/>
      <c r="J127" s="14"/>
      <c r="K127" s="14"/>
      <c r="L127" s="14"/>
      <c r="M127" s="14"/>
      <c r="N127" s="14"/>
      <c r="O127" s="14"/>
      <c r="P127" s="14"/>
      <c r="Q127" s="14"/>
      <c r="R127" s="14"/>
      <c r="S127" s="14"/>
      <c r="T127" s="14"/>
      <c r="U127" s="14"/>
      <c r="V127" s="14"/>
      <c r="W127" s="14"/>
      <c r="X127" s="14"/>
      <c r="Y127" s="14"/>
    </row>
    <row r="128" spans="1:25" ht="12.75">
      <c r="A128" s="21"/>
      <c r="B128" s="21"/>
      <c r="C128" s="21"/>
      <c r="D128" s="22"/>
      <c r="E128" s="21"/>
      <c r="F128" s="20" t="s">
        <v>218</v>
      </c>
      <c r="G128" s="14"/>
      <c r="H128" s="14"/>
      <c r="I128" s="14"/>
      <c r="J128" s="14"/>
      <c r="K128" s="14"/>
      <c r="L128" s="14"/>
      <c r="M128" s="14"/>
      <c r="N128" s="14"/>
      <c r="O128" s="14"/>
      <c r="P128" s="14"/>
      <c r="Q128" s="14"/>
      <c r="R128" s="14"/>
      <c r="S128" s="14"/>
      <c r="T128" s="14"/>
      <c r="U128" s="14"/>
      <c r="V128" s="14"/>
      <c r="W128" s="14"/>
      <c r="X128" s="14"/>
      <c r="Y128" s="14"/>
    </row>
    <row r="129" spans="1:25" ht="12.75">
      <c r="A129" s="21"/>
      <c r="B129" s="21" t="s">
        <v>221</v>
      </c>
      <c r="C129" s="21" t="s">
        <v>220</v>
      </c>
      <c r="D129" s="22">
        <f>D98*(1-D119)</f>
        <v>0</v>
      </c>
      <c r="E129" s="21" t="s">
        <v>219</v>
      </c>
      <c r="F129" s="20" t="s">
        <v>214</v>
      </c>
      <c r="G129" s="14"/>
      <c r="H129" s="14"/>
      <c r="I129" s="14"/>
      <c r="J129" s="14"/>
      <c r="K129" s="14"/>
      <c r="L129" s="14"/>
      <c r="M129" s="14"/>
      <c r="N129" s="14"/>
      <c r="O129" s="14"/>
      <c r="P129" s="14"/>
      <c r="Q129" s="14"/>
      <c r="R129" s="14"/>
      <c r="S129" s="14"/>
      <c r="T129" s="14"/>
      <c r="U129" s="14"/>
      <c r="V129" s="14"/>
      <c r="W129" s="14"/>
      <c r="X129" s="14"/>
      <c r="Y129" s="14"/>
    </row>
    <row r="130" spans="1:25" ht="15" customHeight="1">
      <c r="A130" s="21"/>
      <c r="B130" s="21" t="s">
        <v>217</v>
      </c>
      <c r="C130" s="21" t="s">
        <v>216</v>
      </c>
      <c r="D130" s="22">
        <f>D111*D119</f>
        <v>26.666666666666661</v>
      </c>
      <c r="E130" s="21" t="s">
        <v>215</v>
      </c>
      <c r="F130" s="15"/>
      <c r="G130" s="14"/>
      <c r="H130" s="14"/>
      <c r="I130" s="14"/>
      <c r="J130" s="14"/>
      <c r="K130" s="14"/>
      <c r="L130" s="14"/>
      <c r="M130" s="14"/>
      <c r="N130" s="14"/>
      <c r="O130" s="14"/>
      <c r="P130" s="14"/>
      <c r="Q130" s="14"/>
      <c r="R130" s="14"/>
      <c r="S130" s="14"/>
      <c r="T130" s="14"/>
      <c r="U130" s="14"/>
      <c r="V130" s="14"/>
      <c r="W130" s="14"/>
      <c r="X130" s="14"/>
      <c r="Y130" s="14"/>
    </row>
    <row r="131" spans="1:25" ht="15" customHeight="1">
      <c r="A131" s="14"/>
      <c r="B131" s="14"/>
      <c r="C131" s="14"/>
      <c r="D131" s="16"/>
      <c r="E131" s="14"/>
      <c r="F131" s="15"/>
      <c r="G131" s="14"/>
      <c r="H131" s="14"/>
      <c r="I131" s="14"/>
      <c r="J131" s="14"/>
      <c r="K131" s="14"/>
      <c r="L131" s="14"/>
      <c r="M131" s="14"/>
      <c r="N131" s="14"/>
      <c r="O131" s="14"/>
      <c r="P131" s="14"/>
      <c r="Q131" s="14"/>
      <c r="R131" s="14"/>
      <c r="S131" s="14"/>
      <c r="T131" s="14"/>
      <c r="U131" s="14"/>
      <c r="V131" s="14"/>
      <c r="W131" s="14"/>
      <c r="X131" s="14"/>
      <c r="Y131" s="14"/>
    </row>
    <row r="132" spans="1:25" ht="12.75">
      <c r="A132" s="14"/>
      <c r="B132" s="14"/>
      <c r="C132" s="14"/>
      <c r="D132" s="16"/>
      <c r="E132" s="14"/>
      <c r="G132" s="14"/>
      <c r="H132" s="14"/>
      <c r="I132" s="14"/>
      <c r="J132" s="14"/>
      <c r="K132" s="14"/>
      <c r="L132" s="14"/>
      <c r="M132" s="14"/>
      <c r="N132" s="14"/>
      <c r="O132" s="14"/>
      <c r="P132" s="14"/>
      <c r="Q132" s="14"/>
      <c r="R132" s="14"/>
      <c r="S132" s="14"/>
      <c r="T132" s="14"/>
      <c r="U132" s="14"/>
      <c r="V132" s="14"/>
      <c r="W132" s="14"/>
      <c r="X132" s="14"/>
      <c r="Y132" s="14"/>
    </row>
    <row r="133" spans="1:25" ht="12.75">
      <c r="A133" s="35" t="s">
        <v>213</v>
      </c>
      <c r="F133" s="15"/>
      <c r="G133" s="14"/>
      <c r="H133" s="14"/>
      <c r="I133" s="14"/>
      <c r="J133" s="14"/>
      <c r="K133" s="14"/>
      <c r="L133" s="14"/>
      <c r="M133" s="14"/>
      <c r="N133" s="14"/>
      <c r="O133" s="14"/>
      <c r="P133" s="14"/>
      <c r="Q133" s="14"/>
      <c r="R133" s="14"/>
      <c r="S133" s="14"/>
      <c r="T133" s="14"/>
      <c r="U133" s="14"/>
      <c r="V133" s="14"/>
      <c r="W133" s="14"/>
      <c r="X133" s="14"/>
      <c r="Y133" s="14"/>
    </row>
    <row r="134" spans="1:25" ht="12.75">
      <c r="A134" s="14" t="s">
        <v>212</v>
      </c>
      <c r="B134" s="14" t="s">
        <v>211</v>
      </c>
      <c r="C134" s="14" t="s">
        <v>33</v>
      </c>
      <c r="D134" s="17">
        <v>1000</v>
      </c>
      <c r="E134" s="16" t="s">
        <v>210</v>
      </c>
      <c r="F134" s="15" t="s">
        <v>195</v>
      </c>
      <c r="G134" s="14"/>
      <c r="H134" s="14"/>
      <c r="I134" s="14"/>
      <c r="J134" s="14"/>
      <c r="K134" s="14"/>
      <c r="L134" s="14"/>
      <c r="M134" s="14"/>
      <c r="N134" s="14"/>
      <c r="O134" s="14"/>
      <c r="P134" s="14"/>
      <c r="Q134" s="14"/>
      <c r="R134" s="14"/>
      <c r="S134" s="14"/>
      <c r="T134" s="14"/>
      <c r="U134" s="14"/>
      <c r="V134" s="14"/>
      <c r="W134" s="14"/>
      <c r="X134" s="14"/>
      <c r="Y134" s="14"/>
    </row>
    <row r="135" spans="1:25" ht="12.75">
      <c r="A135" s="14" t="s">
        <v>209</v>
      </c>
      <c r="B135" s="14" t="s">
        <v>208</v>
      </c>
      <c r="C135" s="14" t="s">
        <v>33</v>
      </c>
      <c r="D135" s="19">
        <f>'1. Model Parameters'!C9</f>
        <v>1E-3</v>
      </c>
      <c r="E135" s="14" t="s">
        <v>22</v>
      </c>
      <c r="F135" s="15"/>
      <c r="G135" s="14"/>
      <c r="H135" s="14"/>
      <c r="I135" s="14"/>
      <c r="J135" s="14"/>
      <c r="K135" s="14"/>
      <c r="L135" s="14"/>
      <c r="M135" s="14"/>
      <c r="N135" s="14"/>
      <c r="O135" s="14"/>
      <c r="P135" s="14"/>
      <c r="Q135" s="14"/>
      <c r="R135" s="14"/>
      <c r="S135" s="14"/>
      <c r="T135" s="14"/>
      <c r="U135" s="14"/>
      <c r="V135" s="14"/>
      <c r="W135" s="14"/>
      <c r="X135" s="14"/>
      <c r="Y135" s="14"/>
    </row>
    <row r="136" spans="1:25" ht="12.75">
      <c r="A136" s="14"/>
      <c r="B136" s="14"/>
      <c r="C136" s="14"/>
      <c r="D136" s="17"/>
      <c r="E136" s="14"/>
      <c r="F136" s="15"/>
      <c r="G136" s="14"/>
      <c r="H136" s="14"/>
      <c r="I136" s="14"/>
      <c r="J136" s="14"/>
      <c r="K136" s="14"/>
      <c r="L136" s="14"/>
      <c r="M136" s="14"/>
      <c r="N136" s="14"/>
      <c r="O136" s="14"/>
      <c r="P136" s="14"/>
      <c r="Q136" s="14"/>
      <c r="R136" s="14"/>
      <c r="S136" s="14"/>
      <c r="T136" s="14"/>
      <c r="U136" s="14"/>
      <c r="V136" s="14"/>
      <c r="W136" s="14"/>
      <c r="X136" s="14"/>
      <c r="Y136" s="14"/>
    </row>
    <row r="137" spans="1:25" ht="12.75">
      <c r="A137" s="14" t="s">
        <v>207</v>
      </c>
      <c r="B137" s="14" t="s">
        <v>206</v>
      </c>
      <c r="C137" s="14" t="s">
        <v>205</v>
      </c>
      <c r="D137" s="17">
        <f>D134*(1-D135)</f>
        <v>999</v>
      </c>
      <c r="E137" s="14" t="s">
        <v>204</v>
      </c>
      <c r="F137" s="15"/>
      <c r="G137" s="14"/>
      <c r="H137" s="14"/>
      <c r="I137" s="14"/>
      <c r="J137" s="14"/>
      <c r="K137" s="14"/>
      <c r="L137" s="14"/>
      <c r="M137" s="14"/>
      <c r="N137" s="14"/>
      <c r="O137" s="14"/>
      <c r="P137" s="14"/>
      <c r="Q137" s="14"/>
      <c r="R137" s="14"/>
      <c r="S137" s="14"/>
      <c r="T137" s="14"/>
      <c r="U137" s="14"/>
      <c r="V137" s="14"/>
      <c r="W137" s="14"/>
      <c r="X137" s="14"/>
      <c r="Y137" s="14"/>
    </row>
    <row r="138" spans="1:25" ht="12.75">
      <c r="A138" s="14" t="s">
        <v>203</v>
      </c>
      <c r="B138" s="14" t="s">
        <v>202</v>
      </c>
      <c r="C138" s="14" t="s">
        <v>201</v>
      </c>
      <c r="D138" s="17">
        <f>D134*D135</f>
        <v>1</v>
      </c>
      <c r="E138" s="14" t="s">
        <v>200</v>
      </c>
      <c r="F138" s="15"/>
      <c r="G138" s="14"/>
      <c r="H138" s="14"/>
      <c r="I138" s="14"/>
      <c r="J138" s="14"/>
      <c r="K138" s="14"/>
      <c r="L138" s="14"/>
      <c r="M138" s="14"/>
      <c r="N138" s="14"/>
      <c r="O138" s="14"/>
      <c r="P138" s="14"/>
      <c r="Q138" s="14"/>
      <c r="R138" s="14"/>
      <c r="S138" s="14"/>
      <c r="T138" s="14"/>
      <c r="U138" s="14"/>
      <c r="V138" s="14"/>
      <c r="W138" s="14"/>
      <c r="X138" s="14"/>
      <c r="Y138" s="14"/>
    </row>
    <row r="139" spans="1:25" ht="12.75">
      <c r="A139" s="14"/>
      <c r="B139" s="14"/>
      <c r="C139" s="14"/>
      <c r="D139" s="16"/>
      <c r="E139" s="14"/>
      <c r="F139" s="15"/>
      <c r="G139" s="14"/>
      <c r="H139" s="14"/>
      <c r="I139" s="14"/>
      <c r="J139" s="14"/>
      <c r="K139" s="14"/>
      <c r="L139" s="14"/>
      <c r="M139" s="14"/>
      <c r="N139" s="14"/>
      <c r="O139" s="14"/>
      <c r="P139" s="14"/>
      <c r="Q139" s="14"/>
      <c r="R139" s="14"/>
      <c r="S139" s="14"/>
      <c r="T139" s="14"/>
      <c r="U139" s="14"/>
      <c r="V139" s="14"/>
      <c r="W139" s="14"/>
      <c r="X139" s="14"/>
      <c r="Y139" s="14"/>
    </row>
    <row r="140" spans="1:25" ht="12.75">
      <c r="A140" s="14" t="s">
        <v>199</v>
      </c>
      <c r="B140" s="14" t="s">
        <v>198</v>
      </c>
      <c r="C140" s="14" t="s">
        <v>193</v>
      </c>
      <c r="D140" s="17">
        <f>'1. Model Parameters'!C10</f>
        <v>0.05</v>
      </c>
      <c r="E140" s="14" t="s">
        <v>196</v>
      </c>
      <c r="F140" s="15" t="s">
        <v>195</v>
      </c>
      <c r="G140" s="14"/>
      <c r="H140" s="14"/>
      <c r="I140" s="14"/>
      <c r="J140" s="14"/>
      <c r="K140" s="14"/>
      <c r="L140" s="14"/>
      <c r="M140" s="14"/>
      <c r="N140" s="14"/>
      <c r="O140" s="14"/>
      <c r="P140" s="14"/>
      <c r="Q140" s="14"/>
      <c r="R140" s="14"/>
      <c r="S140" s="14"/>
      <c r="T140" s="14"/>
      <c r="U140" s="14"/>
      <c r="V140" s="14"/>
      <c r="W140" s="14"/>
      <c r="X140" s="14"/>
      <c r="Y140" s="14"/>
    </row>
    <row r="141" spans="1:25" ht="12.75">
      <c r="A141" s="14"/>
      <c r="B141" s="14" t="s">
        <v>197</v>
      </c>
      <c r="C141" s="14"/>
      <c r="D141" s="17">
        <f>B6</f>
        <v>0.84319164972351357</v>
      </c>
      <c r="E141" s="14" t="s">
        <v>196</v>
      </c>
      <c r="F141" s="15"/>
      <c r="G141" s="14"/>
      <c r="H141" s="14"/>
      <c r="I141" s="14"/>
      <c r="J141" s="14"/>
      <c r="K141" s="14"/>
      <c r="L141" s="14"/>
      <c r="M141" s="14"/>
      <c r="N141" s="14"/>
      <c r="O141" s="14"/>
      <c r="P141" s="14"/>
      <c r="Q141" s="14"/>
      <c r="R141" s="14"/>
      <c r="S141" s="14"/>
      <c r="T141" s="14"/>
      <c r="U141" s="14"/>
      <c r="V141" s="14"/>
      <c r="W141" s="14"/>
      <c r="X141" s="14"/>
      <c r="Y141" s="14"/>
    </row>
    <row r="142" spans="1:25" ht="12.75">
      <c r="A142" s="14"/>
      <c r="B142" s="14"/>
      <c r="C142" s="14"/>
      <c r="D142" s="17"/>
      <c r="E142" s="14"/>
      <c r="F142" s="15"/>
      <c r="G142" s="14"/>
      <c r="H142" s="14"/>
      <c r="I142" s="14"/>
      <c r="J142" s="14"/>
      <c r="K142" s="14"/>
      <c r="L142" s="14"/>
      <c r="M142" s="14"/>
      <c r="N142" s="14"/>
      <c r="O142" s="14"/>
      <c r="P142" s="14"/>
      <c r="Q142" s="14"/>
      <c r="R142" s="14"/>
      <c r="S142" s="14"/>
      <c r="T142" s="14"/>
      <c r="U142" s="14"/>
      <c r="V142" s="14"/>
      <c r="W142" s="14"/>
      <c r="X142" s="14"/>
      <c r="Y142" s="14"/>
    </row>
    <row r="143" spans="1:25" ht="12.75">
      <c r="A143" s="14"/>
      <c r="B143" s="14" t="s">
        <v>194</v>
      </c>
      <c r="C143" s="14" t="s">
        <v>193</v>
      </c>
      <c r="D143" s="17">
        <f>1-'1. Model Parameters'!C11</f>
        <v>1</v>
      </c>
      <c r="E143" s="14" t="s">
        <v>192</v>
      </c>
      <c r="F143" s="15"/>
      <c r="G143" s="14"/>
      <c r="H143" s="14"/>
      <c r="I143" s="14"/>
      <c r="J143" s="14"/>
      <c r="K143" s="14"/>
      <c r="L143" s="14"/>
      <c r="M143" s="14"/>
      <c r="N143" s="14"/>
      <c r="O143" s="14"/>
      <c r="P143" s="14"/>
      <c r="Q143" s="14"/>
      <c r="R143" s="14"/>
      <c r="S143" s="14"/>
      <c r="T143" s="14"/>
      <c r="U143" s="14"/>
      <c r="V143" s="14"/>
      <c r="W143" s="14"/>
      <c r="X143" s="14"/>
      <c r="Y143" s="14"/>
    </row>
    <row r="144" spans="1:25" ht="12.75">
      <c r="A144" s="14"/>
      <c r="B144" s="14" t="s">
        <v>191</v>
      </c>
      <c r="C144" s="14"/>
      <c r="D144" s="17">
        <f>D137/(D141*D143+D140*(1-D143))</f>
        <v>1184.7840290254021</v>
      </c>
      <c r="E144" s="14" t="s">
        <v>190</v>
      </c>
      <c r="F144" s="15"/>
      <c r="G144" s="14"/>
      <c r="H144" s="14"/>
      <c r="I144" s="14"/>
      <c r="J144" s="14"/>
      <c r="K144" s="14"/>
      <c r="L144" s="14"/>
      <c r="M144" s="14"/>
      <c r="N144" s="14"/>
      <c r="O144" s="14"/>
      <c r="P144" s="14"/>
      <c r="Q144" s="14"/>
      <c r="R144" s="14"/>
      <c r="S144" s="14"/>
      <c r="T144" s="14"/>
      <c r="U144" s="14"/>
      <c r="V144" s="14"/>
      <c r="W144" s="14"/>
      <c r="X144" s="14"/>
      <c r="Y144" s="14"/>
    </row>
    <row r="145" spans="1:25" ht="12.75">
      <c r="A145" s="14"/>
      <c r="B145" s="14" t="s">
        <v>189</v>
      </c>
      <c r="C145" s="14"/>
      <c r="D145" s="17">
        <f>D144*D143</f>
        <v>1184.7840290254021</v>
      </c>
      <c r="E145" s="16" t="s">
        <v>188</v>
      </c>
      <c r="F145" s="15"/>
      <c r="G145" s="14"/>
      <c r="H145" s="14"/>
      <c r="I145" s="14"/>
      <c r="J145" s="14"/>
      <c r="K145" s="14"/>
      <c r="L145" s="14"/>
      <c r="M145" s="14"/>
      <c r="N145" s="14"/>
      <c r="O145" s="14"/>
      <c r="P145" s="14"/>
      <c r="Q145" s="14"/>
      <c r="R145" s="14"/>
      <c r="S145" s="14"/>
      <c r="T145" s="14"/>
      <c r="U145" s="14"/>
      <c r="V145" s="14"/>
      <c r="W145" s="14"/>
      <c r="X145" s="14"/>
      <c r="Y145" s="14"/>
    </row>
    <row r="146" spans="1:25" ht="12.75">
      <c r="A146" s="14"/>
      <c r="B146" s="14" t="s">
        <v>187</v>
      </c>
      <c r="C146" s="14"/>
      <c r="D146" s="17">
        <f>D144*(1-D143)</f>
        <v>0</v>
      </c>
      <c r="E146" s="14" t="s">
        <v>186</v>
      </c>
      <c r="F146" s="15"/>
      <c r="G146" s="14"/>
      <c r="H146" s="14"/>
      <c r="I146" s="14"/>
      <c r="J146" s="14"/>
      <c r="K146" s="14"/>
      <c r="L146" s="14"/>
      <c r="M146" s="14"/>
      <c r="N146" s="14"/>
      <c r="O146" s="14"/>
      <c r="P146" s="14"/>
      <c r="Q146" s="14"/>
      <c r="R146" s="14"/>
      <c r="S146" s="14"/>
      <c r="T146" s="14"/>
      <c r="U146" s="14"/>
      <c r="V146" s="14"/>
      <c r="W146" s="14"/>
      <c r="X146" s="14"/>
      <c r="Y146" s="14"/>
    </row>
    <row r="147" spans="1:25" ht="12.75">
      <c r="A147" s="14"/>
      <c r="B147" s="14"/>
      <c r="C147" s="14"/>
      <c r="D147" s="16"/>
      <c r="E147" s="14"/>
      <c r="F147" s="15"/>
      <c r="G147" s="14"/>
      <c r="H147" s="14"/>
      <c r="I147" s="14"/>
      <c r="J147" s="14"/>
      <c r="K147" s="14"/>
      <c r="L147" s="14"/>
      <c r="M147" s="14"/>
      <c r="N147" s="14"/>
      <c r="O147" s="14"/>
      <c r="P147" s="14"/>
      <c r="Q147" s="14"/>
      <c r="R147" s="14"/>
      <c r="S147" s="14"/>
      <c r="T147" s="14"/>
      <c r="U147" s="14"/>
      <c r="V147" s="14"/>
      <c r="W147" s="14"/>
      <c r="X147" s="14"/>
      <c r="Y147" s="14"/>
    </row>
    <row r="148" spans="1:25" ht="12.75">
      <c r="A148" s="14"/>
      <c r="B148" s="14"/>
      <c r="C148" s="14"/>
      <c r="D148" s="17"/>
      <c r="E148" s="14"/>
      <c r="F148" s="15"/>
      <c r="G148" s="14"/>
      <c r="H148" s="14"/>
      <c r="I148" s="14"/>
      <c r="J148" s="14"/>
      <c r="K148" s="14"/>
      <c r="L148" s="14"/>
      <c r="M148" s="14"/>
      <c r="N148" s="14"/>
      <c r="O148" s="14"/>
      <c r="P148" s="14"/>
      <c r="Q148" s="14"/>
      <c r="R148" s="14"/>
      <c r="S148" s="14"/>
      <c r="T148" s="14"/>
      <c r="U148" s="14"/>
      <c r="V148" s="14"/>
      <c r="W148" s="14"/>
      <c r="X148" s="14"/>
      <c r="Y148" s="14"/>
    </row>
    <row r="149" spans="1:25" ht="12.75">
      <c r="A149" s="14"/>
      <c r="B149" s="14"/>
      <c r="C149" s="14"/>
      <c r="D149" s="17"/>
      <c r="E149" s="14"/>
      <c r="F149" s="15"/>
      <c r="G149" s="14"/>
      <c r="H149" s="14"/>
      <c r="I149" s="14"/>
      <c r="J149" s="14"/>
      <c r="K149" s="14"/>
      <c r="L149" s="14"/>
      <c r="M149" s="14"/>
      <c r="N149" s="14"/>
      <c r="O149" s="14"/>
      <c r="P149" s="14"/>
      <c r="Q149" s="14"/>
      <c r="R149" s="14"/>
      <c r="S149" s="14"/>
      <c r="T149" s="14"/>
      <c r="U149" s="14"/>
      <c r="V149" s="14"/>
      <c r="W149" s="14"/>
      <c r="X149" s="14"/>
      <c r="Y149" s="14"/>
    </row>
    <row r="150" spans="1:25" ht="12.75">
      <c r="A150" s="14"/>
      <c r="B150" s="14"/>
      <c r="C150" s="14"/>
      <c r="D150" s="17"/>
      <c r="E150" s="14"/>
      <c r="F150" s="15"/>
      <c r="G150" s="14"/>
      <c r="H150" s="14"/>
      <c r="I150" s="14"/>
      <c r="J150" s="14"/>
      <c r="K150" s="14"/>
      <c r="L150" s="14"/>
      <c r="M150" s="14"/>
      <c r="N150" s="14"/>
      <c r="O150" s="14"/>
      <c r="P150" s="14"/>
      <c r="Q150" s="14"/>
      <c r="R150" s="14"/>
      <c r="S150" s="14"/>
      <c r="T150" s="14"/>
      <c r="U150" s="14"/>
      <c r="V150" s="14"/>
      <c r="W150" s="14"/>
      <c r="X150" s="14"/>
      <c r="Y150" s="14"/>
    </row>
    <row r="151" spans="1:25" ht="12.75">
      <c r="A151" s="14"/>
      <c r="B151" s="14"/>
      <c r="C151" s="14"/>
      <c r="D151" s="17"/>
      <c r="E151" s="14"/>
      <c r="F151" s="15"/>
      <c r="G151" s="14"/>
      <c r="H151" s="14"/>
      <c r="I151" s="14"/>
      <c r="J151" s="14"/>
      <c r="K151" s="14"/>
      <c r="L151" s="14"/>
      <c r="M151" s="14"/>
      <c r="N151" s="14"/>
      <c r="O151" s="14"/>
      <c r="P151" s="14"/>
      <c r="Q151" s="14"/>
      <c r="R151" s="14"/>
      <c r="S151" s="14"/>
      <c r="T151" s="14"/>
      <c r="U151" s="14"/>
      <c r="V151" s="14"/>
      <c r="W151" s="14"/>
      <c r="X151" s="14"/>
      <c r="Y151" s="14"/>
    </row>
    <row r="152" spans="1:25" ht="12.75">
      <c r="A152" s="14"/>
      <c r="B152" s="14"/>
      <c r="C152" s="14"/>
      <c r="D152" s="17"/>
      <c r="E152" s="14"/>
      <c r="F152" s="15"/>
      <c r="G152" s="14"/>
      <c r="H152" s="14"/>
      <c r="I152" s="14"/>
      <c r="J152" s="14"/>
      <c r="K152" s="14"/>
      <c r="L152" s="14"/>
      <c r="M152" s="14"/>
      <c r="N152" s="14"/>
      <c r="O152" s="14"/>
      <c r="P152" s="14"/>
      <c r="Q152" s="14"/>
      <c r="R152" s="14"/>
      <c r="S152" s="14"/>
      <c r="T152" s="14"/>
      <c r="U152" s="14"/>
      <c r="V152" s="14"/>
      <c r="W152" s="14"/>
      <c r="X152" s="14"/>
      <c r="Y152" s="14"/>
    </row>
    <row r="153" spans="1:25" ht="12.75">
      <c r="A153" s="14"/>
      <c r="B153" s="14"/>
      <c r="C153" s="14"/>
      <c r="D153" s="16"/>
      <c r="E153" s="14"/>
      <c r="F153" s="15"/>
      <c r="G153" s="14"/>
      <c r="H153" s="14"/>
      <c r="I153" s="14"/>
      <c r="J153" s="14"/>
      <c r="K153" s="14"/>
      <c r="L153" s="14"/>
      <c r="M153" s="14"/>
      <c r="N153" s="14"/>
      <c r="O153" s="14"/>
      <c r="P153" s="14"/>
      <c r="Q153" s="14"/>
      <c r="R153" s="14"/>
      <c r="S153" s="14"/>
      <c r="T153" s="14"/>
      <c r="U153" s="14"/>
      <c r="V153" s="14"/>
      <c r="W153" s="14"/>
      <c r="X153" s="14"/>
      <c r="Y153" s="14"/>
    </row>
    <row r="154" spans="1:25" ht="12.75">
      <c r="A154" s="14"/>
      <c r="B154" s="14"/>
      <c r="C154" s="14"/>
      <c r="D154" s="18"/>
      <c r="E154" s="14"/>
      <c r="F154" s="15"/>
      <c r="G154" s="14"/>
      <c r="H154" s="14"/>
      <c r="I154" s="14"/>
      <c r="J154" s="14"/>
      <c r="K154" s="14"/>
      <c r="L154" s="14"/>
      <c r="M154" s="14"/>
      <c r="N154" s="14"/>
      <c r="O154" s="14"/>
      <c r="P154" s="14"/>
      <c r="Q154" s="14"/>
      <c r="R154" s="14"/>
      <c r="S154" s="14"/>
      <c r="T154" s="14"/>
      <c r="U154" s="14"/>
      <c r="V154" s="14"/>
      <c r="W154" s="14"/>
      <c r="X154" s="14"/>
      <c r="Y154" s="14"/>
    </row>
    <row r="155" spans="1:25" ht="12.75">
      <c r="A155" s="14"/>
      <c r="B155" s="14"/>
      <c r="C155" s="14"/>
      <c r="D155" s="17"/>
      <c r="E155" s="14"/>
      <c r="F155" s="15"/>
      <c r="G155" s="14"/>
      <c r="H155" s="14"/>
      <c r="I155" s="14"/>
      <c r="J155" s="14"/>
      <c r="K155" s="14"/>
      <c r="L155" s="14"/>
      <c r="M155" s="14"/>
      <c r="N155" s="14"/>
      <c r="O155" s="14"/>
      <c r="P155" s="14"/>
      <c r="Q155" s="14"/>
      <c r="R155" s="14"/>
      <c r="S155" s="14"/>
      <c r="T155" s="14"/>
      <c r="U155" s="14"/>
      <c r="V155" s="14"/>
      <c r="W155" s="14"/>
      <c r="X155" s="14"/>
      <c r="Y155" s="14"/>
    </row>
    <row r="156" spans="1:25" ht="12.75">
      <c r="A156" s="14"/>
      <c r="B156" s="14"/>
      <c r="C156" s="14"/>
      <c r="D156" s="17"/>
      <c r="E156" s="14"/>
      <c r="F156" s="15"/>
      <c r="G156" s="14"/>
      <c r="H156" s="14"/>
      <c r="I156" s="14"/>
      <c r="J156" s="14"/>
      <c r="K156" s="14"/>
      <c r="L156" s="14"/>
      <c r="M156" s="14"/>
      <c r="N156" s="14"/>
      <c r="O156" s="14"/>
      <c r="P156" s="14"/>
      <c r="Q156" s="14"/>
      <c r="R156" s="14"/>
      <c r="S156" s="14"/>
      <c r="T156" s="14"/>
      <c r="U156" s="14"/>
      <c r="V156" s="14"/>
      <c r="W156" s="14"/>
      <c r="X156" s="14"/>
      <c r="Y156" s="14"/>
    </row>
    <row r="157" spans="1:25" ht="12.75">
      <c r="A157" s="14"/>
      <c r="B157" s="14"/>
      <c r="C157" s="14"/>
      <c r="D157" s="17"/>
      <c r="E157" s="14"/>
      <c r="F157" s="15"/>
      <c r="G157" s="14"/>
      <c r="H157" s="14"/>
      <c r="I157" s="14"/>
      <c r="J157" s="14"/>
      <c r="K157" s="14"/>
      <c r="L157" s="14"/>
      <c r="M157" s="14"/>
      <c r="N157" s="14"/>
      <c r="O157" s="14"/>
      <c r="P157" s="14"/>
      <c r="Q157" s="14"/>
      <c r="R157" s="14"/>
      <c r="S157" s="14"/>
      <c r="T157" s="14"/>
      <c r="U157" s="14"/>
      <c r="V157" s="14"/>
      <c r="W157" s="14"/>
      <c r="X157" s="14"/>
      <c r="Y157" s="14"/>
    </row>
    <row r="158" spans="1:25" ht="12.75">
      <c r="A158" s="14"/>
      <c r="B158" s="14"/>
      <c r="C158" s="14"/>
      <c r="D158" s="17"/>
      <c r="E158" s="14"/>
      <c r="F158" s="15"/>
      <c r="G158" s="14"/>
      <c r="H158" s="14"/>
      <c r="I158" s="14"/>
      <c r="J158" s="14"/>
      <c r="K158" s="14"/>
      <c r="L158" s="14"/>
      <c r="M158" s="14"/>
      <c r="N158" s="14"/>
      <c r="O158" s="14"/>
      <c r="P158" s="14"/>
      <c r="Q158" s="14"/>
      <c r="R158" s="14"/>
      <c r="S158" s="14"/>
      <c r="T158" s="14"/>
      <c r="U158" s="14"/>
      <c r="V158" s="14"/>
      <c r="W158" s="14"/>
      <c r="X158" s="14"/>
      <c r="Y158" s="14"/>
    </row>
    <row r="159" spans="1:25" ht="12.75">
      <c r="A159" s="14"/>
      <c r="B159" s="14"/>
      <c r="C159" s="14"/>
      <c r="D159" s="16"/>
      <c r="E159" s="14"/>
      <c r="F159" s="15"/>
      <c r="G159" s="14"/>
      <c r="H159" s="14"/>
      <c r="I159" s="14"/>
      <c r="J159" s="14"/>
      <c r="K159" s="14"/>
      <c r="L159" s="14"/>
      <c r="M159" s="14"/>
      <c r="N159" s="14"/>
      <c r="O159" s="14"/>
      <c r="P159" s="14"/>
      <c r="Q159" s="14"/>
      <c r="R159" s="14"/>
      <c r="S159" s="14"/>
      <c r="T159" s="14"/>
      <c r="U159" s="14"/>
      <c r="V159" s="14"/>
      <c r="W159" s="14"/>
      <c r="X159" s="14"/>
      <c r="Y159" s="14"/>
    </row>
    <row r="160" spans="1:25" ht="12.75">
      <c r="A160" s="14"/>
      <c r="B160" s="14"/>
      <c r="C160" s="14"/>
      <c r="D160" s="17"/>
      <c r="E160" s="14"/>
      <c r="F160" s="15"/>
      <c r="G160" s="14"/>
      <c r="H160" s="14"/>
      <c r="I160" s="14"/>
      <c r="J160" s="14"/>
      <c r="K160" s="14"/>
      <c r="L160" s="14"/>
      <c r="M160" s="14"/>
      <c r="N160" s="14"/>
      <c r="O160" s="14"/>
      <c r="P160" s="14"/>
      <c r="Q160" s="14"/>
      <c r="R160" s="14"/>
      <c r="S160" s="14"/>
      <c r="T160" s="14"/>
      <c r="U160" s="14"/>
      <c r="V160" s="14"/>
      <c r="W160" s="14"/>
      <c r="X160" s="14"/>
      <c r="Y160" s="14"/>
    </row>
    <row r="161" spans="1:25" ht="12.75">
      <c r="A161" s="14"/>
      <c r="B161" s="14"/>
      <c r="C161" s="14"/>
      <c r="D161" s="16"/>
      <c r="E161" s="14"/>
      <c r="F161" s="15" t="s">
        <v>181</v>
      </c>
      <c r="G161" s="14"/>
      <c r="H161" s="14"/>
      <c r="I161" s="14"/>
      <c r="J161" s="14"/>
      <c r="K161" s="14"/>
      <c r="L161" s="14"/>
      <c r="M161" s="14"/>
      <c r="N161" s="14"/>
      <c r="O161" s="14"/>
      <c r="P161" s="14"/>
      <c r="Q161" s="14"/>
      <c r="R161" s="14"/>
      <c r="S161" s="14"/>
      <c r="T161" s="14"/>
      <c r="U161" s="14"/>
      <c r="V161" s="14"/>
      <c r="W161" s="14"/>
      <c r="X161" s="14"/>
      <c r="Y161" s="14"/>
    </row>
    <row r="162" spans="1:25" ht="12.75">
      <c r="A162" s="14" t="s">
        <v>185</v>
      </c>
      <c r="B162" s="14" t="s">
        <v>184</v>
      </c>
      <c r="C162" s="14" t="s">
        <v>183</v>
      </c>
      <c r="D162" s="17">
        <f>D150*0.5</f>
        <v>0</v>
      </c>
      <c r="E162" s="14" t="s">
        <v>182</v>
      </c>
      <c r="F162" s="15"/>
      <c r="G162" s="14"/>
      <c r="H162" s="14"/>
      <c r="I162" s="14"/>
      <c r="J162" s="14"/>
      <c r="K162" s="14"/>
      <c r="L162" s="14"/>
      <c r="M162" s="14"/>
      <c r="N162" s="14"/>
      <c r="O162" s="14"/>
      <c r="P162" s="14"/>
      <c r="Q162" s="14"/>
      <c r="R162" s="14"/>
      <c r="S162" s="14"/>
      <c r="T162" s="14"/>
      <c r="U162" s="14"/>
      <c r="V162" s="14"/>
      <c r="W162" s="14"/>
      <c r="X162" s="14"/>
      <c r="Y162" s="14"/>
    </row>
    <row r="163" spans="1:25" ht="12.75">
      <c r="A163" s="14"/>
      <c r="B163" s="14" t="s">
        <v>180</v>
      </c>
      <c r="C163" s="14" t="s">
        <v>179</v>
      </c>
      <c r="D163" s="17" t="e">
        <f>D162*2*'[1]Model Inputs'!C94</f>
        <v>#REF!</v>
      </c>
      <c r="E163" s="14" t="s">
        <v>178</v>
      </c>
      <c r="F163" s="15"/>
      <c r="G163" s="14"/>
      <c r="H163" s="14"/>
      <c r="I163" s="14"/>
      <c r="J163" s="14"/>
      <c r="K163" s="14"/>
      <c r="L163" s="14"/>
      <c r="M163" s="14"/>
      <c r="N163" s="14"/>
      <c r="O163" s="14"/>
      <c r="P163" s="14"/>
      <c r="Q163" s="14"/>
      <c r="R163" s="14"/>
      <c r="S163" s="14"/>
      <c r="T163" s="14"/>
      <c r="U163" s="14"/>
      <c r="V163" s="14"/>
      <c r="W163" s="14"/>
      <c r="X163" s="14"/>
      <c r="Y163" s="14"/>
    </row>
    <row r="164" spans="1:25" ht="12.75">
      <c r="A164" s="14"/>
      <c r="B164" s="14"/>
      <c r="C164" s="14"/>
      <c r="D164" s="16"/>
      <c r="E164" s="14"/>
      <c r="F164" s="15"/>
      <c r="G164" s="14"/>
      <c r="H164" s="14"/>
      <c r="I164" s="14"/>
      <c r="J164" s="14"/>
      <c r="K164" s="14"/>
      <c r="L164" s="14"/>
      <c r="M164" s="14"/>
      <c r="N164" s="14"/>
      <c r="O164" s="14"/>
      <c r="P164" s="14"/>
      <c r="Q164" s="14"/>
      <c r="R164" s="14"/>
      <c r="S164" s="14"/>
      <c r="T164" s="14"/>
      <c r="U164" s="14"/>
      <c r="V164" s="14"/>
      <c r="W164" s="14"/>
      <c r="X164" s="14"/>
      <c r="Y164" s="14"/>
    </row>
    <row r="165" spans="1:25" ht="12.75">
      <c r="A165" s="14"/>
      <c r="B165" s="14"/>
      <c r="C165" s="14"/>
      <c r="D165" s="16"/>
      <c r="E165" s="14"/>
      <c r="F165" s="15"/>
      <c r="G165" s="14"/>
      <c r="H165" s="14"/>
      <c r="I165" s="14"/>
      <c r="J165" s="14"/>
      <c r="K165" s="14"/>
      <c r="L165" s="14"/>
      <c r="M165" s="14"/>
      <c r="N165" s="14"/>
      <c r="O165" s="14"/>
      <c r="P165" s="14"/>
      <c r="Q165" s="14"/>
      <c r="R165" s="14"/>
      <c r="S165" s="14"/>
      <c r="T165" s="14"/>
      <c r="U165" s="14"/>
      <c r="V165" s="14"/>
      <c r="W165" s="14"/>
      <c r="X165" s="14"/>
      <c r="Y165" s="14"/>
    </row>
    <row r="166" spans="1:25" ht="12.75">
      <c r="A166" s="14"/>
      <c r="B166" s="14"/>
      <c r="C166" s="14"/>
      <c r="D166" s="16"/>
      <c r="E166" s="14"/>
      <c r="F166" s="15"/>
      <c r="G166" s="14"/>
      <c r="H166" s="14"/>
      <c r="I166" s="14"/>
      <c r="J166" s="14"/>
      <c r="K166" s="14"/>
      <c r="L166" s="14"/>
      <c r="M166" s="14"/>
      <c r="N166" s="14"/>
      <c r="O166" s="14"/>
      <c r="P166" s="14"/>
      <c r="Q166" s="14"/>
      <c r="R166" s="14"/>
      <c r="S166" s="14"/>
      <c r="T166" s="14"/>
      <c r="U166" s="14"/>
      <c r="V166" s="14"/>
      <c r="W166" s="14"/>
      <c r="X166" s="14"/>
      <c r="Y166" s="14"/>
    </row>
    <row r="167" spans="1:25" ht="12.75">
      <c r="A167" s="14"/>
      <c r="B167" s="14"/>
      <c r="C167" s="14"/>
      <c r="D167" s="16"/>
      <c r="E167" s="14"/>
      <c r="F167" s="15"/>
      <c r="G167" s="14"/>
      <c r="H167" s="14"/>
      <c r="I167" s="14"/>
      <c r="J167" s="14"/>
      <c r="K167" s="14"/>
      <c r="L167" s="14"/>
      <c r="M167" s="14"/>
      <c r="N167" s="14"/>
      <c r="O167" s="14"/>
      <c r="P167" s="14"/>
      <c r="Q167" s="14"/>
      <c r="R167" s="14"/>
      <c r="S167" s="14"/>
      <c r="T167" s="14"/>
      <c r="U167" s="14"/>
      <c r="V167" s="14"/>
      <c r="W167" s="14"/>
      <c r="X167" s="14"/>
      <c r="Y167" s="14"/>
    </row>
    <row r="168" spans="1:25" ht="12.75">
      <c r="A168" s="14"/>
      <c r="B168" s="14"/>
      <c r="C168" s="14"/>
      <c r="D168" s="16"/>
      <c r="E168" s="14"/>
      <c r="F168" s="15"/>
      <c r="G168" s="14"/>
      <c r="H168" s="14"/>
      <c r="I168" s="14"/>
      <c r="J168" s="14"/>
      <c r="K168" s="14"/>
      <c r="L168" s="14"/>
      <c r="M168" s="14"/>
      <c r="N168" s="14"/>
      <c r="O168" s="14"/>
      <c r="P168" s="14"/>
      <c r="Q168" s="14"/>
      <c r="R168" s="14"/>
      <c r="S168" s="14"/>
      <c r="T168" s="14"/>
      <c r="U168" s="14"/>
      <c r="V168" s="14"/>
      <c r="W168" s="14"/>
      <c r="X168" s="14"/>
      <c r="Y168" s="14"/>
    </row>
    <row r="169" spans="1:25" ht="12.75">
      <c r="A169" s="14"/>
      <c r="B169" s="14"/>
      <c r="C169" s="14"/>
      <c r="D169" s="16"/>
      <c r="E169" s="14"/>
      <c r="F169" s="15"/>
      <c r="G169" s="14"/>
      <c r="H169" s="14"/>
      <c r="I169" s="14"/>
      <c r="J169" s="14"/>
      <c r="K169" s="14"/>
      <c r="L169" s="14"/>
      <c r="M169" s="14"/>
      <c r="N169" s="14"/>
      <c r="O169" s="14"/>
      <c r="P169" s="14"/>
      <c r="Q169" s="14"/>
      <c r="R169" s="14"/>
      <c r="S169" s="14"/>
      <c r="T169" s="14"/>
      <c r="U169" s="14"/>
      <c r="V169" s="14"/>
      <c r="W169" s="14"/>
      <c r="X169" s="14"/>
      <c r="Y169" s="14"/>
    </row>
    <row r="170" spans="1:25" ht="12.75">
      <c r="A170" s="14"/>
      <c r="B170" s="14"/>
      <c r="C170" s="14"/>
      <c r="D170" s="16"/>
      <c r="E170" s="14"/>
      <c r="F170" s="15"/>
      <c r="G170" s="14"/>
      <c r="H170" s="14"/>
      <c r="I170" s="14"/>
      <c r="J170" s="14"/>
      <c r="K170" s="14"/>
      <c r="L170" s="14"/>
      <c r="M170" s="14"/>
      <c r="N170" s="14"/>
      <c r="O170" s="14"/>
      <c r="P170" s="14"/>
      <c r="Q170" s="14"/>
      <c r="R170" s="14"/>
      <c r="S170" s="14"/>
      <c r="T170" s="14"/>
      <c r="U170" s="14"/>
      <c r="V170" s="14"/>
      <c r="W170" s="14"/>
      <c r="X170" s="14"/>
      <c r="Y170" s="14"/>
    </row>
    <row r="171" spans="1:25" ht="12.75">
      <c r="A171" s="14"/>
      <c r="B171" s="14"/>
      <c r="C171" s="14"/>
      <c r="D171" s="16"/>
      <c r="E171" s="14"/>
      <c r="F171" s="15"/>
      <c r="G171" s="14"/>
      <c r="H171" s="14"/>
      <c r="I171" s="14"/>
      <c r="J171" s="14"/>
      <c r="K171" s="14"/>
      <c r="L171" s="14"/>
      <c r="M171" s="14"/>
      <c r="N171" s="14"/>
      <c r="O171" s="14"/>
      <c r="P171" s="14"/>
      <c r="Q171" s="14"/>
      <c r="R171" s="14"/>
      <c r="S171" s="14"/>
      <c r="T171" s="14"/>
      <c r="U171" s="14"/>
      <c r="V171" s="14"/>
      <c r="W171" s="14"/>
      <c r="X171" s="14"/>
      <c r="Y171" s="14"/>
    </row>
    <row r="172" spans="1:25" ht="12.75">
      <c r="A172" s="14"/>
      <c r="B172" s="14"/>
      <c r="C172" s="14"/>
      <c r="D172" s="16"/>
      <c r="E172" s="14"/>
      <c r="F172" s="15"/>
      <c r="G172" s="14"/>
      <c r="H172" s="14"/>
      <c r="I172" s="14"/>
      <c r="J172" s="14"/>
      <c r="K172" s="14"/>
      <c r="L172" s="14"/>
      <c r="M172" s="14"/>
      <c r="N172" s="14"/>
      <c r="O172" s="14"/>
      <c r="P172" s="14"/>
      <c r="Q172" s="14"/>
      <c r="R172" s="14"/>
      <c r="S172" s="14"/>
      <c r="T172" s="14"/>
      <c r="U172" s="14"/>
      <c r="V172" s="14"/>
      <c r="W172" s="14"/>
      <c r="X172" s="14"/>
      <c r="Y172" s="14"/>
    </row>
    <row r="173" spans="1:25" ht="12.75">
      <c r="A173" s="14"/>
      <c r="B173" s="14"/>
      <c r="C173" s="14"/>
      <c r="D173" s="16"/>
      <c r="E173" s="14"/>
      <c r="F173" s="15"/>
      <c r="G173" s="14"/>
      <c r="H173" s="14"/>
      <c r="I173" s="14"/>
      <c r="J173" s="14"/>
      <c r="K173" s="14"/>
      <c r="L173" s="14"/>
      <c r="M173" s="14"/>
      <c r="N173" s="14"/>
      <c r="O173" s="14"/>
      <c r="P173" s="14"/>
      <c r="Q173" s="14"/>
      <c r="R173" s="14"/>
      <c r="S173" s="14"/>
      <c r="T173" s="14"/>
      <c r="U173" s="14"/>
      <c r="V173" s="14"/>
      <c r="W173" s="14"/>
      <c r="X173" s="14"/>
      <c r="Y173" s="14"/>
    </row>
    <row r="174" spans="1:25" ht="12.75">
      <c r="A174" s="14"/>
      <c r="B174" s="14"/>
      <c r="C174" s="14"/>
      <c r="D174" s="16"/>
      <c r="E174" s="14"/>
      <c r="F174" s="15"/>
      <c r="G174" s="14"/>
      <c r="H174" s="14"/>
      <c r="I174" s="14"/>
      <c r="J174" s="14"/>
      <c r="K174" s="14"/>
      <c r="L174" s="14"/>
      <c r="M174" s="14"/>
      <c r="N174" s="14"/>
      <c r="O174" s="14"/>
      <c r="P174" s="14"/>
      <c r="Q174" s="14"/>
      <c r="R174" s="14"/>
      <c r="S174" s="14"/>
      <c r="T174" s="14"/>
      <c r="U174" s="14"/>
      <c r="V174" s="14"/>
      <c r="W174" s="14"/>
      <c r="X174" s="14"/>
      <c r="Y174" s="14"/>
    </row>
    <row r="175" spans="1:25" ht="12.75">
      <c r="A175" s="14"/>
      <c r="B175" s="14"/>
      <c r="C175" s="14"/>
      <c r="D175" s="16"/>
      <c r="E175" s="14"/>
      <c r="F175" s="15"/>
      <c r="G175" s="14"/>
      <c r="H175" s="14"/>
      <c r="I175" s="14"/>
      <c r="J175" s="14"/>
      <c r="K175" s="14"/>
      <c r="L175" s="14"/>
      <c r="M175" s="14"/>
      <c r="N175" s="14"/>
      <c r="O175" s="14"/>
      <c r="P175" s="14"/>
      <c r="Q175" s="14"/>
      <c r="R175" s="14"/>
      <c r="S175" s="14"/>
      <c r="T175" s="14"/>
      <c r="U175" s="14"/>
      <c r="V175" s="14"/>
      <c r="W175" s="14"/>
      <c r="X175" s="14"/>
      <c r="Y175" s="14"/>
    </row>
    <row r="176" spans="1:25" ht="12.75">
      <c r="A176" s="14"/>
      <c r="B176" s="14"/>
      <c r="C176" s="14"/>
      <c r="D176" s="16"/>
      <c r="E176" s="14"/>
      <c r="F176" s="15"/>
      <c r="G176" s="14"/>
      <c r="H176" s="14"/>
      <c r="I176" s="14"/>
      <c r="J176" s="14"/>
      <c r="K176" s="14"/>
      <c r="L176" s="14"/>
      <c r="M176" s="14"/>
      <c r="N176" s="14"/>
      <c r="O176" s="14"/>
      <c r="P176" s="14"/>
      <c r="Q176" s="14"/>
      <c r="R176" s="14"/>
      <c r="S176" s="14"/>
      <c r="T176" s="14"/>
      <c r="U176" s="14"/>
      <c r="V176" s="14"/>
      <c r="W176" s="14"/>
      <c r="X176" s="14"/>
      <c r="Y176" s="14"/>
    </row>
    <row r="177" spans="1:25" ht="12.75">
      <c r="A177" s="14"/>
      <c r="B177" s="14"/>
      <c r="C177" s="14"/>
      <c r="D177" s="16"/>
      <c r="E177" s="14"/>
      <c r="F177" s="15"/>
      <c r="G177" s="14"/>
      <c r="H177" s="14"/>
      <c r="I177" s="14"/>
      <c r="J177" s="14"/>
      <c r="K177" s="14"/>
      <c r="L177" s="14"/>
      <c r="M177" s="14"/>
      <c r="N177" s="14"/>
      <c r="O177" s="14"/>
      <c r="P177" s="14"/>
      <c r="Q177" s="14"/>
      <c r="R177" s="14"/>
      <c r="S177" s="14"/>
      <c r="T177" s="14"/>
      <c r="U177" s="14"/>
      <c r="V177" s="14"/>
      <c r="W177" s="14"/>
      <c r="X177" s="14"/>
      <c r="Y177" s="14"/>
    </row>
    <row r="178" spans="1:25" ht="12.75">
      <c r="A178" s="14"/>
      <c r="B178" s="14"/>
      <c r="C178" s="14"/>
      <c r="D178" s="16"/>
      <c r="E178" s="14"/>
      <c r="F178" s="15"/>
      <c r="G178" s="14"/>
      <c r="H178" s="14"/>
      <c r="I178" s="14"/>
      <c r="J178" s="14"/>
      <c r="K178" s="14"/>
      <c r="L178" s="14"/>
      <c r="M178" s="14"/>
      <c r="N178" s="14"/>
      <c r="O178" s="14"/>
      <c r="P178" s="14"/>
      <c r="Q178" s="14"/>
      <c r="R178" s="14"/>
      <c r="S178" s="14"/>
      <c r="T178" s="14"/>
      <c r="U178" s="14"/>
      <c r="V178" s="14"/>
      <c r="W178" s="14"/>
      <c r="X178" s="14"/>
      <c r="Y178" s="14"/>
    </row>
    <row r="179" spans="1:25" ht="12.75">
      <c r="A179" s="14"/>
      <c r="B179" s="14"/>
      <c r="C179" s="14"/>
      <c r="D179" s="16"/>
      <c r="E179" s="14"/>
      <c r="F179" s="15"/>
      <c r="G179" s="14"/>
      <c r="H179" s="14"/>
      <c r="I179" s="14"/>
      <c r="J179" s="14"/>
      <c r="K179" s="14"/>
      <c r="L179" s="14"/>
      <c r="M179" s="14"/>
      <c r="N179" s="14"/>
      <c r="O179" s="14"/>
      <c r="P179" s="14"/>
      <c r="Q179" s="14"/>
      <c r="R179" s="14"/>
      <c r="S179" s="14"/>
      <c r="T179" s="14"/>
      <c r="U179" s="14"/>
      <c r="V179" s="14"/>
      <c r="W179" s="14"/>
      <c r="X179" s="14"/>
      <c r="Y179" s="14"/>
    </row>
    <row r="180" spans="1:25" ht="12.75">
      <c r="A180" s="14"/>
      <c r="B180" s="14"/>
      <c r="C180" s="14"/>
      <c r="D180" s="16"/>
      <c r="E180" s="14"/>
      <c r="F180" s="15"/>
      <c r="G180" s="14"/>
      <c r="H180" s="14"/>
      <c r="I180" s="14"/>
      <c r="J180" s="14"/>
      <c r="K180" s="14"/>
      <c r="L180" s="14"/>
      <c r="M180" s="14"/>
      <c r="N180" s="14"/>
      <c r="O180" s="14"/>
      <c r="P180" s="14"/>
      <c r="Q180" s="14"/>
      <c r="R180" s="14"/>
      <c r="S180" s="14"/>
      <c r="T180" s="14"/>
      <c r="U180" s="14"/>
      <c r="V180" s="14"/>
      <c r="W180" s="14"/>
      <c r="X180" s="14"/>
      <c r="Y180" s="14"/>
    </row>
    <row r="181" spans="1:25" ht="12.75">
      <c r="A181" s="14"/>
      <c r="B181" s="14"/>
      <c r="C181" s="14"/>
      <c r="D181" s="16"/>
      <c r="E181" s="14"/>
      <c r="F181" s="15"/>
      <c r="G181" s="14"/>
      <c r="H181" s="14"/>
      <c r="I181" s="14"/>
      <c r="J181" s="14"/>
      <c r="K181" s="14"/>
      <c r="L181" s="14"/>
      <c r="M181" s="14"/>
      <c r="N181" s="14"/>
      <c r="O181" s="14"/>
      <c r="P181" s="14"/>
      <c r="Q181" s="14"/>
      <c r="R181" s="14"/>
      <c r="S181" s="14"/>
      <c r="T181" s="14"/>
      <c r="U181" s="14"/>
      <c r="V181" s="14"/>
      <c r="W181" s="14"/>
      <c r="X181" s="14"/>
      <c r="Y181" s="14"/>
    </row>
    <row r="182" spans="1:25" ht="12.75">
      <c r="A182" s="14"/>
      <c r="B182" s="14"/>
      <c r="C182" s="14"/>
      <c r="D182" s="16"/>
      <c r="E182" s="14"/>
      <c r="F182" s="15"/>
      <c r="G182" s="14"/>
      <c r="H182" s="14"/>
      <c r="I182" s="14"/>
      <c r="J182" s="14"/>
      <c r="K182" s="14"/>
      <c r="L182" s="14"/>
      <c r="M182" s="14"/>
      <c r="N182" s="14"/>
      <c r="O182" s="14"/>
      <c r="P182" s="14"/>
      <c r="Q182" s="14"/>
      <c r="R182" s="14"/>
      <c r="S182" s="14"/>
      <c r="T182" s="14"/>
      <c r="U182" s="14"/>
      <c r="V182" s="14"/>
      <c r="W182" s="14"/>
      <c r="X182" s="14"/>
      <c r="Y182" s="14"/>
    </row>
    <row r="183" spans="1:25" ht="12.75">
      <c r="A183" s="14"/>
      <c r="B183" s="14"/>
      <c r="C183" s="14"/>
      <c r="D183" s="16"/>
      <c r="E183" s="14"/>
      <c r="F183" s="15"/>
      <c r="G183" s="14"/>
      <c r="H183" s="14"/>
      <c r="I183" s="14"/>
      <c r="J183" s="14"/>
      <c r="K183" s="14"/>
      <c r="L183" s="14"/>
      <c r="M183" s="14"/>
      <c r="N183" s="14"/>
      <c r="O183" s="14"/>
      <c r="P183" s="14"/>
      <c r="Q183" s="14"/>
      <c r="R183" s="14"/>
      <c r="S183" s="14"/>
      <c r="T183" s="14"/>
      <c r="U183" s="14"/>
      <c r="V183" s="14"/>
      <c r="W183" s="14"/>
      <c r="X183" s="14"/>
      <c r="Y183" s="14"/>
    </row>
    <row r="184" spans="1:25" ht="12.75">
      <c r="A184" s="14"/>
      <c r="B184" s="14"/>
      <c r="C184" s="14"/>
      <c r="D184" s="16"/>
      <c r="E184" s="14"/>
      <c r="F184" s="15"/>
      <c r="G184" s="14"/>
      <c r="H184" s="14"/>
      <c r="I184" s="14"/>
      <c r="J184" s="14"/>
      <c r="K184" s="14"/>
      <c r="L184" s="14"/>
      <c r="M184" s="14"/>
      <c r="N184" s="14"/>
      <c r="O184" s="14"/>
      <c r="P184" s="14"/>
      <c r="Q184" s="14"/>
      <c r="R184" s="14"/>
      <c r="S184" s="14"/>
      <c r="T184" s="14"/>
      <c r="U184" s="14"/>
      <c r="V184" s="14"/>
      <c r="W184" s="14"/>
      <c r="X184" s="14"/>
      <c r="Y184" s="14"/>
    </row>
    <row r="185" spans="1:25" ht="12.75">
      <c r="A185" s="14"/>
      <c r="B185" s="14"/>
      <c r="C185" s="14"/>
      <c r="D185" s="16"/>
      <c r="E185" s="14"/>
      <c r="F185" s="15"/>
      <c r="G185" s="14"/>
      <c r="H185" s="14"/>
      <c r="I185" s="14"/>
      <c r="J185" s="14"/>
      <c r="K185" s="14"/>
      <c r="L185" s="14"/>
      <c r="M185" s="14"/>
      <c r="N185" s="14"/>
      <c r="O185" s="14"/>
      <c r="P185" s="14"/>
      <c r="Q185" s="14"/>
      <c r="R185" s="14"/>
      <c r="S185" s="14"/>
      <c r="T185" s="14"/>
      <c r="U185" s="14"/>
      <c r="V185" s="14"/>
      <c r="W185" s="14"/>
      <c r="X185" s="14"/>
      <c r="Y185" s="14"/>
    </row>
    <row r="186" spans="1:25" ht="12.75">
      <c r="A186" s="14"/>
      <c r="B186" s="14"/>
      <c r="C186" s="14"/>
      <c r="D186" s="16"/>
      <c r="E186" s="14"/>
      <c r="F186" s="15"/>
      <c r="G186" s="14"/>
      <c r="H186" s="14"/>
      <c r="I186" s="14"/>
      <c r="J186" s="14"/>
      <c r="K186" s="14"/>
      <c r="L186" s="14"/>
      <c r="M186" s="14"/>
      <c r="N186" s="14"/>
      <c r="O186" s="14"/>
      <c r="P186" s="14"/>
      <c r="Q186" s="14"/>
      <c r="R186" s="14"/>
      <c r="S186" s="14"/>
      <c r="T186" s="14"/>
      <c r="U186" s="14"/>
      <c r="V186" s="14"/>
      <c r="W186" s="14"/>
      <c r="X186" s="14"/>
      <c r="Y186" s="14"/>
    </row>
    <row r="187" spans="1:25" ht="12.75">
      <c r="A187" s="14"/>
      <c r="B187" s="14"/>
      <c r="C187" s="14"/>
      <c r="D187" s="16"/>
      <c r="E187" s="14"/>
      <c r="F187" s="15"/>
      <c r="G187" s="14"/>
      <c r="H187" s="14"/>
      <c r="I187" s="14"/>
      <c r="J187" s="14"/>
      <c r="K187" s="14"/>
      <c r="L187" s="14"/>
      <c r="M187" s="14"/>
      <c r="N187" s="14"/>
      <c r="O187" s="14"/>
      <c r="P187" s="14"/>
      <c r="Q187" s="14"/>
      <c r="R187" s="14"/>
      <c r="S187" s="14"/>
      <c r="T187" s="14"/>
      <c r="U187" s="14"/>
      <c r="V187" s="14"/>
      <c r="W187" s="14"/>
      <c r="X187" s="14"/>
      <c r="Y187" s="14"/>
    </row>
    <row r="188" spans="1:25" ht="12.75">
      <c r="A188" s="14"/>
      <c r="B188" s="14"/>
      <c r="C188" s="14"/>
      <c r="D188" s="16"/>
      <c r="E188" s="14"/>
      <c r="F188" s="15"/>
      <c r="G188" s="14"/>
      <c r="H188" s="14"/>
      <c r="I188" s="14"/>
      <c r="J188" s="14"/>
      <c r="K188" s="14"/>
      <c r="L188" s="14"/>
      <c r="M188" s="14"/>
      <c r="N188" s="14"/>
      <c r="O188" s="14"/>
      <c r="P188" s="14"/>
      <c r="Q188" s="14"/>
      <c r="R188" s="14"/>
      <c r="S188" s="14"/>
      <c r="T188" s="14"/>
      <c r="U188" s="14"/>
      <c r="V188" s="14"/>
      <c r="W188" s="14"/>
      <c r="X188" s="14"/>
      <c r="Y188" s="14"/>
    </row>
    <row r="189" spans="1:25" ht="12.75">
      <c r="A189" s="14"/>
      <c r="B189" s="14"/>
      <c r="C189" s="14"/>
      <c r="D189" s="16"/>
      <c r="E189" s="14"/>
      <c r="F189" s="15"/>
      <c r="G189" s="14"/>
      <c r="H189" s="14"/>
      <c r="I189" s="14"/>
      <c r="J189" s="14"/>
      <c r="K189" s="14"/>
      <c r="L189" s="14"/>
      <c r="M189" s="14"/>
      <c r="N189" s="14"/>
      <c r="O189" s="14"/>
      <c r="P189" s="14"/>
      <c r="Q189" s="14"/>
      <c r="R189" s="14"/>
      <c r="S189" s="14"/>
      <c r="T189" s="14"/>
      <c r="U189" s="14"/>
      <c r="V189" s="14"/>
      <c r="W189" s="14"/>
      <c r="X189" s="14"/>
      <c r="Y189" s="14"/>
    </row>
    <row r="190" spans="1:25" ht="12.75">
      <c r="A190" s="14"/>
      <c r="B190" s="14"/>
      <c r="C190" s="14"/>
      <c r="D190" s="16"/>
      <c r="E190" s="14"/>
      <c r="F190" s="15"/>
      <c r="G190" s="14"/>
      <c r="H190" s="14"/>
      <c r="I190" s="14"/>
      <c r="J190" s="14"/>
      <c r="K190" s="14"/>
      <c r="L190" s="14"/>
      <c r="M190" s="14"/>
      <c r="N190" s="14"/>
      <c r="O190" s="14"/>
      <c r="P190" s="14"/>
      <c r="Q190" s="14"/>
      <c r="R190" s="14"/>
      <c r="S190" s="14"/>
      <c r="T190" s="14"/>
      <c r="U190" s="14"/>
      <c r="V190" s="14"/>
      <c r="W190" s="14"/>
      <c r="X190" s="14"/>
      <c r="Y190" s="14"/>
    </row>
    <row r="191" spans="1:25" ht="12.75">
      <c r="A191" s="14"/>
      <c r="B191" s="14"/>
      <c r="C191" s="14"/>
      <c r="D191" s="16"/>
      <c r="E191" s="14"/>
      <c r="F191" s="15"/>
      <c r="G191" s="14"/>
      <c r="H191" s="14"/>
      <c r="I191" s="14"/>
      <c r="J191" s="14"/>
      <c r="K191" s="14"/>
      <c r="L191" s="14"/>
      <c r="M191" s="14"/>
      <c r="N191" s="14"/>
      <c r="O191" s="14"/>
      <c r="P191" s="14"/>
      <c r="Q191" s="14"/>
      <c r="R191" s="14"/>
      <c r="S191" s="14"/>
      <c r="T191" s="14"/>
      <c r="U191" s="14"/>
      <c r="V191" s="14"/>
      <c r="W191" s="14"/>
      <c r="X191" s="14"/>
      <c r="Y191" s="14"/>
    </row>
    <row r="192" spans="1:25" ht="12.75">
      <c r="A192" s="14"/>
      <c r="B192" s="14"/>
      <c r="C192" s="14"/>
      <c r="D192" s="16"/>
      <c r="E192" s="14"/>
      <c r="F192" s="15"/>
      <c r="G192" s="14"/>
      <c r="H192" s="14"/>
      <c r="I192" s="14"/>
      <c r="J192" s="14"/>
      <c r="K192" s="14"/>
      <c r="L192" s="14"/>
      <c r="M192" s="14"/>
      <c r="N192" s="14"/>
      <c r="O192" s="14"/>
      <c r="P192" s="14"/>
      <c r="Q192" s="14"/>
      <c r="R192" s="14"/>
      <c r="S192" s="14"/>
      <c r="T192" s="14"/>
      <c r="U192" s="14"/>
      <c r="V192" s="14"/>
      <c r="W192" s="14"/>
      <c r="X192" s="14"/>
      <c r="Y192" s="14"/>
    </row>
    <row r="193" spans="1:25" ht="12.75">
      <c r="A193" s="14"/>
      <c r="B193" s="14"/>
      <c r="C193" s="14"/>
      <c r="D193" s="16"/>
      <c r="E193" s="14"/>
      <c r="F193" s="15"/>
      <c r="G193" s="14"/>
      <c r="H193" s="14"/>
      <c r="I193" s="14"/>
      <c r="J193" s="14"/>
      <c r="K193" s="14"/>
      <c r="L193" s="14"/>
      <c r="M193" s="14"/>
      <c r="N193" s="14"/>
      <c r="O193" s="14"/>
      <c r="P193" s="14"/>
      <c r="Q193" s="14"/>
      <c r="R193" s="14"/>
      <c r="S193" s="14"/>
      <c r="T193" s="14"/>
      <c r="U193" s="14"/>
      <c r="V193" s="14"/>
      <c r="W193" s="14"/>
      <c r="X193" s="14"/>
      <c r="Y193" s="14"/>
    </row>
    <row r="194" spans="1:25" ht="12.75">
      <c r="A194" s="14"/>
      <c r="B194" s="14"/>
      <c r="C194" s="14"/>
      <c r="D194" s="16"/>
      <c r="E194" s="14"/>
      <c r="F194" s="15"/>
      <c r="G194" s="14"/>
      <c r="H194" s="14"/>
      <c r="I194" s="14"/>
      <c r="J194" s="14"/>
      <c r="K194" s="14"/>
      <c r="L194" s="14"/>
      <c r="M194" s="14"/>
      <c r="N194" s="14"/>
      <c r="O194" s="14"/>
      <c r="P194" s="14"/>
      <c r="Q194" s="14"/>
      <c r="R194" s="14"/>
      <c r="S194" s="14"/>
      <c r="T194" s="14"/>
      <c r="U194" s="14"/>
      <c r="V194" s="14"/>
      <c r="W194" s="14"/>
      <c r="X194" s="14"/>
      <c r="Y194" s="14"/>
    </row>
    <row r="195" spans="1:25" ht="12.75">
      <c r="A195" s="14"/>
      <c r="B195" s="14"/>
      <c r="C195" s="14"/>
      <c r="D195" s="16"/>
      <c r="E195" s="14"/>
      <c r="F195" s="15"/>
      <c r="G195" s="14"/>
      <c r="H195" s="14"/>
      <c r="I195" s="14"/>
      <c r="J195" s="14"/>
      <c r="K195" s="14"/>
      <c r="L195" s="14"/>
      <c r="M195" s="14"/>
      <c r="N195" s="14"/>
      <c r="O195" s="14"/>
      <c r="P195" s="14"/>
      <c r="Q195" s="14"/>
      <c r="R195" s="14"/>
      <c r="S195" s="14"/>
      <c r="T195" s="14"/>
      <c r="U195" s="14"/>
      <c r="V195" s="14"/>
      <c r="W195" s="14"/>
      <c r="X195" s="14"/>
      <c r="Y195" s="14"/>
    </row>
    <row r="196" spans="1:25" ht="12.75">
      <c r="A196" s="14"/>
      <c r="B196" s="14"/>
      <c r="C196" s="14"/>
      <c r="D196" s="16"/>
      <c r="E196" s="14"/>
      <c r="F196" s="15"/>
      <c r="G196" s="14"/>
      <c r="H196" s="14"/>
      <c r="I196" s="14"/>
      <c r="J196" s="14"/>
      <c r="K196" s="14"/>
      <c r="L196" s="14"/>
      <c r="M196" s="14"/>
      <c r="N196" s="14"/>
      <c r="O196" s="14"/>
      <c r="P196" s="14"/>
      <c r="Q196" s="14"/>
      <c r="R196" s="14"/>
      <c r="S196" s="14"/>
      <c r="T196" s="14"/>
      <c r="U196" s="14"/>
      <c r="V196" s="14"/>
      <c r="W196" s="14"/>
      <c r="X196" s="14"/>
      <c r="Y196" s="14"/>
    </row>
    <row r="197" spans="1:25" ht="12.75">
      <c r="A197" s="14"/>
      <c r="B197" s="14"/>
      <c r="C197" s="14"/>
      <c r="D197" s="16"/>
      <c r="E197" s="14"/>
      <c r="F197" s="15"/>
      <c r="G197" s="14"/>
      <c r="H197" s="14"/>
      <c r="I197" s="14"/>
      <c r="J197" s="14"/>
      <c r="K197" s="14"/>
      <c r="L197" s="14"/>
      <c r="M197" s="14"/>
      <c r="N197" s="14"/>
      <c r="O197" s="14"/>
      <c r="P197" s="14"/>
      <c r="Q197" s="14"/>
      <c r="R197" s="14"/>
      <c r="S197" s="14"/>
      <c r="T197" s="14"/>
      <c r="U197" s="14"/>
      <c r="V197" s="14"/>
      <c r="W197" s="14"/>
      <c r="X197" s="14"/>
      <c r="Y197" s="14"/>
    </row>
    <row r="198" spans="1:25" ht="12.75">
      <c r="A198" s="14"/>
      <c r="B198" s="14"/>
      <c r="C198" s="14"/>
      <c r="D198" s="16"/>
      <c r="E198" s="14"/>
      <c r="F198" s="15"/>
      <c r="G198" s="14"/>
      <c r="H198" s="14"/>
      <c r="I198" s="14"/>
      <c r="J198" s="14"/>
      <c r="K198" s="14"/>
      <c r="L198" s="14"/>
      <c r="M198" s="14"/>
      <c r="N198" s="14"/>
      <c r="O198" s="14"/>
      <c r="P198" s="14"/>
      <c r="Q198" s="14"/>
      <c r="R198" s="14"/>
      <c r="S198" s="14"/>
      <c r="T198" s="14"/>
      <c r="U198" s="14"/>
      <c r="V198" s="14"/>
      <c r="W198" s="14"/>
      <c r="X198" s="14"/>
      <c r="Y198" s="14"/>
    </row>
    <row r="199" spans="1:25" ht="12.75">
      <c r="A199" s="14"/>
      <c r="B199" s="14"/>
      <c r="C199" s="14"/>
      <c r="D199" s="16"/>
      <c r="E199" s="14"/>
      <c r="F199" s="15"/>
      <c r="G199" s="14"/>
      <c r="H199" s="14"/>
      <c r="I199" s="14"/>
      <c r="J199" s="14"/>
      <c r="K199" s="14"/>
      <c r="L199" s="14"/>
      <c r="M199" s="14"/>
      <c r="N199" s="14"/>
      <c r="O199" s="14"/>
      <c r="P199" s="14"/>
      <c r="Q199" s="14"/>
      <c r="R199" s="14"/>
      <c r="S199" s="14"/>
      <c r="T199" s="14"/>
      <c r="U199" s="14"/>
      <c r="V199" s="14"/>
      <c r="W199" s="14"/>
      <c r="X199" s="14"/>
      <c r="Y199" s="14"/>
    </row>
    <row r="200" spans="1:25" ht="12.75">
      <c r="A200" s="14"/>
      <c r="B200" s="14"/>
      <c r="C200" s="14"/>
      <c r="D200" s="16"/>
      <c r="E200" s="14"/>
      <c r="F200" s="15"/>
      <c r="G200" s="14"/>
      <c r="H200" s="14"/>
      <c r="I200" s="14"/>
      <c r="J200" s="14"/>
      <c r="K200" s="14"/>
      <c r="L200" s="14"/>
      <c r="M200" s="14"/>
      <c r="N200" s="14"/>
      <c r="O200" s="14"/>
      <c r="P200" s="14"/>
      <c r="Q200" s="14"/>
      <c r="R200" s="14"/>
      <c r="S200" s="14"/>
      <c r="T200" s="14"/>
      <c r="U200" s="14"/>
      <c r="V200" s="14"/>
      <c r="W200" s="14"/>
      <c r="X200" s="14"/>
      <c r="Y200" s="14"/>
    </row>
    <row r="201" spans="1:25" ht="12.75">
      <c r="A201" s="14"/>
      <c r="B201" s="14"/>
      <c r="C201" s="14"/>
      <c r="D201" s="16"/>
      <c r="E201" s="14"/>
      <c r="F201" s="15"/>
      <c r="G201" s="14"/>
      <c r="H201" s="14"/>
      <c r="I201" s="14"/>
      <c r="J201" s="14"/>
      <c r="K201" s="14"/>
      <c r="L201" s="14"/>
      <c r="M201" s="14"/>
      <c r="N201" s="14"/>
      <c r="O201" s="14"/>
      <c r="P201" s="14"/>
      <c r="Q201" s="14"/>
      <c r="R201" s="14"/>
      <c r="S201" s="14"/>
      <c r="T201" s="14"/>
      <c r="U201" s="14"/>
      <c r="V201" s="14"/>
      <c r="W201" s="14"/>
      <c r="X201" s="14"/>
      <c r="Y201" s="14"/>
    </row>
    <row r="202" spans="1:25" ht="12.75">
      <c r="A202" s="14"/>
      <c r="B202" s="14"/>
      <c r="C202" s="14"/>
      <c r="D202" s="16"/>
      <c r="E202" s="14"/>
      <c r="F202" s="15"/>
      <c r="G202" s="14"/>
      <c r="H202" s="14"/>
      <c r="I202" s="14"/>
      <c r="J202" s="14"/>
      <c r="K202" s="14"/>
      <c r="L202" s="14"/>
      <c r="M202" s="14"/>
      <c r="N202" s="14"/>
      <c r="O202" s="14"/>
      <c r="P202" s="14"/>
      <c r="Q202" s="14"/>
      <c r="R202" s="14"/>
      <c r="S202" s="14"/>
      <c r="T202" s="14"/>
      <c r="U202" s="14"/>
      <c r="V202" s="14"/>
      <c r="W202" s="14"/>
      <c r="X202" s="14"/>
      <c r="Y202" s="14"/>
    </row>
    <row r="203" spans="1:25" ht="12.75">
      <c r="A203" s="14"/>
      <c r="B203" s="14"/>
      <c r="C203" s="14"/>
      <c r="D203" s="16"/>
      <c r="E203" s="14"/>
      <c r="F203" s="15"/>
      <c r="G203" s="14"/>
      <c r="H203" s="14"/>
      <c r="I203" s="14"/>
      <c r="J203" s="14"/>
      <c r="K203" s="14"/>
      <c r="L203" s="14"/>
      <c r="M203" s="14"/>
      <c r="N203" s="14"/>
      <c r="O203" s="14"/>
      <c r="P203" s="14"/>
      <c r="Q203" s="14"/>
      <c r="R203" s="14"/>
      <c r="S203" s="14"/>
      <c r="T203" s="14"/>
      <c r="U203" s="14"/>
      <c r="V203" s="14"/>
      <c r="W203" s="14"/>
      <c r="X203" s="14"/>
      <c r="Y203" s="14"/>
    </row>
    <row r="204" spans="1:25" ht="12.75">
      <c r="A204" s="14"/>
      <c r="B204" s="14"/>
      <c r="C204" s="14"/>
      <c r="D204" s="16"/>
      <c r="E204" s="14"/>
      <c r="F204" s="15"/>
      <c r="G204" s="14"/>
      <c r="H204" s="14"/>
      <c r="I204" s="14"/>
      <c r="J204" s="14"/>
      <c r="K204" s="14"/>
      <c r="L204" s="14"/>
      <c r="M204" s="14"/>
      <c r="N204" s="14"/>
      <c r="O204" s="14"/>
      <c r="P204" s="14"/>
      <c r="Q204" s="14"/>
      <c r="R204" s="14"/>
      <c r="S204" s="14"/>
      <c r="T204" s="14"/>
      <c r="U204" s="14"/>
      <c r="V204" s="14"/>
      <c r="W204" s="14"/>
      <c r="X204" s="14"/>
      <c r="Y204" s="14"/>
    </row>
    <row r="205" spans="1:25" ht="12.75">
      <c r="A205" s="14"/>
      <c r="B205" s="14"/>
      <c r="C205" s="14"/>
      <c r="D205" s="16"/>
      <c r="E205" s="14"/>
      <c r="F205" s="15"/>
      <c r="G205" s="14"/>
      <c r="H205" s="14"/>
      <c r="I205" s="14"/>
      <c r="J205" s="14"/>
      <c r="K205" s="14"/>
      <c r="L205" s="14"/>
      <c r="M205" s="14"/>
      <c r="N205" s="14"/>
      <c r="O205" s="14"/>
      <c r="P205" s="14"/>
      <c r="Q205" s="14"/>
      <c r="R205" s="14"/>
      <c r="S205" s="14"/>
      <c r="T205" s="14"/>
      <c r="U205" s="14"/>
      <c r="V205" s="14"/>
      <c r="W205" s="14"/>
      <c r="X205" s="14"/>
      <c r="Y205" s="14"/>
    </row>
    <row r="206" spans="1:25" ht="12.75">
      <c r="A206" s="14"/>
      <c r="B206" s="14"/>
      <c r="C206" s="14"/>
      <c r="D206" s="16"/>
      <c r="E206" s="14"/>
      <c r="F206" s="15"/>
      <c r="G206" s="14"/>
      <c r="H206" s="14"/>
      <c r="I206" s="14"/>
      <c r="J206" s="14"/>
      <c r="K206" s="14"/>
      <c r="L206" s="14"/>
      <c r="M206" s="14"/>
      <c r="N206" s="14"/>
      <c r="O206" s="14"/>
      <c r="P206" s="14"/>
      <c r="Q206" s="14"/>
      <c r="R206" s="14"/>
      <c r="S206" s="14"/>
      <c r="T206" s="14"/>
      <c r="U206" s="14"/>
      <c r="V206" s="14"/>
      <c r="W206" s="14"/>
      <c r="X206" s="14"/>
      <c r="Y206" s="14"/>
    </row>
    <row r="207" spans="1:25" ht="12.75">
      <c r="A207" s="14"/>
      <c r="B207" s="14"/>
      <c r="C207" s="14"/>
      <c r="D207" s="16"/>
      <c r="E207" s="14"/>
      <c r="F207" s="15"/>
      <c r="G207" s="14"/>
      <c r="H207" s="14"/>
      <c r="I207" s="14"/>
      <c r="J207" s="14"/>
      <c r="K207" s="14"/>
      <c r="L207" s="14"/>
      <c r="M207" s="14"/>
      <c r="N207" s="14"/>
      <c r="O207" s="14"/>
      <c r="P207" s="14"/>
      <c r="Q207" s="14"/>
      <c r="R207" s="14"/>
      <c r="S207" s="14"/>
      <c r="T207" s="14"/>
      <c r="U207" s="14"/>
      <c r="V207" s="14"/>
      <c r="W207" s="14"/>
      <c r="X207" s="14"/>
      <c r="Y207" s="14"/>
    </row>
    <row r="208" spans="1:25" ht="12.75">
      <c r="A208" s="14"/>
      <c r="B208" s="14"/>
      <c r="C208" s="14"/>
      <c r="D208" s="16"/>
      <c r="E208" s="14"/>
      <c r="F208" s="15"/>
      <c r="G208" s="14"/>
      <c r="H208" s="14"/>
      <c r="I208" s="14"/>
      <c r="J208" s="14"/>
      <c r="K208" s="14"/>
      <c r="L208" s="14"/>
      <c r="M208" s="14"/>
      <c r="N208" s="14"/>
      <c r="O208" s="14"/>
      <c r="P208" s="14"/>
      <c r="Q208" s="14"/>
      <c r="R208" s="14"/>
      <c r="S208" s="14"/>
      <c r="T208" s="14"/>
      <c r="U208" s="14"/>
      <c r="V208" s="14"/>
      <c r="W208" s="14"/>
      <c r="X208" s="14"/>
      <c r="Y208" s="14"/>
    </row>
    <row r="209" spans="1:25" ht="12.75">
      <c r="A209" s="14"/>
      <c r="B209" s="14"/>
      <c r="C209" s="14"/>
      <c r="D209" s="16"/>
      <c r="E209" s="14"/>
      <c r="F209" s="15"/>
      <c r="G209" s="14"/>
      <c r="H209" s="14"/>
      <c r="I209" s="14"/>
      <c r="J209" s="14"/>
      <c r="K209" s="14"/>
      <c r="L209" s="14"/>
      <c r="M209" s="14"/>
      <c r="N209" s="14"/>
      <c r="O209" s="14"/>
      <c r="P209" s="14"/>
      <c r="Q209" s="14"/>
      <c r="R209" s="14"/>
      <c r="S209" s="14"/>
      <c r="T209" s="14"/>
      <c r="U209" s="14"/>
      <c r="V209" s="14"/>
      <c r="W209" s="14"/>
      <c r="X209" s="14"/>
      <c r="Y209" s="14"/>
    </row>
    <row r="210" spans="1:25" ht="12.75">
      <c r="A210" s="14"/>
      <c r="B210" s="14"/>
      <c r="C210" s="14"/>
      <c r="D210" s="16"/>
      <c r="E210" s="14"/>
      <c r="F210" s="15"/>
      <c r="G210" s="14"/>
      <c r="H210" s="14"/>
      <c r="I210" s="14"/>
      <c r="J210" s="14"/>
      <c r="K210" s="14"/>
      <c r="L210" s="14"/>
      <c r="M210" s="14"/>
      <c r="N210" s="14"/>
      <c r="O210" s="14"/>
      <c r="P210" s="14"/>
      <c r="Q210" s="14"/>
      <c r="R210" s="14"/>
      <c r="S210" s="14"/>
      <c r="T210" s="14"/>
      <c r="U210" s="14"/>
      <c r="V210" s="14"/>
      <c r="W210" s="14"/>
      <c r="X210" s="14"/>
      <c r="Y210" s="14"/>
    </row>
    <row r="211" spans="1:25" ht="12.75">
      <c r="A211" s="14"/>
      <c r="B211" s="14"/>
      <c r="C211" s="14"/>
      <c r="D211" s="16"/>
      <c r="E211" s="14"/>
      <c r="F211" s="15"/>
      <c r="G211" s="14"/>
      <c r="H211" s="14"/>
      <c r="I211" s="14"/>
      <c r="J211" s="14"/>
      <c r="K211" s="14"/>
      <c r="L211" s="14"/>
      <c r="M211" s="14"/>
      <c r="N211" s="14"/>
      <c r="O211" s="14"/>
      <c r="P211" s="14"/>
      <c r="Q211" s="14"/>
      <c r="R211" s="14"/>
      <c r="S211" s="14"/>
      <c r="T211" s="14"/>
      <c r="U211" s="14"/>
      <c r="V211" s="14"/>
      <c r="W211" s="14"/>
      <c r="X211" s="14"/>
      <c r="Y211" s="14"/>
    </row>
    <row r="212" spans="1:25" ht="12.75">
      <c r="A212" s="14"/>
      <c r="B212" s="14"/>
      <c r="C212" s="14"/>
      <c r="D212" s="16"/>
      <c r="E212" s="14"/>
      <c r="F212" s="15"/>
      <c r="G212" s="14"/>
      <c r="H212" s="14"/>
      <c r="I212" s="14"/>
      <c r="J212" s="14"/>
      <c r="K212" s="14"/>
      <c r="L212" s="14"/>
      <c r="M212" s="14"/>
      <c r="N212" s="14"/>
      <c r="O212" s="14"/>
      <c r="P212" s="14"/>
      <c r="Q212" s="14"/>
      <c r="R212" s="14"/>
      <c r="S212" s="14"/>
      <c r="T212" s="14"/>
      <c r="U212" s="14"/>
      <c r="V212" s="14"/>
      <c r="W212" s="14"/>
      <c r="X212" s="14"/>
      <c r="Y212" s="14"/>
    </row>
    <row r="213" spans="1:25" ht="12.75">
      <c r="A213" s="14"/>
      <c r="B213" s="14"/>
      <c r="C213" s="14"/>
      <c r="D213" s="16"/>
      <c r="E213" s="14"/>
      <c r="F213" s="15"/>
      <c r="G213" s="14"/>
      <c r="H213" s="14"/>
      <c r="I213" s="14"/>
      <c r="J213" s="14"/>
      <c r="K213" s="14"/>
      <c r="L213" s="14"/>
      <c r="M213" s="14"/>
      <c r="N213" s="14"/>
      <c r="O213" s="14"/>
      <c r="P213" s="14"/>
      <c r="Q213" s="14"/>
      <c r="R213" s="14"/>
      <c r="S213" s="14"/>
      <c r="T213" s="14"/>
      <c r="U213" s="14"/>
      <c r="V213" s="14"/>
      <c r="W213" s="14"/>
      <c r="X213" s="14"/>
      <c r="Y213" s="14"/>
    </row>
    <row r="214" spans="1:25" ht="12.75">
      <c r="A214" s="14"/>
      <c r="B214" s="14"/>
      <c r="C214" s="14"/>
      <c r="D214" s="16"/>
      <c r="E214" s="14"/>
      <c r="F214" s="15"/>
      <c r="G214" s="14"/>
      <c r="H214" s="14"/>
      <c r="I214" s="14"/>
      <c r="J214" s="14"/>
      <c r="K214" s="14"/>
      <c r="L214" s="14"/>
      <c r="M214" s="14"/>
      <c r="N214" s="14"/>
      <c r="O214" s="14"/>
      <c r="P214" s="14"/>
      <c r="Q214" s="14"/>
      <c r="R214" s="14"/>
      <c r="S214" s="14"/>
      <c r="T214" s="14"/>
      <c r="U214" s="14"/>
      <c r="V214" s="14"/>
      <c r="W214" s="14"/>
      <c r="X214" s="14"/>
      <c r="Y214" s="14"/>
    </row>
    <row r="215" spans="1:25" ht="12.75">
      <c r="A215" s="14"/>
      <c r="B215" s="14"/>
      <c r="C215" s="14"/>
      <c r="D215" s="16"/>
      <c r="E215" s="14"/>
      <c r="F215" s="15"/>
      <c r="G215" s="14"/>
      <c r="H215" s="14"/>
      <c r="I215" s="14"/>
      <c r="J215" s="14"/>
      <c r="K215" s="14"/>
      <c r="L215" s="14"/>
      <c r="M215" s="14"/>
      <c r="N215" s="14"/>
      <c r="O215" s="14"/>
      <c r="P215" s="14"/>
      <c r="Q215" s="14"/>
      <c r="R215" s="14"/>
      <c r="S215" s="14"/>
      <c r="T215" s="14"/>
      <c r="U215" s="14"/>
      <c r="V215" s="14"/>
      <c r="W215" s="14"/>
      <c r="X215" s="14"/>
      <c r="Y215" s="14"/>
    </row>
    <row r="216" spans="1:25" ht="12.75">
      <c r="A216" s="14"/>
      <c r="B216" s="14"/>
      <c r="C216" s="14"/>
      <c r="D216" s="16"/>
      <c r="E216" s="14"/>
      <c r="F216" s="15"/>
      <c r="G216" s="14"/>
      <c r="H216" s="14"/>
      <c r="I216" s="14"/>
      <c r="J216" s="14"/>
      <c r="K216" s="14"/>
      <c r="L216" s="14"/>
      <c r="M216" s="14"/>
      <c r="N216" s="14"/>
      <c r="O216" s="14"/>
      <c r="P216" s="14"/>
      <c r="Q216" s="14"/>
      <c r="R216" s="14"/>
      <c r="S216" s="14"/>
      <c r="T216" s="14"/>
      <c r="U216" s="14"/>
      <c r="V216" s="14"/>
      <c r="W216" s="14"/>
      <c r="X216" s="14"/>
      <c r="Y216" s="14"/>
    </row>
    <row r="217" spans="1:25" ht="12.75">
      <c r="A217" s="14"/>
      <c r="B217" s="14"/>
      <c r="C217" s="14"/>
      <c r="D217" s="16"/>
      <c r="E217" s="14"/>
      <c r="F217" s="15"/>
      <c r="G217" s="14"/>
      <c r="H217" s="14"/>
      <c r="I217" s="14"/>
      <c r="J217" s="14"/>
      <c r="K217" s="14"/>
      <c r="L217" s="14"/>
      <c r="M217" s="14"/>
      <c r="N217" s="14"/>
      <c r="O217" s="14"/>
      <c r="P217" s="14"/>
      <c r="Q217" s="14"/>
      <c r="R217" s="14"/>
      <c r="S217" s="14"/>
      <c r="T217" s="14"/>
      <c r="U217" s="14"/>
      <c r="V217" s="14"/>
      <c r="W217" s="14"/>
      <c r="X217" s="14"/>
      <c r="Y217" s="14"/>
    </row>
    <row r="218" spans="1:25" ht="12.75">
      <c r="A218" s="14"/>
      <c r="B218" s="14"/>
      <c r="C218" s="14"/>
      <c r="D218" s="16"/>
      <c r="E218" s="14"/>
      <c r="F218" s="15"/>
      <c r="G218" s="14"/>
      <c r="H218" s="14"/>
      <c r="I218" s="14"/>
      <c r="J218" s="14"/>
      <c r="K218" s="14"/>
      <c r="L218" s="14"/>
      <c r="M218" s="14"/>
      <c r="N218" s="14"/>
      <c r="O218" s="14"/>
      <c r="P218" s="14"/>
      <c r="Q218" s="14"/>
      <c r="R218" s="14"/>
      <c r="S218" s="14"/>
      <c r="T218" s="14"/>
      <c r="U218" s="14"/>
      <c r="V218" s="14"/>
      <c r="W218" s="14"/>
      <c r="X218" s="14"/>
      <c r="Y218" s="14"/>
    </row>
    <row r="219" spans="1:25" ht="12.75">
      <c r="A219" s="14"/>
      <c r="B219" s="14"/>
      <c r="C219" s="14"/>
      <c r="D219" s="16"/>
      <c r="E219" s="14"/>
      <c r="F219" s="15"/>
      <c r="G219" s="14"/>
      <c r="H219" s="14"/>
      <c r="I219" s="14"/>
      <c r="J219" s="14"/>
      <c r="K219" s="14"/>
      <c r="L219" s="14"/>
      <c r="M219" s="14"/>
      <c r="N219" s="14"/>
      <c r="O219" s="14"/>
      <c r="P219" s="14"/>
      <c r="Q219" s="14"/>
      <c r="R219" s="14"/>
      <c r="S219" s="14"/>
      <c r="T219" s="14"/>
      <c r="U219" s="14"/>
      <c r="V219" s="14"/>
      <c r="W219" s="14"/>
      <c r="X219" s="14"/>
      <c r="Y219" s="14"/>
    </row>
    <row r="220" spans="1:25" ht="12.75">
      <c r="A220" s="14"/>
      <c r="B220" s="14"/>
      <c r="C220" s="14"/>
      <c r="D220" s="16"/>
      <c r="E220" s="14"/>
      <c r="F220" s="15"/>
      <c r="G220" s="14"/>
      <c r="H220" s="14"/>
      <c r="I220" s="14"/>
      <c r="J220" s="14"/>
      <c r="K220" s="14"/>
      <c r="L220" s="14"/>
      <c r="M220" s="14"/>
      <c r="N220" s="14"/>
      <c r="O220" s="14"/>
      <c r="P220" s="14"/>
      <c r="Q220" s="14"/>
      <c r="R220" s="14"/>
      <c r="S220" s="14"/>
      <c r="T220" s="14"/>
      <c r="U220" s="14"/>
      <c r="V220" s="14"/>
      <c r="W220" s="14"/>
      <c r="X220" s="14"/>
      <c r="Y220" s="14"/>
    </row>
    <row r="221" spans="1:25" ht="12.75">
      <c r="A221" s="14"/>
      <c r="B221" s="14"/>
      <c r="C221" s="14"/>
      <c r="D221" s="16"/>
      <c r="E221" s="14"/>
      <c r="F221" s="15"/>
      <c r="G221" s="14"/>
      <c r="H221" s="14"/>
      <c r="I221" s="14"/>
      <c r="J221" s="14"/>
      <c r="K221" s="14"/>
      <c r="L221" s="14"/>
      <c r="M221" s="14"/>
      <c r="N221" s="14"/>
      <c r="O221" s="14"/>
      <c r="P221" s="14"/>
      <c r="Q221" s="14"/>
      <c r="R221" s="14"/>
      <c r="S221" s="14"/>
      <c r="T221" s="14"/>
      <c r="U221" s="14"/>
      <c r="V221" s="14"/>
      <c r="W221" s="14"/>
      <c r="X221" s="14"/>
      <c r="Y221" s="14"/>
    </row>
    <row r="222" spans="1:25" ht="12.75">
      <c r="A222" s="14"/>
      <c r="B222" s="14"/>
      <c r="C222" s="14"/>
      <c r="D222" s="16"/>
      <c r="E222" s="14"/>
      <c r="F222" s="15"/>
      <c r="G222" s="14"/>
      <c r="H222" s="14"/>
      <c r="I222" s="14"/>
      <c r="J222" s="14"/>
      <c r="K222" s="14"/>
      <c r="L222" s="14"/>
      <c r="M222" s="14"/>
      <c r="N222" s="14"/>
      <c r="O222" s="14"/>
      <c r="P222" s="14"/>
      <c r="Q222" s="14"/>
      <c r="R222" s="14"/>
      <c r="S222" s="14"/>
      <c r="T222" s="14"/>
      <c r="U222" s="14"/>
      <c r="V222" s="14"/>
      <c r="W222" s="14"/>
      <c r="X222" s="14"/>
      <c r="Y222" s="14"/>
    </row>
    <row r="223" spans="1:25" ht="12.75">
      <c r="A223" s="14"/>
      <c r="B223" s="14"/>
      <c r="C223" s="14"/>
      <c r="D223" s="16"/>
      <c r="E223" s="14"/>
      <c r="F223" s="15"/>
      <c r="G223" s="14"/>
      <c r="H223" s="14"/>
      <c r="I223" s="14"/>
      <c r="J223" s="14"/>
      <c r="K223" s="14"/>
      <c r="L223" s="14"/>
      <c r="M223" s="14"/>
      <c r="N223" s="14"/>
      <c r="O223" s="14"/>
      <c r="P223" s="14"/>
      <c r="Q223" s="14"/>
      <c r="R223" s="14"/>
      <c r="S223" s="14"/>
      <c r="T223" s="14"/>
      <c r="U223" s="14"/>
      <c r="V223" s="14"/>
      <c r="W223" s="14"/>
      <c r="X223" s="14"/>
      <c r="Y223" s="14"/>
    </row>
    <row r="224" spans="1:25" ht="12.75">
      <c r="A224" s="14"/>
      <c r="B224" s="14"/>
      <c r="C224" s="14"/>
      <c r="D224" s="16"/>
      <c r="E224" s="14"/>
      <c r="F224" s="15"/>
      <c r="G224" s="14"/>
      <c r="H224" s="14"/>
      <c r="I224" s="14"/>
      <c r="J224" s="14"/>
      <c r="K224" s="14"/>
      <c r="L224" s="14"/>
      <c r="M224" s="14"/>
      <c r="N224" s="14"/>
      <c r="O224" s="14"/>
      <c r="P224" s="14"/>
      <c r="Q224" s="14"/>
      <c r="R224" s="14"/>
      <c r="S224" s="14"/>
      <c r="T224" s="14"/>
      <c r="U224" s="14"/>
      <c r="V224" s="14"/>
      <c r="W224" s="14"/>
      <c r="X224" s="14"/>
      <c r="Y224" s="14"/>
    </row>
    <row r="225" spans="1:25" ht="12.75">
      <c r="A225" s="14"/>
      <c r="B225" s="14"/>
      <c r="C225" s="14"/>
      <c r="D225" s="16"/>
      <c r="E225" s="14"/>
      <c r="F225" s="15"/>
      <c r="G225" s="14"/>
      <c r="H225" s="14"/>
      <c r="I225" s="14"/>
      <c r="J225" s="14"/>
      <c r="K225" s="14"/>
      <c r="L225" s="14"/>
      <c r="M225" s="14"/>
      <c r="N225" s="14"/>
      <c r="O225" s="14"/>
      <c r="P225" s="14"/>
      <c r="Q225" s="14"/>
      <c r="R225" s="14"/>
      <c r="S225" s="14"/>
      <c r="T225" s="14"/>
      <c r="U225" s="14"/>
      <c r="V225" s="14"/>
      <c r="W225" s="14"/>
      <c r="X225" s="14"/>
      <c r="Y225" s="14"/>
    </row>
    <row r="226" spans="1:25" ht="12.75">
      <c r="A226" s="14"/>
      <c r="B226" s="14"/>
      <c r="C226" s="14"/>
      <c r="D226" s="16"/>
      <c r="E226" s="14"/>
      <c r="F226" s="15"/>
      <c r="G226" s="14"/>
      <c r="H226" s="14"/>
      <c r="I226" s="14"/>
      <c r="J226" s="14"/>
      <c r="K226" s="14"/>
      <c r="L226" s="14"/>
      <c r="M226" s="14"/>
      <c r="N226" s="14"/>
      <c r="O226" s="14"/>
      <c r="P226" s="14"/>
      <c r="Q226" s="14"/>
      <c r="R226" s="14"/>
      <c r="S226" s="14"/>
      <c r="T226" s="14"/>
      <c r="U226" s="14"/>
      <c r="V226" s="14"/>
      <c r="W226" s="14"/>
      <c r="X226" s="14"/>
      <c r="Y226" s="14"/>
    </row>
    <row r="227" spans="1:25" ht="12.75">
      <c r="A227" s="14"/>
      <c r="B227" s="14"/>
      <c r="C227" s="14"/>
      <c r="D227" s="16"/>
      <c r="E227" s="14"/>
      <c r="F227" s="15"/>
      <c r="G227" s="14"/>
      <c r="H227" s="14"/>
      <c r="I227" s="14"/>
      <c r="J227" s="14"/>
      <c r="K227" s="14"/>
      <c r="L227" s="14"/>
      <c r="M227" s="14"/>
      <c r="N227" s="14"/>
      <c r="O227" s="14"/>
      <c r="P227" s="14"/>
      <c r="Q227" s="14"/>
      <c r="R227" s="14"/>
      <c r="S227" s="14"/>
      <c r="T227" s="14"/>
      <c r="U227" s="14"/>
      <c r="V227" s="14"/>
      <c r="W227" s="14"/>
      <c r="X227" s="14"/>
      <c r="Y227" s="14"/>
    </row>
    <row r="228" spans="1:25" ht="12.75">
      <c r="A228" s="14"/>
      <c r="B228" s="14"/>
      <c r="C228" s="14"/>
      <c r="D228" s="16"/>
      <c r="E228" s="14"/>
      <c r="F228" s="15"/>
      <c r="G228" s="14"/>
      <c r="H228" s="14"/>
      <c r="I228" s="14"/>
      <c r="J228" s="14"/>
      <c r="K228" s="14"/>
      <c r="L228" s="14"/>
      <c r="M228" s="14"/>
      <c r="N228" s="14"/>
      <c r="O228" s="14"/>
      <c r="P228" s="14"/>
      <c r="Q228" s="14"/>
      <c r="R228" s="14"/>
      <c r="S228" s="14"/>
      <c r="T228" s="14"/>
      <c r="U228" s="14"/>
      <c r="V228" s="14"/>
      <c r="W228" s="14"/>
      <c r="X228" s="14"/>
      <c r="Y228" s="14"/>
    </row>
    <row r="229" spans="1:25" ht="12.75">
      <c r="A229" s="14"/>
      <c r="B229" s="14"/>
      <c r="C229" s="14"/>
      <c r="D229" s="16"/>
      <c r="E229" s="14"/>
      <c r="F229" s="15"/>
      <c r="G229" s="14"/>
      <c r="H229" s="14"/>
      <c r="I229" s="14"/>
      <c r="J229" s="14"/>
      <c r="K229" s="14"/>
      <c r="L229" s="14"/>
      <c r="M229" s="14"/>
      <c r="N229" s="14"/>
      <c r="O229" s="14"/>
      <c r="P229" s="14"/>
      <c r="Q229" s="14"/>
      <c r="R229" s="14"/>
      <c r="S229" s="14"/>
      <c r="T229" s="14"/>
      <c r="U229" s="14"/>
      <c r="V229" s="14"/>
      <c r="W229" s="14"/>
      <c r="X229" s="14"/>
      <c r="Y229" s="14"/>
    </row>
    <row r="230" spans="1:25" ht="12.75">
      <c r="A230" s="14"/>
      <c r="B230" s="14"/>
      <c r="C230" s="14"/>
      <c r="D230" s="16"/>
      <c r="E230" s="14"/>
      <c r="F230" s="15"/>
      <c r="G230" s="14"/>
      <c r="H230" s="14"/>
      <c r="I230" s="14"/>
      <c r="J230" s="14"/>
      <c r="K230" s="14"/>
      <c r="L230" s="14"/>
      <c r="M230" s="14"/>
      <c r="N230" s="14"/>
      <c r="O230" s="14"/>
      <c r="P230" s="14"/>
      <c r="Q230" s="14"/>
      <c r="R230" s="14"/>
      <c r="S230" s="14"/>
      <c r="T230" s="14"/>
      <c r="U230" s="14"/>
      <c r="V230" s="14"/>
      <c r="W230" s="14"/>
      <c r="X230" s="14"/>
      <c r="Y230" s="14"/>
    </row>
    <row r="231" spans="1:25" ht="12.75">
      <c r="A231" s="14"/>
      <c r="B231" s="14"/>
      <c r="C231" s="14"/>
      <c r="D231" s="16"/>
      <c r="E231" s="14"/>
      <c r="F231" s="15"/>
      <c r="G231" s="14"/>
      <c r="H231" s="14"/>
      <c r="I231" s="14"/>
      <c r="J231" s="14"/>
      <c r="K231" s="14"/>
      <c r="L231" s="14"/>
      <c r="M231" s="14"/>
      <c r="N231" s="14"/>
      <c r="O231" s="14"/>
      <c r="P231" s="14"/>
      <c r="Q231" s="14"/>
      <c r="R231" s="14"/>
      <c r="S231" s="14"/>
      <c r="T231" s="14"/>
      <c r="U231" s="14"/>
      <c r="V231" s="14"/>
      <c r="W231" s="14"/>
      <c r="X231" s="14"/>
      <c r="Y231" s="14"/>
    </row>
    <row r="232" spans="1:25" ht="12.75">
      <c r="A232" s="14"/>
      <c r="B232" s="14"/>
      <c r="C232" s="14"/>
      <c r="D232" s="16"/>
      <c r="E232" s="14"/>
      <c r="F232" s="15"/>
      <c r="G232" s="14"/>
      <c r="H232" s="14"/>
      <c r="I232" s="14"/>
      <c r="J232" s="14"/>
      <c r="K232" s="14"/>
      <c r="L232" s="14"/>
      <c r="M232" s="14"/>
      <c r="N232" s="14"/>
      <c r="O232" s="14"/>
      <c r="P232" s="14"/>
      <c r="Q232" s="14"/>
      <c r="R232" s="14"/>
      <c r="S232" s="14"/>
      <c r="T232" s="14"/>
      <c r="U232" s="14"/>
      <c r="V232" s="14"/>
      <c r="W232" s="14"/>
      <c r="X232" s="14"/>
      <c r="Y232" s="14"/>
    </row>
    <row r="233" spans="1:25" ht="12.75">
      <c r="A233" s="14"/>
      <c r="B233" s="14"/>
      <c r="C233" s="14"/>
      <c r="D233" s="16"/>
      <c r="E233" s="14"/>
      <c r="F233" s="15"/>
      <c r="G233" s="14"/>
      <c r="H233" s="14"/>
      <c r="I233" s="14"/>
      <c r="J233" s="14"/>
      <c r="K233" s="14"/>
      <c r="L233" s="14"/>
      <c r="M233" s="14"/>
      <c r="N233" s="14"/>
      <c r="O233" s="14"/>
      <c r="P233" s="14"/>
      <c r="Q233" s="14"/>
      <c r="R233" s="14"/>
      <c r="S233" s="14"/>
      <c r="T233" s="14"/>
      <c r="U233" s="14"/>
      <c r="V233" s="14"/>
      <c r="W233" s="14"/>
      <c r="X233" s="14"/>
      <c r="Y233" s="14"/>
    </row>
    <row r="234" spans="1:25" ht="12.75">
      <c r="A234" s="14"/>
      <c r="B234" s="14"/>
      <c r="C234" s="14"/>
      <c r="D234" s="16"/>
      <c r="E234" s="14"/>
      <c r="F234" s="15"/>
      <c r="G234" s="14"/>
      <c r="H234" s="14"/>
      <c r="I234" s="14"/>
      <c r="J234" s="14"/>
      <c r="K234" s="14"/>
      <c r="L234" s="14"/>
      <c r="M234" s="14"/>
      <c r="N234" s="14"/>
      <c r="O234" s="14"/>
      <c r="P234" s="14"/>
      <c r="Q234" s="14"/>
      <c r="R234" s="14"/>
      <c r="S234" s="14"/>
      <c r="T234" s="14"/>
      <c r="U234" s="14"/>
      <c r="V234" s="14"/>
      <c r="W234" s="14"/>
      <c r="X234" s="14"/>
      <c r="Y234" s="14"/>
    </row>
    <row r="235" spans="1:25" ht="12.75">
      <c r="A235" s="14"/>
      <c r="B235" s="14"/>
      <c r="C235" s="14"/>
      <c r="D235" s="16"/>
      <c r="E235" s="14"/>
      <c r="F235" s="15"/>
      <c r="G235" s="14"/>
      <c r="H235" s="14"/>
      <c r="I235" s="14"/>
      <c r="J235" s="14"/>
      <c r="K235" s="14"/>
      <c r="L235" s="14"/>
      <c r="M235" s="14"/>
      <c r="N235" s="14"/>
      <c r="O235" s="14"/>
      <c r="P235" s="14"/>
      <c r="Q235" s="14"/>
      <c r="R235" s="14"/>
      <c r="S235" s="14"/>
      <c r="T235" s="14"/>
      <c r="U235" s="14"/>
      <c r="V235" s="14"/>
      <c r="W235" s="14"/>
      <c r="X235" s="14"/>
      <c r="Y235" s="14"/>
    </row>
    <row r="236" spans="1:25" ht="12.75">
      <c r="A236" s="14"/>
      <c r="B236" s="14"/>
      <c r="C236" s="14"/>
      <c r="D236" s="16"/>
      <c r="E236" s="14"/>
      <c r="F236" s="15"/>
      <c r="G236" s="14"/>
      <c r="H236" s="14"/>
      <c r="I236" s="14"/>
      <c r="J236" s="14"/>
      <c r="K236" s="14"/>
      <c r="L236" s="14"/>
      <c r="M236" s="14"/>
      <c r="N236" s="14"/>
      <c r="O236" s="14"/>
      <c r="P236" s="14"/>
      <c r="Q236" s="14"/>
      <c r="R236" s="14"/>
      <c r="S236" s="14"/>
      <c r="T236" s="14"/>
      <c r="U236" s="14"/>
      <c r="V236" s="14"/>
      <c r="W236" s="14"/>
      <c r="X236" s="14"/>
      <c r="Y236" s="14"/>
    </row>
    <row r="237" spans="1:25" ht="12.75">
      <c r="A237" s="14"/>
      <c r="B237" s="14"/>
      <c r="C237" s="14"/>
      <c r="D237" s="16"/>
      <c r="E237" s="14"/>
      <c r="F237" s="15"/>
      <c r="G237" s="14"/>
      <c r="H237" s="14"/>
      <c r="I237" s="14"/>
      <c r="J237" s="14"/>
      <c r="K237" s="14"/>
      <c r="L237" s="14"/>
      <c r="M237" s="14"/>
      <c r="N237" s="14"/>
      <c r="O237" s="14"/>
      <c r="P237" s="14"/>
      <c r="Q237" s="14"/>
      <c r="R237" s="14"/>
      <c r="S237" s="14"/>
      <c r="T237" s="14"/>
      <c r="U237" s="14"/>
      <c r="V237" s="14"/>
      <c r="W237" s="14"/>
      <c r="X237" s="14"/>
      <c r="Y237" s="14"/>
    </row>
    <row r="238" spans="1:25" ht="12.75">
      <c r="A238" s="14"/>
      <c r="B238" s="14"/>
      <c r="C238" s="14"/>
      <c r="D238" s="16"/>
      <c r="E238" s="14"/>
      <c r="F238" s="15"/>
      <c r="G238" s="14"/>
      <c r="H238" s="14"/>
      <c r="I238" s="14"/>
      <c r="J238" s="14"/>
      <c r="K238" s="14"/>
      <c r="L238" s="14"/>
      <c r="M238" s="14"/>
      <c r="N238" s="14"/>
      <c r="O238" s="14"/>
      <c r="P238" s="14"/>
      <c r="Q238" s="14"/>
      <c r="R238" s="14"/>
      <c r="S238" s="14"/>
      <c r="T238" s="14"/>
      <c r="U238" s="14"/>
      <c r="V238" s="14"/>
      <c r="W238" s="14"/>
      <c r="X238" s="14"/>
      <c r="Y238" s="14"/>
    </row>
    <row r="239" spans="1:25" ht="12.75">
      <c r="A239" s="14"/>
      <c r="B239" s="14"/>
      <c r="C239" s="14"/>
      <c r="D239" s="16"/>
      <c r="E239" s="14"/>
      <c r="F239" s="15"/>
      <c r="G239" s="14"/>
      <c r="H239" s="14"/>
      <c r="I239" s="14"/>
      <c r="J239" s="14"/>
      <c r="K239" s="14"/>
      <c r="L239" s="14"/>
      <c r="M239" s="14"/>
      <c r="N239" s="14"/>
      <c r="O239" s="14"/>
      <c r="P239" s="14"/>
      <c r="Q239" s="14"/>
      <c r="R239" s="14"/>
      <c r="S239" s="14"/>
      <c r="T239" s="14"/>
      <c r="U239" s="14"/>
      <c r="V239" s="14"/>
      <c r="W239" s="14"/>
      <c r="X239" s="14"/>
      <c r="Y239" s="14"/>
    </row>
    <row r="240" spans="1:25" ht="12.75">
      <c r="A240" s="14"/>
      <c r="B240" s="14"/>
      <c r="C240" s="14"/>
      <c r="D240" s="16"/>
      <c r="E240" s="14"/>
      <c r="F240" s="15"/>
      <c r="G240" s="14"/>
      <c r="H240" s="14"/>
      <c r="I240" s="14"/>
      <c r="J240" s="14"/>
      <c r="K240" s="14"/>
      <c r="L240" s="14"/>
      <c r="M240" s="14"/>
      <c r="N240" s="14"/>
      <c r="O240" s="14"/>
      <c r="P240" s="14"/>
      <c r="Q240" s="14"/>
      <c r="R240" s="14"/>
      <c r="S240" s="14"/>
      <c r="T240" s="14"/>
      <c r="U240" s="14"/>
      <c r="V240" s="14"/>
      <c r="W240" s="14"/>
      <c r="X240" s="14"/>
      <c r="Y240" s="14"/>
    </row>
    <row r="241" spans="1:25" ht="12.75">
      <c r="A241" s="14"/>
      <c r="B241" s="14"/>
      <c r="C241" s="14"/>
      <c r="D241" s="16"/>
      <c r="E241" s="14"/>
      <c r="F241" s="15"/>
      <c r="G241" s="14"/>
      <c r="H241" s="14"/>
      <c r="I241" s="14"/>
      <c r="J241" s="14"/>
      <c r="K241" s="14"/>
      <c r="L241" s="14"/>
      <c r="M241" s="14"/>
      <c r="N241" s="14"/>
      <c r="O241" s="14"/>
      <c r="P241" s="14"/>
      <c r="Q241" s="14"/>
      <c r="R241" s="14"/>
      <c r="S241" s="14"/>
      <c r="T241" s="14"/>
      <c r="U241" s="14"/>
      <c r="V241" s="14"/>
      <c r="W241" s="14"/>
      <c r="X241" s="14"/>
      <c r="Y241" s="14"/>
    </row>
    <row r="242" spans="1:25" ht="12.75">
      <c r="A242" s="14"/>
      <c r="B242" s="14"/>
      <c r="C242" s="14"/>
      <c r="D242" s="16"/>
      <c r="E242" s="14"/>
      <c r="F242" s="15"/>
      <c r="G242" s="14"/>
      <c r="H242" s="14"/>
      <c r="I242" s="14"/>
      <c r="J242" s="14"/>
      <c r="K242" s="14"/>
      <c r="L242" s="14"/>
      <c r="M242" s="14"/>
      <c r="N242" s="14"/>
      <c r="O242" s="14"/>
      <c r="P242" s="14"/>
      <c r="Q242" s="14"/>
      <c r="R242" s="14"/>
      <c r="S242" s="14"/>
      <c r="T242" s="14"/>
      <c r="U242" s="14"/>
      <c r="V242" s="14"/>
      <c r="W242" s="14"/>
      <c r="X242" s="14"/>
      <c r="Y242" s="14"/>
    </row>
    <row r="243" spans="1:25" ht="12.75">
      <c r="A243" s="14"/>
      <c r="B243" s="14"/>
      <c r="C243" s="14"/>
      <c r="D243" s="16"/>
      <c r="E243" s="14"/>
      <c r="F243" s="15"/>
      <c r="G243" s="14"/>
      <c r="H243" s="14"/>
      <c r="I243" s="14"/>
      <c r="J243" s="14"/>
      <c r="K243" s="14"/>
      <c r="L243" s="14"/>
      <c r="M243" s="14"/>
      <c r="N243" s="14"/>
      <c r="O243" s="14"/>
      <c r="P243" s="14"/>
      <c r="Q243" s="14"/>
      <c r="R243" s="14"/>
      <c r="S243" s="14"/>
      <c r="T243" s="14"/>
      <c r="U243" s="14"/>
      <c r="V243" s="14"/>
      <c r="W243" s="14"/>
      <c r="X243" s="14"/>
      <c r="Y243" s="14"/>
    </row>
    <row r="244" spans="1:25" ht="12.75">
      <c r="A244" s="14"/>
      <c r="B244" s="14"/>
      <c r="C244" s="14"/>
      <c r="D244" s="16"/>
      <c r="E244" s="14"/>
      <c r="F244" s="15"/>
      <c r="G244" s="14"/>
      <c r="H244" s="14"/>
      <c r="I244" s="14"/>
      <c r="J244" s="14"/>
      <c r="K244" s="14"/>
      <c r="L244" s="14"/>
      <c r="M244" s="14"/>
      <c r="N244" s="14"/>
      <c r="O244" s="14"/>
      <c r="P244" s="14"/>
      <c r="Q244" s="14"/>
      <c r="R244" s="14"/>
      <c r="S244" s="14"/>
      <c r="T244" s="14"/>
      <c r="U244" s="14"/>
      <c r="V244" s="14"/>
      <c r="W244" s="14"/>
      <c r="X244" s="14"/>
      <c r="Y244" s="14"/>
    </row>
    <row r="245" spans="1:25" ht="12.75">
      <c r="A245" s="14"/>
      <c r="B245" s="14"/>
      <c r="C245" s="14"/>
      <c r="D245" s="16"/>
      <c r="E245" s="14"/>
      <c r="F245" s="15"/>
      <c r="G245" s="14"/>
      <c r="H245" s="14"/>
      <c r="I245" s="14"/>
      <c r="J245" s="14"/>
      <c r="K245" s="14"/>
      <c r="L245" s="14"/>
      <c r="M245" s="14"/>
      <c r="N245" s="14"/>
      <c r="O245" s="14"/>
      <c r="P245" s="14"/>
      <c r="Q245" s="14"/>
      <c r="R245" s="14"/>
      <c r="S245" s="14"/>
      <c r="T245" s="14"/>
      <c r="U245" s="14"/>
      <c r="V245" s="14"/>
      <c r="W245" s="14"/>
      <c r="X245" s="14"/>
      <c r="Y245" s="14"/>
    </row>
    <row r="246" spans="1:25" ht="12.75">
      <c r="A246" s="14"/>
      <c r="B246" s="14"/>
      <c r="C246" s="14"/>
      <c r="D246" s="16"/>
      <c r="E246" s="14"/>
      <c r="F246" s="15"/>
      <c r="G246" s="14"/>
      <c r="H246" s="14"/>
      <c r="I246" s="14"/>
      <c r="J246" s="14"/>
      <c r="K246" s="14"/>
      <c r="L246" s="14"/>
      <c r="M246" s="14"/>
      <c r="N246" s="14"/>
      <c r="O246" s="14"/>
      <c r="P246" s="14"/>
      <c r="Q246" s="14"/>
      <c r="R246" s="14"/>
      <c r="S246" s="14"/>
      <c r="T246" s="14"/>
      <c r="U246" s="14"/>
      <c r="V246" s="14"/>
      <c r="W246" s="14"/>
      <c r="X246" s="14"/>
      <c r="Y246" s="14"/>
    </row>
    <row r="247" spans="1:25" ht="12.75">
      <c r="A247" s="14"/>
      <c r="B247" s="14"/>
      <c r="C247" s="14"/>
      <c r="D247" s="16"/>
      <c r="E247" s="14"/>
      <c r="F247" s="15"/>
      <c r="G247" s="14"/>
      <c r="H247" s="14"/>
      <c r="I247" s="14"/>
      <c r="J247" s="14"/>
      <c r="K247" s="14"/>
      <c r="L247" s="14"/>
      <c r="M247" s="14"/>
      <c r="N247" s="14"/>
      <c r="O247" s="14"/>
      <c r="P247" s="14"/>
      <c r="Q247" s="14"/>
      <c r="R247" s="14"/>
      <c r="S247" s="14"/>
      <c r="T247" s="14"/>
      <c r="U247" s="14"/>
      <c r="V247" s="14"/>
      <c r="W247" s="14"/>
      <c r="X247" s="14"/>
      <c r="Y247" s="14"/>
    </row>
    <row r="248" spans="1:25" ht="12.75">
      <c r="A248" s="14"/>
      <c r="B248" s="14"/>
      <c r="C248" s="14"/>
      <c r="D248" s="16"/>
      <c r="E248" s="14"/>
      <c r="F248" s="15"/>
      <c r="G248" s="14"/>
      <c r="H248" s="14"/>
      <c r="I248" s="14"/>
      <c r="J248" s="14"/>
      <c r="K248" s="14"/>
      <c r="L248" s="14"/>
      <c r="M248" s="14"/>
      <c r="N248" s="14"/>
      <c r="O248" s="14"/>
      <c r="P248" s="14"/>
      <c r="Q248" s="14"/>
      <c r="R248" s="14"/>
      <c r="S248" s="14"/>
      <c r="T248" s="14"/>
      <c r="U248" s="14"/>
      <c r="V248" s="14"/>
      <c r="W248" s="14"/>
      <c r="X248" s="14"/>
      <c r="Y248" s="14"/>
    </row>
    <row r="249" spans="1:25" ht="12.75">
      <c r="A249" s="14"/>
      <c r="B249" s="14"/>
      <c r="C249" s="14"/>
      <c r="D249" s="16"/>
      <c r="E249" s="14"/>
      <c r="F249" s="15"/>
      <c r="G249" s="14"/>
      <c r="H249" s="14"/>
      <c r="I249" s="14"/>
      <c r="J249" s="14"/>
      <c r="K249" s="14"/>
      <c r="L249" s="14"/>
      <c r="M249" s="14"/>
      <c r="N249" s="14"/>
      <c r="O249" s="14"/>
      <c r="P249" s="14"/>
      <c r="Q249" s="14"/>
      <c r="R249" s="14"/>
      <c r="S249" s="14"/>
      <c r="T249" s="14"/>
      <c r="U249" s="14"/>
      <c r="V249" s="14"/>
      <c r="W249" s="14"/>
      <c r="X249" s="14"/>
      <c r="Y249" s="14"/>
    </row>
    <row r="250" spans="1:25" ht="12.75">
      <c r="A250" s="14"/>
      <c r="B250" s="14"/>
      <c r="C250" s="14"/>
      <c r="D250" s="16"/>
      <c r="E250" s="14"/>
      <c r="F250" s="15"/>
      <c r="G250" s="14"/>
      <c r="H250" s="14"/>
      <c r="I250" s="14"/>
      <c r="J250" s="14"/>
      <c r="K250" s="14"/>
      <c r="L250" s="14"/>
      <c r="M250" s="14"/>
      <c r="N250" s="14"/>
      <c r="O250" s="14"/>
      <c r="P250" s="14"/>
      <c r="Q250" s="14"/>
      <c r="R250" s="14"/>
      <c r="S250" s="14"/>
      <c r="T250" s="14"/>
      <c r="U250" s="14"/>
      <c r="V250" s="14"/>
      <c r="W250" s="14"/>
      <c r="X250" s="14"/>
      <c r="Y250" s="14"/>
    </row>
    <row r="251" spans="1:25" ht="12.75">
      <c r="A251" s="14"/>
      <c r="B251" s="14"/>
      <c r="C251" s="14"/>
      <c r="D251" s="16"/>
      <c r="E251" s="14"/>
      <c r="F251" s="15"/>
      <c r="G251" s="14"/>
      <c r="H251" s="14"/>
      <c r="I251" s="14"/>
      <c r="J251" s="14"/>
      <c r="K251" s="14"/>
      <c r="L251" s="14"/>
      <c r="M251" s="14"/>
      <c r="N251" s="14"/>
      <c r="O251" s="14"/>
      <c r="P251" s="14"/>
      <c r="Q251" s="14"/>
      <c r="R251" s="14"/>
      <c r="S251" s="14"/>
      <c r="T251" s="14"/>
      <c r="U251" s="14"/>
      <c r="V251" s="14"/>
      <c r="W251" s="14"/>
      <c r="X251" s="14"/>
      <c r="Y251" s="14"/>
    </row>
    <row r="252" spans="1:25" ht="12.75">
      <c r="A252" s="14"/>
      <c r="B252" s="14"/>
      <c r="C252" s="14"/>
      <c r="D252" s="16"/>
      <c r="E252" s="14"/>
      <c r="F252" s="15"/>
      <c r="G252" s="14"/>
      <c r="H252" s="14"/>
      <c r="I252" s="14"/>
      <c r="J252" s="14"/>
      <c r="K252" s="14"/>
      <c r="L252" s="14"/>
      <c r="M252" s="14"/>
      <c r="N252" s="14"/>
      <c r="O252" s="14"/>
      <c r="P252" s="14"/>
      <c r="Q252" s="14"/>
      <c r="R252" s="14"/>
      <c r="S252" s="14"/>
      <c r="T252" s="14"/>
      <c r="U252" s="14"/>
      <c r="V252" s="14"/>
      <c r="W252" s="14"/>
      <c r="X252" s="14"/>
      <c r="Y252" s="14"/>
    </row>
    <row r="253" spans="1:25" ht="12.75">
      <c r="A253" s="14"/>
      <c r="B253" s="14"/>
      <c r="C253" s="14"/>
      <c r="D253" s="16"/>
      <c r="E253" s="14"/>
      <c r="F253" s="15"/>
      <c r="G253" s="14"/>
      <c r="H253" s="14"/>
      <c r="I253" s="14"/>
      <c r="J253" s="14"/>
      <c r="K253" s="14"/>
      <c r="L253" s="14"/>
      <c r="M253" s="14"/>
      <c r="N253" s="14"/>
      <c r="O253" s="14"/>
      <c r="P253" s="14"/>
      <c r="Q253" s="14"/>
      <c r="R253" s="14"/>
      <c r="S253" s="14"/>
      <c r="T253" s="14"/>
      <c r="U253" s="14"/>
      <c r="V253" s="14"/>
      <c r="W253" s="14"/>
      <c r="X253" s="14"/>
      <c r="Y253" s="14"/>
    </row>
    <row r="254" spans="1:25" ht="12.75">
      <c r="A254" s="14"/>
      <c r="B254" s="14"/>
      <c r="C254" s="14"/>
      <c r="D254" s="16"/>
      <c r="E254" s="14"/>
      <c r="F254" s="15"/>
      <c r="G254" s="14"/>
      <c r="H254" s="14"/>
      <c r="I254" s="14"/>
      <c r="J254" s="14"/>
      <c r="K254" s="14"/>
      <c r="L254" s="14"/>
      <c r="M254" s="14"/>
      <c r="N254" s="14"/>
      <c r="O254" s="14"/>
      <c r="P254" s="14"/>
      <c r="Q254" s="14"/>
      <c r="R254" s="14"/>
      <c r="S254" s="14"/>
      <c r="T254" s="14"/>
      <c r="U254" s="14"/>
      <c r="V254" s="14"/>
      <c r="W254" s="14"/>
      <c r="X254" s="14"/>
      <c r="Y254" s="14"/>
    </row>
    <row r="255" spans="1:25" ht="12.75">
      <c r="A255" s="14"/>
      <c r="B255" s="14"/>
      <c r="C255" s="14"/>
      <c r="D255" s="16"/>
      <c r="E255" s="14"/>
      <c r="F255" s="15"/>
      <c r="G255" s="14"/>
      <c r="H255" s="14"/>
      <c r="I255" s="14"/>
      <c r="J255" s="14"/>
      <c r="K255" s="14"/>
      <c r="L255" s="14"/>
      <c r="M255" s="14"/>
      <c r="N255" s="14"/>
      <c r="O255" s="14"/>
      <c r="P255" s="14"/>
      <c r="Q255" s="14"/>
      <c r="R255" s="14"/>
      <c r="S255" s="14"/>
      <c r="T255" s="14"/>
      <c r="U255" s="14"/>
      <c r="V255" s="14"/>
      <c r="W255" s="14"/>
      <c r="X255" s="14"/>
      <c r="Y255" s="14"/>
    </row>
    <row r="256" spans="1:25" ht="12.75">
      <c r="A256" s="14"/>
      <c r="B256" s="14"/>
      <c r="C256" s="14"/>
      <c r="D256" s="16"/>
      <c r="E256" s="14"/>
      <c r="F256" s="15"/>
      <c r="G256" s="14"/>
      <c r="H256" s="14"/>
      <c r="I256" s="14"/>
      <c r="J256" s="14"/>
      <c r="K256" s="14"/>
      <c r="L256" s="14"/>
      <c r="M256" s="14"/>
      <c r="N256" s="14"/>
      <c r="O256" s="14"/>
      <c r="P256" s="14"/>
      <c r="Q256" s="14"/>
      <c r="R256" s="14"/>
      <c r="S256" s="14"/>
      <c r="T256" s="14"/>
      <c r="U256" s="14"/>
      <c r="V256" s="14"/>
      <c r="W256" s="14"/>
      <c r="X256" s="14"/>
      <c r="Y256" s="14"/>
    </row>
    <row r="257" spans="1:25" ht="12.75">
      <c r="A257" s="14"/>
      <c r="B257" s="14"/>
      <c r="C257" s="14"/>
      <c r="D257" s="16"/>
      <c r="E257" s="14"/>
      <c r="F257" s="15"/>
      <c r="G257" s="14"/>
      <c r="H257" s="14"/>
      <c r="I257" s="14"/>
      <c r="J257" s="14"/>
      <c r="K257" s="14"/>
      <c r="L257" s="14"/>
      <c r="M257" s="14"/>
      <c r="N257" s="14"/>
      <c r="O257" s="14"/>
      <c r="P257" s="14"/>
      <c r="Q257" s="14"/>
      <c r="R257" s="14"/>
      <c r="S257" s="14"/>
      <c r="T257" s="14"/>
      <c r="U257" s="14"/>
      <c r="V257" s="14"/>
      <c r="W257" s="14"/>
      <c r="X257" s="14"/>
      <c r="Y257" s="14"/>
    </row>
    <row r="258" spans="1:25" ht="12.75">
      <c r="A258" s="14"/>
      <c r="B258" s="14"/>
      <c r="C258" s="14"/>
      <c r="D258" s="16"/>
      <c r="E258" s="14"/>
      <c r="F258" s="15"/>
      <c r="G258" s="14"/>
      <c r="H258" s="14"/>
      <c r="I258" s="14"/>
      <c r="J258" s="14"/>
      <c r="K258" s="14"/>
      <c r="L258" s="14"/>
      <c r="M258" s="14"/>
      <c r="N258" s="14"/>
      <c r="O258" s="14"/>
      <c r="P258" s="14"/>
      <c r="Q258" s="14"/>
      <c r="R258" s="14"/>
      <c r="S258" s="14"/>
      <c r="T258" s="14"/>
      <c r="U258" s="14"/>
      <c r="V258" s="14"/>
      <c r="W258" s="14"/>
      <c r="X258" s="14"/>
      <c r="Y258" s="14"/>
    </row>
    <row r="259" spans="1:25" ht="12.75">
      <c r="A259" s="14"/>
      <c r="B259" s="14"/>
      <c r="C259" s="14"/>
      <c r="D259" s="16"/>
      <c r="E259" s="14"/>
      <c r="F259" s="15"/>
      <c r="G259" s="14"/>
      <c r="H259" s="14"/>
      <c r="I259" s="14"/>
      <c r="J259" s="14"/>
      <c r="K259" s="14"/>
      <c r="L259" s="14"/>
      <c r="M259" s="14"/>
      <c r="N259" s="14"/>
      <c r="O259" s="14"/>
      <c r="P259" s="14"/>
      <c r="Q259" s="14"/>
      <c r="R259" s="14"/>
      <c r="S259" s="14"/>
      <c r="T259" s="14"/>
      <c r="U259" s="14"/>
      <c r="V259" s="14"/>
      <c r="W259" s="14"/>
      <c r="X259" s="14"/>
      <c r="Y259" s="14"/>
    </row>
    <row r="260" spans="1:25" ht="12.75">
      <c r="A260" s="14"/>
      <c r="B260" s="14"/>
      <c r="C260" s="14"/>
      <c r="D260" s="16"/>
      <c r="E260" s="14"/>
      <c r="F260" s="15"/>
      <c r="G260" s="14"/>
      <c r="H260" s="14"/>
      <c r="I260" s="14"/>
      <c r="J260" s="14"/>
      <c r="K260" s="14"/>
      <c r="L260" s="14"/>
      <c r="M260" s="14"/>
      <c r="N260" s="14"/>
      <c r="O260" s="14"/>
      <c r="P260" s="14"/>
      <c r="Q260" s="14"/>
      <c r="R260" s="14"/>
      <c r="S260" s="14"/>
      <c r="T260" s="14"/>
      <c r="U260" s="14"/>
      <c r="V260" s="14"/>
      <c r="W260" s="14"/>
      <c r="X260" s="14"/>
      <c r="Y260" s="14"/>
    </row>
    <row r="261" spans="1:25" ht="12.75">
      <c r="A261" s="14"/>
      <c r="B261" s="14"/>
      <c r="C261" s="14"/>
      <c r="D261" s="16"/>
      <c r="E261" s="14"/>
      <c r="F261" s="15"/>
      <c r="G261" s="14"/>
      <c r="H261" s="14"/>
      <c r="I261" s="14"/>
      <c r="J261" s="14"/>
      <c r="K261" s="14"/>
      <c r="L261" s="14"/>
      <c r="M261" s="14"/>
      <c r="N261" s="14"/>
      <c r="O261" s="14"/>
      <c r="P261" s="14"/>
      <c r="Q261" s="14"/>
      <c r="R261" s="14"/>
      <c r="S261" s="14"/>
      <c r="T261" s="14"/>
      <c r="U261" s="14"/>
      <c r="V261" s="14"/>
      <c r="W261" s="14"/>
      <c r="X261" s="14"/>
      <c r="Y261" s="14"/>
    </row>
    <row r="262" spans="1:25" ht="12.75">
      <c r="A262" s="14"/>
      <c r="B262" s="14"/>
      <c r="C262" s="14"/>
      <c r="D262" s="16"/>
      <c r="E262" s="14"/>
      <c r="F262" s="15"/>
      <c r="G262" s="14"/>
      <c r="H262" s="14"/>
      <c r="I262" s="14"/>
      <c r="J262" s="14"/>
      <c r="K262" s="14"/>
      <c r="L262" s="14"/>
      <c r="M262" s="14"/>
      <c r="N262" s="14"/>
      <c r="O262" s="14"/>
      <c r="P262" s="14"/>
      <c r="Q262" s="14"/>
      <c r="R262" s="14"/>
      <c r="S262" s="14"/>
      <c r="T262" s="14"/>
      <c r="U262" s="14"/>
      <c r="V262" s="14"/>
      <c r="W262" s="14"/>
      <c r="X262" s="14"/>
      <c r="Y262" s="14"/>
    </row>
    <row r="263" spans="1:25" ht="12.75">
      <c r="A263" s="14"/>
      <c r="B263" s="14"/>
      <c r="C263" s="14"/>
      <c r="D263" s="16"/>
      <c r="E263" s="14"/>
      <c r="F263" s="15"/>
      <c r="G263" s="14"/>
      <c r="H263" s="14"/>
      <c r="I263" s="14"/>
      <c r="J263" s="14"/>
      <c r="K263" s="14"/>
      <c r="L263" s="14"/>
      <c r="M263" s="14"/>
      <c r="N263" s="14"/>
      <c r="O263" s="14"/>
      <c r="P263" s="14"/>
      <c r="Q263" s="14"/>
      <c r="R263" s="14"/>
      <c r="S263" s="14"/>
      <c r="T263" s="14"/>
      <c r="U263" s="14"/>
      <c r="V263" s="14"/>
      <c r="W263" s="14"/>
      <c r="X263" s="14"/>
      <c r="Y263" s="14"/>
    </row>
    <row r="264" spans="1:25" ht="12.75">
      <c r="A264" s="14"/>
      <c r="B264" s="14"/>
      <c r="C264" s="14"/>
      <c r="D264" s="16"/>
      <c r="E264" s="14"/>
      <c r="F264" s="15"/>
      <c r="G264" s="14"/>
      <c r="H264" s="14"/>
      <c r="I264" s="14"/>
      <c r="J264" s="14"/>
      <c r="K264" s="14"/>
      <c r="L264" s="14"/>
      <c r="M264" s="14"/>
      <c r="N264" s="14"/>
      <c r="O264" s="14"/>
      <c r="P264" s="14"/>
      <c r="Q264" s="14"/>
      <c r="R264" s="14"/>
      <c r="S264" s="14"/>
      <c r="T264" s="14"/>
      <c r="U264" s="14"/>
      <c r="V264" s="14"/>
      <c r="W264" s="14"/>
      <c r="X264" s="14"/>
      <c r="Y264" s="14"/>
    </row>
    <row r="265" spans="1:25" ht="12.75">
      <c r="A265" s="14"/>
      <c r="B265" s="14"/>
      <c r="C265" s="14"/>
      <c r="D265" s="16"/>
      <c r="E265" s="14"/>
      <c r="F265" s="15"/>
      <c r="G265" s="14"/>
      <c r="H265" s="14"/>
      <c r="I265" s="14"/>
      <c r="J265" s="14"/>
      <c r="K265" s="14"/>
      <c r="L265" s="14"/>
      <c r="M265" s="14"/>
      <c r="N265" s="14"/>
      <c r="O265" s="14"/>
      <c r="P265" s="14"/>
      <c r="Q265" s="14"/>
      <c r="R265" s="14"/>
      <c r="S265" s="14"/>
      <c r="T265" s="14"/>
      <c r="U265" s="14"/>
      <c r="V265" s="14"/>
      <c r="W265" s="14"/>
      <c r="X265" s="14"/>
      <c r="Y265" s="14"/>
    </row>
    <row r="266" spans="1:25" ht="12.75">
      <c r="A266" s="14"/>
      <c r="B266" s="14"/>
      <c r="C266" s="14"/>
      <c r="D266" s="16"/>
      <c r="E266" s="14"/>
      <c r="F266" s="15"/>
      <c r="G266" s="14"/>
      <c r="H266" s="14"/>
      <c r="I266" s="14"/>
      <c r="J266" s="14"/>
      <c r="K266" s="14"/>
      <c r="L266" s="14"/>
      <c r="M266" s="14"/>
      <c r="N266" s="14"/>
      <c r="O266" s="14"/>
      <c r="P266" s="14"/>
      <c r="Q266" s="14"/>
      <c r="R266" s="14"/>
      <c r="S266" s="14"/>
      <c r="T266" s="14"/>
      <c r="U266" s="14"/>
      <c r="V266" s="14"/>
      <c r="W266" s="14"/>
      <c r="X266" s="14"/>
      <c r="Y266" s="14"/>
    </row>
    <row r="267" spans="1:25" ht="12.75">
      <c r="A267" s="14"/>
      <c r="B267" s="14"/>
      <c r="C267" s="14"/>
      <c r="D267" s="16"/>
      <c r="E267" s="14"/>
      <c r="F267" s="15"/>
      <c r="G267" s="14"/>
      <c r="H267" s="14"/>
      <c r="I267" s="14"/>
      <c r="J267" s="14"/>
      <c r="K267" s="14"/>
      <c r="L267" s="14"/>
      <c r="M267" s="14"/>
      <c r="N267" s="14"/>
      <c r="O267" s="14"/>
      <c r="P267" s="14"/>
      <c r="Q267" s="14"/>
      <c r="R267" s="14"/>
      <c r="S267" s="14"/>
      <c r="T267" s="14"/>
      <c r="U267" s="14"/>
      <c r="V267" s="14"/>
      <c r="W267" s="14"/>
      <c r="X267" s="14"/>
      <c r="Y267" s="14"/>
    </row>
    <row r="268" spans="1:25" ht="12.75">
      <c r="A268" s="14"/>
      <c r="B268" s="14"/>
      <c r="C268" s="14"/>
      <c r="D268" s="16"/>
      <c r="E268" s="14"/>
      <c r="F268" s="15"/>
      <c r="G268" s="14"/>
      <c r="H268" s="14"/>
      <c r="I268" s="14"/>
      <c r="J268" s="14"/>
      <c r="K268" s="14"/>
      <c r="L268" s="14"/>
      <c r="M268" s="14"/>
      <c r="N268" s="14"/>
      <c r="O268" s="14"/>
      <c r="P268" s="14"/>
      <c r="Q268" s="14"/>
      <c r="R268" s="14"/>
      <c r="S268" s="14"/>
      <c r="T268" s="14"/>
      <c r="U268" s="14"/>
      <c r="V268" s="14"/>
      <c r="W268" s="14"/>
      <c r="X268" s="14"/>
      <c r="Y268" s="14"/>
    </row>
    <row r="269" spans="1:25" ht="12.75">
      <c r="A269" s="14"/>
      <c r="B269" s="14"/>
      <c r="C269" s="14"/>
      <c r="D269" s="16"/>
      <c r="E269" s="14"/>
      <c r="F269" s="15"/>
      <c r="G269" s="14"/>
      <c r="H269" s="14"/>
      <c r="I269" s="14"/>
      <c r="J269" s="14"/>
      <c r="K269" s="14"/>
      <c r="L269" s="14"/>
      <c r="M269" s="14"/>
      <c r="N269" s="14"/>
      <c r="O269" s="14"/>
      <c r="P269" s="14"/>
      <c r="Q269" s="14"/>
      <c r="R269" s="14"/>
      <c r="S269" s="14"/>
      <c r="T269" s="14"/>
      <c r="U269" s="14"/>
      <c r="V269" s="14"/>
      <c r="W269" s="14"/>
      <c r="X269" s="14"/>
      <c r="Y269" s="14"/>
    </row>
    <row r="270" spans="1:25" ht="12.75">
      <c r="A270" s="14"/>
      <c r="B270" s="14"/>
      <c r="C270" s="14"/>
      <c r="D270" s="16"/>
      <c r="E270" s="14"/>
      <c r="F270" s="15"/>
      <c r="G270" s="14"/>
      <c r="H270" s="14"/>
      <c r="I270" s="14"/>
      <c r="J270" s="14"/>
      <c r="K270" s="14"/>
      <c r="L270" s="14"/>
      <c r="M270" s="14"/>
      <c r="N270" s="14"/>
      <c r="O270" s="14"/>
      <c r="P270" s="14"/>
      <c r="Q270" s="14"/>
      <c r="R270" s="14"/>
      <c r="S270" s="14"/>
      <c r="T270" s="14"/>
      <c r="U270" s="14"/>
      <c r="V270" s="14"/>
      <c r="W270" s="14"/>
      <c r="X270" s="14"/>
      <c r="Y270" s="14"/>
    </row>
    <row r="271" spans="1:25" ht="12.75">
      <c r="A271" s="14"/>
      <c r="B271" s="14"/>
      <c r="C271" s="14"/>
      <c r="D271" s="16"/>
      <c r="E271" s="14"/>
      <c r="F271" s="15"/>
      <c r="G271" s="14"/>
      <c r="H271" s="14"/>
      <c r="I271" s="14"/>
      <c r="J271" s="14"/>
      <c r="K271" s="14"/>
      <c r="L271" s="14"/>
      <c r="M271" s="14"/>
      <c r="N271" s="14"/>
      <c r="O271" s="14"/>
      <c r="P271" s="14"/>
      <c r="Q271" s="14"/>
      <c r="R271" s="14"/>
      <c r="S271" s="14"/>
      <c r="T271" s="14"/>
      <c r="U271" s="14"/>
      <c r="V271" s="14"/>
      <c r="W271" s="14"/>
      <c r="X271" s="14"/>
      <c r="Y271" s="14"/>
    </row>
    <row r="272" spans="1:25" ht="12.75">
      <c r="A272" s="14"/>
      <c r="B272" s="14"/>
      <c r="C272" s="14"/>
      <c r="D272" s="16"/>
      <c r="E272" s="14"/>
      <c r="F272" s="15"/>
      <c r="G272" s="14"/>
      <c r="H272" s="14"/>
      <c r="I272" s="14"/>
      <c r="J272" s="14"/>
      <c r="K272" s="14"/>
      <c r="L272" s="14"/>
      <c r="M272" s="14"/>
      <c r="N272" s="14"/>
      <c r="O272" s="14"/>
      <c r="P272" s="14"/>
      <c r="Q272" s="14"/>
      <c r="R272" s="14"/>
      <c r="S272" s="14"/>
      <c r="T272" s="14"/>
      <c r="U272" s="14"/>
      <c r="V272" s="14"/>
      <c r="W272" s="14"/>
      <c r="X272" s="14"/>
      <c r="Y272" s="14"/>
    </row>
    <row r="273" spans="1:25" ht="12.75">
      <c r="A273" s="14"/>
      <c r="B273" s="14"/>
      <c r="C273" s="14"/>
      <c r="D273" s="16"/>
      <c r="E273" s="14"/>
      <c r="F273" s="15"/>
      <c r="G273" s="14"/>
      <c r="H273" s="14"/>
      <c r="I273" s="14"/>
      <c r="J273" s="14"/>
      <c r="K273" s="14"/>
      <c r="L273" s="14"/>
      <c r="M273" s="14"/>
      <c r="N273" s="14"/>
      <c r="O273" s="14"/>
      <c r="P273" s="14"/>
      <c r="Q273" s="14"/>
      <c r="R273" s="14"/>
      <c r="S273" s="14"/>
      <c r="T273" s="14"/>
      <c r="U273" s="14"/>
      <c r="V273" s="14"/>
      <c r="W273" s="14"/>
      <c r="X273" s="14"/>
      <c r="Y273" s="14"/>
    </row>
    <row r="274" spans="1:25" ht="12.75">
      <c r="A274" s="14"/>
      <c r="B274" s="14"/>
      <c r="C274" s="14"/>
      <c r="D274" s="16"/>
      <c r="E274" s="14"/>
      <c r="F274" s="15"/>
      <c r="G274" s="14"/>
      <c r="H274" s="14"/>
      <c r="I274" s="14"/>
      <c r="J274" s="14"/>
      <c r="K274" s="14"/>
      <c r="L274" s="14"/>
      <c r="M274" s="14"/>
      <c r="N274" s="14"/>
      <c r="O274" s="14"/>
      <c r="P274" s="14"/>
      <c r="Q274" s="14"/>
      <c r="R274" s="14"/>
      <c r="S274" s="14"/>
      <c r="T274" s="14"/>
      <c r="U274" s="14"/>
      <c r="V274" s="14"/>
      <c r="W274" s="14"/>
      <c r="X274" s="14"/>
      <c r="Y274" s="14"/>
    </row>
    <row r="275" spans="1:25" ht="12.75">
      <c r="A275" s="14"/>
      <c r="B275" s="14"/>
      <c r="C275" s="14"/>
      <c r="D275" s="16"/>
      <c r="E275" s="14"/>
      <c r="F275" s="15"/>
      <c r="G275" s="14"/>
      <c r="H275" s="14"/>
      <c r="I275" s="14"/>
      <c r="J275" s="14"/>
      <c r="K275" s="14"/>
      <c r="L275" s="14"/>
      <c r="M275" s="14"/>
      <c r="N275" s="14"/>
      <c r="O275" s="14"/>
      <c r="P275" s="14"/>
      <c r="Q275" s="14"/>
      <c r="R275" s="14"/>
      <c r="S275" s="14"/>
      <c r="T275" s="14"/>
      <c r="U275" s="14"/>
      <c r="V275" s="14"/>
      <c r="W275" s="14"/>
      <c r="X275" s="14"/>
      <c r="Y275" s="14"/>
    </row>
    <row r="276" spans="1:25" ht="12.75">
      <c r="A276" s="14"/>
      <c r="B276" s="14"/>
      <c r="C276" s="14"/>
      <c r="D276" s="16"/>
      <c r="E276" s="14"/>
      <c r="F276" s="15"/>
      <c r="G276" s="14"/>
      <c r="H276" s="14"/>
      <c r="I276" s="14"/>
      <c r="J276" s="14"/>
      <c r="K276" s="14"/>
      <c r="L276" s="14"/>
      <c r="M276" s="14"/>
      <c r="N276" s="14"/>
      <c r="O276" s="14"/>
      <c r="P276" s="14"/>
      <c r="Q276" s="14"/>
      <c r="R276" s="14"/>
      <c r="S276" s="14"/>
      <c r="T276" s="14"/>
      <c r="U276" s="14"/>
      <c r="V276" s="14"/>
      <c r="W276" s="14"/>
      <c r="X276" s="14"/>
      <c r="Y276" s="14"/>
    </row>
    <row r="277" spans="1:25" ht="12.75">
      <c r="A277" s="14"/>
      <c r="B277" s="14"/>
      <c r="C277" s="14"/>
      <c r="D277" s="16"/>
      <c r="E277" s="14"/>
      <c r="F277" s="15"/>
      <c r="G277" s="14"/>
      <c r="H277" s="14"/>
      <c r="I277" s="14"/>
      <c r="J277" s="14"/>
      <c r="K277" s="14"/>
      <c r="L277" s="14"/>
      <c r="M277" s="14"/>
      <c r="N277" s="14"/>
      <c r="O277" s="14"/>
      <c r="P277" s="14"/>
      <c r="Q277" s="14"/>
      <c r="R277" s="14"/>
      <c r="S277" s="14"/>
      <c r="T277" s="14"/>
      <c r="U277" s="14"/>
      <c r="V277" s="14"/>
      <c r="W277" s="14"/>
      <c r="X277" s="14"/>
      <c r="Y277" s="14"/>
    </row>
    <row r="278" spans="1:25" ht="12.75">
      <c r="A278" s="14"/>
      <c r="B278" s="14"/>
      <c r="C278" s="14"/>
      <c r="D278" s="16"/>
      <c r="E278" s="14"/>
      <c r="F278" s="15"/>
      <c r="G278" s="14"/>
      <c r="H278" s="14"/>
      <c r="I278" s="14"/>
      <c r="J278" s="14"/>
      <c r="K278" s="14"/>
      <c r="L278" s="14"/>
      <c r="M278" s="14"/>
      <c r="N278" s="14"/>
      <c r="O278" s="14"/>
      <c r="P278" s="14"/>
      <c r="Q278" s="14"/>
      <c r="R278" s="14"/>
      <c r="S278" s="14"/>
      <c r="T278" s="14"/>
      <c r="U278" s="14"/>
      <c r="V278" s="14"/>
      <c r="W278" s="14"/>
      <c r="X278" s="14"/>
      <c r="Y278" s="14"/>
    </row>
    <row r="279" spans="1:25" ht="12.75">
      <c r="A279" s="14"/>
      <c r="B279" s="14"/>
      <c r="C279" s="14"/>
      <c r="D279" s="16"/>
      <c r="E279" s="14"/>
      <c r="F279" s="15"/>
      <c r="G279" s="14"/>
      <c r="H279" s="14"/>
      <c r="I279" s="14"/>
      <c r="J279" s="14"/>
      <c r="K279" s="14"/>
      <c r="L279" s="14"/>
      <c r="M279" s="14"/>
      <c r="N279" s="14"/>
      <c r="O279" s="14"/>
      <c r="P279" s="14"/>
      <c r="Q279" s="14"/>
      <c r="R279" s="14"/>
      <c r="S279" s="14"/>
      <c r="T279" s="14"/>
      <c r="U279" s="14"/>
      <c r="V279" s="14"/>
      <c r="W279" s="14"/>
      <c r="X279" s="14"/>
      <c r="Y279" s="14"/>
    </row>
    <row r="280" spans="1:25" ht="12.75">
      <c r="A280" s="14"/>
      <c r="B280" s="14"/>
      <c r="C280" s="14"/>
      <c r="D280" s="16"/>
      <c r="E280" s="14"/>
      <c r="F280" s="15"/>
      <c r="G280" s="14"/>
      <c r="H280" s="14"/>
      <c r="I280" s="14"/>
      <c r="J280" s="14"/>
      <c r="K280" s="14"/>
      <c r="L280" s="14"/>
      <c r="M280" s="14"/>
      <c r="N280" s="14"/>
      <c r="O280" s="14"/>
      <c r="P280" s="14"/>
      <c r="Q280" s="14"/>
      <c r="R280" s="14"/>
      <c r="S280" s="14"/>
      <c r="T280" s="14"/>
      <c r="U280" s="14"/>
      <c r="V280" s="14"/>
      <c r="W280" s="14"/>
      <c r="X280" s="14"/>
      <c r="Y280" s="14"/>
    </row>
    <row r="281" spans="1:25" ht="12.75">
      <c r="A281" s="14"/>
      <c r="B281" s="14"/>
      <c r="C281" s="14"/>
      <c r="D281" s="16"/>
      <c r="E281" s="14"/>
      <c r="F281" s="15"/>
      <c r="G281" s="14"/>
      <c r="H281" s="14"/>
      <c r="I281" s="14"/>
      <c r="J281" s="14"/>
      <c r="K281" s="14"/>
      <c r="L281" s="14"/>
      <c r="M281" s="14"/>
      <c r="N281" s="14"/>
      <c r="O281" s="14"/>
      <c r="P281" s="14"/>
      <c r="Q281" s="14"/>
      <c r="R281" s="14"/>
      <c r="S281" s="14"/>
      <c r="T281" s="14"/>
      <c r="U281" s="14"/>
      <c r="V281" s="14"/>
      <c r="W281" s="14"/>
      <c r="X281" s="14"/>
      <c r="Y281" s="14"/>
    </row>
    <row r="282" spans="1:25" ht="12.75">
      <c r="A282" s="14"/>
      <c r="B282" s="14"/>
      <c r="C282" s="14"/>
      <c r="D282" s="16"/>
      <c r="E282" s="14"/>
      <c r="F282" s="15"/>
      <c r="G282" s="14"/>
      <c r="H282" s="14"/>
      <c r="I282" s="14"/>
      <c r="J282" s="14"/>
      <c r="K282" s="14"/>
      <c r="L282" s="14"/>
      <c r="M282" s="14"/>
      <c r="N282" s="14"/>
      <c r="O282" s="14"/>
      <c r="P282" s="14"/>
      <c r="Q282" s="14"/>
      <c r="R282" s="14"/>
      <c r="S282" s="14"/>
      <c r="T282" s="14"/>
      <c r="U282" s="14"/>
      <c r="V282" s="14"/>
      <c r="W282" s="14"/>
      <c r="X282" s="14"/>
      <c r="Y282" s="14"/>
    </row>
    <row r="283" spans="1:25" ht="12.75">
      <c r="A283" s="14"/>
      <c r="B283" s="14"/>
      <c r="C283" s="14"/>
      <c r="D283" s="16"/>
      <c r="E283" s="14"/>
      <c r="F283" s="15"/>
      <c r="G283" s="14"/>
      <c r="H283" s="14"/>
      <c r="I283" s="14"/>
      <c r="J283" s="14"/>
      <c r="K283" s="14"/>
      <c r="L283" s="14"/>
      <c r="M283" s="14"/>
      <c r="N283" s="14"/>
      <c r="O283" s="14"/>
      <c r="P283" s="14"/>
      <c r="Q283" s="14"/>
      <c r="R283" s="14"/>
      <c r="S283" s="14"/>
      <c r="T283" s="14"/>
      <c r="U283" s="14"/>
      <c r="V283" s="14"/>
      <c r="W283" s="14"/>
      <c r="X283" s="14"/>
      <c r="Y283" s="14"/>
    </row>
    <row r="284" spans="1:25" ht="12.75">
      <c r="A284" s="14"/>
      <c r="B284" s="14"/>
      <c r="C284" s="14"/>
      <c r="D284" s="16"/>
      <c r="E284" s="14"/>
      <c r="F284" s="15"/>
      <c r="G284" s="14"/>
      <c r="H284" s="14"/>
      <c r="I284" s="14"/>
      <c r="J284" s="14"/>
      <c r="K284" s="14"/>
      <c r="L284" s="14"/>
      <c r="M284" s="14"/>
      <c r="N284" s="14"/>
      <c r="O284" s="14"/>
      <c r="P284" s="14"/>
      <c r="Q284" s="14"/>
      <c r="R284" s="14"/>
      <c r="S284" s="14"/>
      <c r="T284" s="14"/>
      <c r="U284" s="14"/>
      <c r="V284" s="14"/>
      <c r="W284" s="14"/>
      <c r="X284" s="14"/>
      <c r="Y284" s="14"/>
    </row>
    <row r="285" spans="1:25" ht="12.75">
      <c r="A285" s="14"/>
      <c r="B285" s="14"/>
      <c r="C285" s="14"/>
      <c r="D285" s="16"/>
      <c r="E285" s="14"/>
      <c r="F285" s="15"/>
      <c r="G285" s="14"/>
      <c r="H285" s="14"/>
      <c r="I285" s="14"/>
      <c r="J285" s="14"/>
      <c r="K285" s="14"/>
      <c r="L285" s="14"/>
      <c r="M285" s="14"/>
      <c r="N285" s="14"/>
      <c r="O285" s="14"/>
      <c r="P285" s="14"/>
      <c r="Q285" s="14"/>
      <c r="R285" s="14"/>
      <c r="S285" s="14"/>
      <c r="T285" s="14"/>
      <c r="U285" s="14"/>
      <c r="V285" s="14"/>
      <c r="W285" s="14"/>
      <c r="X285" s="14"/>
      <c r="Y285" s="14"/>
    </row>
    <row r="286" spans="1:25" ht="12.75">
      <c r="A286" s="14"/>
      <c r="B286" s="14"/>
      <c r="C286" s="14"/>
      <c r="D286" s="16"/>
      <c r="E286" s="14"/>
      <c r="F286" s="15"/>
      <c r="G286" s="14"/>
      <c r="H286" s="14"/>
      <c r="I286" s="14"/>
      <c r="J286" s="14"/>
      <c r="K286" s="14"/>
      <c r="L286" s="14"/>
      <c r="M286" s="14"/>
      <c r="N286" s="14"/>
      <c r="O286" s="14"/>
      <c r="P286" s="14"/>
      <c r="Q286" s="14"/>
      <c r="R286" s="14"/>
      <c r="S286" s="14"/>
      <c r="T286" s="14"/>
      <c r="U286" s="14"/>
      <c r="V286" s="14"/>
      <c r="W286" s="14"/>
      <c r="X286" s="14"/>
      <c r="Y286" s="14"/>
    </row>
    <row r="287" spans="1:25" ht="12.75">
      <c r="A287" s="14"/>
      <c r="B287" s="14"/>
      <c r="C287" s="14"/>
      <c r="D287" s="16"/>
      <c r="E287" s="14"/>
      <c r="F287" s="15"/>
      <c r="G287" s="14"/>
      <c r="H287" s="14"/>
      <c r="I287" s="14"/>
      <c r="J287" s="14"/>
      <c r="K287" s="14"/>
      <c r="L287" s="14"/>
      <c r="M287" s="14"/>
      <c r="N287" s="14"/>
      <c r="O287" s="14"/>
      <c r="P287" s="14"/>
      <c r="Q287" s="14"/>
      <c r="R287" s="14"/>
      <c r="S287" s="14"/>
      <c r="T287" s="14"/>
      <c r="U287" s="14"/>
      <c r="V287" s="14"/>
      <c r="W287" s="14"/>
      <c r="X287" s="14"/>
      <c r="Y287" s="14"/>
    </row>
    <row r="288" spans="1:25" ht="12.75">
      <c r="A288" s="14"/>
      <c r="B288" s="14"/>
      <c r="C288" s="14"/>
      <c r="D288" s="16"/>
      <c r="E288" s="14"/>
      <c r="F288" s="15"/>
      <c r="G288" s="14"/>
      <c r="H288" s="14"/>
      <c r="I288" s="14"/>
      <c r="J288" s="14"/>
      <c r="K288" s="14"/>
      <c r="L288" s="14"/>
      <c r="M288" s="14"/>
      <c r="N288" s="14"/>
      <c r="O288" s="14"/>
      <c r="P288" s="14"/>
      <c r="Q288" s="14"/>
      <c r="R288" s="14"/>
      <c r="S288" s="14"/>
      <c r="T288" s="14"/>
      <c r="U288" s="14"/>
      <c r="V288" s="14"/>
      <c r="W288" s="14"/>
      <c r="X288" s="14"/>
      <c r="Y288" s="14"/>
    </row>
    <row r="289" spans="1:25" ht="12.75">
      <c r="A289" s="14"/>
      <c r="B289" s="14"/>
      <c r="C289" s="14"/>
      <c r="D289" s="16"/>
      <c r="E289" s="14"/>
      <c r="F289" s="15"/>
      <c r="G289" s="14"/>
      <c r="H289" s="14"/>
      <c r="I289" s="14"/>
      <c r="J289" s="14"/>
      <c r="K289" s="14"/>
      <c r="L289" s="14"/>
      <c r="M289" s="14"/>
      <c r="N289" s="14"/>
      <c r="O289" s="14"/>
      <c r="P289" s="14"/>
      <c r="Q289" s="14"/>
      <c r="R289" s="14"/>
      <c r="S289" s="14"/>
      <c r="T289" s="14"/>
      <c r="U289" s="14"/>
      <c r="V289" s="14"/>
      <c r="W289" s="14"/>
      <c r="X289" s="14"/>
      <c r="Y289" s="14"/>
    </row>
    <row r="290" spans="1:25" ht="12.75">
      <c r="A290" s="14"/>
      <c r="B290" s="14"/>
      <c r="C290" s="14"/>
      <c r="D290" s="16"/>
      <c r="E290" s="14"/>
      <c r="F290" s="15"/>
      <c r="G290" s="14"/>
      <c r="H290" s="14"/>
      <c r="I290" s="14"/>
      <c r="J290" s="14"/>
      <c r="K290" s="14"/>
      <c r="L290" s="14"/>
      <c r="M290" s="14"/>
      <c r="N290" s="14"/>
      <c r="O290" s="14"/>
      <c r="P290" s="14"/>
      <c r="Q290" s="14"/>
      <c r="R290" s="14"/>
      <c r="S290" s="14"/>
      <c r="T290" s="14"/>
      <c r="U290" s="14"/>
      <c r="V290" s="14"/>
      <c r="W290" s="14"/>
      <c r="X290" s="14"/>
      <c r="Y290" s="14"/>
    </row>
    <row r="291" spans="1:25" ht="12.75">
      <c r="A291" s="14"/>
      <c r="B291" s="14"/>
      <c r="C291" s="14"/>
      <c r="D291" s="16"/>
      <c r="E291" s="14"/>
      <c r="F291" s="15"/>
      <c r="G291" s="14"/>
      <c r="H291" s="14"/>
      <c r="I291" s="14"/>
      <c r="J291" s="14"/>
      <c r="K291" s="14"/>
      <c r="L291" s="14"/>
      <c r="M291" s="14"/>
      <c r="N291" s="14"/>
      <c r="O291" s="14"/>
      <c r="P291" s="14"/>
      <c r="Q291" s="14"/>
      <c r="R291" s="14"/>
      <c r="S291" s="14"/>
      <c r="T291" s="14"/>
      <c r="U291" s="14"/>
      <c r="V291" s="14"/>
      <c r="W291" s="14"/>
      <c r="X291" s="14"/>
      <c r="Y291" s="14"/>
    </row>
    <row r="292" spans="1:25" ht="12.75">
      <c r="A292" s="14"/>
      <c r="B292" s="14"/>
      <c r="C292" s="14"/>
      <c r="D292" s="16"/>
      <c r="E292" s="14"/>
      <c r="F292" s="15"/>
      <c r="G292" s="14"/>
      <c r="H292" s="14"/>
      <c r="I292" s="14"/>
      <c r="J292" s="14"/>
      <c r="K292" s="14"/>
      <c r="L292" s="14"/>
      <c r="M292" s="14"/>
      <c r="N292" s="14"/>
      <c r="O292" s="14"/>
      <c r="P292" s="14"/>
      <c r="Q292" s="14"/>
      <c r="R292" s="14"/>
      <c r="S292" s="14"/>
      <c r="T292" s="14"/>
      <c r="U292" s="14"/>
      <c r="V292" s="14"/>
      <c r="W292" s="14"/>
      <c r="X292" s="14"/>
      <c r="Y292" s="14"/>
    </row>
    <row r="293" spans="1:25" ht="12.75">
      <c r="A293" s="14"/>
      <c r="B293" s="14"/>
      <c r="C293" s="14"/>
      <c r="D293" s="16"/>
      <c r="E293" s="14"/>
      <c r="F293" s="15"/>
      <c r="G293" s="14"/>
      <c r="H293" s="14"/>
      <c r="I293" s="14"/>
      <c r="J293" s="14"/>
      <c r="K293" s="14"/>
      <c r="L293" s="14"/>
      <c r="M293" s="14"/>
      <c r="N293" s="14"/>
      <c r="O293" s="14"/>
      <c r="P293" s="14"/>
      <c r="Q293" s="14"/>
      <c r="R293" s="14"/>
      <c r="S293" s="14"/>
      <c r="T293" s="14"/>
      <c r="U293" s="14"/>
      <c r="V293" s="14"/>
      <c r="W293" s="14"/>
      <c r="X293" s="14"/>
      <c r="Y293" s="14"/>
    </row>
    <row r="294" spans="1:25" ht="12.75">
      <c r="A294" s="14"/>
      <c r="B294" s="14"/>
      <c r="C294" s="14"/>
      <c r="D294" s="16"/>
      <c r="E294" s="14"/>
      <c r="F294" s="15"/>
      <c r="G294" s="14"/>
      <c r="H294" s="14"/>
      <c r="I294" s="14"/>
      <c r="J294" s="14"/>
      <c r="K294" s="14"/>
      <c r="L294" s="14"/>
      <c r="M294" s="14"/>
      <c r="N294" s="14"/>
      <c r="O294" s="14"/>
      <c r="P294" s="14"/>
      <c r="Q294" s="14"/>
      <c r="R294" s="14"/>
      <c r="S294" s="14"/>
      <c r="T294" s="14"/>
      <c r="U294" s="14"/>
      <c r="V294" s="14"/>
      <c r="W294" s="14"/>
      <c r="X294" s="14"/>
      <c r="Y294" s="14"/>
    </row>
    <row r="295" spans="1:25" ht="12.75">
      <c r="A295" s="14"/>
      <c r="B295" s="14"/>
      <c r="C295" s="14"/>
      <c r="D295" s="16"/>
      <c r="E295" s="14"/>
      <c r="F295" s="15"/>
      <c r="G295" s="14"/>
      <c r="H295" s="14"/>
      <c r="I295" s="14"/>
      <c r="J295" s="14"/>
      <c r="K295" s="14"/>
      <c r="L295" s="14"/>
      <c r="M295" s="14"/>
      <c r="N295" s="14"/>
      <c r="O295" s="14"/>
      <c r="P295" s="14"/>
      <c r="Q295" s="14"/>
      <c r="R295" s="14"/>
      <c r="S295" s="14"/>
      <c r="T295" s="14"/>
      <c r="U295" s="14"/>
      <c r="V295" s="14"/>
      <c r="W295" s="14"/>
      <c r="X295" s="14"/>
      <c r="Y295" s="14"/>
    </row>
    <row r="296" spans="1:25" ht="12.75">
      <c r="A296" s="14"/>
      <c r="B296" s="14"/>
      <c r="C296" s="14"/>
      <c r="D296" s="16"/>
      <c r="E296" s="14"/>
      <c r="F296" s="15"/>
      <c r="G296" s="14"/>
      <c r="H296" s="14"/>
      <c r="I296" s="14"/>
      <c r="J296" s="14"/>
      <c r="K296" s="14"/>
      <c r="L296" s="14"/>
      <c r="M296" s="14"/>
      <c r="N296" s="14"/>
      <c r="O296" s="14"/>
      <c r="P296" s="14"/>
      <c r="Q296" s="14"/>
      <c r="R296" s="14"/>
      <c r="S296" s="14"/>
      <c r="T296" s="14"/>
      <c r="U296" s="14"/>
      <c r="V296" s="14"/>
      <c r="W296" s="14"/>
      <c r="X296" s="14"/>
      <c r="Y296" s="14"/>
    </row>
    <row r="297" spans="1:25" ht="12.75">
      <c r="A297" s="14"/>
      <c r="B297" s="14"/>
      <c r="C297" s="14"/>
      <c r="D297" s="16"/>
      <c r="E297" s="14"/>
      <c r="F297" s="15"/>
      <c r="G297" s="14"/>
      <c r="H297" s="14"/>
      <c r="I297" s="14"/>
      <c r="J297" s="14"/>
      <c r="K297" s="14"/>
      <c r="L297" s="14"/>
      <c r="M297" s="14"/>
      <c r="N297" s="14"/>
      <c r="O297" s="14"/>
      <c r="P297" s="14"/>
      <c r="Q297" s="14"/>
      <c r="R297" s="14"/>
      <c r="S297" s="14"/>
      <c r="T297" s="14"/>
      <c r="U297" s="14"/>
      <c r="V297" s="14"/>
      <c r="W297" s="14"/>
      <c r="X297" s="14"/>
      <c r="Y297" s="14"/>
    </row>
    <row r="298" spans="1:25" ht="12.75">
      <c r="A298" s="14"/>
      <c r="B298" s="14"/>
      <c r="C298" s="14"/>
      <c r="D298" s="16"/>
      <c r="E298" s="14"/>
      <c r="F298" s="15"/>
      <c r="G298" s="14"/>
      <c r="H298" s="14"/>
      <c r="I298" s="14"/>
      <c r="J298" s="14"/>
      <c r="K298" s="14"/>
      <c r="L298" s="14"/>
      <c r="M298" s="14"/>
      <c r="N298" s="14"/>
      <c r="O298" s="14"/>
      <c r="P298" s="14"/>
      <c r="Q298" s="14"/>
      <c r="R298" s="14"/>
      <c r="S298" s="14"/>
      <c r="T298" s="14"/>
      <c r="U298" s="14"/>
      <c r="V298" s="14"/>
      <c r="W298" s="14"/>
      <c r="X298" s="14"/>
      <c r="Y298" s="14"/>
    </row>
    <row r="299" spans="1:25" ht="12.75">
      <c r="A299" s="14"/>
      <c r="B299" s="14"/>
      <c r="C299" s="14"/>
      <c r="D299" s="16"/>
      <c r="E299" s="14"/>
      <c r="F299" s="15"/>
      <c r="G299" s="14"/>
      <c r="H299" s="14"/>
      <c r="I299" s="14"/>
      <c r="J299" s="14"/>
      <c r="K299" s="14"/>
      <c r="L299" s="14"/>
      <c r="M299" s="14"/>
      <c r="N299" s="14"/>
      <c r="O299" s="14"/>
      <c r="P299" s="14"/>
      <c r="Q299" s="14"/>
      <c r="R299" s="14"/>
      <c r="S299" s="14"/>
      <c r="T299" s="14"/>
      <c r="U299" s="14"/>
      <c r="V299" s="14"/>
      <c r="W299" s="14"/>
      <c r="X299" s="14"/>
      <c r="Y299" s="14"/>
    </row>
    <row r="300" spans="1:25" ht="12.75">
      <c r="A300" s="14"/>
      <c r="B300" s="14"/>
      <c r="C300" s="14"/>
      <c r="D300" s="16"/>
      <c r="E300" s="14"/>
      <c r="F300" s="15"/>
      <c r="G300" s="14"/>
      <c r="H300" s="14"/>
      <c r="I300" s="14"/>
      <c r="J300" s="14"/>
      <c r="K300" s="14"/>
      <c r="L300" s="14"/>
      <c r="M300" s="14"/>
      <c r="N300" s="14"/>
      <c r="O300" s="14"/>
      <c r="P300" s="14"/>
      <c r="Q300" s="14"/>
      <c r="R300" s="14"/>
      <c r="S300" s="14"/>
      <c r="T300" s="14"/>
      <c r="U300" s="14"/>
      <c r="V300" s="14"/>
      <c r="W300" s="14"/>
      <c r="X300" s="14"/>
      <c r="Y300" s="14"/>
    </row>
    <row r="301" spans="1:25" ht="12.75">
      <c r="A301" s="14"/>
      <c r="B301" s="14"/>
      <c r="C301" s="14"/>
      <c r="D301" s="16"/>
      <c r="E301" s="14"/>
      <c r="F301" s="15"/>
      <c r="G301" s="14"/>
      <c r="H301" s="14"/>
      <c r="I301" s="14"/>
      <c r="J301" s="14"/>
      <c r="K301" s="14"/>
      <c r="L301" s="14"/>
      <c r="M301" s="14"/>
      <c r="N301" s="14"/>
      <c r="O301" s="14"/>
      <c r="P301" s="14"/>
      <c r="Q301" s="14"/>
      <c r="R301" s="14"/>
      <c r="S301" s="14"/>
      <c r="T301" s="14"/>
      <c r="U301" s="14"/>
      <c r="V301" s="14"/>
      <c r="W301" s="14"/>
      <c r="X301" s="14"/>
      <c r="Y301" s="14"/>
    </row>
    <row r="302" spans="1:25" ht="12.75">
      <c r="A302" s="14"/>
      <c r="B302" s="14"/>
      <c r="C302" s="14"/>
      <c r="D302" s="16"/>
      <c r="E302" s="14"/>
      <c r="F302" s="15"/>
      <c r="G302" s="14"/>
      <c r="H302" s="14"/>
      <c r="I302" s="14"/>
      <c r="J302" s="14"/>
      <c r="K302" s="14"/>
      <c r="L302" s="14"/>
      <c r="M302" s="14"/>
      <c r="N302" s="14"/>
      <c r="O302" s="14"/>
      <c r="P302" s="14"/>
      <c r="Q302" s="14"/>
      <c r="R302" s="14"/>
      <c r="S302" s="14"/>
      <c r="T302" s="14"/>
      <c r="U302" s="14"/>
      <c r="V302" s="14"/>
      <c r="W302" s="14"/>
      <c r="X302" s="14"/>
      <c r="Y302" s="14"/>
    </row>
    <row r="303" spans="1:25" ht="12.75">
      <c r="A303" s="14"/>
      <c r="B303" s="14"/>
      <c r="C303" s="14"/>
      <c r="D303" s="16"/>
      <c r="E303" s="14"/>
      <c r="F303" s="15"/>
      <c r="G303" s="14"/>
      <c r="H303" s="14"/>
      <c r="I303" s="14"/>
      <c r="J303" s="14"/>
      <c r="K303" s="14"/>
      <c r="L303" s="14"/>
      <c r="M303" s="14"/>
      <c r="N303" s="14"/>
      <c r="O303" s="14"/>
      <c r="P303" s="14"/>
      <c r="Q303" s="14"/>
      <c r="R303" s="14"/>
      <c r="S303" s="14"/>
      <c r="T303" s="14"/>
      <c r="U303" s="14"/>
      <c r="V303" s="14"/>
      <c r="W303" s="14"/>
      <c r="X303" s="14"/>
      <c r="Y303" s="14"/>
    </row>
    <row r="304" spans="1:25" ht="12.75">
      <c r="A304" s="14"/>
      <c r="B304" s="14"/>
      <c r="C304" s="14"/>
      <c r="D304" s="16"/>
      <c r="E304" s="14"/>
      <c r="F304" s="15"/>
      <c r="G304" s="14"/>
      <c r="H304" s="14"/>
      <c r="I304" s="14"/>
      <c r="J304" s="14"/>
      <c r="K304" s="14"/>
      <c r="L304" s="14"/>
      <c r="M304" s="14"/>
      <c r="N304" s="14"/>
      <c r="O304" s="14"/>
      <c r="P304" s="14"/>
      <c r="Q304" s="14"/>
      <c r="R304" s="14"/>
      <c r="S304" s="14"/>
      <c r="T304" s="14"/>
      <c r="U304" s="14"/>
      <c r="V304" s="14"/>
      <c r="W304" s="14"/>
      <c r="X304" s="14"/>
      <c r="Y304" s="14"/>
    </row>
    <row r="305" spans="1:25" ht="12.75">
      <c r="A305" s="14"/>
      <c r="B305" s="14"/>
      <c r="C305" s="14"/>
      <c r="D305" s="16"/>
      <c r="E305" s="14"/>
      <c r="F305" s="15"/>
      <c r="G305" s="14"/>
      <c r="H305" s="14"/>
      <c r="I305" s="14"/>
      <c r="J305" s="14"/>
      <c r="K305" s="14"/>
      <c r="L305" s="14"/>
      <c r="M305" s="14"/>
      <c r="N305" s="14"/>
      <c r="O305" s="14"/>
      <c r="P305" s="14"/>
      <c r="Q305" s="14"/>
      <c r="R305" s="14"/>
      <c r="S305" s="14"/>
      <c r="T305" s="14"/>
      <c r="U305" s="14"/>
      <c r="V305" s="14"/>
      <c r="W305" s="14"/>
      <c r="X305" s="14"/>
      <c r="Y305" s="14"/>
    </row>
    <row r="306" spans="1:25" ht="12.75">
      <c r="A306" s="14"/>
      <c r="B306" s="14"/>
      <c r="C306" s="14"/>
      <c r="D306" s="16"/>
      <c r="E306" s="14"/>
      <c r="F306" s="15"/>
      <c r="G306" s="14"/>
      <c r="H306" s="14"/>
      <c r="I306" s="14"/>
      <c r="J306" s="14"/>
      <c r="K306" s="14"/>
      <c r="L306" s="14"/>
      <c r="M306" s="14"/>
      <c r="N306" s="14"/>
      <c r="O306" s="14"/>
      <c r="P306" s="14"/>
      <c r="Q306" s="14"/>
      <c r="R306" s="14"/>
      <c r="S306" s="14"/>
      <c r="T306" s="14"/>
      <c r="U306" s="14"/>
      <c r="V306" s="14"/>
      <c r="W306" s="14"/>
      <c r="X306" s="14"/>
      <c r="Y306" s="14"/>
    </row>
    <row r="307" spans="1:25" ht="12.75">
      <c r="A307" s="14"/>
      <c r="B307" s="14"/>
      <c r="C307" s="14"/>
      <c r="D307" s="16"/>
      <c r="E307" s="14"/>
      <c r="F307" s="15"/>
      <c r="G307" s="14"/>
      <c r="H307" s="14"/>
      <c r="I307" s="14"/>
      <c r="J307" s="14"/>
      <c r="K307" s="14"/>
      <c r="L307" s="14"/>
      <c r="M307" s="14"/>
      <c r="N307" s="14"/>
      <c r="O307" s="14"/>
      <c r="P307" s="14"/>
      <c r="Q307" s="14"/>
      <c r="R307" s="14"/>
      <c r="S307" s="14"/>
      <c r="T307" s="14"/>
      <c r="U307" s="14"/>
      <c r="V307" s="14"/>
      <c r="W307" s="14"/>
      <c r="X307" s="14"/>
      <c r="Y307" s="14"/>
    </row>
    <row r="308" spans="1:25" ht="12.75">
      <c r="A308" s="14"/>
      <c r="B308" s="14"/>
      <c r="C308" s="14"/>
      <c r="D308" s="16"/>
      <c r="E308" s="14"/>
      <c r="F308" s="15"/>
      <c r="G308" s="14"/>
      <c r="H308" s="14"/>
      <c r="I308" s="14"/>
      <c r="J308" s="14"/>
      <c r="K308" s="14"/>
      <c r="L308" s="14"/>
      <c r="M308" s="14"/>
      <c r="N308" s="14"/>
      <c r="O308" s="14"/>
      <c r="P308" s="14"/>
      <c r="Q308" s="14"/>
      <c r="R308" s="14"/>
      <c r="S308" s="14"/>
      <c r="T308" s="14"/>
      <c r="U308" s="14"/>
      <c r="V308" s="14"/>
      <c r="W308" s="14"/>
      <c r="X308" s="14"/>
      <c r="Y308" s="14"/>
    </row>
    <row r="309" spans="1:25" ht="12.75">
      <c r="A309" s="14"/>
      <c r="B309" s="14"/>
      <c r="C309" s="14"/>
      <c r="D309" s="16"/>
      <c r="E309" s="14"/>
      <c r="F309" s="15"/>
      <c r="G309" s="14"/>
      <c r="H309" s="14"/>
      <c r="I309" s="14"/>
      <c r="J309" s="14"/>
      <c r="K309" s="14"/>
      <c r="L309" s="14"/>
      <c r="M309" s="14"/>
      <c r="N309" s="14"/>
      <c r="O309" s="14"/>
      <c r="P309" s="14"/>
      <c r="Q309" s="14"/>
      <c r="R309" s="14"/>
      <c r="S309" s="14"/>
      <c r="T309" s="14"/>
      <c r="U309" s="14"/>
      <c r="V309" s="14"/>
      <c r="W309" s="14"/>
      <c r="X309" s="14"/>
      <c r="Y309" s="14"/>
    </row>
    <row r="310" spans="1:25" ht="12.75">
      <c r="A310" s="14"/>
      <c r="B310" s="14"/>
      <c r="C310" s="14"/>
      <c r="D310" s="16"/>
      <c r="E310" s="14"/>
      <c r="F310" s="15"/>
      <c r="G310" s="14"/>
      <c r="H310" s="14"/>
      <c r="I310" s="14"/>
      <c r="J310" s="14"/>
      <c r="K310" s="14"/>
      <c r="L310" s="14"/>
      <c r="M310" s="14"/>
      <c r="N310" s="14"/>
      <c r="O310" s="14"/>
      <c r="P310" s="14"/>
      <c r="Q310" s="14"/>
      <c r="R310" s="14"/>
      <c r="S310" s="14"/>
      <c r="T310" s="14"/>
      <c r="U310" s="14"/>
      <c r="V310" s="14"/>
      <c r="W310" s="14"/>
      <c r="X310" s="14"/>
      <c r="Y310" s="14"/>
    </row>
    <row r="311" spans="1:25" ht="12.75">
      <c r="A311" s="14"/>
      <c r="B311" s="14"/>
      <c r="C311" s="14"/>
      <c r="D311" s="16"/>
      <c r="E311" s="14"/>
      <c r="F311" s="15"/>
      <c r="G311" s="14"/>
      <c r="H311" s="14"/>
      <c r="I311" s="14"/>
      <c r="J311" s="14"/>
      <c r="K311" s="14"/>
      <c r="L311" s="14"/>
      <c r="M311" s="14"/>
      <c r="N311" s="14"/>
      <c r="O311" s="14"/>
      <c r="P311" s="14"/>
      <c r="Q311" s="14"/>
      <c r="R311" s="14"/>
      <c r="S311" s="14"/>
      <c r="T311" s="14"/>
      <c r="U311" s="14"/>
      <c r="V311" s="14"/>
      <c r="W311" s="14"/>
      <c r="X311" s="14"/>
      <c r="Y311" s="14"/>
    </row>
    <row r="312" spans="1:25" ht="12.75">
      <c r="A312" s="14"/>
      <c r="B312" s="14"/>
      <c r="C312" s="14"/>
      <c r="D312" s="16"/>
      <c r="E312" s="14"/>
      <c r="F312" s="15"/>
      <c r="G312" s="14"/>
      <c r="H312" s="14"/>
      <c r="I312" s="14"/>
      <c r="J312" s="14"/>
      <c r="K312" s="14"/>
      <c r="L312" s="14"/>
      <c r="M312" s="14"/>
      <c r="N312" s="14"/>
      <c r="O312" s="14"/>
      <c r="P312" s="14"/>
      <c r="Q312" s="14"/>
      <c r="R312" s="14"/>
      <c r="S312" s="14"/>
      <c r="T312" s="14"/>
      <c r="U312" s="14"/>
      <c r="V312" s="14"/>
      <c r="W312" s="14"/>
      <c r="X312" s="14"/>
      <c r="Y312" s="14"/>
    </row>
    <row r="313" spans="1:25" ht="12.75">
      <c r="A313" s="14"/>
      <c r="B313" s="14"/>
      <c r="C313" s="14"/>
      <c r="D313" s="16"/>
      <c r="E313" s="14"/>
      <c r="F313" s="15"/>
      <c r="G313" s="14"/>
      <c r="H313" s="14"/>
      <c r="I313" s="14"/>
      <c r="J313" s="14"/>
      <c r="K313" s="14"/>
      <c r="L313" s="14"/>
      <c r="M313" s="14"/>
      <c r="N313" s="14"/>
      <c r="O313" s="14"/>
      <c r="P313" s="14"/>
      <c r="Q313" s="14"/>
      <c r="R313" s="14"/>
      <c r="S313" s="14"/>
      <c r="T313" s="14"/>
      <c r="U313" s="14"/>
      <c r="V313" s="14"/>
      <c r="W313" s="14"/>
      <c r="X313" s="14"/>
      <c r="Y313" s="14"/>
    </row>
    <row r="314" spans="1:25" ht="12.75">
      <c r="A314" s="14"/>
      <c r="B314" s="14"/>
      <c r="C314" s="14"/>
      <c r="D314" s="16"/>
      <c r="E314" s="14"/>
      <c r="F314" s="15"/>
      <c r="G314" s="14"/>
      <c r="H314" s="14"/>
      <c r="I314" s="14"/>
      <c r="J314" s="14"/>
      <c r="K314" s="14"/>
      <c r="L314" s="14"/>
      <c r="M314" s="14"/>
      <c r="N314" s="14"/>
      <c r="O314" s="14"/>
      <c r="P314" s="14"/>
      <c r="Q314" s="14"/>
      <c r="R314" s="14"/>
      <c r="S314" s="14"/>
      <c r="T314" s="14"/>
      <c r="U314" s="14"/>
      <c r="V314" s="14"/>
      <c r="W314" s="14"/>
      <c r="X314" s="14"/>
      <c r="Y314" s="14"/>
    </row>
    <row r="315" spans="1:25" ht="12.75">
      <c r="A315" s="14"/>
      <c r="B315" s="14"/>
      <c r="C315" s="14"/>
      <c r="D315" s="16"/>
      <c r="E315" s="14"/>
      <c r="F315" s="15"/>
      <c r="G315" s="14"/>
      <c r="H315" s="14"/>
      <c r="I315" s="14"/>
      <c r="J315" s="14"/>
      <c r="K315" s="14"/>
      <c r="L315" s="14"/>
      <c r="M315" s="14"/>
      <c r="N315" s="14"/>
      <c r="O315" s="14"/>
      <c r="P315" s="14"/>
      <c r="Q315" s="14"/>
      <c r="R315" s="14"/>
      <c r="S315" s="14"/>
      <c r="T315" s="14"/>
      <c r="U315" s="14"/>
      <c r="V315" s="14"/>
      <c r="W315" s="14"/>
      <c r="X315" s="14"/>
      <c r="Y315" s="14"/>
    </row>
    <row r="316" spans="1:25" ht="12.75">
      <c r="A316" s="14"/>
      <c r="B316" s="14"/>
      <c r="C316" s="14"/>
      <c r="D316" s="16"/>
      <c r="E316" s="14"/>
      <c r="F316" s="15"/>
      <c r="G316" s="14"/>
      <c r="H316" s="14"/>
      <c r="I316" s="14"/>
      <c r="J316" s="14"/>
      <c r="K316" s="14"/>
      <c r="L316" s="14"/>
      <c r="M316" s="14"/>
      <c r="N316" s="14"/>
      <c r="O316" s="14"/>
      <c r="P316" s="14"/>
      <c r="Q316" s="14"/>
      <c r="R316" s="14"/>
      <c r="S316" s="14"/>
      <c r="T316" s="14"/>
      <c r="U316" s="14"/>
      <c r="V316" s="14"/>
      <c r="W316" s="14"/>
      <c r="X316" s="14"/>
      <c r="Y316" s="14"/>
    </row>
    <row r="317" spans="1:25" ht="12.75">
      <c r="A317" s="14"/>
      <c r="B317" s="14"/>
      <c r="C317" s="14"/>
      <c r="D317" s="16"/>
      <c r="E317" s="14"/>
      <c r="F317" s="15"/>
      <c r="G317" s="14"/>
      <c r="H317" s="14"/>
      <c r="I317" s="14"/>
      <c r="J317" s="14"/>
      <c r="K317" s="14"/>
      <c r="L317" s="14"/>
      <c r="M317" s="14"/>
      <c r="N317" s="14"/>
      <c r="O317" s="14"/>
      <c r="P317" s="14"/>
      <c r="Q317" s="14"/>
      <c r="R317" s="14"/>
      <c r="S317" s="14"/>
      <c r="T317" s="14"/>
      <c r="U317" s="14"/>
      <c r="V317" s="14"/>
      <c r="W317" s="14"/>
      <c r="X317" s="14"/>
      <c r="Y317" s="14"/>
    </row>
    <row r="318" spans="1:25" ht="12.75">
      <c r="A318" s="14"/>
      <c r="B318" s="14"/>
      <c r="C318" s="14"/>
      <c r="D318" s="16"/>
      <c r="E318" s="14"/>
      <c r="F318" s="15"/>
      <c r="G318" s="14"/>
      <c r="H318" s="14"/>
      <c r="I318" s="14"/>
      <c r="J318" s="14"/>
      <c r="K318" s="14"/>
      <c r="L318" s="14"/>
      <c r="M318" s="14"/>
      <c r="N318" s="14"/>
      <c r="O318" s="14"/>
      <c r="P318" s="14"/>
      <c r="Q318" s="14"/>
      <c r="R318" s="14"/>
      <c r="S318" s="14"/>
      <c r="T318" s="14"/>
      <c r="U318" s="14"/>
      <c r="V318" s="14"/>
      <c r="W318" s="14"/>
      <c r="X318" s="14"/>
      <c r="Y318" s="14"/>
    </row>
    <row r="319" spans="1:25" ht="12.75">
      <c r="A319" s="14"/>
      <c r="B319" s="14"/>
      <c r="C319" s="14"/>
      <c r="D319" s="16"/>
      <c r="E319" s="14"/>
      <c r="F319" s="15"/>
      <c r="G319" s="14"/>
      <c r="H319" s="14"/>
      <c r="I319" s="14"/>
      <c r="J319" s="14"/>
      <c r="K319" s="14"/>
      <c r="L319" s="14"/>
      <c r="M319" s="14"/>
      <c r="N319" s="14"/>
      <c r="O319" s="14"/>
      <c r="P319" s="14"/>
      <c r="Q319" s="14"/>
      <c r="R319" s="14"/>
      <c r="S319" s="14"/>
      <c r="T319" s="14"/>
      <c r="U319" s="14"/>
      <c r="V319" s="14"/>
      <c r="W319" s="14"/>
      <c r="X319" s="14"/>
      <c r="Y319" s="14"/>
    </row>
    <row r="320" spans="1:25" ht="12.75">
      <c r="A320" s="14"/>
      <c r="B320" s="14"/>
      <c r="C320" s="14"/>
      <c r="D320" s="16"/>
      <c r="E320" s="14"/>
      <c r="F320" s="15"/>
      <c r="G320" s="14"/>
      <c r="H320" s="14"/>
      <c r="I320" s="14"/>
      <c r="J320" s="14"/>
      <c r="K320" s="14"/>
      <c r="L320" s="14"/>
      <c r="M320" s="14"/>
      <c r="N320" s="14"/>
      <c r="O320" s="14"/>
      <c r="P320" s="14"/>
      <c r="Q320" s="14"/>
      <c r="R320" s="14"/>
      <c r="S320" s="14"/>
      <c r="T320" s="14"/>
      <c r="U320" s="14"/>
      <c r="V320" s="14"/>
      <c r="W320" s="14"/>
      <c r="X320" s="14"/>
      <c r="Y320" s="14"/>
    </row>
    <row r="321" spans="1:25" ht="12.75">
      <c r="A321" s="14"/>
      <c r="B321" s="14"/>
      <c r="C321" s="14"/>
      <c r="D321" s="16"/>
      <c r="E321" s="14"/>
      <c r="F321" s="15"/>
      <c r="G321" s="14"/>
      <c r="H321" s="14"/>
      <c r="I321" s="14"/>
      <c r="J321" s="14"/>
      <c r="K321" s="14"/>
      <c r="L321" s="14"/>
      <c r="M321" s="14"/>
      <c r="N321" s="14"/>
      <c r="O321" s="14"/>
      <c r="P321" s="14"/>
      <c r="Q321" s="14"/>
      <c r="R321" s="14"/>
      <c r="S321" s="14"/>
      <c r="T321" s="14"/>
      <c r="U321" s="14"/>
      <c r="V321" s="14"/>
      <c r="W321" s="14"/>
      <c r="X321" s="14"/>
      <c r="Y321" s="14"/>
    </row>
    <row r="322" spans="1:25" ht="12.75">
      <c r="A322" s="14"/>
      <c r="B322" s="14"/>
      <c r="C322" s="14"/>
      <c r="D322" s="16"/>
      <c r="E322" s="14"/>
      <c r="F322" s="15"/>
      <c r="G322" s="14"/>
      <c r="H322" s="14"/>
      <c r="I322" s="14"/>
      <c r="J322" s="14"/>
      <c r="K322" s="14"/>
      <c r="L322" s="14"/>
      <c r="M322" s="14"/>
      <c r="N322" s="14"/>
      <c r="O322" s="14"/>
      <c r="P322" s="14"/>
      <c r="Q322" s="14"/>
      <c r="R322" s="14"/>
      <c r="S322" s="14"/>
      <c r="T322" s="14"/>
      <c r="U322" s="14"/>
      <c r="V322" s="14"/>
      <c r="W322" s="14"/>
      <c r="X322" s="14"/>
      <c r="Y322" s="14"/>
    </row>
    <row r="323" spans="1:25" ht="12.75">
      <c r="A323" s="14"/>
      <c r="B323" s="14"/>
      <c r="C323" s="14"/>
      <c r="D323" s="16"/>
      <c r="E323" s="14"/>
      <c r="F323" s="15"/>
      <c r="G323" s="14"/>
      <c r="H323" s="14"/>
      <c r="I323" s="14"/>
      <c r="J323" s="14"/>
      <c r="K323" s="14"/>
      <c r="L323" s="14"/>
      <c r="M323" s="14"/>
      <c r="N323" s="14"/>
      <c r="O323" s="14"/>
      <c r="P323" s="14"/>
      <c r="Q323" s="14"/>
      <c r="R323" s="14"/>
      <c r="S323" s="14"/>
      <c r="T323" s="14"/>
      <c r="U323" s="14"/>
      <c r="V323" s="14"/>
      <c r="W323" s="14"/>
      <c r="X323" s="14"/>
      <c r="Y323" s="14"/>
    </row>
    <row r="324" spans="1:25" ht="12.75">
      <c r="A324" s="14"/>
      <c r="B324" s="14"/>
      <c r="C324" s="14"/>
      <c r="D324" s="16"/>
      <c r="E324" s="14"/>
      <c r="F324" s="15"/>
      <c r="G324" s="14"/>
      <c r="H324" s="14"/>
      <c r="I324" s="14"/>
      <c r="J324" s="14"/>
      <c r="K324" s="14"/>
      <c r="L324" s="14"/>
      <c r="M324" s="14"/>
      <c r="N324" s="14"/>
      <c r="O324" s="14"/>
      <c r="P324" s="14"/>
      <c r="Q324" s="14"/>
      <c r="R324" s="14"/>
      <c r="S324" s="14"/>
      <c r="T324" s="14"/>
      <c r="U324" s="14"/>
      <c r="V324" s="14"/>
      <c r="W324" s="14"/>
      <c r="X324" s="14"/>
      <c r="Y324" s="14"/>
    </row>
    <row r="325" spans="1:25" ht="12.75">
      <c r="A325" s="14"/>
      <c r="B325" s="14"/>
      <c r="C325" s="14"/>
      <c r="D325" s="16"/>
      <c r="E325" s="14"/>
      <c r="F325" s="15"/>
      <c r="G325" s="14"/>
      <c r="H325" s="14"/>
      <c r="I325" s="14"/>
      <c r="J325" s="14"/>
      <c r="K325" s="14"/>
      <c r="L325" s="14"/>
      <c r="M325" s="14"/>
      <c r="N325" s="14"/>
      <c r="O325" s="14"/>
      <c r="P325" s="14"/>
      <c r="Q325" s="14"/>
      <c r="R325" s="14"/>
      <c r="S325" s="14"/>
      <c r="T325" s="14"/>
      <c r="U325" s="14"/>
      <c r="V325" s="14"/>
      <c r="W325" s="14"/>
      <c r="X325" s="14"/>
      <c r="Y325" s="14"/>
    </row>
    <row r="326" spans="1:25" ht="12.75">
      <c r="A326" s="14"/>
      <c r="B326" s="14"/>
      <c r="C326" s="14"/>
      <c r="D326" s="16"/>
      <c r="E326" s="14"/>
      <c r="F326" s="15"/>
      <c r="G326" s="14"/>
      <c r="H326" s="14"/>
      <c r="I326" s="14"/>
      <c r="J326" s="14"/>
      <c r="K326" s="14"/>
      <c r="L326" s="14"/>
      <c r="M326" s="14"/>
      <c r="N326" s="14"/>
      <c r="O326" s="14"/>
      <c r="P326" s="14"/>
      <c r="Q326" s="14"/>
      <c r="R326" s="14"/>
      <c r="S326" s="14"/>
      <c r="T326" s="14"/>
      <c r="U326" s="14"/>
      <c r="V326" s="14"/>
      <c r="W326" s="14"/>
      <c r="X326" s="14"/>
      <c r="Y326" s="14"/>
    </row>
    <row r="327" spans="1:25" ht="12.75">
      <c r="A327" s="14"/>
      <c r="B327" s="14"/>
      <c r="C327" s="14"/>
      <c r="D327" s="16"/>
      <c r="E327" s="14"/>
      <c r="F327" s="15"/>
      <c r="G327" s="14"/>
      <c r="H327" s="14"/>
      <c r="I327" s="14"/>
      <c r="J327" s="14"/>
      <c r="K327" s="14"/>
      <c r="L327" s="14"/>
      <c r="M327" s="14"/>
      <c r="N327" s="14"/>
      <c r="O327" s="14"/>
      <c r="P327" s="14"/>
      <c r="Q327" s="14"/>
      <c r="R327" s="14"/>
      <c r="S327" s="14"/>
      <c r="T327" s="14"/>
      <c r="U327" s="14"/>
      <c r="V327" s="14"/>
      <c r="W327" s="14"/>
      <c r="X327" s="14"/>
      <c r="Y327" s="14"/>
    </row>
    <row r="328" spans="1:25" ht="12.75">
      <c r="A328" s="14"/>
      <c r="B328" s="14"/>
      <c r="C328" s="14"/>
      <c r="D328" s="16"/>
      <c r="E328" s="14"/>
      <c r="F328" s="15"/>
      <c r="G328" s="14"/>
      <c r="H328" s="14"/>
      <c r="I328" s="14"/>
      <c r="J328" s="14"/>
      <c r="K328" s="14"/>
      <c r="L328" s="14"/>
      <c r="M328" s="14"/>
      <c r="N328" s="14"/>
      <c r="O328" s="14"/>
      <c r="P328" s="14"/>
      <c r="Q328" s="14"/>
      <c r="R328" s="14"/>
      <c r="S328" s="14"/>
      <c r="T328" s="14"/>
      <c r="U328" s="14"/>
      <c r="V328" s="14"/>
      <c r="W328" s="14"/>
      <c r="X328" s="14"/>
      <c r="Y328" s="14"/>
    </row>
    <row r="329" spans="1:25" ht="12.75">
      <c r="A329" s="14"/>
      <c r="B329" s="14"/>
      <c r="C329" s="14"/>
      <c r="D329" s="16"/>
      <c r="E329" s="14"/>
      <c r="F329" s="15"/>
      <c r="G329" s="14"/>
      <c r="H329" s="14"/>
      <c r="I329" s="14"/>
      <c r="J329" s="14"/>
      <c r="K329" s="14"/>
      <c r="L329" s="14"/>
      <c r="M329" s="14"/>
      <c r="N329" s="14"/>
      <c r="O329" s="14"/>
      <c r="P329" s="14"/>
      <c r="Q329" s="14"/>
      <c r="R329" s="14"/>
      <c r="S329" s="14"/>
      <c r="T329" s="14"/>
      <c r="U329" s="14"/>
      <c r="V329" s="14"/>
      <c r="W329" s="14"/>
      <c r="X329" s="14"/>
      <c r="Y329" s="14"/>
    </row>
    <row r="330" spans="1:25" ht="12.75">
      <c r="A330" s="14"/>
      <c r="B330" s="14"/>
      <c r="C330" s="14"/>
      <c r="D330" s="16"/>
      <c r="E330" s="14"/>
      <c r="F330" s="15"/>
      <c r="G330" s="14"/>
      <c r="H330" s="14"/>
      <c r="I330" s="14"/>
      <c r="J330" s="14"/>
      <c r="K330" s="14"/>
      <c r="L330" s="14"/>
      <c r="M330" s="14"/>
      <c r="N330" s="14"/>
      <c r="O330" s="14"/>
      <c r="P330" s="14"/>
      <c r="Q330" s="14"/>
      <c r="R330" s="14"/>
      <c r="S330" s="14"/>
      <c r="T330" s="14"/>
      <c r="U330" s="14"/>
      <c r="V330" s="14"/>
      <c r="W330" s="14"/>
      <c r="X330" s="14"/>
      <c r="Y330" s="14"/>
    </row>
    <row r="331" spans="1:25" ht="12.75">
      <c r="A331" s="14"/>
      <c r="B331" s="14"/>
      <c r="C331" s="14"/>
      <c r="D331" s="16"/>
      <c r="E331" s="14"/>
      <c r="F331" s="15"/>
      <c r="G331" s="14"/>
      <c r="H331" s="14"/>
      <c r="I331" s="14"/>
      <c r="J331" s="14"/>
      <c r="K331" s="14"/>
      <c r="L331" s="14"/>
      <c r="M331" s="14"/>
      <c r="N331" s="14"/>
      <c r="O331" s="14"/>
      <c r="P331" s="14"/>
      <c r="Q331" s="14"/>
      <c r="R331" s="14"/>
      <c r="S331" s="14"/>
      <c r="T331" s="14"/>
      <c r="U331" s="14"/>
      <c r="V331" s="14"/>
      <c r="W331" s="14"/>
      <c r="X331" s="14"/>
      <c r="Y331" s="14"/>
    </row>
    <row r="332" spans="1:25" ht="12.75">
      <c r="A332" s="14"/>
      <c r="B332" s="14"/>
      <c r="C332" s="14"/>
      <c r="D332" s="16"/>
      <c r="E332" s="14"/>
      <c r="F332" s="15"/>
      <c r="G332" s="14"/>
      <c r="H332" s="14"/>
      <c r="I332" s="14"/>
      <c r="J332" s="14"/>
      <c r="K332" s="14"/>
      <c r="L332" s="14"/>
      <c r="M332" s="14"/>
      <c r="N332" s="14"/>
      <c r="O332" s="14"/>
      <c r="P332" s="14"/>
      <c r="Q332" s="14"/>
      <c r="R332" s="14"/>
      <c r="S332" s="14"/>
      <c r="T332" s="14"/>
      <c r="U332" s="14"/>
      <c r="V332" s="14"/>
      <c r="W332" s="14"/>
      <c r="X332" s="14"/>
      <c r="Y332" s="14"/>
    </row>
    <row r="333" spans="1:25" ht="12.75">
      <c r="A333" s="14"/>
      <c r="B333" s="14"/>
      <c r="C333" s="14"/>
      <c r="D333" s="16"/>
      <c r="E333" s="14"/>
      <c r="F333" s="15"/>
      <c r="G333" s="14"/>
      <c r="H333" s="14"/>
      <c r="I333" s="14"/>
      <c r="J333" s="14"/>
      <c r="K333" s="14"/>
      <c r="L333" s="14"/>
      <c r="M333" s="14"/>
      <c r="N333" s="14"/>
      <c r="O333" s="14"/>
      <c r="P333" s="14"/>
      <c r="Q333" s="14"/>
      <c r="R333" s="14"/>
      <c r="S333" s="14"/>
      <c r="T333" s="14"/>
      <c r="U333" s="14"/>
      <c r="V333" s="14"/>
      <c r="W333" s="14"/>
      <c r="X333" s="14"/>
      <c r="Y333" s="14"/>
    </row>
    <row r="334" spans="1:25" ht="12.75">
      <c r="A334" s="14"/>
      <c r="B334" s="14"/>
      <c r="C334" s="14"/>
      <c r="D334" s="16"/>
      <c r="E334" s="14"/>
      <c r="F334" s="15"/>
      <c r="G334" s="14"/>
      <c r="H334" s="14"/>
      <c r="I334" s="14"/>
      <c r="J334" s="14"/>
      <c r="K334" s="14"/>
      <c r="L334" s="14"/>
      <c r="M334" s="14"/>
      <c r="N334" s="14"/>
      <c r="O334" s="14"/>
      <c r="P334" s="14"/>
      <c r="Q334" s="14"/>
      <c r="R334" s="14"/>
      <c r="S334" s="14"/>
      <c r="T334" s="14"/>
      <c r="U334" s="14"/>
      <c r="V334" s="14"/>
      <c r="W334" s="14"/>
      <c r="X334" s="14"/>
      <c r="Y334" s="14"/>
    </row>
    <row r="335" spans="1:25" ht="12.75">
      <c r="A335" s="14"/>
      <c r="B335" s="14"/>
      <c r="C335" s="14"/>
      <c r="D335" s="16"/>
      <c r="E335" s="14"/>
      <c r="F335" s="15"/>
      <c r="G335" s="14"/>
      <c r="H335" s="14"/>
      <c r="I335" s="14"/>
      <c r="J335" s="14"/>
      <c r="K335" s="14"/>
      <c r="L335" s="14"/>
      <c r="M335" s="14"/>
      <c r="N335" s="14"/>
      <c r="O335" s="14"/>
      <c r="P335" s="14"/>
      <c r="Q335" s="14"/>
      <c r="R335" s="14"/>
      <c r="S335" s="14"/>
      <c r="T335" s="14"/>
      <c r="U335" s="14"/>
      <c r="V335" s="14"/>
      <c r="W335" s="14"/>
      <c r="X335" s="14"/>
      <c r="Y335" s="14"/>
    </row>
    <row r="336" spans="1:25" ht="12.75">
      <c r="A336" s="14"/>
      <c r="B336" s="14"/>
      <c r="C336" s="14"/>
      <c r="D336" s="16"/>
      <c r="E336" s="14"/>
      <c r="F336" s="15"/>
      <c r="G336" s="14"/>
      <c r="H336" s="14"/>
      <c r="I336" s="14"/>
      <c r="J336" s="14"/>
      <c r="K336" s="14"/>
      <c r="L336" s="14"/>
      <c r="M336" s="14"/>
      <c r="N336" s="14"/>
      <c r="O336" s="14"/>
      <c r="P336" s="14"/>
      <c r="Q336" s="14"/>
      <c r="R336" s="14"/>
      <c r="S336" s="14"/>
      <c r="T336" s="14"/>
      <c r="U336" s="14"/>
      <c r="V336" s="14"/>
      <c r="W336" s="14"/>
      <c r="X336" s="14"/>
      <c r="Y336" s="14"/>
    </row>
    <row r="337" spans="1:25" ht="12.75">
      <c r="A337" s="14"/>
      <c r="B337" s="14"/>
      <c r="C337" s="14"/>
      <c r="D337" s="16"/>
      <c r="E337" s="14"/>
      <c r="F337" s="15"/>
      <c r="G337" s="14"/>
      <c r="H337" s="14"/>
      <c r="I337" s="14"/>
      <c r="J337" s="14"/>
      <c r="K337" s="14"/>
      <c r="L337" s="14"/>
      <c r="M337" s="14"/>
      <c r="N337" s="14"/>
      <c r="O337" s="14"/>
      <c r="P337" s="14"/>
      <c r="Q337" s="14"/>
      <c r="R337" s="14"/>
      <c r="S337" s="14"/>
      <c r="T337" s="14"/>
      <c r="U337" s="14"/>
      <c r="V337" s="14"/>
      <c r="W337" s="14"/>
      <c r="X337" s="14"/>
      <c r="Y337" s="14"/>
    </row>
    <row r="338" spans="1:25" ht="12.75">
      <c r="A338" s="14"/>
      <c r="B338" s="14"/>
      <c r="C338" s="14"/>
      <c r="D338" s="16"/>
      <c r="E338" s="14"/>
      <c r="F338" s="15"/>
      <c r="G338" s="14"/>
      <c r="H338" s="14"/>
      <c r="I338" s="14"/>
      <c r="J338" s="14"/>
      <c r="K338" s="14"/>
      <c r="L338" s="14"/>
      <c r="M338" s="14"/>
      <c r="N338" s="14"/>
      <c r="O338" s="14"/>
      <c r="P338" s="14"/>
      <c r="Q338" s="14"/>
      <c r="R338" s="14"/>
      <c r="S338" s="14"/>
      <c r="T338" s="14"/>
      <c r="U338" s="14"/>
      <c r="V338" s="14"/>
      <c r="W338" s="14"/>
      <c r="X338" s="14"/>
      <c r="Y338" s="14"/>
    </row>
    <row r="339" spans="1:25" ht="12.75">
      <c r="A339" s="14"/>
      <c r="B339" s="14"/>
      <c r="C339" s="14"/>
      <c r="D339" s="16"/>
      <c r="E339" s="14"/>
      <c r="F339" s="15"/>
      <c r="G339" s="14"/>
      <c r="H339" s="14"/>
      <c r="I339" s="14"/>
      <c r="J339" s="14"/>
      <c r="K339" s="14"/>
      <c r="L339" s="14"/>
      <c r="M339" s="14"/>
      <c r="N339" s="14"/>
      <c r="O339" s="14"/>
      <c r="P339" s="14"/>
      <c r="Q339" s="14"/>
      <c r="R339" s="14"/>
      <c r="S339" s="14"/>
      <c r="T339" s="14"/>
      <c r="U339" s="14"/>
      <c r="V339" s="14"/>
      <c r="W339" s="14"/>
      <c r="X339" s="14"/>
      <c r="Y339" s="14"/>
    </row>
    <row r="340" spans="1:25" ht="12.75">
      <c r="A340" s="14"/>
      <c r="B340" s="14"/>
      <c r="C340" s="14"/>
      <c r="D340" s="16"/>
      <c r="E340" s="14"/>
      <c r="F340" s="15"/>
      <c r="G340" s="14"/>
      <c r="H340" s="14"/>
      <c r="I340" s="14"/>
      <c r="J340" s="14"/>
      <c r="K340" s="14"/>
      <c r="L340" s="14"/>
      <c r="M340" s="14"/>
      <c r="N340" s="14"/>
      <c r="O340" s="14"/>
      <c r="P340" s="14"/>
      <c r="Q340" s="14"/>
      <c r="R340" s="14"/>
      <c r="S340" s="14"/>
      <c r="T340" s="14"/>
      <c r="U340" s="14"/>
      <c r="V340" s="14"/>
      <c r="W340" s="14"/>
      <c r="X340" s="14"/>
      <c r="Y340" s="14"/>
    </row>
    <row r="341" spans="1:25" ht="12.75">
      <c r="A341" s="14"/>
      <c r="B341" s="14"/>
      <c r="C341" s="14"/>
      <c r="D341" s="16"/>
      <c r="E341" s="14"/>
      <c r="F341" s="15"/>
      <c r="G341" s="14"/>
      <c r="H341" s="14"/>
      <c r="I341" s="14"/>
      <c r="J341" s="14"/>
      <c r="K341" s="14"/>
      <c r="L341" s="14"/>
      <c r="M341" s="14"/>
      <c r="N341" s="14"/>
      <c r="O341" s="14"/>
      <c r="P341" s="14"/>
      <c r="Q341" s="14"/>
      <c r="R341" s="14"/>
      <c r="S341" s="14"/>
      <c r="T341" s="14"/>
      <c r="U341" s="14"/>
      <c r="V341" s="14"/>
      <c r="W341" s="14"/>
      <c r="X341" s="14"/>
      <c r="Y341" s="14"/>
    </row>
    <row r="342" spans="1:25" ht="12.75">
      <c r="A342" s="14"/>
      <c r="B342" s="14"/>
      <c r="C342" s="14"/>
      <c r="D342" s="16"/>
      <c r="E342" s="14"/>
      <c r="F342" s="15"/>
      <c r="G342" s="14"/>
      <c r="H342" s="14"/>
      <c r="I342" s="14"/>
      <c r="J342" s="14"/>
      <c r="K342" s="14"/>
      <c r="L342" s="14"/>
      <c r="M342" s="14"/>
      <c r="N342" s="14"/>
      <c r="O342" s="14"/>
      <c r="P342" s="14"/>
      <c r="Q342" s="14"/>
      <c r="R342" s="14"/>
      <c r="S342" s="14"/>
      <c r="T342" s="14"/>
      <c r="U342" s="14"/>
      <c r="V342" s="14"/>
      <c r="W342" s="14"/>
      <c r="X342" s="14"/>
      <c r="Y342" s="14"/>
    </row>
    <row r="343" spans="1:25" ht="12.75">
      <c r="A343" s="14"/>
      <c r="B343" s="14"/>
      <c r="C343" s="14"/>
      <c r="D343" s="16"/>
      <c r="E343" s="14"/>
      <c r="F343" s="15"/>
      <c r="G343" s="14"/>
      <c r="H343" s="14"/>
      <c r="I343" s="14"/>
      <c r="J343" s="14"/>
      <c r="K343" s="14"/>
      <c r="L343" s="14"/>
      <c r="M343" s="14"/>
      <c r="N343" s="14"/>
      <c r="O343" s="14"/>
      <c r="P343" s="14"/>
      <c r="Q343" s="14"/>
      <c r="R343" s="14"/>
      <c r="S343" s="14"/>
      <c r="T343" s="14"/>
      <c r="U343" s="14"/>
      <c r="V343" s="14"/>
      <c r="W343" s="14"/>
      <c r="X343" s="14"/>
      <c r="Y343" s="14"/>
    </row>
    <row r="344" spans="1:25" ht="12.75">
      <c r="A344" s="14"/>
      <c r="B344" s="14"/>
      <c r="C344" s="14"/>
      <c r="D344" s="16"/>
      <c r="E344" s="14"/>
      <c r="F344" s="15"/>
      <c r="G344" s="14"/>
      <c r="H344" s="14"/>
      <c r="I344" s="14"/>
      <c r="J344" s="14"/>
      <c r="K344" s="14"/>
      <c r="L344" s="14"/>
      <c r="M344" s="14"/>
      <c r="N344" s="14"/>
      <c r="O344" s="14"/>
      <c r="P344" s="14"/>
      <c r="Q344" s="14"/>
      <c r="R344" s="14"/>
      <c r="S344" s="14"/>
      <c r="T344" s="14"/>
      <c r="U344" s="14"/>
      <c r="V344" s="14"/>
      <c r="W344" s="14"/>
      <c r="X344" s="14"/>
      <c r="Y344" s="14"/>
    </row>
    <row r="345" spans="1:25" ht="12.75">
      <c r="A345" s="14"/>
      <c r="B345" s="14"/>
      <c r="C345" s="14"/>
      <c r="D345" s="16"/>
      <c r="E345" s="14"/>
      <c r="F345" s="15"/>
      <c r="G345" s="14"/>
      <c r="H345" s="14"/>
      <c r="I345" s="14"/>
      <c r="J345" s="14"/>
      <c r="K345" s="14"/>
      <c r="L345" s="14"/>
      <c r="M345" s="14"/>
      <c r="N345" s="14"/>
      <c r="O345" s="14"/>
      <c r="P345" s="14"/>
      <c r="Q345" s="14"/>
      <c r="R345" s="14"/>
      <c r="S345" s="14"/>
      <c r="T345" s="14"/>
      <c r="U345" s="14"/>
      <c r="V345" s="14"/>
      <c r="W345" s="14"/>
      <c r="X345" s="14"/>
      <c r="Y345" s="14"/>
    </row>
    <row r="346" spans="1:25" ht="12.75">
      <c r="A346" s="14"/>
      <c r="B346" s="14"/>
      <c r="C346" s="14"/>
      <c r="D346" s="16"/>
      <c r="E346" s="14"/>
      <c r="F346" s="15"/>
      <c r="G346" s="14"/>
      <c r="H346" s="14"/>
      <c r="I346" s="14"/>
      <c r="J346" s="14"/>
      <c r="K346" s="14"/>
      <c r="L346" s="14"/>
      <c r="M346" s="14"/>
      <c r="N346" s="14"/>
      <c r="O346" s="14"/>
      <c r="P346" s="14"/>
      <c r="Q346" s="14"/>
      <c r="R346" s="14"/>
      <c r="S346" s="14"/>
      <c r="T346" s="14"/>
      <c r="U346" s="14"/>
      <c r="V346" s="14"/>
      <c r="W346" s="14"/>
      <c r="X346" s="14"/>
      <c r="Y346" s="14"/>
    </row>
    <row r="347" spans="1:25" ht="12.75">
      <c r="A347" s="14"/>
      <c r="B347" s="14"/>
      <c r="C347" s="14"/>
      <c r="D347" s="16"/>
      <c r="E347" s="14"/>
      <c r="F347" s="15"/>
      <c r="G347" s="14"/>
      <c r="H347" s="14"/>
      <c r="I347" s="14"/>
      <c r="J347" s="14"/>
      <c r="K347" s="14"/>
      <c r="L347" s="14"/>
      <c r="M347" s="14"/>
      <c r="N347" s="14"/>
      <c r="O347" s="14"/>
      <c r="P347" s="14"/>
      <c r="Q347" s="14"/>
      <c r="R347" s="14"/>
      <c r="S347" s="14"/>
      <c r="T347" s="14"/>
      <c r="U347" s="14"/>
      <c r="V347" s="14"/>
      <c r="W347" s="14"/>
      <c r="X347" s="14"/>
      <c r="Y347" s="14"/>
    </row>
    <row r="348" spans="1:25" ht="12.75">
      <c r="A348" s="14"/>
      <c r="B348" s="14"/>
      <c r="C348" s="14"/>
      <c r="D348" s="16"/>
      <c r="E348" s="14"/>
      <c r="F348" s="15"/>
      <c r="G348" s="14"/>
      <c r="H348" s="14"/>
      <c r="I348" s="14"/>
      <c r="J348" s="14"/>
      <c r="K348" s="14"/>
      <c r="L348" s="14"/>
      <c r="M348" s="14"/>
      <c r="N348" s="14"/>
      <c r="O348" s="14"/>
      <c r="P348" s="14"/>
      <c r="Q348" s="14"/>
      <c r="R348" s="14"/>
      <c r="S348" s="14"/>
      <c r="T348" s="14"/>
      <c r="U348" s="14"/>
      <c r="V348" s="14"/>
      <c r="W348" s="14"/>
      <c r="X348" s="14"/>
      <c r="Y348" s="14"/>
    </row>
    <row r="349" spans="1:25" ht="12.75">
      <c r="A349" s="14"/>
      <c r="B349" s="14"/>
      <c r="C349" s="14"/>
      <c r="D349" s="16"/>
      <c r="E349" s="14"/>
      <c r="F349" s="15"/>
      <c r="G349" s="14"/>
      <c r="H349" s="14"/>
      <c r="I349" s="14"/>
      <c r="J349" s="14"/>
      <c r="K349" s="14"/>
      <c r="L349" s="14"/>
      <c r="M349" s="14"/>
      <c r="N349" s="14"/>
      <c r="O349" s="14"/>
      <c r="P349" s="14"/>
      <c r="Q349" s="14"/>
      <c r="R349" s="14"/>
      <c r="S349" s="14"/>
      <c r="T349" s="14"/>
      <c r="U349" s="14"/>
      <c r="V349" s="14"/>
      <c r="W349" s="14"/>
      <c r="X349" s="14"/>
      <c r="Y349" s="14"/>
    </row>
    <row r="350" spans="1:25" ht="12.75">
      <c r="A350" s="14"/>
      <c r="B350" s="14"/>
      <c r="C350" s="14"/>
      <c r="D350" s="16"/>
      <c r="E350" s="14"/>
      <c r="F350" s="15"/>
      <c r="G350" s="14"/>
      <c r="H350" s="14"/>
      <c r="I350" s="14"/>
      <c r="J350" s="14"/>
      <c r="K350" s="14"/>
      <c r="L350" s="14"/>
      <c r="M350" s="14"/>
      <c r="N350" s="14"/>
      <c r="O350" s="14"/>
      <c r="P350" s="14"/>
      <c r="Q350" s="14"/>
      <c r="R350" s="14"/>
      <c r="S350" s="14"/>
      <c r="T350" s="14"/>
      <c r="U350" s="14"/>
      <c r="V350" s="14"/>
      <c r="W350" s="14"/>
      <c r="X350" s="14"/>
      <c r="Y350" s="14"/>
    </row>
    <row r="351" spans="1:25" ht="12.75">
      <c r="A351" s="14"/>
      <c r="B351" s="14"/>
      <c r="C351" s="14"/>
      <c r="D351" s="16"/>
      <c r="E351" s="14"/>
      <c r="F351" s="15"/>
      <c r="G351" s="14"/>
      <c r="H351" s="14"/>
      <c r="I351" s="14"/>
      <c r="J351" s="14"/>
      <c r="K351" s="14"/>
      <c r="L351" s="14"/>
      <c r="M351" s="14"/>
      <c r="N351" s="14"/>
      <c r="O351" s="14"/>
      <c r="P351" s="14"/>
      <c r="Q351" s="14"/>
      <c r="R351" s="14"/>
      <c r="S351" s="14"/>
      <c r="T351" s="14"/>
      <c r="U351" s="14"/>
      <c r="V351" s="14"/>
      <c r="W351" s="14"/>
      <c r="X351" s="14"/>
      <c r="Y351" s="14"/>
    </row>
    <row r="352" spans="1:25" ht="12.75">
      <c r="A352" s="14"/>
      <c r="B352" s="14"/>
      <c r="C352" s="14"/>
      <c r="D352" s="16"/>
      <c r="E352" s="14"/>
      <c r="F352" s="15"/>
      <c r="G352" s="14"/>
      <c r="H352" s="14"/>
      <c r="I352" s="14"/>
      <c r="J352" s="14"/>
      <c r="K352" s="14"/>
      <c r="L352" s="14"/>
      <c r="M352" s="14"/>
      <c r="N352" s="14"/>
      <c r="O352" s="14"/>
      <c r="P352" s="14"/>
      <c r="Q352" s="14"/>
      <c r="R352" s="14"/>
      <c r="S352" s="14"/>
      <c r="T352" s="14"/>
      <c r="U352" s="14"/>
      <c r="V352" s="14"/>
      <c r="W352" s="14"/>
      <c r="X352" s="14"/>
      <c r="Y352" s="14"/>
    </row>
    <row r="353" spans="1:25" ht="12.75">
      <c r="A353" s="14"/>
      <c r="B353" s="14"/>
      <c r="C353" s="14"/>
      <c r="D353" s="16"/>
      <c r="E353" s="14"/>
      <c r="F353" s="15"/>
      <c r="G353" s="14"/>
      <c r="H353" s="14"/>
      <c r="I353" s="14"/>
      <c r="J353" s="14"/>
      <c r="K353" s="14"/>
      <c r="L353" s="14"/>
      <c r="M353" s="14"/>
      <c r="N353" s="14"/>
      <c r="O353" s="14"/>
      <c r="P353" s="14"/>
      <c r="Q353" s="14"/>
      <c r="R353" s="14"/>
      <c r="S353" s="14"/>
      <c r="T353" s="14"/>
      <c r="U353" s="14"/>
      <c r="V353" s="14"/>
      <c r="W353" s="14"/>
      <c r="X353" s="14"/>
      <c r="Y353" s="14"/>
    </row>
    <row r="354" spans="1:25" ht="12.75">
      <c r="A354" s="14"/>
      <c r="B354" s="14"/>
      <c r="C354" s="14"/>
      <c r="D354" s="16"/>
      <c r="E354" s="14"/>
      <c r="F354" s="15"/>
      <c r="G354" s="14"/>
      <c r="H354" s="14"/>
      <c r="I354" s="14"/>
      <c r="J354" s="14"/>
      <c r="K354" s="14"/>
      <c r="L354" s="14"/>
      <c r="M354" s="14"/>
      <c r="N354" s="14"/>
      <c r="O354" s="14"/>
      <c r="P354" s="14"/>
      <c r="Q354" s="14"/>
      <c r="R354" s="14"/>
      <c r="S354" s="14"/>
      <c r="T354" s="14"/>
      <c r="U354" s="14"/>
      <c r="V354" s="14"/>
      <c r="W354" s="14"/>
      <c r="X354" s="14"/>
      <c r="Y354" s="14"/>
    </row>
    <row r="355" spans="1:25" ht="12.75">
      <c r="A355" s="14"/>
      <c r="B355" s="14"/>
      <c r="C355" s="14"/>
      <c r="D355" s="16"/>
      <c r="E355" s="14"/>
      <c r="F355" s="15"/>
      <c r="G355" s="14"/>
      <c r="H355" s="14"/>
      <c r="I355" s="14"/>
      <c r="J355" s="14"/>
      <c r="K355" s="14"/>
      <c r="L355" s="14"/>
      <c r="M355" s="14"/>
      <c r="N355" s="14"/>
      <c r="O355" s="14"/>
      <c r="P355" s="14"/>
      <c r="Q355" s="14"/>
      <c r="R355" s="14"/>
      <c r="S355" s="14"/>
      <c r="T355" s="14"/>
      <c r="U355" s="14"/>
      <c r="V355" s="14"/>
      <c r="W355" s="14"/>
      <c r="X355" s="14"/>
      <c r="Y355" s="14"/>
    </row>
    <row r="356" spans="1:25" ht="12.75">
      <c r="A356" s="14"/>
      <c r="B356" s="14"/>
      <c r="C356" s="14"/>
      <c r="D356" s="16"/>
      <c r="E356" s="14"/>
      <c r="F356" s="15"/>
      <c r="G356" s="14"/>
      <c r="H356" s="14"/>
      <c r="I356" s="14"/>
      <c r="J356" s="14"/>
      <c r="K356" s="14"/>
      <c r="L356" s="14"/>
      <c r="M356" s="14"/>
      <c r="N356" s="14"/>
      <c r="O356" s="14"/>
      <c r="P356" s="14"/>
      <c r="Q356" s="14"/>
      <c r="R356" s="14"/>
      <c r="S356" s="14"/>
      <c r="T356" s="14"/>
      <c r="U356" s="14"/>
      <c r="V356" s="14"/>
      <c r="W356" s="14"/>
      <c r="X356" s="14"/>
      <c r="Y356" s="14"/>
    </row>
    <row r="357" spans="1:25" ht="12.75">
      <c r="A357" s="14"/>
      <c r="B357" s="14"/>
      <c r="C357" s="14"/>
      <c r="D357" s="16"/>
      <c r="E357" s="14"/>
      <c r="F357" s="15"/>
      <c r="G357" s="14"/>
      <c r="H357" s="14"/>
      <c r="I357" s="14"/>
      <c r="J357" s="14"/>
      <c r="K357" s="14"/>
      <c r="L357" s="14"/>
      <c r="M357" s="14"/>
      <c r="N357" s="14"/>
      <c r="O357" s="14"/>
      <c r="P357" s="14"/>
      <c r="Q357" s="14"/>
      <c r="R357" s="14"/>
      <c r="S357" s="14"/>
      <c r="T357" s="14"/>
      <c r="U357" s="14"/>
      <c r="V357" s="14"/>
      <c r="W357" s="14"/>
      <c r="X357" s="14"/>
      <c r="Y357" s="14"/>
    </row>
    <row r="358" spans="1:25" ht="12.75">
      <c r="A358" s="14"/>
      <c r="B358" s="14"/>
      <c r="C358" s="14"/>
      <c r="D358" s="16"/>
      <c r="E358" s="14"/>
      <c r="F358" s="15"/>
      <c r="G358" s="14"/>
      <c r="H358" s="14"/>
      <c r="I358" s="14"/>
      <c r="J358" s="14"/>
      <c r="K358" s="14"/>
      <c r="L358" s="14"/>
      <c r="M358" s="14"/>
      <c r="N358" s="14"/>
      <c r="O358" s="14"/>
      <c r="P358" s="14"/>
      <c r="Q358" s="14"/>
      <c r="R358" s="14"/>
      <c r="S358" s="14"/>
      <c r="T358" s="14"/>
      <c r="U358" s="14"/>
      <c r="V358" s="14"/>
      <c r="W358" s="14"/>
      <c r="X358" s="14"/>
      <c r="Y358" s="14"/>
    </row>
    <row r="359" spans="1:25" ht="12.75">
      <c r="A359" s="14"/>
      <c r="B359" s="14"/>
      <c r="C359" s="14"/>
      <c r="D359" s="16"/>
      <c r="E359" s="14"/>
      <c r="F359" s="15"/>
      <c r="G359" s="14"/>
      <c r="H359" s="14"/>
      <c r="I359" s="14"/>
      <c r="J359" s="14"/>
      <c r="K359" s="14"/>
      <c r="L359" s="14"/>
      <c r="M359" s="14"/>
      <c r="N359" s="14"/>
      <c r="O359" s="14"/>
      <c r="P359" s="14"/>
      <c r="Q359" s="14"/>
      <c r="R359" s="14"/>
      <c r="S359" s="14"/>
      <c r="T359" s="14"/>
      <c r="U359" s="14"/>
      <c r="V359" s="14"/>
      <c r="W359" s="14"/>
      <c r="X359" s="14"/>
      <c r="Y359" s="14"/>
    </row>
    <row r="360" spans="1:25" ht="12.75">
      <c r="A360" s="14"/>
      <c r="B360" s="14"/>
      <c r="C360" s="14"/>
      <c r="D360" s="16"/>
      <c r="E360" s="14"/>
      <c r="F360" s="15"/>
      <c r="G360" s="14"/>
      <c r="H360" s="14"/>
      <c r="I360" s="14"/>
      <c r="J360" s="14"/>
      <c r="K360" s="14"/>
      <c r="L360" s="14"/>
      <c r="M360" s="14"/>
      <c r="N360" s="14"/>
      <c r="O360" s="14"/>
      <c r="P360" s="14"/>
      <c r="Q360" s="14"/>
      <c r="R360" s="14"/>
      <c r="S360" s="14"/>
      <c r="T360" s="14"/>
      <c r="U360" s="14"/>
      <c r="V360" s="14"/>
      <c r="W360" s="14"/>
      <c r="X360" s="14"/>
      <c r="Y360" s="14"/>
    </row>
    <row r="361" spans="1:25" ht="12.75">
      <c r="A361" s="14"/>
      <c r="B361" s="14"/>
      <c r="C361" s="14"/>
      <c r="D361" s="16"/>
      <c r="E361" s="14"/>
      <c r="F361" s="15"/>
      <c r="G361" s="14"/>
      <c r="H361" s="14"/>
      <c r="I361" s="14"/>
      <c r="J361" s="14"/>
      <c r="K361" s="14"/>
      <c r="L361" s="14"/>
      <c r="M361" s="14"/>
      <c r="N361" s="14"/>
      <c r="O361" s="14"/>
      <c r="P361" s="14"/>
      <c r="Q361" s="14"/>
      <c r="R361" s="14"/>
      <c r="S361" s="14"/>
      <c r="T361" s="14"/>
      <c r="U361" s="14"/>
      <c r="V361" s="14"/>
      <c r="W361" s="14"/>
      <c r="X361" s="14"/>
      <c r="Y361" s="14"/>
    </row>
    <row r="362" spans="1:25" ht="12.75">
      <c r="A362" s="14"/>
      <c r="B362" s="14"/>
      <c r="C362" s="14"/>
      <c r="D362" s="16"/>
      <c r="E362" s="14"/>
      <c r="F362" s="15"/>
      <c r="G362" s="14"/>
      <c r="H362" s="14"/>
      <c r="I362" s="14"/>
      <c r="J362" s="14"/>
      <c r="K362" s="14"/>
      <c r="L362" s="14"/>
      <c r="M362" s="14"/>
      <c r="N362" s="14"/>
      <c r="O362" s="14"/>
      <c r="P362" s="14"/>
      <c r="Q362" s="14"/>
      <c r="R362" s="14"/>
      <c r="S362" s="14"/>
      <c r="T362" s="14"/>
      <c r="U362" s="14"/>
      <c r="V362" s="14"/>
      <c r="W362" s="14"/>
      <c r="X362" s="14"/>
      <c r="Y362" s="14"/>
    </row>
    <row r="363" spans="1:25" ht="12.75">
      <c r="A363" s="14"/>
      <c r="B363" s="14"/>
      <c r="C363" s="14"/>
      <c r="D363" s="16"/>
      <c r="E363" s="14"/>
      <c r="F363" s="15"/>
      <c r="G363" s="14"/>
      <c r="H363" s="14"/>
      <c r="I363" s="14"/>
      <c r="J363" s="14"/>
      <c r="K363" s="14"/>
      <c r="L363" s="14"/>
      <c r="M363" s="14"/>
      <c r="N363" s="14"/>
      <c r="O363" s="14"/>
      <c r="P363" s="14"/>
      <c r="Q363" s="14"/>
      <c r="R363" s="14"/>
      <c r="S363" s="14"/>
      <c r="T363" s="14"/>
      <c r="U363" s="14"/>
      <c r="V363" s="14"/>
      <c r="W363" s="14"/>
      <c r="X363" s="14"/>
      <c r="Y363" s="14"/>
    </row>
    <row r="364" spans="1:25" ht="12.75">
      <c r="A364" s="14"/>
      <c r="B364" s="14"/>
      <c r="C364" s="14"/>
      <c r="D364" s="16"/>
      <c r="E364" s="14"/>
      <c r="F364" s="15"/>
      <c r="G364" s="14"/>
      <c r="H364" s="14"/>
      <c r="I364" s="14"/>
      <c r="J364" s="14"/>
      <c r="K364" s="14"/>
      <c r="L364" s="14"/>
      <c r="M364" s="14"/>
      <c r="N364" s="14"/>
      <c r="O364" s="14"/>
      <c r="P364" s="14"/>
      <c r="Q364" s="14"/>
      <c r="R364" s="14"/>
      <c r="S364" s="14"/>
      <c r="T364" s="14"/>
      <c r="U364" s="14"/>
      <c r="V364" s="14"/>
      <c r="W364" s="14"/>
      <c r="X364" s="14"/>
      <c r="Y364" s="14"/>
    </row>
    <row r="365" spans="1:25" ht="12.75">
      <c r="A365" s="14"/>
      <c r="B365" s="14"/>
      <c r="C365" s="14"/>
      <c r="D365" s="16"/>
      <c r="E365" s="14"/>
      <c r="F365" s="15"/>
      <c r="G365" s="14"/>
      <c r="H365" s="14"/>
      <c r="I365" s="14"/>
      <c r="J365" s="14"/>
      <c r="K365" s="14"/>
      <c r="L365" s="14"/>
      <c r="M365" s="14"/>
      <c r="N365" s="14"/>
      <c r="O365" s="14"/>
      <c r="P365" s="14"/>
      <c r="Q365" s="14"/>
      <c r="R365" s="14"/>
      <c r="S365" s="14"/>
      <c r="T365" s="14"/>
      <c r="U365" s="14"/>
      <c r="V365" s="14"/>
      <c r="W365" s="14"/>
      <c r="X365" s="14"/>
      <c r="Y365" s="14"/>
    </row>
    <row r="366" spans="1:25" ht="12.75">
      <c r="A366" s="14"/>
      <c r="B366" s="14"/>
      <c r="C366" s="14"/>
      <c r="D366" s="16"/>
      <c r="E366" s="14"/>
      <c r="F366" s="15"/>
      <c r="G366" s="14"/>
      <c r="H366" s="14"/>
      <c r="I366" s="14"/>
      <c r="J366" s="14"/>
      <c r="K366" s="14"/>
      <c r="L366" s="14"/>
      <c r="M366" s="14"/>
      <c r="N366" s="14"/>
      <c r="O366" s="14"/>
      <c r="P366" s="14"/>
      <c r="Q366" s="14"/>
      <c r="R366" s="14"/>
      <c r="S366" s="14"/>
      <c r="T366" s="14"/>
      <c r="U366" s="14"/>
      <c r="V366" s="14"/>
      <c r="W366" s="14"/>
      <c r="X366" s="14"/>
      <c r="Y366" s="14"/>
    </row>
    <row r="367" spans="1:25" ht="12.75">
      <c r="A367" s="14"/>
      <c r="B367" s="14"/>
      <c r="C367" s="14"/>
      <c r="D367" s="16"/>
      <c r="E367" s="14"/>
      <c r="F367" s="15"/>
      <c r="G367" s="14"/>
      <c r="H367" s="14"/>
      <c r="I367" s="14"/>
      <c r="J367" s="14"/>
      <c r="K367" s="14"/>
      <c r="L367" s="14"/>
      <c r="M367" s="14"/>
      <c r="N367" s="14"/>
      <c r="O367" s="14"/>
      <c r="P367" s="14"/>
      <c r="Q367" s="14"/>
      <c r="R367" s="14"/>
      <c r="S367" s="14"/>
      <c r="T367" s="14"/>
      <c r="U367" s="14"/>
      <c r="V367" s="14"/>
      <c r="W367" s="14"/>
      <c r="X367" s="14"/>
      <c r="Y367" s="14"/>
    </row>
    <row r="368" spans="1:25" ht="12.75">
      <c r="A368" s="14"/>
      <c r="B368" s="14"/>
      <c r="C368" s="14"/>
      <c r="D368" s="16"/>
      <c r="E368" s="14"/>
      <c r="F368" s="15"/>
      <c r="G368" s="14"/>
      <c r="H368" s="14"/>
      <c r="I368" s="14"/>
      <c r="J368" s="14"/>
      <c r="K368" s="14"/>
      <c r="L368" s="14"/>
      <c r="M368" s="14"/>
      <c r="N368" s="14"/>
      <c r="O368" s="14"/>
      <c r="P368" s="14"/>
      <c r="Q368" s="14"/>
      <c r="R368" s="14"/>
      <c r="S368" s="14"/>
      <c r="T368" s="14"/>
      <c r="U368" s="14"/>
      <c r="V368" s="14"/>
      <c r="W368" s="14"/>
      <c r="X368" s="14"/>
      <c r="Y368" s="14"/>
    </row>
    <row r="369" spans="1:25" ht="12.75">
      <c r="A369" s="14"/>
      <c r="B369" s="14"/>
      <c r="C369" s="14"/>
      <c r="D369" s="16"/>
      <c r="E369" s="14"/>
      <c r="F369" s="15"/>
      <c r="G369" s="14"/>
      <c r="H369" s="14"/>
      <c r="I369" s="14"/>
      <c r="J369" s="14"/>
      <c r="K369" s="14"/>
      <c r="L369" s="14"/>
      <c r="M369" s="14"/>
      <c r="N369" s="14"/>
      <c r="O369" s="14"/>
      <c r="P369" s="14"/>
      <c r="Q369" s="14"/>
      <c r="R369" s="14"/>
      <c r="S369" s="14"/>
      <c r="T369" s="14"/>
      <c r="U369" s="14"/>
      <c r="V369" s="14"/>
      <c r="W369" s="14"/>
      <c r="X369" s="14"/>
      <c r="Y369" s="14"/>
    </row>
    <row r="370" spans="1:25" ht="12.75">
      <c r="A370" s="14"/>
      <c r="B370" s="14"/>
      <c r="C370" s="14"/>
      <c r="D370" s="16"/>
      <c r="E370" s="14"/>
      <c r="F370" s="15"/>
      <c r="G370" s="14"/>
      <c r="H370" s="14"/>
      <c r="I370" s="14"/>
      <c r="J370" s="14"/>
      <c r="K370" s="14"/>
      <c r="L370" s="14"/>
      <c r="M370" s="14"/>
      <c r="N370" s="14"/>
      <c r="O370" s="14"/>
      <c r="P370" s="14"/>
      <c r="Q370" s="14"/>
      <c r="R370" s="14"/>
      <c r="S370" s="14"/>
      <c r="T370" s="14"/>
      <c r="U370" s="14"/>
      <c r="V370" s="14"/>
      <c r="W370" s="14"/>
      <c r="X370" s="14"/>
      <c r="Y370" s="14"/>
    </row>
    <row r="371" spans="1:25" ht="12.75">
      <c r="A371" s="14"/>
      <c r="B371" s="14"/>
      <c r="C371" s="14"/>
      <c r="D371" s="16"/>
      <c r="E371" s="14"/>
      <c r="F371" s="15"/>
      <c r="G371" s="14"/>
      <c r="H371" s="14"/>
      <c r="I371" s="14"/>
      <c r="J371" s="14"/>
      <c r="K371" s="14"/>
      <c r="L371" s="14"/>
      <c r="M371" s="14"/>
      <c r="N371" s="14"/>
      <c r="O371" s="14"/>
      <c r="P371" s="14"/>
      <c r="Q371" s="14"/>
      <c r="R371" s="14"/>
      <c r="S371" s="14"/>
      <c r="T371" s="14"/>
      <c r="U371" s="14"/>
      <c r="V371" s="14"/>
      <c r="W371" s="14"/>
      <c r="X371" s="14"/>
      <c r="Y371" s="14"/>
    </row>
    <row r="372" spans="1:25" ht="12.75">
      <c r="A372" s="14"/>
      <c r="B372" s="14"/>
      <c r="C372" s="14"/>
      <c r="D372" s="16"/>
      <c r="E372" s="14"/>
      <c r="F372" s="15"/>
      <c r="G372" s="14"/>
      <c r="H372" s="14"/>
      <c r="I372" s="14"/>
      <c r="J372" s="14"/>
      <c r="K372" s="14"/>
      <c r="L372" s="14"/>
      <c r="M372" s="14"/>
      <c r="N372" s="14"/>
      <c r="O372" s="14"/>
      <c r="P372" s="14"/>
      <c r="Q372" s="14"/>
      <c r="R372" s="14"/>
      <c r="S372" s="14"/>
      <c r="T372" s="14"/>
      <c r="U372" s="14"/>
      <c r="V372" s="14"/>
      <c r="W372" s="14"/>
      <c r="X372" s="14"/>
      <c r="Y372" s="14"/>
    </row>
    <row r="373" spans="1:25" ht="12.75">
      <c r="A373" s="14"/>
      <c r="B373" s="14"/>
      <c r="C373" s="14"/>
      <c r="D373" s="16"/>
      <c r="E373" s="14"/>
      <c r="F373" s="15"/>
      <c r="G373" s="14"/>
      <c r="H373" s="14"/>
      <c r="I373" s="14"/>
      <c r="J373" s="14"/>
      <c r="K373" s="14"/>
      <c r="L373" s="14"/>
      <c r="M373" s="14"/>
      <c r="N373" s="14"/>
      <c r="O373" s="14"/>
      <c r="P373" s="14"/>
      <c r="Q373" s="14"/>
      <c r="R373" s="14"/>
      <c r="S373" s="14"/>
      <c r="T373" s="14"/>
      <c r="U373" s="14"/>
      <c r="V373" s="14"/>
      <c r="W373" s="14"/>
      <c r="X373" s="14"/>
      <c r="Y373" s="14"/>
    </row>
    <row r="374" spans="1:25" ht="12.75">
      <c r="A374" s="14"/>
      <c r="B374" s="14"/>
      <c r="C374" s="14"/>
      <c r="D374" s="16"/>
      <c r="E374" s="14"/>
      <c r="F374" s="15"/>
      <c r="G374" s="14"/>
      <c r="H374" s="14"/>
      <c r="I374" s="14"/>
      <c r="J374" s="14"/>
      <c r="K374" s="14"/>
      <c r="L374" s="14"/>
      <c r="M374" s="14"/>
      <c r="N374" s="14"/>
      <c r="O374" s="14"/>
      <c r="P374" s="14"/>
      <c r="Q374" s="14"/>
      <c r="R374" s="14"/>
      <c r="S374" s="14"/>
      <c r="T374" s="14"/>
      <c r="U374" s="14"/>
      <c r="V374" s="14"/>
      <c r="W374" s="14"/>
      <c r="X374" s="14"/>
      <c r="Y374" s="14"/>
    </row>
    <row r="375" spans="1:25" ht="12.75">
      <c r="A375" s="14"/>
      <c r="B375" s="14"/>
      <c r="C375" s="14"/>
      <c r="D375" s="16"/>
      <c r="E375" s="14"/>
      <c r="F375" s="15"/>
      <c r="G375" s="14"/>
      <c r="H375" s="14"/>
      <c r="I375" s="14"/>
      <c r="J375" s="14"/>
      <c r="K375" s="14"/>
      <c r="L375" s="14"/>
      <c r="M375" s="14"/>
      <c r="N375" s="14"/>
      <c r="O375" s="14"/>
      <c r="P375" s="14"/>
      <c r="Q375" s="14"/>
      <c r="R375" s="14"/>
      <c r="S375" s="14"/>
      <c r="T375" s="14"/>
      <c r="U375" s="14"/>
      <c r="V375" s="14"/>
      <c r="W375" s="14"/>
      <c r="X375" s="14"/>
      <c r="Y375" s="14"/>
    </row>
    <row r="376" spans="1:25" ht="12.75">
      <c r="A376" s="14"/>
      <c r="B376" s="14"/>
      <c r="C376" s="14"/>
      <c r="D376" s="16"/>
      <c r="E376" s="14"/>
      <c r="F376" s="15"/>
      <c r="G376" s="14"/>
      <c r="H376" s="14"/>
      <c r="I376" s="14"/>
      <c r="J376" s="14"/>
      <c r="K376" s="14"/>
      <c r="L376" s="14"/>
      <c r="M376" s="14"/>
      <c r="N376" s="14"/>
      <c r="O376" s="14"/>
      <c r="P376" s="14"/>
      <c r="Q376" s="14"/>
      <c r="R376" s="14"/>
      <c r="S376" s="14"/>
      <c r="T376" s="14"/>
      <c r="U376" s="14"/>
      <c r="V376" s="14"/>
      <c r="W376" s="14"/>
      <c r="X376" s="14"/>
      <c r="Y376" s="14"/>
    </row>
    <row r="377" spans="1:25" ht="12.75">
      <c r="A377" s="14"/>
      <c r="B377" s="14"/>
      <c r="C377" s="14"/>
      <c r="D377" s="16"/>
      <c r="E377" s="14"/>
      <c r="F377" s="15"/>
      <c r="G377" s="14"/>
      <c r="H377" s="14"/>
      <c r="I377" s="14"/>
      <c r="J377" s="14"/>
      <c r="K377" s="14"/>
      <c r="L377" s="14"/>
      <c r="M377" s="14"/>
      <c r="N377" s="14"/>
      <c r="O377" s="14"/>
      <c r="P377" s="14"/>
      <c r="Q377" s="14"/>
      <c r="R377" s="14"/>
      <c r="S377" s="14"/>
      <c r="T377" s="14"/>
      <c r="U377" s="14"/>
      <c r="V377" s="14"/>
      <c r="W377" s="14"/>
      <c r="X377" s="14"/>
      <c r="Y377" s="14"/>
    </row>
    <row r="378" spans="1:25" ht="12.75">
      <c r="A378" s="14"/>
      <c r="B378" s="14"/>
      <c r="C378" s="14"/>
      <c r="D378" s="16"/>
      <c r="E378" s="14"/>
      <c r="F378" s="15"/>
      <c r="G378" s="14"/>
      <c r="H378" s="14"/>
      <c r="I378" s="14"/>
      <c r="J378" s="14"/>
      <c r="K378" s="14"/>
      <c r="L378" s="14"/>
      <c r="M378" s="14"/>
      <c r="N378" s="14"/>
      <c r="O378" s="14"/>
      <c r="P378" s="14"/>
      <c r="Q378" s="14"/>
      <c r="R378" s="14"/>
      <c r="S378" s="14"/>
      <c r="T378" s="14"/>
      <c r="U378" s="14"/>
      <c r="V378" s="14"/>
      <c r="W378" s="14"/>
      <c r="X378" s="14"/>
      <c r="Y378" s="14"/>
    </row>
    <row r="379" spans="1:25" ht="12.75">
      <c r="A379" s="14"/>
      <c r="B379" s="14"/>
      <c r="C379" s="14"/>
      <c r="D379" s="16"/>
      <c r="E379" s="14"/>
      <c r="F379" s="15"/>
      <c r="G379" s="14"/>
      <c r="H379" s="14"/>
      <c r="I379" s="14"/>
      <c r="J379" s="14"/>
      <c r="K379" s="14"/>
      <c r="L379" s="14"/>
      <c r="M379" s="14"/>
      <c r="N379" s="14"/>
      <c r="O379" s="14"/>
      <c r="P379" s="14"/>
      <c r="Q379" s="14"/>
      <c r="R379" s="14"/>
      <c r="S379" s="14"/>
      <c r="T379" s="14"/>
      <c r="U379" s="14"/>
      <c r="V379" s="14"/>
      <c r="W379" s="14"/>
      <c r="X379" s="14"/>
      <c r="Y379" s="14"/>
    </row>
    <row r="380" spans="1:25" ht="12.75">
      <c r="A380" s="14"/>
      <c r="B380" s="14"/>
      <c r="C380" s="14"/>
      <c r="D380" s="16"/>
      <c r="E380" s="14"/>
      <c r="F380" s="15"/>
      <c r="G380" s="14"/>
      <c r="H380" s="14"/>
      <c r="I380" s="14"/>
      <c r="J380" s="14"/>
      <c r="K380" s="14"/>
      <c r="L380" s="14"/>
      <c r="M380" s="14"/>
      <c r="N380" s="14"/>
      <c r="O380" s="14"/>
      <c r="P380" s="14"/>
      <c r="Q380" s="14"/>
      <c r="R380" s="14"/>
      <c r="S380" s="14"/>
      <c r="T380" s="14"/>
      <c r="U380" s="14"/>
      <c r="V380" s="14"/>
      <c r="W380" s="14"/>
      <c r="X380" s="14"/>
      <c r="Y380" s="14"/>
    </row>
    <row r="381" spans="1:25" ht="12.75">
      <c r="A381" s="14"/>
      <c r="B381" s="14"/>
      <c r="C381" s="14"/>
      <c r="D381" s="16"/>
      <c r="E381" s="14"/>
      <c r="F381" s="15"/>
      <c r="G381" s="14"/>
      <c r="H381" s="14"/>
      <c r="I381" s="14"/>
      <c r="J381" s="14"/>
      <c r="K381" s="14"/>
      <c r="L381" s="14"/>
      <c r="M381" s="14"/>
      <c r="N381" s="14"/>
      <c r="O381" s="14"/>
      <c r="P381" s="14"/>
      <c r="Q381" s="14"/>
      <c r="R381" s="14"/>
      <c r="S381" s="14"/>
      <c r="T381" s="14"/>
      <c r="U381" s="14"/>
      <c r="V381" s="14"/>
      <c r="W381" s="14"/>
      <c r="X381" s="14"/>
      <c r="Y381" s="14"/>
    </row>
    <row r="382" spans="1:25" ht="12.75">
      <c r="A382" s="14"/>
      <c r="B382" s="14"/>
      <c r="C382" s="14"/>
      <c r="D382" s="16"/>
      <c r="E382" s="14"/>
      <c r="F382" s="15"/>
      <c r="G382" s="14"/>
      <c r="H382" s="14"/>
      <c r="I382" s="14"/>
      <c r="J382" s="14"/>
      <c r="K382" s="14"/>
      <c r="L382" s="14"/>
      <c r="M382" s="14"/>
      <c r="N382" s="14"/>
      <c r="O382" s="14"/>
      <c r="P382" s="14"/>
      <c r="Q382" s="14"/>
      <c r="R382" s="14"/>
      <c r="S382" s="14"/>
      <c r="T382" s="14"/>
      <c r="U382" s="14"/>
      <c r="V382" s="14"/>
      <c r="W382" s="14"/>
      <c r="X382" s="14"/>
      <c r="Y382" s="14"/>
    </row>
    <row r="383" spans="1:25" ht="12.75">
      <c r="A383" s="14"/>
      <c r="B383" s="14"/>
      <c r="C383" s="14"/>
      <c r="D383" s="16"/>
      <c r="E383" s="14"/>
      <c r="F383" s="15"/>
      <c r="G383" s="14"/>
      <c r="H383" s="14"/>
      <c r="I383" s="14"/>
      <c r="J383" s="14"/>
      <c r="K383" s="14"/>
      <c r="L383" s="14"/>
      <c r="M383" s="14"/>
      <c r="N383" s="14"/>
      <c r="O383" s="14"/>
      <c r="P383" s="14"/>
      <c r="Q383" s="14"/>
      <c r="R383" s="14"/>
      <c r="S383" s="14"/>
      <c r="T383" s="14"/>
      <c r="U383" s="14"/>
      <c r="V383" s="14"/>
      <c r="W383" s="14"/>
      <c r="X383" s="14"/>
      <c r="Y383" s="14"/>
    </row>
    <row r="384" spans="1:25" ht="12.75">
      <c r="A384" s="14"/>
      <c r="B384" s="14"/>
      <c r="C384" s="14"/>
      <c r="D384" s="16"/>
      <c r="E384" s="14"/>
      <c r="F384" s="15"/>
      <c r="G384" s="14"/>
      <c r="H384" s="14"/>
      <c r="I384" s="14"/>
      <c r="J384" s="14"/>
      <c r="K384" s="14"/>
      <c r="L384" s="14"/>
      <c r="M384" s="14"/>
      <c r="N384" s="14"/>
      <c r="O384" s="14"/>
      <c r="P384" s="14"/>
      <c r="Q384" s="14"/>
      <c r="R384" s="14"/>
      <c r="S384" s="14"/>
      <c r="T384" s="14"/>
      <c r="U384" s="14"/>
      <c r="V384" s="14"/>
      <c r="W384" s="14"/>
      <c r="X384" s="14"/>
      <c r="Y384" s="14"/>
    </row>
    <row r="385" spans="1:25" ht="12.75">
      <c r="A385" s="14"/>
      <c r="B385" s="14"/>
      <c r="C385" s="14"/>
      <c r="D385" s="16"/>
      <c r="E385" s="14"/>
      <c r="F385" s="15"/>
      <c r="G385" s="14"/>
      <c r="H385" s="14"/>
      <c r="I385" s="14"/>
      <c r="J385" s="14"/>
      <c r="K385" s="14"/>
      <c r="L385" s="14"/>
      <c r="M385" s="14"/>
      <c r="N385" s="14"/>
      <c r="O385" s="14"/>
      <c r="P385" s="14"/>
      <c r="Q385" s="14"/>
      <c r="R385" s="14"/>
      <c r="S385" s="14"/>
      <c r="T385" s="14"/>
      <c r="U385" s="14"/>
      <c r="V385" s="14"/>
      <c r="W385" s="14"/>
      <c r="X385" s="14"/>
      <c r="Y385" s="14"/>
    </row>
    <row r="386" spans="1:25" ht="12.75">
      <c r="A386" s="14"/>
      <c r="B386" s="14"/>
      <c r="C386" s="14"/>
      <c r="D386" s="16"/>
      <c r="E386" s="14"/>
      <c r="F386" s="15"/>
      <c r="G386" s="14"/>
      <c r="H386" s="14"/>
      <c r="I386" s="14"/>
      <c r="J386" s="14"/>
      <c r="K386" s="14"/>
      <c r="L386" s="14"/>
      <c r="M386" s="14"/>
      <c r="N386" s="14"/>
      <c r="O386" s="14"/>
      <c r="P386" s="14"/>
      <c r="Q386" s="14"/>
      <c r="R386" s="14"/>
      <c r="S386" s="14"/>
      <c r="T386" s="14"/>
      <c r="U386" s="14"/>
      <c r="V386" s="14"/>
      <c r="W386" s="14"/>
      <c r="X386" s="14"/>
      <c r="Y386" s="14"/>
    </row>
    <row r="387" spans="1:25" ht="12.75">
      <c r="A387" s="14"/>
      <c r="B387" s="14"/>
      <c r="C387" s="14"/>
      <c r="D387" s="16"/>
      <c r="E387" s="14"/>
      <c r="F387" s="15"/>
      <c r="G387" s="14"/>
      <c r="H387" s="14"/>
      <c r="I387" s="14"/>
      <c r="J387" s="14"/>
      <c r="K387" s="14"/>
      <c r="L387" s="14"/>
      <c r="M387" s="14"/>
      <c r="N387" s="14"/>
      <c r="O387" s="14"/>
      <c r="P387" s="14"/>
      <c r="Q387" s="14"/>
      <c r="R387" s="14"/>
      <c r="S387" s="14"/>
      <c r="T387" s="14"/>
      <c r="U387" s="14"/>
      <c r="V387" s="14"/>
      <c r="W387" s="14"/>
      <c r="X387" s="14"/>
      <c r="Y387" s="14"/>
    </row>
    <row r="388" spans="1:25" ht="12.75">
      <c r="A388" s="14"/>
      <c r="B388" s="14"/>
      <c r="C388" s="14"/>
      <c r="D388" s="16"/>
      <c r="E388" s="14"/>
      <c r="F388" s="15"/>
      <c r="G388" s="14"/>
      <c r="H388" s="14"/>
      <c r="I388" s="14"/>
      <c r="J388" s="14"/>
      <c r="K388" s="14"/>
      <c r="L388" s="14"/>
      <c r="M388" s="14"/>
      <c r="N388" s="14"/>
      <c r="O388" s="14"/>
      <c r="P388" s="14"/>
      <c r="Q388" s="14"/>
      <c r="R388" s="14"/>
      <c r="S388" s="14"/>
      <c r="T388" s="14"/>
      <c r="U388" s="14"/>
      <c r="V388" s="14"/>
      <c r="W388" s="14"/>
      <c r="X388" s="14"/>
      <c r="Y388" s="14"/>
    </row>
    <row r="389" spans="1:25" ht="12.75">
      <c r="A389" s="14"/>
      <c r="B389" s="14"/>
      <c r="C389" s="14"/>
      <c r="D389" s="16"/>
      <c r="E389" s="14"/>
      <c r="F389" s="15"/>
      <c r="G389" s="14"/>
      <c r="H389" s="14"/>
      <c r="I389" s="14"/>
      <c r="J389" s="14"/>
      <c r="K389" s="14"/>
      <c r="L389" s="14"/>
      <c r="M389" s="14"/>
      <c r="N389" s="14"/>
      <c r="O389" s="14"/>
      <c r="P389" s="14"/>
      <c r="Q389" s="14"/>
      <c r="R389" s="14"/>
      <c r="S389" s="14"/>
      <c r="T389" s="14"/>
      <c r="U389" s="14"/>
      <c r="V389" s="14"/>
      <c r="W389" s="14"/>
      <c r="X389" s="14"/>
      <c r="Y389" s="14"/>
    </row>
    <row r="390" spans="1:25" ht="12.75">
      <c r="A390" s="14"/>
      <c r="B390" s="14"/>
      <c r="C390" s="14"/>
      <c r="D390" s="16"/>
      <c r="E390" s="14"/>
      <c r="F390" s="15"/>
      <c r="G390" s="14"/>
      <c r="H390" s="14"/>
      <c r="I390" s="14"/>
      <c r="J390" s="14"/>
      <c r="K390" s="14"/>
      <c r="L390" s="14"/>
      <c r="M390" s="14"/>
      <c r="N390" s="14"/>
      <c r="O390" s="14"/>
      <c r="P390" s="14"/>
      <c r="Q390" s="14"/>
      <c r="R390" s="14"/>
      <c r="S390" s="14"/>
      <c r="T390" s="14"/>
      <c r="U390" s="14"/>
      <c r="V390" s="14"/>
      <c r="W390" s="14"/>
      <c r="X390" s="14"/>
      <c r="Y390" s="14"/>
    </row>
    <row r="391" spans="1:25" ht="12.75">
      <c r="A391" s="14"/>
      <c r="B391" s="14"/>
      <c r="C391" s="14"/>
      <c r="D391" s="16"/>
      <c r="E391" s="14"/>
      <c r="F391" s="15"/>
      <c r="G391" s="14"/>
      <c r="H391" s="14"/>
      <c r="I391" s="14"/>
      <c r="J391" s="14"/>
      <c r="K391" s="14"/>
      <c r="L391" s="14"/>
      <c r="M391" s="14"/>
      <c r="N391" s="14"/>
      <c r="O391" s="14"/>
      <c r="P391" s="14"/>
      <c r="Q391" s="14"/>
      <c r="R391" s="14"/>
      <c r="S391" s="14"/>
      <c r="T391" s="14"/>
      <c r="U391" s="14"/>
      <c r="V391" s="14"/>
      <c r="W391" s="14"/>
      <c r="X391" s="14"/>
      <c r="Y391" s="14"/>
    </row>
    <row r="392" spans="1:25" ht="12.75">
      <c r="A392" s="14"/>
      <c r="B392" s="14"/>
      <c r="C392" s="14"/>
      <c r="D392" s="16"/>
      <c r="E392" s="14"/>
      <c r="F392" s="15"/>
      <c r="G392" s="14"/>
      <c r="H392" s="14"/>
      <c r="I392" s="14"/>
      <c r="J392" s="14"/>
      <c r="K392" s="14"/>
      <c r="L392" s="14"/>
      <c r="M392" s="14"/>
      <c r="N392" s="14"/>
      <c r="O392" s="14"/>
      <c r="P392" s="14"/>
      <c r="Q392" s="14"/>
      <c r="R392" s="14"/>
      <c r="S392" s="14"/>
      <c r="T392" s="14"/>
      <c r="U392" s="14"/>
      <c r="V392" s="14"/>
      <c r="W392" s="14"/>
      <c r="X392" s="14"/>
      <c r="Y392" s="14"/>
    </row>
    <row r="393" spans="1:25" ht="12.75">
      <c r="A393" s="14"/>
      <c r="B393" s="14"/>
      <c r="C393" s="14"/>
      <c r="D393" s="16"/>
      <c r="E393" s="14"/>
      <c r="F393" s="15"/>
      <c r="G393" s="14"/>
      <c r="H393" s="14"/>
      <c r="I393" s="14"/>
      <c r="J393" s="14"/>
      <c r="K393" s="14"/>
      <c r="L393" s="14"/>
      <c r="M393" s="14"/>
      <c r="N393" s="14"/>
      <c r="O393" s="14"/>
      <c r="P393" s="14"/>
      <c r="Q393" s="14"/>
      <c r="R393" s="14"/>
      <c r="S393" s="14"/>
      <c r="T393" s="14"/>
      <c r="U393" s="14"/>
      <c r="V393" s="14"/>
      <c r="W393" s="14"/>
      <c r="X393" s="14"/>
      <c r="Y393" s="14"/>
    </row>
    <row r="394" spans="1:25" ht="12.75">
      <c r="A394" s="14"/>
      <c r="B394" s="14"/>
      <c r="C394" s="14"/>
      <c r="D394" s="16"/>
      <c r="E394" s="14"/>
      <c r="F394" s="15"/>
      <c r="G394" s="14"/>
      <c r="H394" s="14"/>
      <c r="I394" s="14"/>
      <c r="J394" s="14"/>
      <c r="K394" s="14"/>
      <c r="L394" s="14"/>
      <c r="M394" s="14"/>
      <c r="N394" s="14"/>
      <c r="O394" s="14"/>
      <c r="P394" s="14"/>
      <c r="Q394" s="14"/>
      <c r="R394" s="14"/>
      <c r="S394" s="14"/>
      <c r="T394" s="14"/>
      <c r="U394" s="14"/>
      <c r="V394" s="14"/>
      <c r="W394" s="14"/>
      <c r="X394" s="14"/>
      <c r="Y394" s="14"/>
    </row>
    <row r="395" spans="1:25" ht="12.75">
      <c r="A395" s="14"/>
      <c r="B395" s="14"/>
      <c r="C395" s="14"/>
      <c r="D395" s="16"/>
      <c r="E395" s="14"/>
      <c r="F395" s="15"/>
      <c r="G395" s="14"/>
      <c r="H395" s="14"/>
      <c r="I395" s="14"/>
      <c r="J395" s="14"/>
      <c r="K395" s="14"/>
      <c r="L395" s="14"/>
      <c r="M395" s="14"/>
      <c r="N395" s="14"/>
      <c r="O395" s="14"/>
      <c r="P395" s="14"/>
      <c r="Q395" s="14"/>
      <c r="R395" s="14"/>
      <c r="S395" s="14"/>
      <c r="T395" s="14"/>
      <c r="U395" s="14"/>
      <c r="V395" s="14"/>
      <c r="W395" s="14"/>
      <c r="X395" s="14"/>
      <c r="Y395" s="14"/>
    </row>
    <row r="396" spans="1:25" ht="12.75">
      <c r="A396" s="14"/>
      <c r="B396" s="14"/>
      <c r="C396" s="14"/>
      <c r="D396" s="16"/>
      <c r="E396" s="14"/>
      <c r="F396" s="15"/>
      <c r="G396" s="14"/>
      <c r="H396" s="14"/>
      <c r="I396" s="14"/>
      <c r="J396" s="14"/>
      <c r="K396" s="14"/>
      <c r="L396" s="14"/>
      <c r="M396" s="14"/>
      <c r="N396" s="14"/>
      <c r="O396" s="14"/>
      <c r="P396" s="14"/>
      <c r="Q396" s="14"/>
      <c r="R396" s="14"/>
      <c r="S396" s="14"/>
      <c r="T396" s="14"/>
      <c r="U396" s="14"/>
      <c r="V396" s="14"/>
      <c r="W396" s="14"/>
      <c r="X396" s="14"/>
      <c r="Y396" s="14"/>
    </row>
    <row r="397" spans="1:25" ht="12.75">
      <c r="A397" s="14"/>
      <c r="B397" s="14"/>
      <c r="C397" s="14"/>
      <c r="D397" s="16"/>
      <c r="E397" s="14"/>
      <c r="F397" s="15"/>
      <c r="G397" s="14"/>
      <c r="H397" s="14"/>
      <c r="I397" s="14"/>
      <c r="J397" s="14"/>
      <c r="K397" s="14"/>
      <c r="L397" s="14"/>
      <c r="M397" s="14"/>
      <c r="N397" s="14"/>
      <c r="O397" s="14"/>
      <c r="P397" s="14"/>
      <c r="Q397" s="14"/>
      <c r="R397" s="14"/>
      <c r="S397" s="14"/>
      <c r="T397" s="14"/>
      <c r="U397" s="14"/>
      <c r="V397" s="14"/>
      <c r="W397" s="14"/>
      <c r="X397" s="14"/>
      <c r="Y397" s="14"/>
    </row>
    <row r="398" spans="1:25" ht="12.75">
      <c r="A398" s="14"/>
      <c r="B398" s="14"/>
      <c r="C398" s="14"/>
      <c r="D398" s="16"/>
      <c r="E398" s="14"/>
      <c r="F398" s="15"/>
      <c r="G398" s="14"/>
      <c r="H398" s="14"/>
      <c r="I398" s="14"/>
      <c r="J398" s="14"/>
      <c r="K398" s="14"/>
      <c r="L398" s="14"/>
      <c r="M398" s="14"/>
      <c r="N398" s="14"/>
      <c r="O398" s="14"/>
      <c r="P398" s="14"/>
      <c r="Q398" s="14"/>
      <c r="R398" s="14"/>
      <c r="S398" s="14"/>
      <c r="T398" s="14"/>
      <c r="U398" s="14"/>
      <c r="V398" s="14"/>
      <c r="W398" s="14"/>
      <c r="X398" s="14"/>
      <c r="Y398" s="14"/>
    </row>
    <row r="399" spans="1:25" ht="12.75">
      <c r="A399" s="14"/>
      <c r="B399" s="14"/>
      <c r="C399" s="14"/>
      <c r="D399" s="16"/>
      <c r="E399" s="14"/>
      <c r="F399" s="15"/>
      <c r="G399" s="14"/>
      <c r="H399" s="14"/>
      <c r="I399" s="14"/>
      <c r="J399" s="14"/>
      <c r="K399" s="14"/>
      <c r="L399" s="14"/>
      <c r="M399" s="14"/>
      <c r="N399" s="14"/>
      <c r="O399" s="14"/>
      <c r="P399" s="14"/>
      <c r="Q399" s="14"/>
      <c r="R399" s="14"/>
      <c r="S399" s="14"/>
      <c r="T399" s="14"/>
      <c r="U399" s="14"/>
      <c r="V399" s="14"/>
      <c r="W399" s="14"/>
      <c r="X399" s="14"/>
      <c r="Y399" s="14"/>
    </row>
    <row r="400" spans="1:25" ht="12.75">
      <c r="A400" s="14"/>
      <c r="B400" s="14"/>
      <c r="C400" s="14"/>
      <c r="D400" s="16"/>
      <c r="E400" s="14"/>
      <c r="F400" s="15"/>
      <c r="G400" s="14"/>
      <c r="H400" s="14"/>
      <c r="I400" s="14"/>
      <c r="J400" s="14"/>
      <c r="K400" s="14"/>
      <c r="L400" s="14"/>
      <c r="M400" s="14"/>
      <c r="N400" s="14"/>
      <c r="O400" s="14"/>
      <c r="P400" s="14"/>
      <c r="Q400" s="14"/>
      <c r="R400" s="14"/>
      <c r="S400" s="14"/>
      <c r="T400" s="14"/>
      <c r="U400" s="14"/>
      <c r="V400" s="14"/>
      <c r="W400" s="14"/>
      <c r="X400" s="14"/>
      <c r="Y400" s="14"/>
    </row>
    <row r="401" spans="1:25" ht="12.75">
      <c r="A401" s="14"/>
      <c r="B401" s="14"/>
      <c r="C401" s="14"/>
      <c r="D401" s="16"/>
      <c r="E401" s="14"/>
      <c r="F401" s="15"/>
      <c r="G401" s="14"/>
      <c r="H401" s="14"/>
      <c r="I401" s="14"/>
      <c r="J401" s="14"/>
      <c r="K401" s="14"/>
      <c r="L401" s="14"/>
      <c r="M401" s="14"/>
      <c r="N401" s="14"/>
      <c r="O401" s="14"/>
      <c r="P401" s="14"/>
      <c r="Q401" s="14"/>
      <c r="R401" s="14"/>
      <c r="S401" s="14"/>
      <c r="T401" s="14"/>
      <c r="U401" s="14"/>
      <c r="V401" s="14"/>
      <c r="W401" s="14"/>
      <c r="X401" s="14"/>
      <c r="Y401" s="14"/>
    </row>
    <row r="402" spans="1:25" ht="12.75">
      <c r="A402" s="14"/>
      <c r="B402" s="14"/>
      <c r="C402" s="14"/>
      <c r="D402" s="16"/>
      <c r="E402" s="14"/>
      <c r="F402" s="15"/>
      <c r="G402" s="14"/>
      <c r="H402" s="14"/>
      <c r="I402" s="14"/>
      <c r="J402" s="14"/>
      <c r="K402" s="14"/>
      <c r="L402" s="14"/>
      <c r="M402" s="14"/>
      <c r="N402" s="14"/>
      <c r="O402" s="14"/>
      <c r="P402" s="14"/>
      <c r="Q402" s="14"/>
      <c r="R402" s="14"/>
      <c r="S402" s="14"/>
      <c r="T402" s="14"/>
      <c r="U402" s="14"/>
      <c r="V402" s="14"/>
      <c r="W402" s="14"/>
      <c r="X402" s="14"/>
      <c r="Y402" s="14"/>
    </row>
    <row r="403" spans="1:25" ht="12.75">
      <c r="A403" s="14"/>
      <c r="B403" s="14"/>
      <c r="C403" s="14"/>
      <c r="D403" s="16"/>
      <c r="E403" s="14"/>
      <c r="F403" s="15"/>
      <c r="G403" s="14"/>
      <c r="H403" s="14"/>
      <c r="I403" s="14"/>
      <c r="J403" s="14"/>
      <c r="K403" s="14"/>
      <c r="L403" s="14"/>
      <c r="M403" s="14"/>
      <c r="N403" s="14"/>
      <c r="O403" s="14"/>
      <c r="P403" s="14"/>
      <c r="Q403" s="14"/>
      <c r="R403" s="14"/>
      <c r="S403" s="14"/>
      <c r="T403" s="14"/>
      <c r="U403" s="14"/>
      <c r="V403" s="14"/>
      <c r="W403" s="14"/>
      <c r="X403" s="14"/>
      <c r="Y403" s="14"/>
    </row>
    <row r="404" spans="1:25" ht="12.75">
      <c r="A404" s="14"/>
      <c r="B404" s="14"/>
      <c r="C404" s="14"/>
      <c r="D404" s="16"/>
      <c r="E404" s="14"/>
      <c r="F404" s="15"/>
      <c r="G404" s="14"/>
      <c r="H404" s="14"/>
      <c r="I404" s="14"/>
      <c r="J404" s="14"/>
      <c r="K404" s="14"/>
      <c r="L404" s="14"/>
      <c r="M404" s="14"/>
      <c r="N404" s="14"/>
      <c r="O404" s="14"/>
      <c r="P404" s="14"/>
      <c r="Q404" s="14"/>
      <c r="R404" s="14"/>
      <c r="S404" s="14"/>
      <c r="T404" s="14"/>
      <c r="U404" s="14"/>
      <c r="V404" s="14"/>
      <c r="W404" s="14"/>
      <c r="X404" s="14"/>
      <c r="Y404" s="14"/>
    </row>
    <row r="405" spans="1:25" ht="12.75">
      <c r="A405" s="14"/>
      <c r="B405" s="14"/>
      <c r="C405" s="14"/>
      <c r="D405" s="16"/>
      <c r="E405" s="14"/>
      <c r="F405" s="15"/>
      <c r="G405" s="14"/>
      <c r="H405" s="14"/>
      <c r="I405" s="14"/>
      <c r="J405" s="14"/>
      <c r="K405" s="14"/>
      <c r="L405" s="14"/>
      <c r="M405" s="14"/>
      <c r="N405" s="14"/>
      <c r="O405" s="14"/>
      <c r="P405" s="14"/>
      <c r="Q405" s="14"/>
      <c r="R405" s="14"/>
      <c r="S405" s="14"/>
      <c r="T405" s="14"/>
      <c r="U405" s="14"/>
      <c r="V405" s="14"/>
      <c r="W405" s="14"/>
      <c r="X405" s="14"/>
      <c r="Y405" s="14"/>
    </row>
    <row r="406" spans="1:25" ht="12.75">
      <c r="A406" s="14"/>
      <c r="B406" s="14"/>
      <c r="C406" s="14"/>
      <c r="D406" s="16"/>
      <c r="E406" s="14"/>
      <c r="F406" s="15"/>
      <c r="G406" s="14"/>
      <c r="H406" s="14"/>
      <c r="I406" s="14"/>
      <c r="J406" s="14"/>
      <c r="K406" s="14"/>
      <c r="L406" s="14"/>
      <c r="M406" s="14"/>
      <c r="N406" s="14"/>
      <c r="O406" s="14"/>
      <c r="P406" s="14"/>
      <c r="Q406" s="14"/>
      <c r="R406" s="14"/>
      <c r="S406" s="14"/>
      <c r="T406" s="14"/>
      <c r="U406" s="14"/>
      <c r="V406" s="14"/>
      <c r="W406" s="14"/>
      <c r="X406" s="14"/>
      <c r="Y406" s="14"/>
    </row>
    <row r="407" spans="1:25" ht="12.75">
      <c r="A407" s="14"/>
      <c r="B407" s="14"/>
      <c r="C407" s="14"/>
      <c r="D407" s="16"/>
      <c r="E407" s="14"/>
      <c r="F407" s="15"/>
      <c r="G407" s="14"/>
      <c r="H407" s="14"/>
      <c r="I407" s="14"/>
      <c r="J407" s="14"/>
      <c r="K407" s="14"/>
      <c r="L407" s="14"/>
      <c r="M407" s="14"/>
      <c r="N407" s="14"/>
      <c r="O407" s="14"/>
      <c r="P407" s="14"/>
      <c r="Q407" s="14"/>
      <c r="R407" s="14"/>
      <c r="S407" s="14"/>
      <c r="T407" s="14"/>
      <c r="U407" s="14"/>
      <c r="V407" s="14"/>
      <c r="W407" s="14"/>
      <c r="X407" s="14"/>
      <c r="Y407" s="14"/>
    </row>
    <row r="408" spans="1:25" ht="12.75">
      <c r="A408" s="14"/>
      <c r="B408" s="14"/>
      <c r="C408" s="14"/>
      <c r="D408" s="16"/>
      <c r="E408" s="14"/>
      <c r="F408" s="15"/>
      <c r="G408" s="14"/>
      <c r="H408" s="14"/>
      <c r="I408" s="14"/>
      <c r="J408" s="14"/>
      <c r="K408" s="14"/>
      <c r="L408" s="14"/>
      <c r="M408" s="14"/>
      <c r="N408" s="14"/>
      <c r="O408" s="14"/>
      <c r="P408" s="14"/>
      <c r="Q408" s="14"/>
      <c r="R408" s="14"/>
      <c r="S408" s="14"/>
      <c r="T408" s="14"/>
      <c r="U408" s="14"/>
      <c r="V408" s="14"/>
      <c r="W408" s="14"/>
      <c r="X408" s="14"/>
      <c r="Y408" s="14"/>
    </row>
    <row r="409" spans="1:25" ht="12.75">
      <c r="A409" s="14"/>
      <c r="B409" s="14"/>
      <c r="C409" s="14"/>
      <c r="D409" s="16"/>
      <c r="E409" s="14"/>
      <c r="F409" s="15"/>
      <c r="G409" s="14"/>
      <c r="H409" s="14"/>
      <c r="I409" s="14"/>
      <c r="J409" s="14"/>
      <c r="K409" s="14"/>
      <c r="L409" s="14"/>
      <c r="M409" s="14"/>
      <c r="N409" s="14"/>
      <c r="O409" s="14"/>
      <c r="P409" s="14"/>
      <c r="Q409" s="14"/>
      <c r="R409" s="14"/>
      <c r="S409" s="14"/>
      <c r="T409" s="14"/>
      <c r="U409" s="14"/>
      <c r="V409" s="14"/>
      <c r="W409" s="14"/>
      <c r="X409" s="14"/>
      <c r="Y409" s="14"/>
    </row>
    <row r="410" spans="1:25" ht="12.75">
      <c r="A410" s="14"/>
      <c r="B410" s="14"/>
      <c r="C410" s="14"/>
      <c r="D410" s="16"/>
      <c r="E410" s="14"/>
      <c r="F410" s="15"/>
      <c r="G410" s="14"/>
      <c r="H410" s="14"/>
      <c r="I410" s="14"/>
      <c r="J410" s="14"/>
      <c r="K410" s="14"/>
      <c r="L410" s="14"/>
      <c r="M410" s="14"/>
      <c r="N410" s="14"/>
      <c r="O410" s="14"/>
      <c r="P410" s="14"/>
      <c r="Q410" s="14"/>
      <c r="R410" s="14"/>
      <c r="S410" s="14"/>
      <c r="T410" s="14"/>
      <c r="U410" s="14"/>
      <c r="V410" s="14"/>
      <c r="W410" s="14"/>
      <c r="X410" s="14"/>
      <c r="Y410" s="14"/>
    </row>
    <row r="411" spans="1:25" ht="12.75">
      <c r="A411" s="14"/>
      <c r="B411" s="14"/>
      <c r="C411" s="14"/>
      <c r="D411" s="16"/>
      <c r="E411" s="14"/>
      <c r="F411" s="15"/>
      <c r="G411" s="14"/>
      <c r="H411" s="14"/>
      <c r="I411" s="14"/>
      <c r="J411" s="14"/>
      <c r="K411" s="14"/>
      <c r="L411" s="14"/>
      <c r="M411" s="14"/>
      <c r="N411" s="14"/>
      <c r="O411" s="14"/>
      <c r="P411" s="14"/>
      <c r="Q411" s="14"/>
      <c r="R411" s="14"/>
      <c r="S411" s="14"/>
      <c r="T411" s="14"/>
      <c r="U411" s="14"/>
      <c r="V411" s="14"/>
      <c r="W411" s="14"/>
      <c r="X411" s="14"/>
      <c r="Y411" s="14"/>
    </row>
    <row r="412" spans="1:25" ht="12.75">
      <c r="A412" s="14"/>
      <c r="B412" s="14"/>
      <c r="C412" s="14"/>
      <c r="D412" s="16"/>
      <c r="E412" s="14"/>
      <c r="F412" s="15"/>
      <c r="G412" s="14"/>
      <c r="H412" s="14"/>
      <c r="I412" s="14"/>
      <c r="J412" s="14"/>
      <c r="K412" s="14"/>
      <c r="L412" s="14"/>
      <c r="M412" s="14"/>
      <c r="N412" s="14"/>
      <c r="O412" s="14"/>
      <c r="P412" s="14"/>
      <c r="Q412" s="14"/>
      <c r="R412" s="14"/>
      <c r="S412" s="14"/>
      <c r="T412" s="14"/>
      <c r="U412" s="14"/>
      <c r="V412" s="14"/>
      <c r="W412" s="14"/>
      <c r="X412" s="14"/>
      <c r="Y412" s="14"/>
    </row>
    <row r="413" spans="1:25" ht="12.75">
      <c r="A413" s="14"/>
      <c r="B413" s="14"/>
      <c r="C413" s="14"/>
      <c r="D413" s="16"/>
      <c r="E413" s="14"/>
      <c r="F413" s="15"/>
      <c r="G413" s="14"/>
      <c r="H413" s="14"/>
      <c r="I413" s="14"/>
      <c r="J413" s="14"/>
      <c r="K413" s="14"/>
      <c r="L413" s="14"/>
      <c r="M413" s="14"/>
      <c r="N413" s="14"/>
      <c r="O413" s="14"/>
      <c r="P413" s="14"/>
      <c r="Q413" s="14"/>
      <c r="R413" s="14"/>
      <c r="S413" s="14"/>
      <c r="T413" s="14"/>
      <c r="U413" s="14"/>
      <c r="V413" s="14"/>
      <c r="W413" s="14"/>
      <c r="X413" s="14"/>
      <c r="Y413" s="14"/>
    </row>
    <row r="414" spans="1:25" ht="12.75">
      <c r="A414" s="14"/>
      <c r="B414" s="14"/>
      <c r="C414" s="14"/>
      <c r="D414" s="16"/>
      <c r="E414" s="14"/>
      <c r="F414" s="15"/>
      <c r="G414" s="14"/>
      <c r="H414" s="14"/>
      <c r="I414" s="14"/>
      <c r="J414" s="14"/>
      <c r="K414" s="14"/>
      <c r="L414" s="14"/>
      <c r="M414" s="14"/>
      <c r="N414" s="14"/>
      <c r="O414" s="14"/>
      <c r="P414" s="14"/>
      <c r="Q414" s="14"/>
      <c r="R414" s="14"/>
      <c r="S414" s="14"/>
      <c r="T414" s="14"/>
      <c r="U414" s="14"/>
      <c r="V414" s="14"/>
      <c r="W414" s="14"/>
      <c r="X414" s="14"/>
      <c r="Y414" s="14"/>
    </row>
    <row r="415" spans="1:25" ht="12.75">
      <c r="A415" s="14"/>
      <c r="B415" s="14"/>
      <c r="C415" s="14"/>
      <c r="D415" s="16"/>
      <c r="E415" s="14"/>
      <c r="F415" s="15"/>
      <c r="G415" s="14"/>
      <c r="H415" s="14"/>
      <c r="I415" s="14"/>
      <c r="J415" s="14"/>
      <c r="K415" s="14"/>
      <c r="L415" s="14"/>
      <c r="M415" s="14"/>
      <c r="N415" s="14"/>
      <c r="O415" s="14"/>
      <c r="P415" s="14"/>
      <c r="Q415" s="14"/>
      <c r="R415" s="14"/>
      <c r="S415" s="14"/>
      <c r="T415" s="14"/>
      <c r="U415" s="14"/>
      <c r="V415" s="14"/>
      <c r="W415" s="14"/>
      <c r="X415" s="14"/>
      <c r="Y415" s="14"/>
    </row>
    <row r="416" spans="1:25" ht="12.75">
      <c r="A416" s="14"/>
      <c r="B416" s="14"/>
      <c r="C416" s="14"/>
      <c r="D416" s="16"/>
      <c r="E416" s="14"/>
      <c r="F416" s="15"/>
      <c r="G416" s="14"/>
      <c r="H416" s="14"/>
      <c r="I416" s="14"/>
      <c r="J416" s="14"/>
      <c r="K416" s="14"/>
      <c r="L416" s="14"/>
      <c r="M416" s="14"/>
      <c r="N416" s="14"/>
      <c r="O416" s="14"/>
      <c r="P416" s="14"/>
      <c r="Q416" s="14"/>
      <c r="R416" s="14"/>
      <c r="S416" s="14"/>
      <c r="T416" s="14"/>
      <c r="U416" s="14"/>
      <c r="V416" s="14"/>
      <c r="W416" s="14"/>
      <c r="X416" s="14"/>
      <c r="Y416" s="14"/>
    </row>
    <row r="417" spans="1:25" ht="12.75">
      <c r="A417" s="14"/>
      <c r="B417" s="14"/>
      <c r="C417" s="14"/>
      <c r="D417" s="16"/>
      <c r="E417" s="14"/>
      <c r="F417" s="15"/>
      <c r="G417" s="14"/>
      <c r="H417" s="14"/>
      <c r="I417" s="14"/>
      <c r="J417" s="14"/>
      <c r="K417" s="14"/>
      <c r="L417" s="14"/>
      <c r="M417" s="14"/>
      <c r="N417" s="14"/>
      <c r="O417" s="14"/>
      <c r="P417" s="14"/>
      <c r="Q417" s="14"/>
      <c r="R417" s="14"/>
      <c r="S417" s="14"/>
      <c r="T417" s="14"/>
      <c r="U417" s="14"/>
      <c r="V417" s="14"/>
      <c r="W417" s="14"/>
      <c r="X417" s="14"/>
      <c r="Y417" s="14"/>
    </row>
    <row r="418" spans="1:25" ht="12.75">
      <c r="A418" s="14"/>
      <c r="B418" s="14"/>
      <c r="C418" s="14"/>
      <c r="D418" s="16"/>
      <c r="E418" s="14"/>
      <c r="F418" s="15"/>
      <c r="G418" s="14"/>
      <c r="H418" s="14"/>
      <c r="I418" s="14"/>
      <c r="J418" s="14"/>
      <c r="K418" s="14"/>
      <c r="L418" s="14"/>
      <c r="M418" s="14"/>
      <c r="N418" s="14"/>
      <c r="O418" s="14"/>
      <c r="P418" s="14"/>
      <c r="Q418" s="14"/>
      <c r="R418" s="14"/>
      <c r="S418" s="14"/>
      <c r="T418" s="14"/>
      <c r="U418" s="14"/>
      <c r="V418" s="14"/>
      <c r="W418" s="14"/>
      <c r="X418" s="14"/>
      <c r="Y418" s="14"/>
    </row>
    <row r="419" spans="1:25" ht="12.75">
      <c r="A419" s="14"/>
      <c r="B419" s="14"/>
      <c r="C419" s="14"/>
      <c r="D419" s="16"/>
      <c r="E419" s="14"/>
      <c r="F419" s="15"/>
      <c r="G419" s="14"/>
      <c r="H419" s="14"/>
      <c r="I419" s="14"/>
      <c r="J419" s="14"/>
      <c r="K419" s="14"/>
      <c r="L419" s="14"/>
      <c r="M419" s="14"/>
      <c r="N419" s="14"/>
      <c r="O419" s="14"/>
      <c r="P419" s="14"/>
      <c r="Q419" s="14"/>
      <c r="R419" s="14"/>
      <c r="S419" s="14"/>
      <c r="T419" s="14"/>
      <c r="U419" s="14"/>
      <c r="V419" s="14"/>
      <c r="W419" s="14"/>
      <c r="X419" s="14"/>
      <c r="Y419" s="14"/>
    </row>
    <row r="420" spans="1:25" ht="12.75">
      <c r="A420" s="14"/>
      <c r="B420" s="14"/>
      <c r="C420" s="14"/>
      <c r="D420" s="16"/>
      <c r="E420" s="14"/>
      <c r="F420" s="15"/>
      <c r="G420" s="14"/>
      <c r="H420" s="14"/>
      <c r="I420" s="14"/>
      <c r="J420" s="14"/>
      <c r="K420" s="14"/>
      <c r="L420" s="14"/>
      <c r="M420" s="14"/>
      <c r="N420" s="14"/>
      <c r="O420" s="14"/>
      <c r="P420" s="14"/>
      <c r="Q420" s="14"/>
      <c r="R420" s="14"/>
      <c r="S420" s="14"/>
      <c r="T420" s="14"/>
      <c r="U420" s="14"/>
      <c r="V420" s="14"/>
      <c r="W420" s="14"/>
      <c r="X420" s="14"/>
      <c r="Y420" s="14"/>
    </row>
    <row r="421" spans="1:25" ht="12.75">
      <c r="A421" s="14"/>
      <c r="B421" s="14"/>
      <c r="C421" s="14"/>
      <c r="D421" s="16"/>
      <c r="E421" s="14"/>
      <c r="F421" s="15"/>
      <c r="G421" s="14"/>
      <c r="H421" s="14"/>
      <c r="I421" s="14"/>
      <c r="J421" s="14"/>
      <c r="K421" s="14"/>
      <c r="L421" s="14"/>
      <c r="M421" s="14"/>
      <c r="N421" s="14"/>
      <c r="O421" s="14"/>
      <c r="P421" s="14"/>
      <c r="Q421" s="14"/>
      <c r="R421" s="14"/>
      <c r="S421" s="14"/>
      <c r="T421" s="14"/>
      <c r="U421" s="14"/>
      <c r="V421" s="14"/>
      <c r="W421" s="14"/>
      <c r="X421" s="14"/>
      <c r="Y421" s="14"/>
    </row>
    <row r="422" spans="1:25" ht="12.75">
      <c r="A422" s="14"/>
      <c r="B422" s="14"/>
      <c r="C422" s="14"/>
      <c r="D422" s="16"/>
      <c r="E422" s="14"/>
      <c r="F422" s="15"/>
      <c r="G422" s="14"/>
      <c r="H422" s="14"/>
      <c r="I422" s="14"/>
      <c r="J422" s="14"/>
      <c r="K422" s="14"/>
      <c r="L422" s="14"/>
      <c r="M422" s="14"/>
      <c r="N422" s="14"/>
      <c r="O422" s="14"/>
      <c r="P422" s="14"/>
      <c r="Q422" s="14"/>
      <c r="R422" s="14"/>
      <c r="S422" s="14"/>
      <c r="T422" s="14"/>
      <c r="U422" s="14"/>
      <c r="V422" s="14"/>
      <c r="W422" s="14"/>
      <c r="X422" s="14"/>
      <c r="Y422" s="14"/>
    </row>
    <row r="423" spans="1:25" ht="12.75">
      <c r="A423" s="14"/>
      <c r="B423" s="14"/>
      <c r="C423" s="14"/>
      <c r="D423" s="16"/>
      <c r="E423" s="14"/>
      <c r="F423" s="15"/>
      <c r="G423" s="14"/>
      <c r="H423" s="14"/>
      <c r="I423" s="14"/>
      <c r="J423" s="14"/>
      <c r="K423" s="14"/>
      <c r="L423" s="14"/>
      <c r="M423" s="14"/>
      <c r="N423" s="14"/>
      <c r="O423" s="14"/>
      <c r="P423" s="14"/>
      <c r="Q423" s="14"/>
      <c r="R423" s="14"/>
      <c r="S423" s="14"/>
      <c r="T423" s="14"/>
      <c r="U423" s="14"/>
      <c r="V423" s="14"/>
      <c r="W423" s="14"/>
      <c r="X423" s="14"/>
      <c r="Y423" s="14"/>
    </row>
    <row r="424" spans="1:25" ht="12.75">
      <c r="A424" s="14"/>
      <c r="B424" s="14"/>
      <c r="C424" s="14"/>
      <c r="D424" s="16"/>
      <c r="E424" s="14"/>
      <c r="F424" s="15"/>
      <c r="G424" s="14"/>
      <c r="H424" s="14"/>
      <c r="I424" s="14"/>
      <c r="J424" s="14"/>
      <c r="K424" s="14"/>
      <c r="L424" s="14"/>
      <c r="M424" s="14"/>
      <c r="N424" s="14"/>
      <c r="O424" s="14"/>
      <c r="P424" s="14"/>
      <c r="Q424" s="14"/>
      <c r="R424" s="14"/>
      <c r="S424" s="14"/>
      <c r="T424" s="14"/>
      <c r="U424" s="14"/>
      <c r="V424" s="14"/>
      <c r="W424" s="14"/>
      <c r="X424" s="14"/>
      <c r="Y424" s="14"/>
    </row>
    <row r="425" spans="1:25" ht="12.75">
      <c r="A425" s="14"/>
      <c r="B425" s="14"/>
      <c r="C425" s="14"/>
      <c r="D425" s="16"/>
      <c r="E425" s="14"/>
      <c r="F425" s="15"/>
      <c r="G425" s="14"/>
      <c r="H425" s="14"/>
      <c r="I425" s="14"/>
      <c r="J425" s="14"/>
      <c r="K425" s="14"/>
      <c r="L425" s="14"/>
      <c r="M425" s="14"/>
      <c r="N425" s="14"/>
      <c r="O425" s="14"/>
      <c r="P425" s="14"/>
      <c r="Q425" s="14"/>
      <c r="R425" s="14"/>
      <c r="S425" s="14"/>
      <c r="T425" s="14"/>
      <c r="U425" s="14"/>
      <c r="V425" s="14"/>
      <c r="W425" s="14"/>
      <c r="X425" s="14"/>
      <c r="Y425" s="14"/>
    </row>
    <row r="426" spans="1:25" ht="12.75">
      <c r="A426" s="14"/>
      <c r="B426" s="14"/>
      <c r="C426" s="14"/>
      <c r="D426" s="16"/>
      <c r="E426" s="14"/>
      <c r="F426" s="15"/>
      <c r="G426" s="14"/>
      <c r="H426" s="14"/>
      <c r="I426" s="14"/>
      <c r="J426" s="14"/>
      <c r="K426" s="14"/>
      <c r="L426" s="14"/>
      <c r="M426" s="14"/>
      <c r="N426" s="14"/>
      <c r="O426" s="14"/>
      <c r="P426" s="14"/>
      <c r="Q426" s="14"/>
      <c r="R426" s="14"/>
      <c r="S426" s="14"/>
      <c r="T426" s="14"/>
      <c r="U426" s="14"/>
      <c r="V426" s="14"/>
      <c r="W426" s="14"/>
      <c r="X426" s="14"/>
      <c r="Y426" s="14"/>
    </row>
    <row r="427" spans="1:25" ht="12.75">
      <c r="A427" s="14"/>
      <c r="B427" s="14"/>
      <c r="C427" s="14"/>
      <c r="D427" s="16"/>
      <c r="E427" s="14"/>
      <c r="F427" s="15"/>
      <c r="G427" s="14"/>
      <c r="H427" s="14"/>
      <c r="I427" s="14"/>
      <c r="J427" s="14"/>
      <c r="K427" s="14"/>
      <c r="L427" s="14"/>
      <c r="M427" s="14"/>
      <c r="N427" s="14"/>
      <c r="O427" s="14"/>
      <c r="P427" s="14"/>
      <c r="Q427" s="14"/>
      <c r="R427" s="14"/>
      <c r="S427" s="14"/>
      <c r="T427" s="14"/>
      <c r="U427" s="14"/>
      <c r="V427" s="14"/>
      <c r="W427" s="14"/>
      <c r="X427" s="14"/>
      <c r="Y427" s="14"/>
    </row>
    <row r="428" spans="1:25" ht="12.75">
      <c r="A428" s="14"/>
      <c r="B428" s="14"/>
      <c r="C428" s="14"/>
      <c r="D428" s="16"/>
      <c r="E428" s="14"/>
      <c r="F428" s="15"/>
      <c r="G428" s="14"/>
      <c r="H428" s="14"/>
      <c r="I428" s="14"/>
      <c r="J428" s="14"/>
      <c r="K428" s="14"/>
      <c r="L428" s="14"/>
      <c r="M428" s="14"/>
      <c r="N428" s="14"/>
      <c r="O428" s="14"/>
      <c r="P428" s="14"/>
      <c r="Q428" s="14"/>
      <c r="R428" s="14"/>
      <c r="S428" s="14"/>
      <c r="T428" s="14"/>
      <c r="U428" s="14"/>
      <c r="V428" s="14"/>
      <c r="W428" s="14"/>
      <c r="X428" s="14"/>
      <c r="Y428" s="14"/>
    </row>
    <row r="429" spans="1:25" ht="12.75">
      <c r="A429" s="14"/>
      <c r="B429" s="14"/>
      <c r="C429" s="14"/>
      <c r="D429" s="16"/>
      <c r="E429" s="14"/>
      <c r="F429" s="15"/>
      <c r="G429" s="14"/>
      <c r="H429" s="14"/>
      <c r="I429" s="14"/>
      <c r="J429" s="14"/>
      <c r="K429" s="14"/>
      <c r="L429" s="14"/>
      <c r="M429" s="14"/>
      <c r="N429" s="14"/>
      <c r="O429" s="14"/>
      <c r="P429" s="14"/>
      <c r="Q429" s="14"/>
      <c r="R429" s="14"/>
      <c r="S429" s="14"/>
      <c r="T429" s="14"/>
      <c r="U429" s="14"/>
      <c r="V429" s="14"/>
      <c r="W429" s="14"/>
      <c r="X429" s="14"/>
      <c r="Y429" s="14"/>
    </row>
    <row r="430" spans="1:25" ht="12.75">
      <c r="A430" s="14"/>
      <c r="B430" s="14"/>
      <c r="C430" s="14"/>
      <c r="D430" s="16"/>
      <c r="E430" s="14"/>
      <c r="F430" s="15"/>
      <c r="G430" s="14"/>
      <c r="H430" s="14"/>
      <c r="I430" s="14"/>
      <c r="J430" s="14"/>
      <c r="K430" s="14"/>
      <c r="L430" s="14"/>
      <c r="M430" s="14"/>
      <c r="N430" s="14"/>
      <c r="O430" s="14"/>
      <c r="P430" s="14"/>
      <c r="Q430" s="14"/>
      <c r="R430" s="14"/>
      <c r="S430" s="14"/>
      <c r="T430" s="14"/>
      <c r="U430" s="14"/>
      <c r="V430" s="14"/>
      <c r="W430" s="14"/>
      <c r="X430" s="14"/>
      <c r="Y430" s="14"/>
    </row>
    <row r="431" spans="1:25" ht="12.75">
      <c r="A431" s="14"/>
      <c r="B431" s="14"/>
      <c r="C431" s="14"/>
      <c r="D431" s="16"/>
      <c r="E431" s="14"/>
      <c r="F431" s="15"/>
      <c r="G431" s="14"/>
      <c r="H431" s="14"/>
      <c r="I431" s="14"/>
      <c r="J431" s="14"/>
      <c r="K431" s="14"/>
      <c r="L431" s="14"/>
      <c r="M431" s="14"/>
      <c r="N431" s="14"/>
      <c r="O431" s="14"/>
      <c r="P431" s="14"/>
      <c r="Q431" s="14"/>
      <c r="R431" s="14"/>
      <c r="S431" s="14"/>
      <c r="T431" s="14"/>
      <c r="U431" s="14"/>
      <c r="V431" s="14"/>
      <c r="W431" s="14"/>
      <c r="X431" s="14"/>
      <c r="Y431" s="14"/>
    </row>
    <row r="432" spans="1:25" ht="12.75">
      <c r="A432" s="14"/>
      <c r="B432" s="14"/>
      <c r="C432" s="14"/>
      <c r="D432" s="16"/>
      <c r="E432" s="14"/>
      <c r="F432" s="15"/>
      <c r="G432" s="14"/>
      <c r="H432" s="14"/>
      <c r="I432" s="14"/>
      <c r="J432" s="14"/>
      <c r="K432" s="14"/>
      <c r="L432" s="14"/>
      <c r="M432" s="14"/>
      <c r="N432" s="14"/>
      <c r="O432" s="14"/>
      <c r="P432" s="14"/>
      <c r="Q432" s="14"/>
      <c r="R432" s="14"/>
      <c r="S432" s="14"/>
      <c r="T432" s="14"/>
      <c r="U432" s="14"/>
      <c r="V432" s="14"/>
      <c r="W432" s="14"/>
      <c r="X432" s="14"/>
      <c r="Y432" s="14"/>
    </row>
    <row r="433" spans="1:25" ht="12.75">
      <c r="A433" s="14"/>
      <c r="B433" s="14"/>
      <c r="C433" s="14"/>
      <c r="D433" s="16"/>
      <c r="E433" s="14"/>
      <c r="F433" s="15"/>
      <c r="G433" s="14"/>
      <c r="H433" s="14"/>
      <c r="I433" s="14"/>
      <c r="J433" s="14"/>
      <c r="K433" s="14"/>
      <c r="L433" s="14"/>
      <c r="M433" s="14"/>
      <c r="N433" s="14"/>
      <c r="O433" s="14"/>
      <c r="P433" s="14"/>
      <c r="Q433" s="14"/>
      <c r="R433" s="14"/>
      <c r="S433" s="14"/>
      <c r="T433" s="14"/>
      <c r="U433" s="14"/>
      <c r="V433" s="14"/>
      <c r="W433" s="14"/>
      <c r="X433" s="14"/>
      <c r="Y433" s="14"/>
    </row>
    <row r="434" spans="1:25" ht="12.75">
      <c r="A434" s="14"/>
      <c r="B434" s="14"/>
      <c r="C434" s="14"/>
      <c r="D434" s="16"/>
      <c r="E434" s="14"/>
      <c r="F434" s="15"/>
      <c r="G434" s="14"/>
      <c r="H434" s="14"/>
      <c r="I434" s="14"/>
      <c r="J434" s="14"/>
      <c r="K434" s="14"/>
      <c r="L434" s="14"/>
      <c r="M434" s="14"/>
      <c r="N434" s="14"/>
      <c r="O434" s="14"/>
      <c r="P434" s="14"/>
      <c r="Q434" s="14"/>
      <c r="R434" s="14"/>
      <c r="S434" s="14"/>
      <c r="T434" s="14"/>
      <c r="U434" s="14"/>
      <c r="V434" s="14"/>
      <c r="W434" s="14"/>
      <c r="X434" s="14"/>
      <c r="Y434" s="14"/>
    </row>
    <row r="435" spans="1:25" ht="12.75">
      <c r="A435" s="14"/>
      <c r="B435" s="14"/>
      <c r="C435" s="14"/>
      <c r="D435" s="16"/>
      <c r="E435" s="14"/>
      <c r="F435" s="15"/>
      <c r="G435" s="14"/>
      <c r="H435" s="14"/>
      <c r="I435" s="14"/>
      <c r="J435" s="14"/>
      <c r="K435" s="14"/>
      <c r="L435" s="14"/>
      <c r="M435" s="14"/>
      <c r="N435" s="14"/>
      <c r="O435" s="14"/>
      <c r="P435" s="14"/>
      <c r="Q435" s="14"/>
      <c r="R435" s="14"/>
      <c r="S435" s="14"/>
      <c r="T435" s="14"/>
      <c r="U435" s="14"/>
      <c r="V435" s="14"/>
      <c r="W435" s="14"/>
      <c r="X435" s="14"/>
      <c r="Y435" s="14"/>
    </row>
    <row r="436" spans="1:25" ht="12.75">
      <c r="A436" s="14"/>
      <c r="B436" s="14"/>
      <c r="C436" s="14"/>
      <c r="D436" s="16"/>
      <c r="E436" s="14"/>
      <c r="F436" s="15"/>
      <c r="G436" s="14"/>
      <c r="H436" s="14"/>
      <c r="I436" s="14"/>
      <c r="J436" s="14"/>
      <c r="K436" s="14"/>
      <c r="L436" s="14"/>
      <c r="M436" s="14"/>
      <c r="N436" s="14"/>
      <c r="O436" s="14"/>
      <c r="P436" s="14"/>
      <c r="Q436" s="14"/>
      <c r="R436" s="14"/>
      <c r="S436" s="14"/>
      <c r="T436" s="14"/>
      <c r="U436" s="14"/>
      <c r="V436" s="14"/>
      <c r="W436" s="14"/>
      <c r="X436" s="14"/>
      <c r="Y436" s="14"/>
    </row>
    <row r="437" spans="1:25" ht="12.75">
      <c r="A437" s="14"/>
      <c r="B437" s="14"/>
      <c r="C437" s="14"/>
      <c r="D437" s="16"/>
      <c r="E437" s="14"/>
      <c r="F437" s="15"/>
      <c r="G437" s="14"/>
      <c r="H437" s="14"/>
      <c r="I437" s="14"/>
      <c r="J437" s="14"/>
      <c r="K437" s="14"/>
      <c r="L437" s="14"/>
      <c r="M437" s="14"/>
      <c r="N437" s="14"/>
      <c r="O437" s="14"/>
      <c r="P437" s="14"/>
      <c r="Q437" s="14"/>
      <c r="R437" s="14"/>
      <c r="S437" s="14"/>
      <c r="T437" s="14"/>
      <c r="U437" s="14"/>
      <c r="V437" s="14"/>
      <c r="W437" s="14"/>
      <c r="X437" s="14"/>
      <c r="Y437" s="14"/>
    </row>
    <row r="438" spans="1:25" ht="12.75">
      <c r="A438" s="14"/>
      <c r="B438" s="14"/>
      <c r="C438" s="14"/>
      <c r="D438" s="16"/>
      <c r="E438" s="14"/>
      <c r="F438" s="15"/>
      <c r="G438" s="14"/>
      <c r="H438" s="14"/>
      <c r="I438" s="14"/>
      <c r="J438" s="14"/>
      <c r="K438" s="14"/>
      <c r="L438" s="14"/>
      <c r="M438" s="14"/>
      <c r="N438" s="14"/>
      <c r="O438" s="14"/>
      <c r="P438" s="14"/>
      <c r="Q438" s="14"/>
      <c r="R438" s="14"/>
      <c r="S438" s="14"/>
      <c r="T438" s="14"/>
      <c r="U438" s="14"/>
      <c r="V438" s="14"/>
      <c r="W438" s="14"/>
      <c r="X438" s="14"/>
      <c r="Y438" s="14"/>
    </row>
    <row r="439" spans="1:25" ht="12.75">
      <c r="A439" s="14"/>
      <c r="B439" s="14"/>
      <c r="C439" s="14"/>
      <c r="D439" s="16"/>
      <c r="E439" s="14"/>
      <c r="F439" s="15"/>
      <c r="G439" s="14"/>
      <c r="H439" s="14"/>
      <c r="I439" s="14"/>
      <c r="J439" s="14"/>
      <c r="K439" s="14"/>
      <c r="L439" s="14"/>
      <c r="M439" s="14"/>
      <c r="N439" s="14"/>
      <c r="O439" s="14"/>
      <c r="P439" s="14"/>
      <c r="Q439" s="14"/>
      <c r="R439" s="14"/>
      <c r="S439" s="14"/>
      <c r="T439" s="14"/>
      <c r="U439" s="14"/>
      <c r="V439" s="14"/>
      <c r="W439" s="14"/>
      <c r="X439" s="14"/>
      <c r="Y439" s="14"/>
    </row>
    <row r="440" spans="1:25" ht="12.75">
      <c r="A440" s="14"/>
      <c r="B440" s="14"/>
      <c r="C440" s="14"/>
      <c r="D440" s="16"/>
      <c r="E440" s="14"/>
      <c r="F440" s="15"/>
      <c r="G440" s="14"/>
      <c r="H440" s="14"/>
      <c r="I440" s="14"/>
      <c r="J440" s="14"/>
      <c r="K440" s="14"/>
      <c r="L440" s="14"/>
      <c r="M440" s="14"/>
      <c r="N440" s="14"/>
      <c r="O440" s="14"/>
      <c r="P440" s="14"/>
      <c r="Q440" s="14"/>
      <c r="R440" s="14"/>
      <c r="S440" s="14"/>
      <c r="T440" s="14"/>
      <c r="U440" s="14"/>
      <c r="V440" s="14"/>
      <c r="W440" s="14"/>
      <c r="X440" s="14"/>
      <c r="Y440" s="14"/>
    </row>
    <row r="441" spans="1:25" ht="12.75">
      <c r="A441" s="14"/>
      <c r="B441" s="14"/>
      <c r="C441" s="14"/>
      <c r="D441" s="16"/>
      <c r="E441" s="14"/>
      <c r="F441" s="15"/>
      <c r="G441" s="14"/>
      <c r="H441" s="14"/>
      <c r="I441" s="14"/>
      <c r="J441" s="14"/>
      <c r="K441" s="14"/>
      <c r="L441" s="14"/>
      <c r="M441" s="14"/>
      <c r="N441" s="14"/>
      <c r="O441" s="14"/>
      <c r="P441" s="14"/>
      <c r="Q441" s="14"/>
      <c r="R441" s="14"/>
      <c r="S441" s="14"/>
      <c r="T441" s="14"/>
      <c r="U441" s="14"/>
      <c r="V441" s="14"/>
      <c r="W441" s="14"/>
      <c r="X441" s="14"/>
      <c r="Y441" s="14"/>
    </row>
    <row r="442" spans="1:25" ht="12.75">
      <c r="A442" s="14"/>
      <c r="B442" s="14"/>
      <c r="C442" s="14"/>
      <c r="D442" s="16"/>
      <c r="E442" s="14"/>
      <c r="F442" s="15"/>
      <c r="G442" s="14"/>
      <c r="H442" s="14"/>
      <c r="I442" s="14"/>
      <c r="J442" s="14"/>
      <c r="K442" s="14"/>
      <c r="L442" s="14"/>
      <c r="M442" s="14"/>
      <c r="N442" s="14"/>
      <c r="O442" s="14"/>
      <c r="P442" s="14"/>
      <c r="Q442" s="14"/>
      <c r="R442" s="14"/>
      <c r="S442" s="14"/>
      <c r="T442" s="14"/>
      <c r="U442" s="14"/>
      <c r="V442" s="14"/>
      <c r="W442" s="14"/>
      <c r="X442" s="14"/>
      <c r="Y442" s="14"/>
    </row>
    <row r="443" spans="1:25" ht="12.75">
      <c r="A443" s="14"/>
      <c r="B443" s="14"/>
      <c r="C443" s="14"/>
      <c r="D443" s="16"/>
      <c r="E443" s="14"/>
      <c r="F443" s="15"/>
      <c r="G443" s="14"/>
      <c r="H443" s="14"/>
      <c r="I443" s="14"/>
      <c r="J443" s="14"/>
      <c r="K443" s="14"/>
      <c r="L443" s="14"/>
      <c r="M443" s="14"/>
      <c r="N443" s="14"/>
      <c r="O443" s="14"/>
      <c r="P443" s="14"/>
      <c r="Q443" s="14"/>
      <c r="R443" s="14"/>
      <c r="S443" s="14"/>
      <c r="T443" s="14"/>
      <c r="U443" s="14"/>
      <c r="V443" s="14"/>
      <c r="W443" s="14"/>
      <c r="X443" s="14"/>
      <c r="Y443" s="14"/>
    </row>
    <row r="444" spans="1:25" ht="12.75">
      <c r="A444" s="14"/>
      <c r="B444" s="14"/>
      <c r="C444" s="14"/>
      <c r="D444" s="16"/>
      <c r="E444" s="14"/>
      <c r="F444" s="15"/>
      <c r="G444" s="14"/>
      <c r="H444" s="14"/>
      <c r="I444" s="14"/>
      <c r="J444" s="14"/>
      <c r="K444" s="14"/>
      <c r="L444" s="14"/>
      <c r="M444" s="14"/>
      <c r="N444" s="14"/>
      <c r="O444" s="14"/>
      <c r="P444" s="14"/>
      <c r="Q444" s="14"/>
      <c r="R444" s="14"/>
      <c r="S444" s="14"/>
      <c r="T444" s="14"/>
      <c r="U444" s="14"/>
      <c r="V444" s="14"/>
      <c r="W444" s="14"/>
      <c r="X444" s="14"/>
      <c r="Y444" s="14"/>
    </row>
    <row r="445" spans="1:25" ht="12.75">
      <c r="A445" s="14"/>
      <c r="B445" s="14"/>
      <c r="C445" s="14"/>
      <c r="D445" s="16"/>
      <c r="E445" s="14"/>
      <c r="F445" s="15"/>
      <c r="G445" s="14"/>
      <c r="H445" s="14"/>
      <c r="I445" s="14"/>
      <c r="J445" s="14"/>
      <c r="K445" s="14"/>
      <c r="L445" s="14"/>
      <c r="M445" s="14"/>
      <c r="N445" s="14"/>
      <c r="O445" s="14"/>
      <c r="P445" s="14"/>
      <c r="Q445" s="14"/>
      <c r="R445" s="14"/>
      <c r="S445" s="14"/>
      <c r="T445" s="14"/>
      <c r="U445" s="14"/>
      <c r="V445" s="14"/>
      <c r="W445" s="14"/>
      <c r="X445" s="14"/>
      <c r="Y445" s="14"/>
    </row>
    <row r="446" spans="1:25" ht="12.75">
      <c r="A446" s="14"/>
      <c r="B446" s="14"/>
      <c r="C446" s="14"/>
      <c r="D446" s="16"/>
      <c r="E446" s="14"/>
      <c r="F446" s="15"/>
      <c r="G446" s="14"/>
      <c r="H446" s="14"/>
      <c r="I446" s="14"/>
      <c r="J446" s="14"/>
      <c r="K446" s="14"/>
      <c r="L446" s="14"/>
      <c r="M446" s="14"/>
      <c r="N446" s="14"/>
      <c r="O446" s="14"/>
      <c r="P446" s="14"/>
      <c r="Q446" s="14"/>
      <c r="R446" s="14"/>
      <c r="S446" s="14"/>
      <c r="T446" s="14"/>
      <c r="U446" s="14"/>
      <c r="V446" s="14"/>
      <c r="W446" s="14"/>
      <c r="X446" s="14"/>
      <c r="Y446" s="14"/>
    </row>
    <row r="447" spans="1:25" ht="12.75">
      <c r="A447" s="14"/>
      <c r="B447" s="14"/>
      <c r="C447" s="14"/>
      <c r="D447" s="16"/>
      <c r="E447" s="14"/>
      <c r="F447" s="15"/>
      <c r="G447" s="14"/>
      <c r="H447" s="14"/>
      <c r="I447" s="14"/>
      <c r="J447" s="14"/>
      <c r="K447" s="14"/>
      <c r="L447" s="14"/>
      <c r="M447" s="14"/>
      <c r="N447" s="14"/>
      <c r="O447" s="14"/>
      <c r="P447" s="14"/>
      <c r="Q447" s="14"/>
      <c r="R447" s="14"/>
      <c r="S447" s="14"/>
      <c r="T447" s="14"/>
      <c r="U447" s="14"/>
      <c r="V447" s="14"/>
      <c r="W447" s="14"/>
      <c r="X447" s="14"/>
      <c r="Y447" s="14"/>
    </row>
    <row r="448" spans="1:25" ht="12.75">
      <c r="A448" s="14"/>
      <c r="B448" s="14"/>
      <c r="C448" s="14"/>
      <c r="D448" s="16"/>
      <c r="E448" s="14"/>
      <c r="F448" s="15"/>
      <c r="G448" s="14"/>
      <c r="H448" s="14"/>
      <c r="I448" s="14"/>
      <c r="J448" s="14"/>
      <c r="K448" s="14"/>
      <c r="L448" s="14"/>
      <c r="M448" s="14"/>
      <c r="N448" s="14"/>
      <c r="O448" s="14"/>
      <c r="P448" s="14"/>
      <c r="Q448" s="14"/>
      <c r="R448" s="14"/>
      <c r="S448" s="14"/>
      <c r="T448" s="14"/>
      <c r="U448" s="14"/>
      <c r="V448" s="14"/>
      <c r="W448" s="14"/>
      <c r="X448" s="14"/>
      <c r="Y448" s="14"/>
    </row>
    <row r="449" spans="1:25" ht="12.75">
      <c r="A449" s="14"/>
      <c r="B449" s="14"/>
      <c r="C449" s="14"/>
      <c r="D449" s="16"/>
      <c r="E449" s="14"/>
      <c r="F449" s="15"/>
      <c r="G449" s="14"/>
      <c r="H449" s="14"/>
      <c r="I449" s="14"/>
      <c r="J449" s="14"/>
      <c r="K449" s="14"/>
      <c r="L449" s="14"/>
      <c r="M449" s="14"/>
      <c r="N449" s="14"/>
      <c r="O449" s="14"/>
      <c r="P449" s="14"/>
      <c r="Q449" s="14"/>
      <c r="R449" s="14"/>
      <c r="S449" s="14"/>
      <c r="T449" s="14"/>
      <c r="U449" s="14"/>
      <c r="V449" s="14"/>
      <c r="W449" s="14"/>
      <c r="X449" s="14"/>
      <c r="Y449" s="14"/>
    </row>
    <row r="450" spans="1:25" ht="12.75">
      <c r="A450" s="14"/>
      <c r="B450" s="14"/>
      <c r="C450" s="14"/>
      <c r="D450" s="16"/>
      <c r="E450" s="14"/>
      <c r="F450" s="15"/>
      <c r="G450" s="14"/>
      <c r="H450" s="14"/>
      <c r="I450" s="14"/>
      <c r="J450" s="14"/>
      <c r="K450" s="14"/>
      <c r="L450" s="14"/>
      <c r="M450" s="14"/>
      <c r="N450" s="14"/>
      <c r="O450" s="14"/>
      <c r="P450" s="14"/>
      <c r="Q450" s="14"/>
      <c r="R450" s="14"/>
      <c r="S450" s="14"/>
      <c r="T450" s="14"/>
      <c r="U450" s="14"/>
      <c r="V450" s="14"/>
      <c r="W450" s="14"/>
      <c r="X450" s="14"/>
      <c r="Y450" s="14"/>
    </row>
    <row r="451" spans="1:25" ht="12.75">
      <c r="A451" s="14"/>
      <c r="B451" s="14"/>
      <c r="C451" s="14"/>
      <c r="D451" s="16"/>
      <c r="E451" s="14"/>
      <c r="F451" s="15"/>
      <c r="G451" s="14"/>
      <c r="H451" s="14"/>
      <c r="I451" s="14"/>
      <c r="J451" s="14"/>
      <c r="K451" s="14"/>
      <c r="L451" s="14"/>
      <c r="M451" s="14"/>
      <c r="N451" s="14"/>
      <c r="O451" s="14"/>
      <c r="P451" s="14"/>
      <c r="Q451" s="14"/>
      <c r="R451" s="14"/>
      <c r="S451" s="14"/>
      <c r="T451" s="14"/>
      <c r="U451" s="14"/>
      <c r="V451" s="14"/>
      <c r="W451" s="14"/>
      <c r="X451" s="14"/>
      <c r="Y451" s="14"/>
    </row>
    <row r="452" spans="1:25" ht="12.75">
      <c r="A452" s="14"/>
      <c r="B452" s="14"/>
      <c r="C452" s="14"/>
      <c r="D452" s="16"/>
      <c r="E452" s="14"/>
      <c r="F452" s="15"/>
      <c r="G452" s="14"/>
      <c r="H452" s="14"/>
      <c r="I452" s="14"/>
      <c r="J452" s="14"/>
      <c r="K452" s="14"/>
      <c r="L452" s="14"/>
      <c r="M452" s="14"/>
      <c r="N452" s="14"/>
      <c r="O452" s="14"/>
      <c r="P452" s="14"/>
      <c r="Q452" s="14"/>
      <c r="R452" s="14"/>
      <c r="S452" s="14"/>
      <c r="T452" s="14"/>
      <c r="U452" s="14"/>
      <c r="V452" s="14"/>
      <c r="W452" s="14"/>
      <c r="X452" s="14"/>
      <c r="Y452" s="14"/>
    </row>
    <row r="453" spans="1:25" ht="12.75">
      <c r="A453" s="14"/>
      <c r="B453" s="14"/>
      <c r="C453" s="14"/>
      <c r="D453" s="16"/>
      <c r="E453" s="14"/>
      <c r="F453" s="15"/>
      <c r="G453" s="14"/>
      <c r="H453" s="14"/>
      <c r="I453" s="14"/>
      <c r="J453" s="14"/>
      <c r="K453" s="14"/>
      <c r="L453" s="14"/>
      <c r="M453" s="14"/>
      <c r="N453" s="14"/>
      <c r="O453" s="14"/>
      <c r="P453" s="14"/>
      <c r="Q453" s="14"/>
      <c r="R453" s="14"/>
      <c r="S453" s="14"/>
      <c r="T453" s="14"/>
      <c r="U453" s="14"/>
      <c r="V453" s="14"/>
      <c r="W453" s="14"/>
      <c r="X453" s="14"/>
      <c r="Y453" s="14"/>
    </row>
    <row r="454" spans="1:25" ht="12.75">
      <c r="A454" s="14"/>
      <c r="B454" s="14"/>
      <c r="C454" s="14"/>
      <c r="D454" s="16"/>
      <c r="E454" s="14"/>
      <c r="F454" s="15"/>
      <c r="G454" s="14"/>
      <c r="H454" s="14"/>
      <c r="I454" s="14"/>
      <c r="J454" s="14"/>
      <c r="K454" s="14"/>
      <c r="L454" s="14"/>
      <c r="M454" s="14"/>
      <c r="N454" s="14"/>
      <c r="O454" s="14"/>
      <c r="P454" s="14"/>
      <c r="Q454" s="14"/>
      <c r="R454" s="14"/>
      <c r="S454" s="14"/>
      <c r="T454" s="14"/>
      <c r="U454" s="14"/>
      <c r="V454" s="14"/>
      <c r="W454" s="14"/>
      <c r="X454" s="14"/>
      <c r="Y454" s="14"/>
    </row>
    <row r="455" spans="1:25" ht="12.75">
      <c r="A455" s="14"/>
      <c r="B455" s="14"/>
      <c r="C455" s="14"/>
      <c r="D455" s="16"/>
      <c r="E455" s="14"/>
      <c r="F455" s="15"/>
      <c r="G455" s="14"/>
      <c r="H455" s="14"/>
      <c r="I455" s="14"/>
      <c r="J455" s="14"/>
      <c r="K455" s="14"/>
      <c r="L455" s="14"/>
      <c r="M455" s="14"/>
      <c r="N455" s="14"/>
      <c r="O455" s="14"/>
      <c r="P455" s="14"/>
      <c r="Q455" s="14"/>
      <c r="R455" s="14"/>
      <c r="S455" s="14"/>
      <c r="T455" s="14"/>
      <c r="U455" s="14"/>
      <c r="V455" s="14"/>
      <c r="W455" s="14"/>
      <c r="X455" s="14"/>
      <c r="Y455" s="14"/>
    </row>
    <row r="456" spans="1:25" ht="12.75">
      <c r="A456" s="14"/>
      <c r="B456" s="14"/>
      <c r="C456" s="14"/>
      <c r="D456" s="16"/>
      <c r="E456" s="14"/>
      <c r="F456" s="15"/>
      <c r="G456" s="14"/>
      <c r="H456" s="14"/>
      <c r="I456" s="14"/>
      <c r="J456" s="14"/>
      <c r="K456" s="14"/>
      <c r="L456" s="14"/>
      <c r="M456" s="14"/>
      <c r="N456" s="14"/>
      <c r="O456" s="14"/>
      <c r="P456" s="14"/>
      <c r="Q456" s="14"/>
      <c r="R456" s="14"/>
      <c r="S456" s="14"/>
      <c r="T456" s="14"/>
      <c r="U456" s="14"/>
      <c r="V456" s="14"/>
      <c r="W456" s="14"/>
      <c r="X456" s="14"/>
      <c r="Y456" s="14"/>
    </row>
    <row r="457" spans="1:25" ht="12.75">
      <c r="A457" s="14"/>
      <c r="B457" s="14"/>
      <c r="C457" s="14"/>
      <c r="D457" s="16"/>
      <c r="E457" s="14"/>
      <c r="F457" s="15"/>
      <c r="G457" s="14"/>
      <c r="H457" s="14"/>
      <c r="I457" s="14"/>
      <c r="J457" s="14"/>
      <c r="K457" s="14"/>
      <c r="L457" s="14"/>
      <c r="M457" s="14"/>
      <c r="N457" s="14"/>
      <c r="O457" s="14"/>
      <c r="P457" s="14"/>
      <c r="Q457" s="14"/>
      <c r="R457" s="14"/>
      <c r="S457" s="14"/>
      <c r="T457" s="14"/>
      <c r="U457" s="14"/>
      <c r="V457" s="14"/>
      <c r="W457" s="14"/>
      <c r="X457" s="14"/>
      <c r="Y457" s="14"/>
    </row>
    <row r="458" spans="1:25" ht="12.75">
      <c r="A458" s="14"/>
      <c r="B458" s="14"/>
      <c r="C458" s="14"/>
      <c r="D458" s="16"/>
      <c r="E458" s="14"/>
      <c r="F458" s="15"/>
      <c r="G458" s="14"/>
      <c r="H458" s="14"/>
      <c r="I458" s="14"/>
      <c r="J458" s="14"/>
      <c r="K458" s="14"/>
      <c r="L458" s="14"/>
      <c r="M458" s="14"/>
      <c r="N458" s="14"/>
      <c r="O458" s="14"/>
      <c r="P458" s="14"/>
      <c r="Q458" s="14"/>
      <c r="R458" s="14"/>
      <c r="S458" s="14"/>
      <c r="T458" s="14"/>
      <c r="U458" s="14"/>
      <c r="V458" s="14"/>
      <c r="W458" s="14"/>
      <c r="X458" s="14"/>
      <c r="Y458" s="14"/>
    </row>
    <row r="459" spans="1:25" ht="12.75">
      <c r="A459" s="14"/>
      <c r="B459" s="14"/>
      <c r="C459" s="14"/>
      <c r="D459" s="16"/>
      <c r="E459" s="14"/>
      <c r="F459" s="15"/>
      <c r="G459" s="14"/>
      <c r="H459" s="14"/>
      <c r="I459" s="14"/>
      <c r="J459" s="14"/>
      <c r="K459" s="14"/>
      <c r="L459" s="14"/>
      <c r="M459" s="14"/>
      <c r="N459" s="14"/>
      <c r="O459" s="14"/>
      <c r="P459" s="14"/>
      <c r="Q459" s="14"/>
      <c r="R459" s="14"/>
      <c r="S459" s="14"/>
      <c r="T459" s="14"/>
      <c r="U459" s="14"/>
      <c r="V459" s="14"/>
      <c r="W459" s="14"/>
      <c r="X459" s="14"/>
      <c r="Y459" s="14"/>
    </row>
    <row r="460" spans="1:25" ht="12.75">
      <c r="A460" s="14"/>
      <c r="B460" s="14"/>
      <c r="C460" s="14"/>
      <c r="D460" s="16"/>
      <c r="E460" s="14"/>
      <c r="F460" s="15"/>
      <c r="G460" s="14"/>
      <c r="H460" s="14"/>
      <c r="I460" s="14"/>
      <c r="J460" s="14"/>
      <c r="K460" s="14"/>
      <c r="L460" s="14"/>
      <c r="M460" s="14"/>
      <c r="N460" s="14"/>
      <c r="O460" s="14"/>
      <c r="P460" s="14"/>
      <c r="Q460" s="14"/>
      <c r="R460" s="14"/>
      <c r="S460" s="14"/>
      <c r="T460" s="14"/>
      <c r="U460" s="14"/>
      <c r="V460" s="14"/>
      <c r="W460" s="14"/>
      <c r="X460" s="14"/>
      <c r="Y460" s="14"/>
    </row>
    <row r="461" spans="1:25" ht="12.75">
      <c r="A461" s="14"/>
      <c r="B461" s="14"/>
      <c r="C461" s="14"/>
      <c r="D461" s="16"/>
      <c r="E461" s="14"/>
      <c r="F461" s="15"/>
      <c r="G461" s="14"/>
      <c r="H461" s="14"/>
      <c r="I461" s="14"/>
      <c r="J461" s="14"/>
      <c r="K461" s="14"/>
      <c r="L461" s="14"/>
      <c r="M461" s="14"/>
      <c r="N461" s="14"/>
      <c r="O461" s="14"/>
      <c r="P461" s="14"/>
      <c r="Q461" s="14"/>
      <c r="R461" s="14"/>
      <c r="S461" s="14"/>
      <c r="T461" s="14"/>
      <c r="U461" s="14"/>
      <c r="V461" s="14"/>
      <c r="W461" s="14"/>
      <c r="X461" s="14"/>
      <c r="Y461" s="14"/>
    </row>
    <row r="462" spans="1:25" ht="12.75">
      <c r="A462" s="14"/>
      <c r="B462" s="14"/>
      <c r="C462" s="14"/>
      <c r="D462" s="16"/>
      <c r="E462" s="14"/>
      <c r="F462" s="15"/>
      <c r="G462" s="14"/>
      <c r="H462" s="14"/>
      <c r="I462" s="14"/>
      <c r="J462" s="14"/>
      <c r="K462" s="14"/>
      <c r="L462" s="14"/>
      <c r="M462" s="14"/>
      <c r="N462" s="14"/>
      <c r="O462" s="14"/>
      <c r="P462" s="14"/>
      <c r="Q462" s="14"/>
      <c r="R462" s="14"/>
      <c r="S462" s="14"/>
      <c r="T462" s="14"/>
      <c r="U462" s="14"/>
      <c r="V462" s="14"/>
      <c r="W462" s="14"/>
      <c r="X462" s="14"/>
      <c r="Y462" s="14"/>
    </row>
    <row r="463" spans="1:25" ht="12.75">
      <c r="A463" s="14"/>
      <c r="B463" s="14"/>
      <c r="C463" s="14"/>
      <c r="D463" s="16"/>
      <c r="E463" s="14"/>
      <c r="F463" s="15"/>
      <c r="G463" s="14"/>
      <c r="H463" s="14"/>
      <c r="I463" s="14"/>
      <c r="J463" s="14"/>
      <c r="K463" s="14"/>
      <c r="L463" s="14"/>
      <c r="M463" s="14"/>
      <c r="N463" s="14"/>
      <c r="O463" s="14"/>
      <c r="P463" s="14"/>
      <c r="Q463" s="14"/>
      <c r="R463" s="14"/>
      <c r="S463" s="14"/>
      <c r="T463" s="14"/>
      <c r="U463" s="14"/>
      <c r="V463" s="14"/>
      <c r="W463" s="14"/>
      <c r="X463" s="14"/>
      <c r="Y463" s="14"/>
    </row>
    <row r="464" spans="1:25" ht="12.75">
      <c r="A464" s="14"/>
      <c r="B464" s="14"/>
      <c r="C464" s="14"/>
      <c r="D464" s="16"/>
      <c r="E464" s="14"/>
      <c r="F464" s="15"/>
      <c r="G464" s="14"/>
      <c r="H464" s="14"/>
      <c r="I464" s="14"/>
      <c r="J464" s="14"/>
      <c r="K464" s="14"/>
      <c r="L464" s="14"/>
      <c r="M464" s="14"/>
      <c r="N464" s="14"/>
      <c r="O464" s="14"/>
      <c r="P464" s="14"/>
      <c r="Q464" s="14"/>
      <c r="R464" s="14"/>
      <c r="S464" s="14"/>
      <c r="T464" s="14"/>
      <c r="U464" s="14"/>
      <c r="V464" s="14"/>
      <c r="W464" s="14"/>
      <c r="X464" s="14"/>
      <c r="Y464" s="14"/>
    </row>
    <row r="465" spans="1:25" ht="12.75">
      <c r="A465" s="14"/>
      <c r="B465" s="14"/>
      <c r="C465" s="14"/>
      <c r="D465" s="16"/>
      <c r="E465" s="14"/>
      <c r="F465" s="15"/>
      <c r="G465" s="14"/>
      <c r="H465" s="14"/>
      <c r="I465" s="14"/>
      <c r="J465" s="14"/>
      <c r="K465" s="14"/>
      <c r="L465" s="14"/>
      <c r="M465" s="14"/>
      <c r="N465" s="14"/>
      <c r="O465" s="14"/>
      <c r="P465" s="14"/>
      <c r="Q465" s="14"/>
      <c r="R465" s="14"/>
      <c r="S465" s="14"/>
      <c r="T465" s="14"/>
      <c r="U465" s="14"/>
      <c r="V465" s="14"/>
      <c r="W465" s="14"/>
      <c r="X465" s="14"/>
      <c r="Y465" s="14"/>
    </row>
    <row r="466" spans="1:25" ht="12.75">
      <c r="A466" s="14"/>
      <c r="B466" s="14"/>
      <c r="C466" s="14"/>
      <c r="D466" s="16"/>
      <c r="E466" s="14"/>
      <c r="F466" s="15"/>
      <c r="G466" s="14"/>
      <c r="H466" s="14"/>
      <c r="I466" s="14"/>
      <c r="J466" s="14"/>
      <c r="K466" s="14"/>
      <c r="L466" s="14"/>
      <c r="M466" s="14"/>
      <c r="N466" s="14"/>
      <c r="O466" s="14"/>
      <c r="P466" s="14"/>
      <c r="Q466" s="14"/>
      <c r="R466" s="14"/>
      <c r="S466" s="14"/>
      <c r="T466" s="14"/>
      <c r="U466" s="14"/>
      <c r="V466" s="14"/>
      <c r="W466" s="14"/>
      <c r="X466" s="14"/>
      <c r="Y466" s="14"/>
    </row>
    <row r="467" spans="1:25" ht="12.75">
      <c r="A467" s="14"/>
      <c r="B467" s="14"/>
      <c r="C467" s="14"/>
      <c r="D467" s="16"/>
      <c r="E467" s="14"/>
      <c r="F467" s="15"/>
      <c r="G467" s="14"/>
      <c r="H467" s="14"/>
      <c r="I467" s="14"/>
      <c r="J467" s="14"/>
      <c r="K467" s="14"/>
      <c r="L467" s="14"/>
      <c r="M467" s="14"/>
      <c r="N467" s="14"/>
      <c r="O467" s="14"/>
      <c r="P467" s="14"/>
      <c r="Q467" s="14"/>
      <c r="R467" s="14"/>
      <c r="S467" s="14"/>
      <c r="T467" s="14"/>
      <c r="U467" s="14"/>
      <c r="V467" s="14"/>
      <c r="W467" s="14"/>
      <c r="X467" s="14"/>
      <c r="Y467" s="14"/>
    </row>
    <row r="468" spans="1:25" ht="12.75">
      <c r="A468" s="14"/>
      <c r="B468" s="14"/>
      <c r="C468" s="14"/>
      <c r="D468" s="16"/>
      <c r="E468" s="14"/>
      <c r="F468" s="15"/>
      <c r="G468" s="14"/>
      <c r="H468" s="14"/>
      <c r="I468" s="14"/>
      <c r="J468" s="14"/>
      <c r="K468" s="14"/>
      <c r="L468" s="14"/>
      <c r="M468" s="14"/>
      <c r="N468" s="14"/>
      <c r="O468" s="14"/>
      <c r="P468" s="14"/>
      <c r="Q468" s="14"/>
      <c r="R468" s="14"/>
      <c r="S468" s="14"/>
      <c r="T468" s="14"/>
      <c r="U468" s="14"/>
      <c r="V468" s="14"/>
      <c r="W468" s="14"/>
      <c r="X468" s="14"/>
      <c r="Y468" s="14"/>
    </row>
    <row r="469" spans="1:25" ht="12.75">
      <c r="A469" s="14"/>
      <c r="B469" s="14"/>
      <c r="C469" s="14"/>
      <c r="D469" s="16"/>
      <c r="E469" s="14"/>
      <c r="F469" s="15"/>
      <c r="G469" s="14"/>
      <c r="H469" s="14"/>
      <c r="I469" s="14"/>
      <c r="J469" s="14"/>
      <c r="K469" s="14"/>
      <c r="L469" s="14"/>
      <c r="M469" s="14"/>
      <c r="N469" s="14"/>
      <c r="O469" s="14"/>
      <c r="P469" s="14"/>
      <c r="Q469" s="14"/>
      <c r="R469" s="14"/>
      <c r="S469" s="14"/>
      <c r="T469" s="14"/>
      <c r="U469" s="14"/>
      <c r="V469" s="14"/>
      <c r="W469" s="14"/>
      <c r="X469" s="14"/>
      <c r="Y469" s="14"/>
    </row>
    <row r="470" spans="1:25" ht="12.75">
      <c r="A470" s="14"/>
      <c r="B470" s="14"/>
      <c r="C470" s="14"/>
      <c r="D470" s="16"/>
      <c r="E470" s="14"/>
      <c r="F470" s="15"/>
      <c r="G470" s="14"/>
      <c r="H470" s="14"/>
      <c r="I470" s="14"/>
      <c r="J470" s="14"/>
      <c r="K470" s="14"/>
      <c r="L470" s="14"/>
      <c r="M470" s="14"/>
      <c r="N470" s="14"/>
      <c r="O470" s="14"/>
      <c r="P470" s="14"/>
      <c r="Q470" s="14"/>
      <c r="R470" s="14"/>
      <c r="S470" s="14"/>
      <c r="T470" s="14"/>
      <c r="U470" s="14"/>
      <c r="V470" s="14"/>
      <c r="W470" s="14"/>
      <c r="X470" s="14"/>
      <c r="Y470" s="14"/>
    </row>
    <row r="471" spans="1:25" ht="12.75">
      <c r="A471" s="14"/>
      <c r="B471" s="14"/>
      <c r="C471" s="14"/>
      <c r="D471" s="16"/>
      <c r="E471" s="14"/>
      <c r="F471" s="15"/>
      <c r="G471" s="14"/>
      <c r="H471" s="14"/>
      <c r="I471" s="14"/>
      <c r="J471" s="14"/>
      <c r="K471" s="14"/>
      <c r="L471" s="14"/>
      <c r="M471" s="14"/>
      <c r="N471" s="14"/>
      <c r="O471" s="14"/>
      <c r="P471" s="14"/>
      <c r="Q471" s="14"/>
      <c r="R471" s="14"/>
      <c r="S471" s="14"/>
      <c r="T471" s="14"/>
      <c r="U471" s="14"/>
      <c r="V471" s="14"/>
      <c r="W471" s="14"/>
      <c r="X471" s="14"/>
      <c r="Y471" s="14"/>
    </row>
    <row r="472" spans="1:25" ht="12.75">
      <c r="A472" s="14"/>
      <c r="B472" s="14"/>
      <c r="C472" s="14"/>
      <c r="D472" s="16"/>
      <c r="E472" s="14"/>
      <c r="F472" s="15"/>
      <c r="G472" s="14"/>
      <c r="H472" s="14"/>
      <c r="I472" s="14"/>
      <c r="J472" s="14"/>
      <c r="K472" s="14"/>
      <c r="L472" s="14"/>
      <c r="M472" s="14"/>
      <c r="N472" s="14"/>
      <c r="O472" s="14"/>
      <c r="P472" s="14"/>
      <c r="Q472" s="14"/>
      <c r="R472" s="14"/>
      <c r="S472" s="14"/>
      <c r="T472" s="14"/>
      <c r="U472" s="14"/>
      <c r="V472" s="14"/>
      <c r="W472" s="14"/>
      <c r="X472" s="14"/>
      <c r="Y472" s="14"/>
    </row>
    <row r="473" spans="1:25" ht="12.75">
      <c r="A473" s="14"/>
      <c r="B473" s="14"/>
      <c r="C473" s="14"/>
      <c r="D473" s="16"/>
      <c r="E473" s="14"/>
      <c r="F473" s="15"/>
      <c r="G473" s="14"/>
      <c r="H473" s="14"/>
      <c r="I473" s="14"/>
      <c r="J473" s="14"/>
      <c r="K473" s="14"/>
      <c r="L473" s="14"/>
      <c r="M473" s="14"/>
      <c r="N473" s="14"/>
      <c r="O473" s="14"/>
      <c r="P473" s="14"/>
      <c r="Q473" s="14"/>
      <c r="R473" s="14"/>
      <c r="S473" s="14"/>
      <c r="T473" s="14"/>
      <c r="U473" s="14"/>
      <c r="V473" s="14"/>
      <c r="W473" s="14"/>
      <c r="X473" s="14"/>
      <c r="Y473" s="14"/>
    </row>
    <row r="474" spans="1:25" ht="12.75">
      <c r="A474" s="14"/>
      <c r="B474" s="14"/>
      <c r="C474" s="14"/>
      <c r="D474" s="16"/>
      <c r="E474" s="14"/>
      <c r="F474" s="15"/>
      <c r="G474" s="14"/>
      <c r="H474" s="14"/>
      <c r="I474" s="14"/>
      <c r="J474" s="14"/>
      <c r="K474" s="14"/>
      <c r="L474" s="14"/>
      <c r="M474" s="14"/>
      <c r="N474" s="14"/>
      <c r="O474" s="14"/>
      <c r="P474" s="14"/>
      <c r="Q474" s="14"/>
      <c r="R474" s="14"/>
      <c r="S474" s="14"/>
      <c r="T474" s="14"/>
      <c r="U474" s="14"/>
      <c r="V474" s="14"/>
      <c r="W474" s="14"/>
      <c r="X474" s="14"/>
      <c r="Y474" s="14"/>
    </row>
    <row r="475" spans="1:25" ht="12.75">
      <c r="A475" s="14"/>
      <c r="B475" s="14"/>
      <c r="C475" s="14"/>
      <c r="D475" s="16"/>
      <c r="E475" s="14"/>
      <c r="F475" s="15"/>
      <c r="G475" s="14"/>
      <c r="H475" s="14"/>
      <c r="I475" s="14"/>
      <c r="J475" s="14"/>
      <c r="K475" s="14"/>
      <c r="L475" s="14"/>
      <c r="M475" s="14"/>
      <c r="N475" s="14"/>
      <c r="O475" s="14"/>
      <c r="P475" s="14"/>
      <c r="Q475" s="14"/>
      <c r="R475" s="14"/>
      <c r="S475" s="14"/>
      <c r="T475" s="14"/>
      <c r="U475" s="14"/>
      <c r="V475" s="14"/>
      <c r="W475" s="14"/>
      <c r="X475" s="14"/>
      <c r="Y475" s="14"/>
    </row>
    <row r="476" spans="1:25" ht="12.75">
      <c r="A476" s="14"/>
      <c r="B476" s="14"/>
      <c r="C476" s="14"/>
      <c r="D476" s="16"/>
      <c r="E476" s="14"/>
      <c r="F476" s="15"/>
      <c r="G476" s="14"/>
      <c r="H476" s="14"/>
      <c r="I476" s="14"/>
      <c r="J476" s="14"/>
      <c r="K476" s="14"/>
      <c r="L476" s="14"/>
      <c r="M476" s="14"/>
      <c r="N476" s="14"/>
      <c r="O476" s="14"/>
      <c r="P476" s="14"/>
      <c r="Q476" s="14"/>
      <c r="R476" s="14"/>
      <c r="S476" s="14"/>
      <c r="T476" s="14"/>
      <c r="U476" s="14"/>
      <c r="V476" s="14"/>
      <c r="W476" s="14"/>
      <c r="X476" s="14"/>
      <c r="Y476" s="14"/>
    </row>
    <row r="477" spans="1:25" ht="12.75">
      <c r="A477" s="14"/>
      <c r="B477" s="14"/>
      <c r="C477" s="14"/>
      <c r="D477" s="16"/>
      <c r="E477" s="14"/>
      <c r="F477" s="15"/>
      <c r="G477" s="14"/>
      <c r="H477" s="14"/>
      <c r="I477" s="14"/>
      <c r="J477" s="14"/>
      <c r="K477" s="14"/>
      <c r="L477" s="14"/>
      <c r="M477" s="14"/>
      <c r="N477" s="14"/>
      <c r="O477" s="14"/>
      <c r="P477" s="14"/>
      <c r="Q477" s="14"/>
      <c r="R477" s="14"/>
      <c r="S477" s="14"/>
      <c r="T477" s="14"/>
      <c r="U477" s="14"/>
      <c r="V477" s="14"/>
      <c r="W477" s="14"/>
      <c r="X477" s="14"/>
      <c r="Y477" s="14"/>
    </row>
    <row r="478" spans="1:25" ht="12.75">
      <c r="A478" s="14"/>
      <c r="B478" s="14"/>
      <c r="C478" s="14"/>
      <c r="D478" s="16"/>
      <c r="E478" s="14"/>
      <c r="F478" s="15"/>
      <c r="G478" s="14"/>
      <c r="H478" s="14"/>
      <c r="I478" s="14"/>
      <c r="J478" s="14"/>
      <c r="K478" s="14"/>
      <c r="L478" s="14"/>
      <c r="M478" s="14"/>
      <c r="N478" s="14"/>
      <c r="O478" s="14"/>
      <c r="P478" s="14"/>
      <c r="Q478" s="14"/>
      <c r="R478" s="14"/>
      <c r="S478" s="14"/>
      <c r="T478" s="14"/>
      <c r="U478" s="14"/>
      <c r="V478" s="14"/>
      <c r="W478" s="14"/>
      <c r="X478" s="14"/>
      <c r="Y478" s="14"/>
    </row>
    <row r="479" spans="1:25" ht="12.75">
      <c r="A479" s="14"/>
      <c r="B479" s="14"/>
      <c r="C479" s="14"/>
      <c r="D479" s="16"/>
      <c r="E479" s="14"/>
      <c r="F479" s="15"/>
      <c r="G479" s="14"/>
      <c r="H479" s="14"/>
      <c r="I479" s="14"/>
      <c r="J479" s="14"/>
      <c r="K479" s="14"/>
      <c r="L479" s="14"/>
      <c r="M479" s="14"/>
      <c r="N479" s="14"/>
      <c r="O479" s="14"/>
      <c r="P479" s="14"/>
      <c r="Q479" s="14"/>
      <c r="R479" s="14"/>
      <c r="S479" s="14"/>
      <c r="T479" s="14"/>
      <c r="U479" s="14"/>
      <c r="V479" s="14"/>
      <c r="W479" s="14"/>
      <c r="X479" s="14"/>
      <c r="Y479" s="14"/>
    </row>
    <row r="480" spans="1:25" ht="12.75">
      <c r="A480" s="14"/>
      <c r="B480" s="14"/>
      <c r="C480" s="14"/>
      <c r="D480" s="16"/>
      <c r="E480" s="14"/>
      <c r="F480" s="15"/>
      <c r="G480" s="14"/>
      <c r="H480" s="14"/>
      <c r="I480" s="14"/>
      <c r="J480" s="14"/>
      <c r="K480" s="14"/>
      <c r="L480" s="14"/>
      <c r="M480" s="14"/>
      <c r="N480" s="14"/>
      <c r="O480" s="14"/>
      <c r="P480" s="14"/>
      <c r="Q480" s="14"/>
      <c r="R480" s="14"/>
      <c r="S480" s="14"/>
      <c r="T480" s="14"/>
      <c r="U480" s="14"/>
      <c r="V480" s="14"/>
      <c r="W480" s="14"/>
      <c r="X480" s="14"/>
      <c r="Y480" s="14"/>
    </row>
    <row r="481" spans="1:25" ht="12.75">
      <c r="A481" s="14"/>
      <c r="B481" s="14"/>
      <c r="C481" s="14"/>
      <c r="D481" s="16"/>
      <c r="E481" s="14"/>
      <c r="F481" s="15"/>
      <c r="G481" s="14"/>
      <c r="H481" s="14"/>
      <c r="I481" s="14"/>
      <c r="J481" s="14"/>
      <c r="K481" s="14"/>
      <c r="L481" s="14"/>
      <c r="M481" s="14"/>
      <c r="N481" s="14"/>
      <c r="O481" s="14"/>
      <c r="P481" s="14"/>
      <c r="Q481" s="14"/>
      <c r="R481" s="14"/>
      <c r="S481" s="14"/>
      <c r="T481" s="14"/>
      <c r="U481" s="14"/>
      <c r="V481" s="14"/>
      <c r="W481" s="14"/>
      <c r="X481" s="14"/>
      <c r="Y481" s="14"/>
    </row>
    <row r="482" spans="1:25" ht="12.75">
      <c r="A482" s="14"/>
      <c r="B482" s="14"/>
      <c r="C482" s="14"/>
      <c r="D482" s="16"/>
      <c r="E482" s="14"/>
      <c r="F482" s="15"/>
      <c r="G482" s="14"/>
      <c r="H482" s="14"/>
      <c r="I482" s="14"/>
      <c r="J482" s="14"/>
      <c r="K482" s="14"/>
      <c r="L482" s="14"/>
      <c r="M482" s="14"/>
      <c r="N482" s="14"/>
      <c r="O482" s="14"/>
      <c r="P482" s="14"/>
      <c r="Q482" s="14"/>
      <c r="R482" s="14"/>
      <c r="S482" s="14"/>
      <c r="T482" s="14"/>
      <c r="U482" s="14"/>
      <c r="V482" s="14"/>
      <c r="W482" s="14"/>
      <c r="X482" s="14"/>
      <c r="Y482" s="14"/>
    </row>
    <row r="483" spans="1:25" ht="12.75">
      <c r="A483" s="14"/>
      <c r="B483" s="14"/>
      <c r="C483" s="14"/>
      <c r="D483" s="16"/>
      <c r="E483" s="14"/>
      <c r="F483" s="15"/>
      <c r="G483" s="14"/>
      <c r="H483" s="14"/>
      <c r="I483" s="14"/>
      <c r="J483" s="14"/>
      <c r="K483" s="14"/>
      <c r="L483" s="14"/>
      <c r="M483" s="14"/>
      <c r="N483" s="14"/>
      <c r="O483" s="14"/>
      <c r="P483" s="14"/>
      <c r="Q483" s="14"/>
      <c r="R483" s="14"/>
      <c r="S483" s="14"/>
      <c r="T483" s="14"/>
      <c r="U483" s="14"/>
      <c r="V483" s="14"/>
      <c r="W483" s="14"/>
      <c r="X483" s="14"/>
      <c r="Y483" s="14"/>
    </row>
    <row r="484" spans="1:25" ht="12.75">
      <c r="A484" s="14"/>
      <c r="B484" s="14"/>
      <c r="C484" s="14"/>
      <c r="D484" s="16"/>
      <c r="E484" s="14"/>
      <c r="F484" s="15"/>
      <c r="G484" s="14"/>
      <c r="H484" s="14"/>
      <c r="I484" s="14"/>
      <c r="J484" s="14"/>
      <c r="K484" s="14"/>
      <c r="L484" s="14"/>
      <c r="M484" s="14"/>
      <c r="N484" s="14"/>
      <c r="O484" s="14"/>
      <c r="P484" s="14"/>
      <c r="Q484" s="14"/>
      <c r="R484" s="14"/>
      <c r="S484" s="14"/>
      <c r="T484" s="14"/>
      <c r="U484" s="14"/>
      <c r="V484" s="14"/>
      <c r="W484" s="14"/>
      <c r="X484" s="14"/>
      <c r="Y484" s="14"/>
    </row>
    <row r="485" spans="1:25" ht="12.75">
      <c r="A485" s="14"/>
      <c r="B485" s="14"/>
      <c r="C485" s="14"/>
      <c r="D485" s="16"/>
      <c r="E485" s="14"/>
      <c r="F485" s="15"/>
      <c r="G485" s="14"/>
      <c r="H485" s="14"/>
      <c r="I485" s="14"/>
      <c r="J485" s="14"/>
      <c r="K485" s="14"/>
      <c r="L485" s="14"/>
      <c r="M485" s="14"/>
      <c r="N485" s="14"/>
      <c r="O485" s="14"/>
      <c r="P485" s="14"/>
      <c r="Q485" s="14"/>
      <c r="R485" s="14"/>
      <c r="S485" s="14"/>
      <c r="T485" s="14"/>
      <c r="U485" s="14"/>
      <c r="V485" s="14"/>
      <c r="W485" s="14"/>
      <c r="X485" s="14"/>
      <c r="Y485" s="14"/>
    </row>
    <row r="486" spans="1:25" ht="12.75">
      <c r="A486" s="14"/>
      <c r="B486" s="14"/>
      <c r="C486" s="14"/>
      <c r="D486" s="16"/>
      <c r="E486" s="14"/>
      <c r="F486" s="15"/>
      <c r="G486" s="14"/>
      <c r="H486" s="14"/>
      <c r="I486" s="14"/>
      <c r="J486" s="14"/>
      <c r="K486" s="14"/>
      <c r="L486" s="14"/>
      <c r="M486" s="14"/>
      <c r="N486" s="14"/>
      <c r="O486" s="14"/>
      <c r="P486" s="14"/>
      <c r="Q486" s="14"/>
      <c r="R486" s="14"/>
      <c r="S486" s="14"/>
      <c r="T486" s="14"/>
      <c r="U486" s="14"/>
      <c r="V486" s="14"/>
      <c r="W486" s="14"/>
      <c r="X486" s="14"/>
      <c r="Y486" s="14"/>
    </row>
    <row r="487" spans="1:25" ht="12.75">
      <c r="A487" s="14"/>
      <c r="B487" s="14"/>
      <c r="C487" s="14"/>
      <c r="D487" s="16"/>
      <c r="E487" s="14"/>
      <c r="F487" s="15"/>
      <c r="G487" s="14"/>
      <c r="H487" s="14"/>
      <c r="I487" s="14"/>
      <c r="J487" s="14"/>
      <c r="K487" s="14"/>
      <c r="L487" s="14"/>
      <c r="M487" s="14"/>
      <c r="N487" s="14"/>
      <c r="O487" s="14"/>
      <c r="P487" s="14"/>
      <c r="Q487" s="14"/>
      <c r="R487" s="14"/>
      <c r="S487" s="14"/>
      <c r="T487" s="14"/>
      <c r="U487" s="14"/>
      <c r="V487" s="14"/>
      <c r="W487" s="14"/>
      <c r="X487" s="14"/>
      <c r="Y487" s="14"/>
    </row>
    <row r="488" spans="1:25" ht="12.75">
      <c r="A488" s="14"/>
      <c r="B488" s="14"/>
      <c r="C488" s="14"/>
      <c r="D488" s="16"/>
      <c r="E488" s="14"/>
      <c r="F488" s="15"/>
      <c r="G488" s="14"/>
      <c r="H488" s="14"/>
      <c r="I488" s="14"/>
      <c r="J488" s="14"/>
      <c r="K488" s="14"/>
      <c r="L488" s="14"/>
      <c r="M488" s="14"/>
      <c r="N488" s="14"/>
      <c r="O488" s="14"/>
      <c r="P488" s="14"/>
      <c r="Q488" s="14"/>
      <c r="R488" s="14"/>
      <c r="S488" s="14"/>
      <c r="T488" s="14"/>
      <c r="U488" s="14"/>
      <c r="V488" s="14"/>
      <c r="W488" s="14"/>
      <c r="X488" s="14"/>
      <c r="Y488" s="14"/>
    </row>
    <row r="489" spans="1:25" ht="12.75">
      <c r="A489" s="14"/>
      <c r="B489" s="14"/>
      <c r="C489" s="14"/>
      <c r="D489" s="16"/>
      <c r="E489" s="14"/>
      <c r="F489" s="15"/>
      <c r="G489" s="14"/>
      <c r="H489" s="14"/>
      <c r="I489" s="14"/>
      <c r="J489" s="14"/>
      <c r="K489" s="14"/>
      <c r="L489" s="14"/>
      <c r="M489" s="14"/>
      <c r="N489" s="14"/>
      <c r="O489" s="14"/>
      <c r="P489" s="14"/>
      <c r="Q489" s="14"/>
      <c r="R489" s="14"/>
      <c r="S489" s="14"/>
      <c r="T489" s="14"/>
      <c r="U489" s="14"/>
      <c r="V489" s="14"/>
      <c r="W489" s="14"/>
      <c r="X489" s="14"/>
      <c r="Y489" s="14"/>
    </row>
    <row r="490" spans="1:25" ht="12.75">
      <c r="A490" s="14"/>
      <c r="B490" s="14"/>
      <c r="C490" s="14"/>
      <c r="D490" s="16"/>
      <c r="E490" s="14"/>
      <c r="F490" s="15"/>
      <c r="G490" s="14"/>
      <c r="H490" s="14"/>
      <c r="I490" s="14"/>
      <c r="J490" s="14"/>
      <c r="K490" s="14"/>
      <c r="L490" s="14"/>
      <c r="M490" s="14"/>
      <c r="N490" s="14"/>
      <c r="O490" s="14"/>
      <c r="P490" s="14"/>
      <c r="Q490" s="14"/>
      <c r="R490" s="14"/>
      <c r="S490" s="14"/>
      <c r="T490" s="14"/>
      <c r="U490" s="14"/>
      <c r="V490" s="14"/>
      <c r="W490" s="14"/>
      <c r="X490" s="14"/>
      <c r="Y490" s="14"/>
    </row>
    <row r="491" spans="1:25" ht="12.75">
      <c r="A491" s="14"/>
      <c r="B491" s="14"/>
      <c r="C491" s="14"/>
      <c r="D491" s="16"/>
      <c r="E491" s="14"/>
      <c r="F491" s="15"/>
      <c r="G491" s="14"/>
      <c r="H491" s="14"/>
      <c r="I491" s="14"/>
      <c r="J491" s="14"/>
      <c r="K491" s="14"/>
      <c r="L491" s="14"/>
      <c r="M491" s="14"/>
      <c r="N491" s="14"/>
      <c r="O491" s="14"/>
      <c r="P491" s="14"/>
      <c r="Q491" s="14"/>
      <c r="R491" s="14"/>
      <c r="S491" s="14"/>
      <c r="T491" s="14"/>
      <c r="U491" s="14"/>
      <c r="V491" s="14"/>
      <c r="W491" s="14"/>
      <c r="X491" s="14"/>
      <c r="Y491" s="14"/>
    </row>
    <row r="492" spans="1:25" ht="12.75">
      <c r="A492" s="14"/>
      <c r="B492" s="14"/>
      <c r="C492" s="14"/>
      <c r="D492" s="16"/>
      <c r="E492" s="14"/>
      <c r="F492" s="15"/>
      <c r="G492" s="14"/>
      <c r="H492" s="14"/>
      <c r="I492" s="14"/>
      <c r="J492" s="14"/>
      <c r="K492" s="14"/>
      <c r="L492" s="14"/>
      <c r="M492" s="14"/>
      <c r="N492" s="14"/>
      <c r="O492" s="14"/>
      <c r="P492" s="14"/>
      <c r="Q492" s="14"/>
      <c r="R492" s="14"/>
      <c r="S492" s="14"/>
      <c r="T492" s="14"/>
      <c r="U492" s="14"/>
      <c r="V492" s="14"/>
      <c r="W492" s="14"/>
      <c r="X492" s="14"/>
      <c r="Y492" s="14"/>
    </row>
    <row r="493" spans="1:25" ht="12.75">
      <c r="A493" s="14"/>
      <c r="B493" s="14"/>
      <c r="C493" s="14"/>
      <c r="D493" s="16"/>
      <c r="E493" s="14"/>
      <c r="F493" s="15"/>
      <c r="G493" s="14"/>
      <c r="H493" s="14"/>
      <c r="I493" s="14"/>
      <c r="J493" s="14"/>
      <c r="K493" s="14"/>
      <c r="L493" s="14"/>
      <c r="M493" s="14"/>
      <c r="N493" s="14"/>
      <c r="O493" s="14"/>
      <c r="P493" s="14"/>
      <c r="Q493" s="14"/>
      <c r="R493" s="14"/>
      <c r="S493" s="14"/>
      <c r="T493" s="14"/>
      <c r="U493" s="14"/>
      <c r="V493" s="14"/>
      <c r="W493" s="14"/>
      <c r="X493" s="14"/>
      <c r="Y493" s="14"/>
    </row>
    <row r="494" spans="1:25" ht="12.75">
      <c r="A494" s="14"/>
      <c r="B494" s="14"/>
      <c r="C494" s="14"/>
      <c r="D494" s="16"/>
      <c r="E494" s="14"/>
      <c r="F494" s="15"/>
      <c r="G494" s="14"/>
      <c r="H494" s="14"/>
      <c r="I494" s="14"/>
      <c r="J494" s="14"/>
      <c r="K494" s="14"/>
      <c r="L494" s="14"/>
      <c r="M494" s="14"/>
      <c r="N494" s="14"/>
      <c r="O494" s="14"/>
      <c r="P494" s="14"/>
      <c r="Q494" s="14"/>
      <c r="R494" s="14"/>
      <c r="S494" s="14"/>
      <c r="T494" s="14"/>
      <c r="U494" s="14"/>
      <c r="V494" s="14"/>
      <c r="W494" s="14"/>
      <c r="X494" s="14"/>
      <c r="Y494" s="14"/>
    </row>
    <row r="495" spans="1:25" ht="12.75">
      <c r="A495" s="14"/>
      <c r="B495" s="14"/>
      <c r="C495" s="14"/>
      <c r="D495" s="16"/>
      <c r="E495" s="14"/>
      <c r="F495" s="15"/>
      <c r="G495" s="14"/>
      <c r="H495" s="14"/>
      <c r="I495" s="14"/>
      <c r="J495" s="14"/>
      <c r="K495" s="14"/>
      <c r="L495" s="14"/>
      <c r="M495" s="14"/>
      <c r="N495" s="14"/>
      <c r="O495" s="14"/>
      <c r="P495" s="14"/>
      <c r="Q495" s="14"/>
      <c r="R495" s="14"/>
      <c r="S495" s="14"/>
      <c r="T495" s="14"/>
      <c r="U495" s="14"/>
      <c r="V495" s="14"/>
      <c r="W495" s="14"/>
      <c r="X495" s="14"/>
      <c r="Y495" s="14"/>
    </row>
    <row r="496" spans="1:25" ht="12.75">
      <c r="A496" s="14"/>
      <c r="B496" s="14"/>
      <c r="C496" s="14"/>
      <c r="D496" s="16"/>
      <c r="E496" s="14"/>
      <c r="F496" s="15"/>
      <c r="G496" s="14"/>
      <c r="H496" s="14"/>
      <c r="I496" s="14"/>
      <c r="J496" s="14"/>
      <c r="K496" s="14"/>
      <c r="L496" s="14"/>
      <c r="M496" s="14"/>
      <c r="N496" s="14"/>
      <c r="O496" s="14"/>
      <c r="P496" s="14"/>
      <c r="Q496" s="14"/>
      <c r="R496" s="14"/>
      <c r="S496" s="14"/>
      <c r="T496" s="14"/>
      <c r="U496" s="14"/>
      <c r="V496" s="14"/>
      <c r="W496" s="14"/>
      <c r="X496" s="14"/>
      <c r="Y496" s="14"/>
    </row>
    <row r="497" spans="1:25" ht="12.75">
      <c r="A497" s="14"/>
      <c r="B497" s="14"/>
      <c r="C497" s="14"/>
      <c r="D497" s="16"/>
      <c r="E497" s="14"/>
      <c r="F497" s="15"/>
      <c r="G497" s="14"/>
      <c r="H497" s="14"/>
      <c r="I497" s="14"/>
      <c r="J497" s="14"/>
      <c r="K497" s="14"/>
      <c r="L497" s="14"/>
      <c r="M497" s="14"/>
      <c r="N497" s="14"/>
      <c r="O497" s="14"/>
      <c r="P497" s="14"/>
      <c r="Q497" s="14"/>
      <c r="R497" s="14"/>
      <c r="S497" s="14"/>
      <c r="T497" s="14"/>
      <c r="U497" s="14"/>
      <c r="V497" s="14"/>
      <c r="W497" s="14"/>
      <c r="X497" s="14"/>
      <c r="Y497" s="14"/>
    </row>
    <row r="498" spans="1:25" ht="12.75">
      <c r="A498" s="14"/>
      <c r="B498" s="14"/>
      <c r="C498" s="14"/>
      <c r="D498" s="16"/>
      <c r="E498" s="14"/>
      <c r="F498" s="15"/>
      <c r="G498" s="14"/>
      <c r="H498" s="14"/>
      <c r="I498" s="14"/>
      <c r="J498" s="14"/>
      <c r="K498" s="14"/>
      <c r="L498" s="14"/>
      <c r="M498" s="14"/>
      <c r="N498" s="14"/>
      <c r="O498" s="14"/>
      <c r="P498" s="14"/>
      <c r="Q498" s="14"/>
      <c r="R498" s="14"/>
      <c r="S498" s="14"/>
      <c r="T498" s="14"/>
      <c r="U498" s="14"/>
      <c r="V498" s="14"/>
      <c r="W498" s="14"/>
      <c r="X498" s="14"/>
      <c r="Y498" s="14"/>
    </row>
    <row r="499" spans="1:25" ht="12.75">
      <c r="A499" s="14"/>
      <c r="B499" s="14"/>
      <c r="C499" s="14"/>
      <c r="D499" s="16"/>
      <c r="E499" s="14"/>
      <c r="F499" s="15"/>
      <c r="G499" s="14"/>
      <c r="H499" s="14"/>
      <c r="I499" s="14"/>
      <c r="J499" s="14"/>
      <c r="K499" s="14"/>
      <c r="L499" s="14"/>
      <c r="M499" s="14"/>
      <c r="N499" s="14"/>
      <c r="O499" s="14"/>
      <c r="P499" s="14"/>
      <c r="Q499" s="14"/>
      <c r="R499" s="14"/>
      <c r="S499" s="14"/>
      <c r="T499" s="14"/>
      <c r="U499" s="14"/>
      <c r="V499" s="14"/>
      <c r="W499" s="14"/>
      <c r="X499" s="14"/>
      <c r="Y499" s="14"/>
    </row>
    <row r="500" spans="1:25" ht="12.75">
      <c r="A500" s="14"/>
      <c r="B500" s="14"/>
      <c r="C500" s="14"/>
      <c r="D500" s="16"/>
      <c r="E500" s="14"/>
      <c r="F500" s="15"/>
      <c r="G500" s="14"/>
      <c r="H500" s="14"/>
      <c r="I500" s="14"/>
      <c r="J500" s="14"/>
      <c r="K500" s="14"/>
      <c r="L500" s="14"/>
      <c r="M500" s="14"/>
      <c r="N500" s="14"/>
      <c r="O500" s="14"/>
      <c r="P500" s="14"/>
      <c r="Q500" s="14"/>
      <c r="R500" s="14"/>
      <c r="S500" s="14"/>
      <c r="T500" s="14"/>
      <c r="U500" s="14"/>
      <c r="V500" s="14"/>
      <c r="W500" s="14"/>
      <c r="X500" s="14"/>
      <c r="Y500" s="14"/>
    </row>
    <row r="501" spans="1:25" ht="12.75">
      <c r="A501" s="14"/>
      <c r="B501" s="14"/>
      <c r="C501" s="14"/>
      <c r="D501" s="16"/>
      <c r="E501" s="14"/>
      <c r="F501" s="15"/>
      <c r="G501" s="14"/>
      <c r="H501" s="14"/>
      <c r="I501" s="14"/>
      <c r="J501" s="14"/>
      <c r="K501" s="14"/>
      <c r="L501" s="14"/>
      <c r="M501" s="14"/>
      <c r="N501" s="14"/>
      <c r="O501" s="14"/>
      <c r="P501" s="14"/>
      <c r="Q501" s="14"/>
      <c r="R501" s="14"/>
      <c r="S501" s="14"/>
      <c r="T501" s="14"/>
      <c r="U501" s="14"/>
      <c r="V501" s="14"/>
      <c r="W501" s="14"/>
      <c r="X501" s="14"/>
      <c r="Y501" s="14"/>
    </row>
    <row r="502" spans="1:25" ht="12.75">
      <c r="A502" s="14"/>
      <c r="B502" s="14"/>
      <c r="C502" s="14"/>
      <c r="D502" s="16"/>
      <c r="E502" s="14"/>
      <c r="F502" s="15"/>
      <c r="G502" s="14"/>
      <c r="H502" s="14"/>
      <c r="I502" s="14"/>
      <c r="J502" s="14"/>
      <c r="K502" s="14"/>
      <c r="L502" s="14"/>
      <c r="M502" s="14"/>
      <c r="N502" s="14"/>
      <c r="O502" s="14"/>
      <c r="P502" s="14"/>
      <c r="Q502" s="14"/>
      <c r="R502" s="14"/>
      <c r="S502" s="14"/>
      <c r="T502" s="14"/>
      <c r="U502" s="14"/>
      <c r="V502" s="14"/>
      <c r="W502" s="14"/>
      <c r="X502" s="14"/>
      <c r="Y502" s="14"/>
    </row>
    <row r="503" spans="1:25" ht="12.75">
      <c r="A503" s="14"/>
      <c r="B503" s="14"/>
      <c r="C503" s="14"/>
      <c r="D503" s="16"/>
      <c r="E503" s="14"/>
      <c r="F503" s="15"/>
      <c r="G503" s="14"/>
      <c r="H503" s="14"/>
      <c r="I503" s="14"/>
      <c r="J503" s="14"/>
      <c r="K503" s="14"/>
      <c r="L503" s="14"/>
      <c r="M503" s="14"/>
      <c r="N503" s="14"/>
      <c r="O503" s="14"/>
      <c r="P503" s="14"/>
      <c r="Q503" s="14"/>
      <c r="R503" s="14"/>
      <c r="S503" s="14"/>
      <c r="T503" s="14"/>
      <c r="U503" s="14"/>
      <c r="V503" s="14"/>
      <c r="W503" s="14"/>
      <c r="X503" s="14"/>
      <c r="Y503" s="14"/>
    </row>
    <row r="504" spans="1:25" ht="12.75">
      <c r="A504" s="14"/>
      <c r="B504" s="14"/>
      <c r="C504" s="14"/>
      <c r="D504" s="16"/>
      <c r="E504" s="14"/>
      <c r="F504" s="15"/>
      <c r="G504" s="14"/>
      <c r="H504" s="14"/>
      <c r="I504" s="14"/>
      <c r="J504" s="14"/>
      <c r="K504" s="14"/>
      <c r="L504" s="14"/>
      <c r="M504" s="14"/>
      <c r="N504" s="14"/>
      <c r="O504" s="14"/>
      <c r="P504" s="14"/>
      <c r="Q504" s="14"/>
      <c r="R504" s="14"/>
      <c r="S504" s="14"/>
      <c r="T504" s="14"/>
      <c r="U504" s="14"/>
      <c r="V504" s="14"/>
      <c r="W504" s="14"/>
      <c r="X504" s="14"/>
      <c r="Y504" s="14"/>
    </row>
    <row r="505" spans="1:25" ht="12.75">
      <c r="A505" s="14"/>
      <c r="B505" s="14"/>
      <c r="C505" s="14"/>
      <c r="D505" s="16"/>
      <c r="E505" s="14"/>
      <c r="F505" s="15"/>
      <c r="G505" s="14"/>
      <c r="H505" s="14"/>
      <c r="I505" s="14"/>
      <c r="J505" s="14"/>
      <c r="K505" s="14"/>
      <c r="L505" s="14"/>
      <c r="M505" s="14"/>
      <c r="N505" s="14"/>
      <c r="O505" s="14"/>
      <c r="P505" s="14"/>
      <c r="Q505" s="14"/>
      <c r="R505" s="14"/>
      <c r="S505" s="14"/>
      <c r="T505" s="14"/>
      <c r="U505" s="14"/>
      <c r="V505" s="14"/>
      <c r="W505" s="14"/>
      <c r="X505" s="14"/>
      <c r="Y505" s="14"/>
    </row>
    <row r="506" spans="1:25" ht="12.75">
      <c r="A506" s="14"/>
      <c r="B506" s="14"/>
      <c r="C506" s="14"/>
      <c r="D506" s="16"/>
      <c r="E506" s="14"/>
      <c r="F506" s="15"/>
      <c r="G506" s="14"/>
      <c r="H506" s="14"/>
      <c r="I506" s="14"/>
      <c r="J506" s="14"/>
      <c r="K506" s="14"/>
      <c r="L506" s="14"/>
      <c r="M506" s="14"/>
      <c r="N506" s="14"/>
      <c r="O506" s="14"/>
      <c r="P506" s="14"/>
      <c r="Q506" s="14"/>
      <c r="R506" s="14"/>
      <c r="S506" s="14"/>
      <c r="T506" s="14"/>
      <c r="U506" s="14"/>
      <c r="V506" s="14"/>
      <c r="W506" s="14"/>
      <c r="X506" s="14"/>
      <c r="Y506" s="14"/>
    </row>
    <row r="507" spans="1:25" ht="12.75">
      <c r="A507" s="14"/>
      <c r="B507" s="14"/>
      <c r="C507" s="14"/>
      <c r="D507" s="16"/>
      <c r="E507" s="14"/>
      <c r="F507" s="15"/>
      <c r="G507" s="14"/>
      <c r="H507" s="14"/>
      <c r="I507" s="14"/>
      <c r="J507" s="14"/>
      <c r="K507" s="14"/>
      <c r="L507" s="14"/>
      <c r="M507" s="14"/>
      <c r="N507" s="14"/>
      <c r="O507" s="14"/>
      <c r="P507" s="14"/>
      <c r="Q507" s="14"/>
      <c r="R507" s="14"/>
      <c r="S507" s="14"/>
      <c r="T507" s="14"/>
      <c r="U507" s="14"/>
      <c r="V507" s="14"/>
      <c r="W507" s="14"/>
      <c r="X507" s="14"/>
      <c r="Y507" s="14"/>
    </row>
    <row r="508" spans="1:25" ht="12.75">
      <c r="A508" s="14"/>
      <c r="B508" s="14"/>
      <c r="C508" s="14"/>
      <c r="D508" s="16"/>
      <c r="E508" s="14"/>
      <c r="F508" s="15"/>
      <c r="G508" s="14"/>
      <c r="H508" s="14"/>
      <c r="I508" s="14"/>
      <c r="J508" s="14"/>
      <c r="K508" s="14"/>
      <c r="L508" s="14"/>
      <c r="M508" s="14"/>
      <c r="N508" s="14"/>
      <c r="O508" s="14"/>
      <c r="P508" s="14"/>
      <c r="Q508" s="14"/>
      <c r="R508" s="14"/>
      <c r="S508" s="14"/>
      <c r="T508" s="14"/>
      <c r="U508" s="14"/>
      <c r="V508" s="14"/>
      <c r="W508" s="14"/>
      <c r="X508" s="14"/>
      <c r="Y508" s="14"/>
    </row>
    <row r="509" spans="1:25" ht="12.75">
      <c r="A509" s="14"/>
      <c r="B509" s="14"/>
      <c r="C509" s="14"/>
      <c r="D509" s="16"/>
      <c r="E509" s="14"/>
      <c r="F509" s="15"/>
      <c r="G509" s="14"/>
      <c r="H509" s="14"/>
      <c r="I509" s="14"/>
      <c r="J509" s="14"/>
      <c r="K509" s="14"/>
      <c r="L509" s="14"/>
      <c r="M509" s="14"/>
      <c r="N509" s="14"/>
      <c r="O509" s="14"/>
      <c r="P509" s="14"/>
      <c r="Q509" s="14"/>
      <c r="R509" s="14"/>
      <c r="S509" s="14"/>
      <c r="T509" s="14"/>
      <c r="U509" s="14"/>
      <c r="V509" s="14"/>
      <c r="W509" s="14"/>
      <c r="X509" s="14"/>
      <c r="Y509" s="14"/>
    </row>
    <row r="510" spans="1:25" ht="12.75">
      <c r="A510" s="14"/>
      <c r="B510" s="14"/>
      <c r="C510" s="14"/>
      <c r="D510" s="16"/>
      <c r="E510" s="14"/>
      <c r="F510" s="15"/>
      <c r="G510" s="14"/>
      <c r="H510" s="14"/>
      <c r="I510" s="14"/>
      <c r="J510" s="14"/>
      <c r="K510" s="14"/>
      <c r="L510" s="14"/>
      <c r="M510" s="14"/>
      <c r="N510" s="14"/>
      <c r="O510" s="14"/>
      <c r="P510" s="14"/>
      <c r="Q510" s="14"/>
      <c r="R510" s="14"/>
      <c r="S510" s="14"/>
      <c r="T510" s="14"/>
      <c r="U510" s="14"/>
      <c r="V510" s="14"/>
      <c r="W510" s="14"/>
      <c r="X510" s="14"/>
      <c r="Y510" s="14"/>
    </row>
    <row r="511" spans="1:25" ht="12.75">
      <c r="A511" s="14"/>
      <c r="B511" s="14"/>
      <c r="C511" s="14"/>
      <c r="D511" s="16"/>
      <c r="E511" s="14"/>
      <c r="F511" s="15"/>
      <c r="G511" s="14"/>
      <c r="H511" s="14"/>
      <c r="I511" s="14"/>
      <c r="J511" s="14"/>
      <c r="K511" s="14"/>
      <c r="L511" s="14"/>
      <c r="M511" s="14"/>
      <c r="N511" s="14"/>
      <c r="O511" s="14"/>
      <c r="P511" s="14"/>
      <c r="Q511" s="14"/>
      <c r="R511" s="14"/>
      <c r="S511" s="14"/>
      <c r="T511" s="14"/>
      <c r="U511" s="14"/>
      <c r="V511" s="14"/>
      <c r="W511" s="14"/>
      <c r="X511" s="14"/>
      <c r="Y511" s="14"/>
    </row>
    <row r="512" spans="1:25" ht="12.75">
      <c r="A512" s="14"/>
      <c r="B512" s="14"/>
      <c r="C512" s="14"/>
      <c r="D512" s="16"/>
      <c r="E512" s="14"/>
      <c r="F512" s="15"/>
      <c r="G512" s="14"/>
      <c r="H512" s="14"/>
      <c r="I512" s="14"/>
      <c r="J512" s="14"/>
      <c r="K512" s="14"/>
      <c r="L512" s="14"/>
      <c r="M512" s="14"/>
      <c r="N512" s="14"/>
      <c r="O512" s="14"/>
      <c r="P512" s="14"/>
      <c r="Q512" s="14"/>
      <c r="R512" s="14"/>
      <c r="S512" s="14"/>
      <c r="T512" s="14"/>
      <c r="U512" s="14"/>
      <c r="V512" s="14"/>
      <c r="W512" s="14"/>
      <c r="X512" s="14"/>
      <c r="Y512" s="14"/>
    </row>
    <row r="513" spans="1:25" ht="12.75">
      <c r="A513" s="14"/>
      <c r="B513" s="14"/>
      <c r="C513" s="14"/>
      <c r="D513" s="16"/>
      <c r="E513" s="14"/>
      <c r="F513" s="15"/>
      <c r="G513" s="14"/>
      <c r="H513" s="14"/>
      <c r="I513" s="14"/>
      <c r="J513" s="14"/>
      <c r="K513" s="14"/>
      <c r="L513" s="14"/>
      <c r="M513" s="14"/>
      <c r="N513" s="14"/>
      <c r="O513" s="14"/>
      <c r="P513" s="14"/>
      <c r="Q513" s="14"/>
      <c r="R513" s="14"/>
      <c r="S513" s="14"/>
      <c r="T513" s="14"/>
      <c r="U513" s="14"/>
      <c r="V513" s="14"/>
      <c r="W513" s="14"/>
      <c r="X513" s="14"/>
      <c r="Y513" s="14"/>
    </row>
    <row r="514" spans="1:25" ht="12.75">
      <c r="A514" s="14"/>
      <c r="B514" s="14"/>
      <c r="C514" s="14"/>
      <c r="D514" s="16"/>
      <c r="E514" s="14"/>
      <c r="F514" s="15"/>
      <c r="G514" s="14"/>
      <c r="H514" s="14"/>
      <c r="I514" s="14"/>
      <c r="J514" s="14"/>
      <c r="K514" s="14"/>
      <c r="L514" s="14"/>
      <c r="M514" s="14"/>
      <c r="N514" s="14"/>
      <c r="O514" s="14"/>
      <c r="P514" s="14"/>
      <c r="Q514" s="14"/>
      <c r="R514" s="14"/>
      <c r="S514" s="14"/>
      <c r="T514" s="14"/>
      <c r="U514" s="14"/>
      <c r="V514" s="14"/>
      <c r="W514" s="14"/>
      <c r="X514" s="14"/>
      <c r="Y514" s="14"/>
    </row>
    <row r="515" spans="1:25" ht="12.75">
      <c r="A515" s="14"/>
      <c r="B515" s="14"/>
      <c r="C515" s="14"/>
      <c r="D515" s="16"/>
      <c r="E515" s="14"/>
      <c r="F515" s="15"/>
      <c r="G515" s="14"/>
      <c r="H515" s="14"/>
      <c r="I515" s="14"/>
      <c r="J515" s="14"/>
      <c r="K515" s="14"/>
      <c r="L515" s="14"/>
      <c r="M515" s="14"/>
      <c r="N515" s="14"/>
      <c r="O515" s="14"/>
      <c r="P515" s="14"/>
      <c r="Q515" s="14"/>
      <c r="R515" s="14"/>
      <c r="S515" s="14"/>
      <c r="T515" s="14"/>
      <c r="U515" s="14"/>
      <c r="V515" s="14"/>
      <c r="W515" s="14"/>
      <c r="X515" s="14"/>
      <c r="Y515" s="14"/>
    </row>
    <row r="516" spans="1:25" ht="12.75">
      <c r="A516" s="14"/>
      <c r="B516" s="14"/>
      <c r="C516" s="14"/>
      <c r="D516" s="16"/>
      <c r="E516" s="14"/>
      <c r="F516" s="15"/>
      <c r="G516" s="14"/>
      <c r="H516" s="14"/>
      <c r="I516" s="14"/>
      <c r="J516" s="14"/>
      <c r="K516" s="14"/>
      <c r="L516" s="14"/>
      <c r="M516" s="14"/>
      <c r="N516" s="14"/>
      <c r="O516" s="14"/>
      <c r="P516" s="14"/>
      <c r="Q516" s="14"/>
      <c r="R516" s="14"/>
      <c r="S516" s="14"/>
      <c r="T516" s="14"/>
      <c r="U516" s="14"/>
      <c r="V516" s="14"/>
      <c r="W516" s="14"/>
      <c r="X516" s="14"/>
      <c r="Y516" s="14"/>
    </row>
    <row r="517" spans="1:25" ht="12.75">
      <c r="A517" s="14"/>
      <c r="B517" s="14"/>
      <c r="C517" s="14"/>
      <c r="D517" s="16"/>
      <c r="E517" s="14"/>
      <c r="F517" s="15"/>
      <c r="G517" s="14"/>
      <c r="H517" s="14"/>
      <c r="I517" s="14"/>
      <c r="J517" s="14"/>
      <c r="K517" s="14"/>
      <c r="L517" s="14"/>
      <c r="M517" s="14"/>
      <c r="N517" s="14"/>
      <c r="O517" s="14"/>
      <c r="P517" s="14"/>
      <c r="Q517" s="14"/>
      <c r="R517" s="14"/>
      <c r="S517" s="14"/>
      <c r="T517" s="14"/>
      <c r="U517" s="14"/>
      <c r="V517" s="14"/>
      <c r="W517" s="14"/>
      <c r="X517" s="14"/>
      <c r="Y517" s="14"/>
    </row>
    <row r="518" spans="1:25" ht="12.75">
      <c r="A518" s="14"/>
      <c r="B518" s="14"/>
      <c r="C518" s="14"/>
      <c r="D518" s="16"/>
      <c r="E518" s="14"/>
      <c r="F518" s="15"/>
      <c r="G518" s="14"/>
      <c r="H518" s="14"/>
      <c r="I518" s="14"/>
      <c r="J518" s="14"/>
      <c r="K518" s="14"/>
      <c r="L518" s="14"/>
      <c r="M518" s="14"/>
      <c r="N518" s="14"/>
      <c r="O518" s="14"/>
      <c r="P518" s="14"/>
      <c r="Q518" s="14"/>
      <c r="R518" s="14"/>
      <c r="S518" s="14"/>
      <c r="T518" s="14"/>
      <c r="U518" s="14"/>
      <c r="V518" s="14"/>
      <c r="W518" s="14"/>
      <c r="X518" s="14"/>
      <c r="Y518" s="14"/>
    </row>
    <row r="519" spans="1:25" ht="12.75">
      <c r="A519" s="14"/>
      <c r="B519" s="14"/>
      <c r="C519" s="14"/>
      <c r="D519" s="16"/>
      <c r="E519" s="14"/>
      <c r="F519" s="15"/>
      <c r="G519" s="14"/>
      <c r="H519" s="14"/>
      <c r="I519" s="14"/>
      <c r="J519" s="14"/>
      <c r="K519" s="14"/>
      <c r="L519" s="14"/>
      <c r="M519" s="14"/>
      <c r="N519" s="14"/>
      <c r="O519" s="14"/>
      <c r="P519" s="14"/>
      <c r="Q519" s="14"/>
      <c r="R519" s="14"/>
      <c r="S519" s="14"/>
      <c r="T519" s="14"/>
      <c r="U519" s="14"/>
      <c r="V519" s="14"/>
      <c r="W519" s="14"/>
      <c r="X519" s="14"/>
      <c r="Y519" s="14"/>
    </row>
    <row r="520" spans="1:25" ht="12.75">
      <c r="A520" s="14"/>
      <c r="B520" s="14"/>
      <c r="C520" s="14"/>
      <c r="D520" s="16"/>
      <c r="E520" s="14"/>
      <c r="F520" s="15"/>
      <c r="G520" s="14"/>
      <c r="H520" s="14"/>
      <c r="I520" s="14"/>
      <c r="J520" s="14"/>
      <c r="K520" s="14"/>
      <c r="L520" s="14"/>
      <c r="M520" s="14"/>
      <c r="N520" s="14"/>
      <c r="O520" s="14"/>
      <c r="P520" s="14"/>
      <c r="Q520" s="14"/>
      <c r="R520" s="14"/>
      <c r="S520" s="14"/>
      <c r="T520" s="14"/>
      <c r="U520" s="14"/>
      <c r="V520" s="14"/>
      <c r="W520" s="14"/>
      <c r="X520" s="14"/>
      <c r="Y520" s="14"/>
    </row>
    <row r="521" spans="1:25" ht="12.75">
      <c r="A521" s="14"/>
      <c r="B521" s="14"/>
      <c r="C521" s="14"/>
      <c r="D521" s="16"/>
      <c r="E521" s="14"/>
      <c r="F521" s="15"/>
      <c r="G521" s="14"/>
      <c r="H521" s="14"/>
      <c r="I521" s="14"/>
      <c r="J521" s="14"/>
      <c r="K521" s="14"/>
      <c r="L521" s="14"/>
      <c r="M521" s="14"/>
      <c r="N521" s="14"/>
      <c r="O521" s="14"/>
      <c r="P521" s="14"/>
      <c r="Q521" s="14"/>
      <c r="R521" s="14"/>
      <c r="S521" s="14"/>
      <c r="T521" s="14"/>
      <c r="U521" s="14"/>
      <c r="V521" s="14"/>
      <c r="W521" s="14"/>
      <c r="X521" s="14"/>
      <c r="Y521" s="14"/>
    </row>
    <row r="522" spans="1:25" ht="12.75">
      <c r="A522" s="14"/>
      <c r="B522" s="14"/>
      <c r="C522" s="14"/>
      <c r="D522" s="16"/>
      <c r="E522" s="14"/>
      <c r="F522" s="15"/>
      <c r="G522" s="14"/>
      <c r="H522" s="14"/>
      <c r="I522" s="14"/>
      <c r="J522" s="14"/>
      <c r="K522" s="14"/>
      <c r="L522" s="14"/>
      <c r="M522" s="14"/>
      <c r="N522" s="14"/>
      <c r="O522" s="14"/>
      <c r="P522" s="14"/>
      <c r="Q522" s="14"/>
      <c r="R522" s="14"/>
      <c r="S522" s="14"/>
      <c r="T522" s="14"/>
      <c r="U522" s="14"/>
      <c r="V522" s="14"/>
      <c r="W522" s="14"/>
      <c r="X522" s="14"/>
      <c r="Y522" s="14"/>
    </row>
    <row r="523" spans="1:25" ht="12.75">
      <c r="A523" s="14"/>
      <c r="B523" s="14"/>
      <c r="C523" s="14"/>
      <c r="D523" s="16"/>
      <c r="E523" s="14"/>
      <c r="F523" s="15"/>
      <c r="G523" s="14"/>
      <c r="H523" s="14"/>
      <c r="I523" s="14"/>
      <c r="J523" s="14"/>
      <c r="K523" s="14"/>
      <c r="L523" s="14"/>
      <c r="M523" s="14"/>
      <c r="N523" s="14"/>
      <c r="O523" s="14"/>
      <c r="P523" s="14"/>
      <c r="Q523" s="14"/>
      <c r="R523" s="14"/>
      <c r="S523" s="14"/>
      <c r="T523" s="14"/>
      <c r="U523" s="14"/>
      <c r="V523" s="14"/>
      <c r="W523" s="14"/>
      <c r="X523" s="14"/>
      <c r="Y523" s="14"/>
    </row>
    <row r="524" spans="1:25" ht="12.75">
      <c r="A524" s="14"/>
      <c r="B524" s="14"/>
      <c r="C524" s="14"/>
      <c r="D524" s="16"/>
      <c r="E524" s="14"/>
      <c r="F524" s="15"/>
      <c r="G524" s="14"/>
      <c r="H524" s="14"/>
      <c r="I524" s="14"/>
      <c r="J524" s="14"/>
      <c r="K524" s="14"/>
      <c r="L524" s="14"/>
      <c r="M524" s="14"/>
      <c r="N524" s="14"/>
      <c r="O524" s="14"/>
      <c r="P524" s="14"/>
      <c r="Q524" s="14"/>
      <c r="R524" s="14"/>
      <c r="S524" s="14"/>
      <c r="T524" s="14"/>
      <c r="U524" s="14"/>
      <c r="V524" s="14"/>
      <c r="W524" s="14"/>
      <c r="X524" s="14"/>
      <c r="Y524" s="14"/>
    </row>
    <row r="525" spans="1:25" ht="12.75">
      <c r="A525" s="14"/>
      <c r="B525" s="14"/>
      <c r="C525" s="14"/>
      <c r="D525" s="16"/>
      <c r="E525" s="14"/>
      <c r="F525" s="15"/>
      <c r="G525" s="14"/>
      <c r="H525" s="14"/>
      <c r="I525" s="14"/>
      <c r="J525" s="14"/>
      <c r="K525" s="14"/>
      <c r="L525" s="14"/>
      <c r="M525" s="14"/>
      <c r="N525" s="14"/>
      <c r="O525" s="14"/>
      <c r="P525" s="14"/>
      <c r="Q525" s="14"/>
      <c r="R525" s="14"/>
      <c r="S525" s="14"/>
      <c r="T525" s="14"/>
      <c r="U525" s="14"/>
      <c r="V525" s="14"/>
      <c r="W525" s="14"/>
      <c r="X525" s="14"/>
      <c r="Y525" s="14"/>
    </row>
    <row r="526" spans="1:25" ht="12.75">
      <c r="A526" s="14"/>
      <c r="B526" s="14"/>
      <c r="C526" s="14"/>
      <c r="D526" s="16"/>
      <c r="E526" s="14"/>
      <c r="F526" s="15"/>
      <c r="G526" s="14"/>
      <c r="H526" s="14"/>
      <c r="I526" s="14"/>
      <c r="J526" s="14"/>
      <c r="K526" s="14"/>
      <c r="L526" s="14"/>
      <c r="M526" s="14"/>
      <c r="N526" s="14"/>
      <c r="O526" s="14"/>
      <c r="P526" s="14"/>
      <c r="Q526" s="14"/>
      <c r="R526" s="14"/>
      <c r="S526" s="14"/>
      <c r="T526" s="14"/>
      <c r="U526" s="14"/>
      <c r="V526" s="14"/>
      <c r="W526" s="14"/>
      <c r="X526" s="14"/>
      <c r="Y526" s="14"/>
    </row>
    <row r="527" spans="1:25" ht="12.75">
      <c r="A527" s="14"/>
      <c r="B527" s="14"/>
      <c r="C527" s="14"/>
      <c r="D527" s="16"/>
      <c r="E527" s="14"/>
      <c r="F527" s="15"/>
      <c r="G527" s="14"/>
      <c r="H527" s="14"/>
      <c r="I527" s="14"/>
      <c r="J527" s="14"/>
      <c r="K527" s="14"/>
      <c r="L527" s="14"/>
      <c r="M527" s="14"/>
      <c r="N527" s="14"/>
      <c r="O527" s="14"/>
      <c r="P527" s="14"/>
      <c r="Q527" s="14"/>
      <c r="R527" s="14"/>
      <c r="S527" s="14"/>
      <c r="T527" s="14"/>
      <c r="U527" s="14"/>
      <c r="V527" s="14"/>
      <c r="W527" s="14"/>
      <c r="X527" s="14"/>
      <c r="Y527" s="14"/>
    </row>
    <row r="528" spans="1:25" ht="12.75">
      <c r="A528" s="14"/>
      <c r="B528" s="14"/>
      <c r="C528" s="14"/>
      <c r="D528" s="16"/>
      <c r="E528" s="14"/>
      <c r="F528" s="15"/>
      <c r="G528" s="14"/>
      <c r="H528" s="14"/>
      <c r="I528" s="14"/>
      <c r="J528" s="14"/>
      <c r="K528" s="14"/>
      <c r="L528" s="14"/>
      <c r="M528" s="14"/>
      <c r="N528" s="14"/>
      <c r="O528" s="14"/>
      <c r="P528" s="14"/>
      <c r="Q528" s="14"/>
      <c r="R528" s="14"/>
      <c r="S528" s="14"/>
      <c r="T528" s="14"/>
      <c r="U528" s="14"/>
      <c r="V528" s="14"/>
      <c r="W528" s="14"/>
      <c r="X528" s="14"/>
      <c r="Y528" s="14"/>
    </row>
    <row r="529" spans="1:25" ht="12.75">
      <c r="A529" s="14"/>
      <c r="B529" s="14"/>
      <c r="C529" s="14"/>
      <c r="D529" s="16"/>
      <c r="E529" s="14"/>
      <c r="F529" s="15"/>
      <c r="G529" s="14"/>
      <c r="H529" s="14"/>
      <c r="I529" s="14"/>
      <c r="J529" s="14"/>
      <c r="K529" s="14"/>
      <c r="L529" s="14"/>
      <c r="M529" s="14"/>
      <c r="N529" s="14"/>
      <c r="O529" s="14"/>
      <c r="P529" s="14"/>
      <c r="Q529" s="14"/>
      <c r="R529" s="14"/>
      <c r="S529" s="14"/>
      <c r="T529" s="14"/>
      <c r="U529" s="14"/>
      <c r="V529" s="14"/>
      <c r="W529" s="14"/>
      <c r="X529" s="14"/>
      <c r="Y529" s="14"/>
    </row>
    <row r="530" spans="1:25" ht="12.75">
      <c r="A530" s="14"/>
      <c r="B530" s="14"/>
      <c r="C530" s="14"/>
      <c r="D530" s="16"/>
      <c r="E530" s="14"/>
      <c r="F530" s="15"/>
      <c r="G530" s="14"/>
      <c r="H530" s="14"/>
      <c r="I530" s="14"/>
      <c r="J530" s="14"/>
      <c r="K530" s="14"/>
      <c r="L530" s="14"/>
      <c r="M530" s="14"/>
      <c r="N530" s="14"/>
      <c r="O530" s="14"/>
      <c r="P530" s="14"/>
      <c r="Q530" s="14"/>
      <c r="R530" s="14"/>
      <c r="S530" s="14"/>
      <c r="T530" s="14"/>
      <c r="U530" s="14"/>
      <c r="V530" s="14"/>
      <c r="W530" s="14"/>
      <c r="X530" s="14"/>
      <c r="Y530" s="14"/>
    </row>
    <row r="531" spans="1:25" ht="12.75">
      <c r="A531" s="14"/>
      <c r="B531" s="14"/>
      <c r="C531" s="14"/>
      <c r="D531" s="16"/>
      <c r="E531" s="14"/>
      <c r="F531" s="15"/>
      <c r="G531" s="14"/>
      <c r="H531" s="14"/>
      <c r="I531" s="14"/>
      <c r="J531" s="14"/>
      <c r="K531" s="14"/>
      <c r="L531" s="14"/>
      <c r="M531" s="14"/>
      <c r="N531" s="14"/>
      <c r="O531" s="14"/>
      <c r="P531" s="14"/>
      <c r="Q531" s="14"/>
      <c r="R531" s="14"/>
      <c r="S531" s="14"/>
      <c r="T531" s="14"/>
      <c r="U531" s="14"/>
      <c r="V531" s="14"/>
      <c r="W531" s="14"/>
      <c r="X531" s="14"/>
      <c r="Y531" s="14"/>
    </row>
    <row r="532" spans="1:25" ht="12.75">
      <c r="A532" s="14"/>
      <c r="B532" s="14"/>
      <c r="C532" s="14"/>
      <c r="D532" s="16"/>
      <c r="E532" s="14"/>
      <c r="F532" s="15"/>
      <c r="G532" s="14"/>
      <c r="H532" s="14"/>
      <c r="I532" s="14"/>
      <c r="J532" s="14"/>
      <c r="K532" s="14"/>
      <c r="L532" s="14"/>
      <c r="M532" s="14"/>
      <c r="N532" s="14"/>
      <c r="O532" s="14"/>
      <c r="P532" s="14"/>
      <c r="Q532" s="14"/>
      <c r="R532" s="14"/>
      <c r="S532" s="14"/>
      <c r="T532" s="14"/>
      <c r="U532" s="14"/>
      <c r="V532" s="14"/>
      <c r="W532" s="14"/>
      <c r="X532" s="14"/>
      <c r="Y532" s="14"/>
    </row>
    <row r="533" spans="1:25" ht="12.75">
      <c r="A533" s="14"/>
      <c r="B533" s="14"/>
      <c r="C533" s="14"/>
      <c r="D533" s="16"/>
      <c r="E533" s="14"/>
      <c r="F533" s="15"/>
      <c r="G533" s="14"/>
      <c r="H533" s="14"/>
      <c r="I533" s="14"/>
      <c r="J533" s="14"/>
      <c r="K533" s="14"/>
      <c r="L533" s="14"/>
      <c r="M533" s="14"/>
      <c r="N533" s="14"/>
      <c r="O533" s="14"/>
      <c r="P533" s="14"/>
      <c r="Q533" s="14"/>
      <c r="R533" s="14"/>
      <c r="S533" s="14"/>
      <c r="T533" s="14"/>
      <c r="U533" s="14"/>
      <c r="V533" s="14"/>
      <c r="W533" s="14"/>
      <c r="X533" s="14"/>
      <c r="Y533" s="14"/>
    </row>
    <row r="534" spans="1:25" ht="12.75">
      <c r="A534" s="14"/>
      <c r="B534" s="14"/>
      <c r="C534" s="14"/>
      <c r="D534" s="16"/>
      <c r="E534" s="14"/>
      <c r="F534" s="15"/>
      <c r="G534" s="14"/>
      <c r="H534" s="14"/>
      <c r="I534" s="14"/>
      <c r="J534" s="14"/>
      <c r="K534" s="14"/>
      <c r="L534" s="14"/>
      <c r="M534" s="14"/>
      <c r="N534" s="14"/>
      <c r="O534" s="14"/>
      <c r="P534" s="14"/>
      <c r="Q534" s="14"/>
      <c r="R534" s="14"/>
      <c r="S534" s="14"/>
      <c r="T534" s="14"/>
      <c r="U534" s="14"/>
      <c r="V534" s="14"/>
      <c r="W534" s="14"/>
      <c r="X534" s="14"/>
      <c r="Y534" s="14"/>
    </row>
    <row r="535" spans="1:25" ht="12.75">
      <c r="A535" s="14"/>
      <c r="B535" s="14"/>
      <c r="C535" s="14"/>
      <c r="D535" s="16"/>
      <c r="E535" s="14"/>
      <c r="F535" s="15"/>
      <c r="G535" s="14"/>
      <c r="H535" s="14"/>
      <c r="I535" s="14"/>
      <c r="J535" s="14"/>
      <c r="K535" s="14"/>
      <c r="L535" s="14"/>
      <c r="M535" s="14"/>
      <c r="N535" s="14"/>
      <c r="O535" s="14"/>
      <c r="P535" s="14"/>
      <c r="Q535" s="14"/>
      <c r="R535" s="14"/>
      <c r="S535" s="14"/>
      <c r="T535" s="14"/>
      <c r="U535" s="14"/>
      <c r="V535" s="14"/>
      <c r="W535" s="14"/>
      <c r="X535" s="14"/>
      <c r="Y535" s="14"/>
    </row>
    <row r="536" spans="1:25" ht="12.75">
      <c r="A536" s="14"/>
      <c r="B536" s="14"/>
      <c r="C536" s="14"/>
      <c r="D536" s="16"/>
      <c r="E536" s="14"/>
      <c r="F536" s="15"/>
      <c r="G536" s="14"/>
      <c r="H536" s="14"/>
      <c r="I536" s="14"/>
      <c r="J536" s="14"/>
      <c r="K536" s="14"/>
      <c r="L536" s="14"/>
      <c r="M536" s="14"/>
      <c r="N536" s="14"/>
      <c r="O536" s="14"/>
      <c r="P536" s="14"/>
      <c r="Q536" s="14"/>
      <c r="R536" s="14"/>
      <c r="S536" s="14"/>
      <c r="T536" s="14"/>
      <c r="U536" s="14"/>
      <c r="V536" s="14"/>
      <c r="W536" s="14"/>
      <c r="X536" s="14"/>
      <c r="Y536" s="14"/>
    </row>
    <row r="537" spans="1:25" ht="12.75">
      <c r="A537" s="14"/>
      <c r="B537" s="14"/>
      <c r="C537" s="14"/>
      <c r="D537" s="16"/>
      <c r="E537" s="14"/>
      <c r="F537" s="15"/>
      <c r="G537" s="14"/>
      <c r="H537" s="14"/>
      <c r="I537" s="14"/>
      <c r="J537" s="14"/>
      <c r="K537" s="14"/>
      <c r="L537" s="14"/>
      <c r="M537" s="14"/>
      <c r="N537" s="14"/>
      <c r="O537" s="14"/>
      <c r="P537" s="14"/>
      <c r="Q537" s="14"/>
      <c r="R537" s="14"/>
      <c r="S537" s="14"/>
      <c r="T537" s="14"/>
      <c r="U537" s="14"/>
      <c r="V537" s="14"/>
      <c r="W537" s="14"/>
      <c r="X537" s="14"/>
      <c r="Y537" s="14"/>
    </row>
    <row r="538" spans="1:25" ht="12.75">
      <c r="A538" s="14"/>
      <c r="B538" s="14"/>
      <c r="C538" s="14"/>
      <c r="D538" s="16"/>
      <c r="E538" s="14"/>
      <c r="F538" s="15"/>
      <c r="G538" s="14"/>
      <c r="H538" s="14"/>
      <c r="I538" s="14"/>
      <c r="J538" s="14"/>
      <c r="K538" s="14"/>
      <c r="L538" s="14"/>
      <c r="M538" s="14"/>
      <c r="N538" s="14"/>
      <c r="O538" s="14"/>
      <c r="P538" s="14"/>
      <c r="Q538" s="14"/>
      <c r="R538" s="14"/>
      <c r="S538" s="14"/>
      <c r="T538" s="14"/>
      <c r="U538" s="14"/>
      <c r="V538" s="14"/>
      <c r="W538" s="14"/>
      <c r="X538" s="14"/>
      <c r="Y538" s="14"/>
    </row>
    <row r="539" spans="1:25" ht="12.75">
      <c r="A539" s="14"/>
      <c r="B539" s="14"/>
      <c r="C539" s="14"/>
      <c r="D539" s="16"/>
      <c r="E539" s="14"/>
      <c r="F539" s="15"/>
      <c r="G539" s="14"/>
      <c r="H539" s="14"/>
      <c r="I539" s="14"/>
      <c r="J539" s="14"/>
      <c r="K539" s="14"/>
      <c r="L539" s="14"/>
      <c r="M539" s="14"/>
      <c r="N539" s="14"/>
      <c r="O539" s="14"/>
      <c r="P539" s="14"/>
      <c r="Q539" s="14"/>
      <c r="R539" s="14"/>
      <c r="S539" s="14"/>
      <c r="T539" s="14"/>
      <c r="U539" s="14"/>
      <c r="V539" s="14"/>
      <c r="W539" s="14"/>
      <c r="X539" s="14"/>
      <c r="Y539" s="14"/>
    </row>
    <row r="540" spans="1:25" ht="12.75">
      <c r="A540" s="14"/>
      <c r="B540" s="14"/>
      <c r="C540" s="14"/>
      <c r="D540" s="16"/>
      <c r="E540" s="14"/>
      <c r="F540" s="15"/>
      <c r="G540" s="14"/>
      <c r="H540" s="14"/>
      <c r="I540" s="14"/>
      <c r="J540" s="14"/>
      <c r="K540" s="14"/>
      <c r="L540" s="14"/>
      <c r="M540" s="14"/>
      <c r="N540" s="14"/>
      <c r="O540" s="14"/>
      <c r="P540" s="14"/>
      <c r="Q540" s="14"/>
      <c r="R540" s="14"/>
      <c r="S540" s="14"/>
      <c r="T540" s="14"/>
      <c r="U540" s="14"/>
      <c r="V540" s="14"/>
      <c r="W540" s="14"/>
      <c r="X540" s="14"/>
      <c r="Y540" s="14"/>
    </row>
    <row r="541" spans="1:25" ht="12.75">
      <c r="A541" s="14"/>
      <c r="B541" s="14"/>
      <c r="C541" s="14"/>
      <c r="D541" s="16"/>
      <c r="E541" s="14"/>
      <c r="F541" s="15"/>
      <c r="G541" s="14"/>
      <c r="H541" s="14"/>
      <c r="I541" s="14"/>
      <c r="J541" s="14"/>
      <c r="K541" s="14"/>
      <c r="L541" s="14"/>
      <c r="M541" s="14"/>
      <c r="N541" s="14"/>
      <c r="O541" s="14"/>
      <c r="P541" s="14"/>
      <c r="Q541" s="14"/>
      <c r="R541" s="14"/>
      <c r="S541" s="14"/>
      <c r="T541" s="14"/>
      <c r="U541" s="14"/>
      <c r="V541" s="14"/>
      <c r="W541" s="14"/>
      <c r="X541" s="14"/>
      <c r="Y541" s="14"/>
    </row>
    <row r="542" spans="1:25" ht="12.75">
      <c r="A542" s="14"/>
      <c r="B542" s="14"/>
      <c r="C542" s="14"/>
      <c r="D542" s="16"/>
      <c r="E542" s="14"/>
      <c r="F542" s="15"/>
      <c r="G542" s="14"/>
      <c r="H542" s="14"/>
      <c r="I542" s="14"/>
      <c r="J542" s="14"/>
      <c r="K542" s="14"/>
      <c r="L542" s="14"/>
      <c r="M542" s="14"/>
      <c r="N542" s="14"/>
      <c r="O542" s="14"/>
      <c r="P542" s="14"/>
      <c r="Q542" s="14"/>
      <c r="R542" s="14"/>
      <c r="S542" s="14"/>
      <c r="T542" s="14"/>
      <c r="U542" s="14"/>
      <c r="V542" s="14"/>
      <c r="W542" s="14"/>
      <c r="X542" s="14"/>
      <c r="Y542" s="14"/>
    </row>
    <row r="543" spans="1:25" ht="12.75">
      <c r="A543" s="14"/>
      <c r="B543" s="14"/>
      <c r="C543" s="14"/>
      <c r="D543" s="16"/>
      <c r="E543" s="14"/>
      <c r="F543" s="15"/>
      <c r="G543" s="14"/>
      <c r="H543" s="14"/>
      <c r="I543" s="14"/>
      <c r="J543" s="14"/>
      <c r="K543" s="14"/>
      <c r="L543" s="14"/>
      <c r="M543" s="14"/>
      <c r="N543" s="14"/>
      <c r="O543" s="14"/>
      <c r="P543" s="14"/>
      <c r="Q543" s="14"/>
      <c r="R543" s="14"/>
      <c r="S543" s="14"/>
      <c r="T543" s="14"/>
      <c r="U543" s="14"/>
      <c r="V543" s="14"/>
      <c r="W543" s="14"/>
      <c r="X543" s="14"/>
      <c r="Y543" s="14"/>
    </row>
    <row r="544" spans="1:25" ht="12.75">
      <c r="A544" s="14"/>
      <c r="B544" s="14"/>
      <c r="C544" s="14"/>
      <c r="D544" s="16"/>
      <c r="E544" s="14"/>
      <c r="F544" s="15"/>
      <c r="G544" s="14"/>
      <c r="H544" s="14"/>
      <c r="I544" s="14"/>
      <c r="J544" s="14"/>
      <c r="K544" s="14"/>
      <c r="L544" s="14"/>
      <c r="M544" s="14"/>
      <c r="N544" s="14"/>
      <c r="O544" s="14"/>
      <c r="P544" s="14"/>
      <c r="Q544" s="14"/>
      <c r="R544" s="14"/>
      <c r="S544" s="14"/>
      <c r="T544" s="14"/>
      <c r="U544" s="14"/>
      <c r="V544" s="14"/>
      <c r="W544" s="14"/>
      <c r="X544" s="14"/>
      <c r="Y544" s="14"/>
    </row>
    <row r="545" spans="1:25" ht="12.75">
      <c r="A545" s="14"/>
      <c r="B545" s="14"/>
      <c r="C545" s="14"/>
      <c r="D545" s="16"/>
      <c r="E545" s="14"/>
      <c r="F545" s="15"/>
      <c r="G545" s="14"/>
      <c r="H545" s="14"/>
      <c r="I545" s="14"/>
      <c r="J545" s="14"/>
      <c r="K545" s="14"/>
      <c r="L545" s="14"/>
      <c r="M545" s="14"/>
      <c r="N545" s="14"/>
      <c r="O545" s="14"/>
      <c r="P545" s="14"/>
      <c r="Q545" s="14"/>
      <c r="R545" s="14"/>
      <c r="S545" s="14"/>
      <c r="T545" s="14"/>
      <c r="U545" s="14"/>
      <c r="V545" s="14"/>
      <c r="W545" s="14"/>
      <c r="X545" s="14"/>
      <c r="Y545" s="14"/>
    </row>
    <row r="546" spans="1:25" ht="12.75">
      <c r="A546" s="14"/>
      <c r="B546" s="14"/>
      <c r="C546" s="14"/>
      <c r="D546" s="16"/>
      <c r="E546" s="14"/>
      <c r="F546" s="15"/>
      <c r="G546" s="14"/>
      <c r="H546" s="14"/>
      <c r="I546" s="14"/>
      <c r="J546" s="14"/>
      <c r="K546" s="14"/>
      <c r="L546" s="14"/>
      <c r="M546" s="14"/>
      <c r="N546" s="14"/>
      <c r="O546" s="14"/>
      <c r="P546" s="14"/>
      <c r="Q546" s="14"/>
      <c r="R546" s="14"/>
      <c r="S546" s="14"/>
      <c r="T546" s="14"/>
      <c r="U546" s="14"/>
      <c r="V546" s="14"/>
      <c r="W546" s="14"/>
      <c r="X546" s="14"/>
      <c r="Y546" s="14"/>
    </row>
    <row r="547" spans="1:25" ht="12.75">
      <c r="A547" s="14"/>
      <c r="B547" s="14"/>
      <c r="C547" s="14"/>
      <c r="D547" s="16"/>
      <c r="E547" s="14"/>
      <c r="F547" s="15"/>
      <c r="G547" s="14"/>
      <c r="H547" s="14"/>
      <c r="I547" s="14"/>
      <c r="J547" s="14"/>
      <c r="K547" s="14"/>
      <c r="L547" s="14"/>
      <c r="M547" s="14"/>
      <c r="N547" s="14"/>
      <c r="O547" s="14"/>
      <c r="P547" s="14"/>
      <c r="Q547" s="14"/>
      <c r="R547" s="14"/>
      <c r="S547" s="14"/>
      <c r="T547" s="14"/>
      <c r="U547" s="14"/>
      <c r="V547" s="14"/>
      <c r="W547" s="14"/>
      <c r="X547" s="14"/>
      <c r="Y547" s="14"/>
    </row>
    <row r="548" spans="1:25" ht="12.75">
      <c r="A548" s="14"/>
      <c r="B548" s="14"/>
      <c r="C548" s="14"/>
      <c r="D548" s="16"/>
      <c r="E548" s="14"/>
      <c r="F548" s="15"/>
      <c r="G548" s="14"/>
      <c r="H548" s="14"/>
      <c r="I548" s="14"/>
      <c r="J548" s="14"/>
      <c r="K548" s="14"/>
      <c r="L548" s="14"/>
      <c r="M548" s="14"/>
      <c r="N548" s="14"/>
      <c r="O548" s="14"/>
      <c r="P548" s="14"/>
      <c r="Q548" s="14"/>
      <c r="R548" s="14"/>
      <c r="S548" s="14"/>
      <c r="T548" s="14"/>
      <c r="U548" s="14"/>
      <c r="V548" s="14"/>
      <c r="W548" s="14"/>
      <c r="X548" s="14"/>
      <c r="Y548" s="14"/>
    </row>
    <row r="549" spans="1:25" ht="12.75">
      <c r="A549" s="14"/>
      <c r="B549" s="14"/>
      <c r="C549" s="14"/>
      <c r="D549" s="16"/>
      <c r="E549" s="14"/>
      <c r="F549" s="15"/>
      <c r="G549" s="14"/>
      <c r="H549" s="14"/>
      <c r="I549" s="14"/>
      <c r="J549" s="14"/>
      <c r="K549" s="14"/>
      <c r="L549" s="14"/>
      <c r="M549" s="14"/>
      <c r="N549" s="14"/>
      <c r="O549" s="14"/>
      <c r="P549" s="14"/>
      <c r="Q549" s="14"/>
      <c r="R549" s="14"/>
      <c r="S549" s="14"/>
      <c r="T549" s="14"/>
      <c r="U549" s="14"/>
      <c r="V549" s="14"/>
      <c r="W549" s="14"/>
      <c r="X549" s="14"/>
      <c r="Y549" s="14"/>
    </row>
    <row r="550" spans="1:25" ht="12.75">
      <c r="A550" s="14"/>
      <c r="B550" s="14"/>
      <c r="C550" s="14"/>
      <c r="D550" s="16"/>
      <c r="E550" s="14"/>
      <c r="F550" s="15"/>
      <c r="G550" s="14"/>
      <c r="H550" s="14"/>
      <c r="I550" s="14"/>
      <c r="J550" s="14"/>
      <c r="K550" s="14"/>
      <c r="L550" s="14"/>
      <c r="M550" s="14"/>
      <c r="N550" s="14"/>
      <c r="O550" s="14"/>
      <c r="P550" s="14"/>
      <c r="Q550" s="14"/>
      <c r="R550" s="14"/>
      <c r="S550" s="14"/>
      <c r="T550" s="14"/>
      <c r="U550" s="14"/>
      <c r="V550" s="14"/>
      <c r="W550" s="14"/>
      <c r="X550" s="14"/>
      <c r="Y550" s="14"/>
    </row>
    <row r="551" spans="1:25" ht="12.75">
      <c r="A551" s="14"/>
      <c r="B551" s="14"/>
      <c r="C551" s="14"/>
      <c r="D551" s="16"/>
      <c r="E551" s="14"/>
      <c r="F551" s="15"/>
      <c r="G551" s="14"/>
      <c r="H551" s="14"/>
      <c r="I551" s="14"/>
      <c r="J551" s="14"/>
      <c r="K551" s="14"/>
      <c r="L551" s="14"/>
      <c r="M551" s="14"/>
      <c r="N551" s="14"/>
      <c r="O551" s="14"/>
      <c r="P551" s="14"/>
      <c r="Q551" s="14"/>
      <c r="R551" s="14"/>
      <c r="S551" s="14"/>
      <c r="T551" s="14"/>
      <c r="U551" s="14"/>
      <c r="V551" s="14"/>
      <c r="W551" s="14"/>
      <c r="X551" s="14"/>
      <c r="Y551" s="14"/>
    </row>
    <row r="552" spans="1:25" ht="12.75">
      <c r="A552" s="14"/>
      <c r="B552" s="14"/>
      <c r="C552" s="14"/>
      <c r="D552" s="16"/>
      <c r="E552" s="14"/>
      <c r="F552" s="15"/>
      <c r="G552" s="14"/>
      <c r="H552" s="14"/>
      <c r="I552" s="14"/>
      <c r="J552" s="14"/>
      <c r="K552" s="14"/>
      <c r="L552" s="14"/>
      <c r="M552" s="14"/>
      <c r="N552" s="14"/>
      <c r="O552" s="14"/>
      <c r="P552" s="14"/>
      <c r="Q552" s="14"/>
      <c r="R552" s="14"/>
      <c r="S552" s="14"/>
      <c r="T552" s="14"/>
      <c r="U552" s="14"/>
      <c r="V552" s="14"/>
      <c r="W552" s="14"/>
      <c r="X552" s="14"/>
      <c r="Y552" s="14"/>
    </row>
    <row r="553" spans="1:25" ht="12.75">
      <c r="A553" s="14"/>
      <c r="B553" s="14"/>
      <c r="C553" s="14"/>
      <c r="D553" s="16"/>
      <c r="E553" s="14"/>
      <c r="F553" s="15"/>
      <c r="G553" s="14"/>
      <c r="H553" s="14"/>
      <c r="I553" s="14"/>
      <c r="J553" s="14"/>
      <c r="K553" s="14"/>
      <c r="L553" s="14"/>
      <c r="M553" s="14"/>
      <c r="N553" s="14"/>
      <c r="O553" s="14"/>
      <c r="P553" s="14"/>
      <c r="Q553" s="14"/>
      <c r="R553" s="14"/>
      <c r="S553" s="14"/>
      <c r="T553" s="14"/>
      <c r="U553" s="14"/>
      <c r="V553" s="14"/>
      <c r="W553" s="14"/>
      <c r="X553" s="14"/>
      <c r="Y553" s="14"/>
    </row>
    <row r="554" spans="1:25" ht="12.75">
      <c r="A554" s="14"/>
      <c r="B554" s="14"/>
      <c r="C554" s="14"/>
      <c r="D554" s="16"/>
      <c r="E554" s="14"/>
      <c r="F554" s="15"/>
      <c r="G554" s="14"/>
      <c r="H554" s="14"/>
      <c r="I554" s="14"/>
      <c r="J554" s="14"/>
      <c r="K554" s="14"/>
      <c r="L554" s="14"/>
      <c r="M554" s="14"/>
      <c r="N554" s="14"/>
      <c r="O554" s="14"/>
      <c r="P554" s="14"/>
      <c r="Q554" s="14"/>
      <c r="R554" s="14"/>
      <c r="S554" s="14"/>
      <c r="T554" s="14"/>
      <c r="U554" s="14"/>
      <c r="V554" s="14"/>
      <c r="W554" s="14"/>
      <c r="X554" s="14"/>
      <c r="Y554" s="14"/>
    </row>
    <row r="555" spans="1:25" ht="12.75">
      <c r="A555" s="14"/>
      <c r="B555" s="14"/>
      <c r="C555" s="14"/>
      <c r="D555" s="16"/>
      <c r="E555" s="14"/>
      <c r="F555" s="15"/>
      <c r="G555" s="14"/>
      <c r="H555" s="14"/>
      <c r="I555" s="14"/>
      <c r="J555" s="14"/>
      <c r="K555" s="14"/>
      <c r="L555" s="14"/>
      <c r="M555" s="14"/>
      <c r="N555" s="14"/>
      <c r="O555" s="14"/>
      <c r="P555" s="14"/>
      <c r="Q555" s="14"/>
      <c r="R555" s="14"/>
      <c r="S555" s="14"/>
      <c r="T555" s="14"/>
      <c r="U555" s="14"/>
      <c r="V555" s="14"/>
      <c r="W555" s="14"/>
      <c r="X555" s="14"/>
      <c r="Y555" s="14"/>
    </row>
    <row r="556" spans="1:25" ht="12.75">
      <c r="A556" s="14"/>
      <c r="B556" s="14"/>
      <c r="C556" s="14"/>
      <c r="D556" s="16"/>
      <c r="E556" s="14"/>
      <c r="F556" s="15"/>
      <c r="G556" s="14"/>
      <c r="H556" s="14"/>
      <c r="I556" s="14"/>
      <c r="J556" s="14"/>
      <c r="K556" s="14"/>
      <c r="L556" s="14"/>
      <c r="M556" s="14"/>
      <c r="N556" s="14"/>
      <c r="O556" s="14"/>
      <c r="P556" s="14"/>
      <c r="Q556" s="14"/>
      <c r="R556" s="14"/>
      <c r="S556" s="14"/>
      <c r="T556" s="14"/>
      <c r="U556" s="14"/>
      <c r="V556" s="14"/>
      <c r="W556" s="14"/>
      <c r="X556" s="14"/>
      <c r="Y556" s="14"/>
    </row>
    <row r="557" spans="1:25" ht="12.75">
      <c r="A557" s="14"/>
      <c r="B557" s="14"/>
      <c r="C557" s="14"/>
      <c r="D557" s="16"/>
      <c r="E557" s="14"/>
      <c r="F557" s="15"/>
      <c r="G557" s="14"/>
      <c r="H557" s="14"/>
      <c r="I557" s="14"/>
      <c r="J557" s="14"/>
      <c r="K557" s="14"/>
      <c r="L557" s="14"/>
      <c r="M557" s="14"/>
      <c r="N557" s="14"/>
      <c r="O557" s="14"/>
      <c r="P557" s="14"/>
      <c r="Q557" s="14"/>
      <c r="R557" s="14"/>
      <c r="S557" s="14"/>
      <c r="T557" s="14"/>
      <c r="U557" s="14"/>
      <c r="V557" s="14"/>
      <c r="W557" s="14"/>
      <c r="X557" s="14"/>
      <c r="Y557" s="14"/>
    </row>
    <row r="558" spans="1:25" ht="12.75">
      <c r="A558" s="14"/>
      <c r="B558" s="14"/>
      <c r="C558" s="14"/>
      <c r="D558" s="16"/>
      <c r="E558" s="14"/>
      <c r="F558" s="15"/>
      <c r="G558" s="14"/>
      <c r="H558" s="14"/>
      <c r="I558" s="14"/>
      <c r="J558" s="14"/>
      <c r="K558" s="14"/>
      <c r="L558" s="14"/>
      <c r="M558" s="14"/>
      <c r="N558" s="14"/>
      <c r="O558" s="14"/>
      <c r="P558" s="14"/>
      <c r="Q558" s="14"/>
      <c r="R558" s="14"/>
      <c r="S558" s="14"/>
      <c r="T558" s="14"/>
      <c r="U558" s="14"/>
      <c r="V558" s="14"/>
      <c r="W558" s="14"/>
      <c r="X558" s="14"/>
      <c r="Y558" s="14"/>
    </row>
    <row r="559" spans="1:25" ht="12.75">
      <c r="A559" s="14"/>
      <c r="B559" s="14"/>
      <c r="C559" s="14"/>
      <c r="D559" s="16"/>
      <c r="E559" s="14"/>
      <c r="F559" s="15"/>
      <c r="G559" s="14"/>
      <c r="H559" s="14"/>
      <c r="I559" s="14"/>
      <c r="J559" s="14"/>
      <c r="K559" s="14"/>
      <c r="L559" s="14"/>
      <c r="M559" s="14"/>
      <c r="N559" s="14"/>
      <c r="O559" s="14"/>
      <c r="P559" s="14"/>
      <c r="Q559" s="14"/>
      <c r="R559" s="14"/>
      <c r="S559" s="14"/>
      <c r="T559" s="14"/>
      <c r="U559" s="14"/>
      <c r="V559" s="14"/>
      <c r="W559" s="14"/>
      <c r="X559" s="14"/>
      <c r="Y559" s="14"/>
    </row>
    <row r="560" spans="1:25" ht="12.75">
      <c r="A560" s="14"/>
      <c r="B560" s="14"/>
      <c r="C560" s="14"/>
      <c r="D560" s="16"/>
      <c r="E560" s="14"/>
      <c r="F560" s="15"/>
      <c r="G560" s="14"/>
      <c r="H560" s="14"/>
      <c r="I560" s="14"/>
      <c r="J560" s="14"/>
      <c r="K560" s="14"/>
      <c r="L560" s="14"/>
      <c r="M560" s="14"/>
      <c r="N560" s="14"/>
      <c r="O560" s="14"/>
      <c r="P560" s="14"/>
      <c r="Q560" s="14"/>
      <c r="R560" s="14"/>
      <c r="S560" s="14"/>
      <c r="T560" s="14"/>
      <c r="U560" s="14"/>
      <c r="V560" s="14"/>
      <c r="W560" s="14"/>
      <c r="X560" s="14"/>
      <c r="Y560" s="14"/>
    </row>
    <row r="561" spans="1:25" ht="12.75">
      <c r="A561" s="14"/>
      <c r="B561" s="14"/>
      <c r="C561" s="14"/>
      <c r="D561" s="16"/>
      <c r="E561" s="14"/>
      <c r="F561" s="15"/>
      <c r="G561" s="14"/>
      <c r="H561" s="14"/>
      <c r="I561" s="14"/>
      <c r="J561" s="14"/>
      <c r="K561" s="14"/>
      <c r="L561" s="14"/>
      <c r="M561" s="14"/>
      <c r="N561" s="14"/>
      <c r="O561" s="14"/>
      <c r="P561" s="14"/>
      <c r="Q561" s="14"/>
      <c r="R561" s="14"/>
      <c r="S561" s="14"/>
      <c r="T561" s="14"/>
      <c r="U561" s="14"/>
      <c r="V561" s="14"/>
      <c r="W561" s="14"/>
      <c r="X561" s="14"/>
      <c r="Y561" s="14"/>
    </row>
    <row r="562" spans="1:25" ht="12.75">
      <c r="A562" s="14"/>
      <c r="B562" s="14"/>
      <c r="C562" s="14"/>
      <c r="D562" s="16"/>
      <c r="E562" s="14"/>
      <c r="F562" s="15"/>
      <c r="G562" s="14"/>
      <c r="H562" s="14"/>
      <c r="I562" s="14"/>
      <c r="J562" s="14"/>
      <c r="K562" s="14"/>
      <c r="L562" s="14"/>
      <c r="M562" s="14"/>
      <c r="N562" s="14"/>
      <c r="O562" s="14"/>
      <c r="P562" s="14"/>
      <c r="Q562" s="14"/>
      <c r="R562" s="14"/>
      <c r="S562" s="14"/>
      <c r="T562" s="14"/>
      <c r="U562" s="14"/>
      <c r="V562" s="14"/>
      <c r="W562" s="14"/>
      <c r="X562" s="14"/>
      <c r="Y562" s="14"/>
    </row>
    <row r="563" spans="1:25" ht="12.75">
      <c r="A563" s="14"/>
      <c r="B563" s="14"/>
      <c r="C563" s="14"/>
      <c r="D563" s="16"/>
      <c r="E563" s="14"/>
      <c r="F563" s="15"/>
      <c r="G563" s="14"/>
      <c r="H563" s="14"/>
      <c r="I563" s="14"/>
      <c r="J563" s="14"/>
      <c r="K563" s="14"/>
      <c r="L563" s="14"/>
      <c r="M563" s="14"/>
      <c r="N563" s="14"/>
      <c r="O563" s="14"/>
      <c r="P563" s="14"/>
      <c r="Q563" s="14"/>
      <c r="R563" s="14"/>
      <c r="S563" s="14"/>
      <c r="T563" s="14"/>
      <c r="U563" s="14"/>
      <c r="V563" s="14"/>
      <c r="W563" s="14"/>
      <c r="X563" s="14"/>
      <c r="Y563" s="14"/>
    </row>
    <row r="564" spans="1:25" ht="12.75">
      <c r="A564" s="14"/>
      <c r="B564" s="14"/>
      <c r="C564" s="14"/>
      <c r="D564" s="16"/>
      <c r="E564" s="14"/>
      <c r="F564" s="15"/>
      <c r="G564" s="14"/>
      <c r="H564" s="14"/>
      <c r="I564" s="14"/>
      <c r="J564" s="14"/>
      <c r="K564" s="14"/>
      <c r="L564" s="14"/>
      <c r="M564" s="14"/>
      <c r="N564" s="14"/>
      <c r="O564" s="14"/>
      <c r="P564" s="14"/>
      <c r="Q564" s="14"/>
      <c r="R564" s="14"/>
      <c r="S564" s="14"/>
      <c r="T564" s="14"/>
      <c r="U564" s="14"/>
      <c r="V564" s="14"/>
      <c r="W564" s="14"/>
      <c r="X564" s="14"/>
      <c r="Y564" s="14"/>
    </row>
    <row r="565" spans="1:25" ht="12.75">
      <c r="A565" s="14"/>
      <c r="B565" s="14"/>
      <c r="C565" s="14"/>
      <c r="D565" s="16"/>
      <c r="E565" s="14"/>
      <c r="F565" s="15"/>
      <c r="G565" s="14"/>
      <c r="H565" s="14"/>
      <c r="I565" s="14"/>
      <c r="J565" s="14"/>
      <c r="K565" s="14"/>
      <c r="L565" s="14"/>
      <c r="M565" s="14"/>
      <c r="N565" s="14"/>
      <c r="O565" s="14"/>
      <c r="P565" s="14"/>
      <c r="Q565" s="14"/>
      <c r="R565" s="14"/>
      <c r="S565" s="14"/>
      <c r="T565" s="14"/>
      <c r="U565" s="14"/>
      <c r="V565" s="14"/>
      <c r="W565" s="14"/>
      <c r="X565" s="14"/>
      <c r="Y565" s="14"/>
    </row>
    <row r="566" spans="1:25" ht="12.75">
      <c r="A566" s="14"/>
      <c r="B566" s="14"/>
      <c r="C566" s="14"/>
      <c r="D566" s="16"/>
      <c r="E566" s="14"/>
      <c r="F566" s="15"/>
      <c r="G566" s="14"/>
      <c r="H566" s="14"/>
      <c r="I566" s="14"/>
      <c r="J566" s="14"/>
      <c r="K566" s="14"/>
      <c r="L566" s="14"/>
      <c r="M566" s="14"/>
      <c r="N566" s="14"/>
      <c r="O566" s="14"/>
      <c r="P566" s="14"/>
      <c r="Q566" s="14"/>
      <c r="R566" s="14"/>
      <c r="S566" s="14"/>
      <c r="T566" s="14"/>
      <c r="U566" s="14"/>
      <c r="V566" s="14"/>
      <c r="W566" s="14"/>
      <c r="X566" s="14"/>
      <c r="Y566" s="14"/>
    </row>
    <row r="567" spans="1:25" ht="12.75">
      <c r="A567" s="14"/>
      <c r="B567" s="14"/>
      <c r="C567" s="14"/>
      <c r="D567" s="16"/>
      <c r="E567" s="14"/>
      <c r="F567" s="15"/>
      <c r="G567" s="14"/>
      <c r="H567" s="14"/>
      <c r="I567" s="14"/>
      <c r="J567" s="14"/>
      <c r="K567" s="14"/>
      <c r="L567" s="14"/>
      <c r="M567" s="14"/>
      <c r="N567" s="14"/>
      <c r="O567" s="14"/>
      <c r="P567" s="14"/>
      <c r="Q567" s="14"/>
      <c r="R567" s="14"/>
      <c r="S567" s="14"/>
      <c r="T567" s="14"/>
      <c r="U567" s="14"/>
      <c r="V567" s="14"/>
      <c r="W567" s="14"/>
      <c r="X567" s="14"/>
      <c r="Y567" s="14"/>
    </row>
    <row r="568" spans="1:25" ht="12.75">
      <c r="A568" s="14"/>
      <c r="B568" s="14"/>
      <c r="C568" s="14"/>
      <c r="D568" s="16"/>
      <c r="E568" s="14"/>
      <c r="F568" s="15"/>
      <c r="G568" s="14"/>
      <c r="H568" s="14"/>
      <c r="I568" s="14"/>
      <c r="J568" s="14"/>
      <c r="K568" s="14"/>
      <c r="L568" s="14"/>
      <c r="M568" s="14"/>
      <c r="N568" s="14"/>
      <c r="O568" s="14"/>
      <c r="P568" s="14"/>
      <c r="Q568" s="14"/>
      <c r="R568" s="14"/>
      <c r="S568" s="14"/>
      <c r="T568" s="14"/>
      <c r="U568" s="14"/>
      <c r="V568" s="14"/>
      <c r="W568" s="14"/>
      <c r="X568" s="14"/>
      <c r="Y568" s="14"/>
    </row>
    <row r="569" spans="1:25" ht="12.75">
      <c r="A569" s="14"/>
      <c r="B569" s="14"/>
      <c r="C569" s="14"/>
      <c r="D569" s="16"/>
      <c r="E569" s="14"/>
      <c r="F569" s="15"/>
      <c r="G569" s="14"/>
      <c r="H569" s="14"/>
      <c r="I569" s="14"/>
      <c r="J569" s="14"/>
      <c r="K569" s="14"/>
      <c r="L569" s="14"/>
      <c r="M569" s="14"/>
      <c r="N569" s="14"/>
      <c r="O569" s="14"/>
      <c r="P569" s="14"/>
      <c r="Q569" s="14"/>
      <c r="R569" s="14"/>
      <c r="S569" s="14"/>
      <c r="T569" s="14"/>
      <c r="U569" s="14"/>
      <c r="V569" s="14"/>
      <c r="W569" s="14"/>
      <c r="X569" s="14"/>
      <c r="Y569" s="14"/>
    </row>
    <row r="570" spans="1:25" ht="12.75">
      <c r="A570" s="14"/>
      <c r="B570" s="14"/>
      <c r="C570" s="14"/>
      <c r="D570" s="16"/>
      <c r="E570" s="14"/>
      <c r="F570" s="15"/>
      <c r="G570" s="14"/>
      <c r="H570" s="14"/>
      <c r="I570" s="14"/>
      <c r="J570" s="14"/>
      <c r="K570" s="14"/>
      <c r="L570" s="14"/>
      <c r="M570" s="14"/>
      <c r="N570" s="14"/>
      <c r="O570" s="14"/>
      <c r="P570" s="14"/>
      <c r="Q570" s="14"/>
      <c r="R570" s="14"/>
      <c r="S570" s="14"/>
      <c r="T570" s="14"/>
      <c r="U570" s="14"/>
      <c r="V570" s="14"/>
      <c r="W570" s="14"/>
      <c r="X570" s="14"/>
      <c r="Y570" s="14"/>
    </row>
    <row r="571" spans="1:25" ht="12.75">
      <c r="A571" s="14"/>
      <c r="B571" s="14"/>
      <c r="C571" s="14"/>
      <c r="D571" s="16"/>
      <c r="E571" s="14"/>
      <c r="F571" s="15"/>
      <c r="G571" s="14"/>
      <c r="H571" s="14"/>
      <c r="I571" s="14"/>
      <c r="J571" s="14"/>
      <c r="K571" s="14"/>
      <c r="L571" s="14"/>
      <c r="M571" s="14"/>
      <c r="N571" s="14"/>
      <c r="O571" s="14"/>
      <c r="P571" s="14"/>
      <c r="Q571" s="14"/>
      <c r="R571" s="14"/>
      <c r="S571" s="14"/>
      <c r="T571" s="14"/>
      <c r="U571" s="14"/>
      <c r="V571" s="14"/>
      <c r="W571" s="14"/>
      <c r="X571" s="14"/>
      <c r="Y571" s="14"/>
    </row>
    <row r="572" spans="1:25" ht="12.75">
      <c r="A572" s="14"/>
      <c r="B572" s="14"/>
      <c r="C572" s="14"/>
      <c r="D572" s="16"/>
      <c r="E572" s="14"/>
      <c r="F572" s="15"/>
      <c r="G572" s="14"/>
      <c r="H572" s="14"/>
      <c r="I572" s="14"/>
      <c r="J572" s="14"/>
      <c r="K572" s="14"/>
      <c r="L572" s="14"/>
      <c r="M572" s="14"/>
      <c r="N572" s="14"/>
      <c r="O572" s="14"/>
      <c r="P572" s="14"/>
      <c r="Q572" s="14"/>
      <c r="R572" s="14"/>
      <c r="S572" s="14"/>
      <c r="T572" s="14"/>
      <c r="U572" s="14"/>
      <c r="V572" s="14"/>
      <c r="W572" s="14"/>
      <c r="X572" s="14"/>
      <c r="Y572" s="14"/>
    </row>
    <row r="573" spans="1:25" ht="12.75">
      <c r="A573" s="14"/>
      <c r="B573" s="14"/>
      <c r="C573" s="14"/>
      <c r="D573" s="16"/>
      <c r="E573" s="14"/>
      <c r="F573" s="15"/>
      <c r="G573" s="14"/>
      <c r="H573" s="14"/>
      <c r="I573" s="14"/>
      <c r="J573" s="14"/>
      <c r="K573" s="14"/>
      <c r="L573" s="14"/>
      <c r="M573" s="14"/>
      <c r="N573" s="14"/>
      <c r="O573" s="14"/>
      <c r="P573" s="14"/>
      <c r="Q573" s="14"/>
      <c r="R573" s="14"/>
      <c r="S573" s="14"/>
      <c r="T573" s="14"/>
      <c r="U573" s="14"/>
      <c r="V573" s="14"/>
      <c r="W573" s="14"/>
      <c r="X573" s="14"/>
      <c r="Y573" s="14"/>
    </row>
    <row r="574" spans="1:25" ht="12.75">
      <c r="A574" s="14"/>
      <c r="B574" s="14"/>
      <c r="C574" s="14"/>
      <c r="D574" s="16"/>
      <c r="E574" s="14"/>
      <c r="F574" s="15"/>
      <c r="G574" s="14"/>
      <c r="H574" s="14"/>
      <c r="I574" s="14"/>
      <c r="J574" s="14"/>
      <c r="K574" s="14"/>
      <c r="L574" s="14"/>
      <c r="M574" s="14"/>
      <c r="N574" s="14"/>
      <c r="O574" s="14"/>
      <c r="P574" s="14"/>
      <c r="Q574" s="14"/>
      <c r="R574" s="14"/>
      <c r="S574" s="14"/>
      <c r="T574" s="14"/>
      <c r="U574" s="14"/>
      <c r="V574" s="14"/>
      <c r="W574" s="14"/>
      <c r="X574" s="14"/>
      <c r="Y574" s="14"/>
    </row>
    <row r="575" spans="1:25" ht="12.75">
      <c r="A575" s="14"/>
      <c r="B575" s="14"/>
      <c r="C575" s="14"/>
      <c r="D575" s="16"/>
      <c r="E575" s="14"/>
      <c r="F575" s="15"/>
      <c r="G575" s="14"/>
      <c r="H575" s="14"/>
      <c r="I575" s="14"/>
      <c r="J575" s="14"/>
      <c r="K575" s="14"/>
      <c r="L575" s="14"/>
      <c r="M575" s="14"/>
      <c r="N575" s="14"/>
      <c r="O575" s="14"/>
      <c r="P575" s="14"/>
      <c r="Q575" s="14"/>
      <c r="R575" s="14"/>
      <c r="S575" s="14"/>
      <c r="T575" s="14"/>
      <c r="U575" s="14"/>
      <c r="V575" s="14"/>
      <c r="W575" s="14"/>
      <c r="X575" s="14"/>
      <c r="Y575" s="14"/>
    </row>
    <row r="576" spans="1:25" ht="12.75">
      <c r="A576" s="14"/>
      <c r="B576" s="14"/>
      <c r="C576" s="14"/>
      <c r="D576" s="16"/>
      <c r="E576" s="14"/>
      <c r="F576" s="15"/>
      <c r="G576" s="14"/>
      <c r="H576" s="14"/>
      <c r="I576" s="14"/>
      <c r="J576" s="14"/>
      <c r="K576" s="14"/>
      <c r="L576" s="14"/>
      <c r="M576" s="14"/>
      <c r="N576" s="14"/>
      <c r="O576" s="14"/>
      <c r="P576" s="14"/>
      <c r="Q576" s="14"/>
      <c r="R576" s="14"/>
      <c r="S576" s="14"/>
      <c r="T576" s="14"/>
      <c r="U576" s="14"/>
      <c r="V576" s="14"/>
      <c r="W576" s="14"/>
      <c r="X576" s="14"/>
      <c r="Y576" s="14"/>
    </row>
    <row r="577" spans="1:25" ht="12.75">
      <c r="A577" s="14"/>
      <c r="B577" s="14"/>
      <c r="C577" s="14"/>
      <c r="D577" s="16"/>
      <c r="E577" s="14"/>
      <c r="F577" s="15"/>
      <c r="G577" s="14"/>
      <c r="H577" s="14"/>
      <c r="I577" s="14"/>
      <c r="J577" s="14"/>
      <c r="K577" s="14"/>
      <c r="L577" s="14"/>
      <c r="M577" s="14"/>
      <c r="N577" s="14"/>
      <c r="O577" s="14"/>
      <c r="P577" s="14"/>
      <c r="Q577" s="14"/>
      <c r="R577" s="14"/>
      <c r="S577" s="14"/>
      <c r="T577" s="14"/>
      <c r="U577" s="14"/>
      <c r="V577" s="14"/>
      <c r="W577" s="14"/>
      <c r="X577" s="14"/>
      <c r="Y577" s="14"/>
    </row>
    <row r="578" spans="1:25" ht="12.75">
      <c r="A578" s="14"/>
      <c r="B578" s="14"/>
      <c r="C578" s="14"/>
      <c r="D578" s="16"/>
      <c r="E578" s="14"/>
      <c r="F578" s="15"/>
      <c r="G578" s="14"/>
      <c r="H578" s="14"/>
      <c r="I578" s="14"/>
      <c r="J578" s="14"/>
      <c r="K578" s="14"/>
      <c r="L578" s="14"/>
      <c r="M578" s="14"/>
      <c r="N578" s="14"/>
      <c r="O578" s="14"/>
      <c r="P578" s="14"/>
      <c r="Q578" s="14"/>
      <c r="R578" s="14"/>
      <c r="S578" s="14"/>
      <c r="T578" s="14"/>
      <c r="U578" s="14"/>
      <c r="V578" s="14"/>
      <c r="W578" s="14"/>
      <c r="X578" s="14"/>
      <c r="Y578" s="14"/>
    </row>
    <row r="579" spans="1:25" ht="12.75">
      <c r="A579" s="14"/>
      <c r="B579" s="14"/>
      <c r="C579" s="14"/>
      <c r="D579" s="16"/>
      <c r="E579" s="14"/>
      <c r="F579" s="15"/>
      <c r="G579" s="14"/>
      <c r="H579" s="14"/>
      <c r="I579" s="14"/>
      <c r="J579" s="14"/>
      <c r="K579" s="14"/>
      <c r="L579" s="14"/>
      <c r="M579" s="14"/>
      <c r="N579" s="14"/>
      <c r="O579" s="14"/>
      <c r="P579" s="14"/>
      <c r="Q579" s="14"/>
      <c r="R579" s="14"/>
      <c r="S579" s="14"/>
      <c r="T579" s="14"/>
      <c r="U579" s="14"/>
      <c r="V579" s="14"/>
      <c r="W579" s="14"/>
      <c r="X579" s="14"/>
      <c r="Y579" s="14"/>
    </row>
    <row r="580" spans="1:25" ht="12.75">
      <c r="A580" s="14"/>
      <c r="B580" s="14"/>
      <c r="C580" s="14"/>
      <c r="D580" s="16"/>
      <c r="E580" s="14"/>
      <c r="F580" s="15"/>
      <c r="G580" s="14"/>
      <c r="H580" s="14"/>
      <c r="I580" s="14"/>
      <c r="J580" s="14"/>
      <c r="K580" s="14"/>
      <c r="L580" s="14"/>
      <c r="M580" s="14"/>
      <c r="N580" s="14"/>
      <c r="O580" s="14"/>
      <c r="P580" s="14"/>
      <c r="Q580" s="14"/>
      <c r="R580" s="14"/>
      <c r="S580" s="14"/>
      <c r="T580" s="14"/>
      <c r="U580" s="14"/>
      <c r="V580" s="14"/>
      <c r="W580" s="14"/>
      <c r="X580" s="14"/>
      <c r="Y580" s="14"/>
    </row>
    <row r="581" spans="1:25" ht="12.75">
      <c r="A581" s="14"/>
      <c r="B581" s="14"/>
      <c r="C581" s="14"/>
      <c r="D581" s="16"/>
      <c r="E581" s="14"/>
      <c r="F581" s="15"/>
      <c r="G581" s="14"/>
      <c r="H581" s="14"/>
      <c r="I581" s="14"/>
      <c r="J581" s="14"/>
      <c r="K581" s="14"/>
      <c r="L581" s="14"/>
      <c r="M581" s="14"/>
      <c r="N581" s="14"/>
      <c r="O581" s="14"/>
      <c r="P581" s="14"/>
      <c r="Q581" s="14"/>
      <c r="R581" s="14"/>
      <c r="S581" s="14"/>
      <c r="T581" s="14"/>
      <c r="U581" s="14"/>
      <c r="V581" s="14"/>
      <c r="W581" s="14"/>
      <c r="X581" s="14"/>
      <c r="Y581" s="14"/>
    </row>
    <row r="582" spans="1:25" ht="12.75">
      <c r="A582" s="14"/>
      <c r="B582" s="14"/>
      <c r="C582" s="14"/>
      <c r="D582" s="16"/>
      <c r="E582" s="14"/>
      <c r="F582" s="15"/>
      <c r="G582" s="14"/>
      <c r="H582" s="14"/>
      <c r="I582" s="14"/>
      <c r="J582" s="14"/>
      <c r="K582" s="14"/>
      <c r="L582" s="14"/>
      <c r="M582" s="14"/>
      <c r="N582" s="14"/>
      <c r="O582" s="14"/>
      <c r="P582" s="14"/>
      <c r="Q582" s="14"/>
      <c r="R582" s="14"/>
      <c r="S582" s="14"/>
      <c r="T582" s="14"/>
      <c r="U582" s="14"/>
      <c r="V582" s="14"/>
      <c r="W582" s="14"/>
      <c r="X582" s="14"/>
      <c r="Y582" s="14"/>
    </row>
    <row r="583" spans="1:25" ht="12.75">
      <c r="A583" s="14"/>
      <c r="B583" s="14"/>
      <c r="C583" s="14"/>
      <c r="D583" s="16"/>
      <c r="E583" s="14"/>
      <c r="F583" s="15"/>
      <c r="G583" s="14"/>
      <c r="H583" s="14"/>
      <c r="I583" s="14"/>
      <c r="J583" s="14"/>
      <c r="K583" s="14"/>
      <c r="L583" s="14"/>
      <c r="M583" s="14"/>
      <c r="N583" s="14"/>
      <c r="O583" s="14"/>
      <c r="P583" s="14"/>
      <c r="Q583" s="14"/>
      <c r="R583" s="14"/>
      <c r="S583" s="14"/>
      <c r="T583" s="14"/>
      <c r="U583" s="14"/>
      <c r="V583" s="14"/>
      <c r="W583" s="14"/>
      <c r="X583" s="14"/>
      <c r="Y583" s="14"/>
    </row>
    <row r="584" spans="1:25" ht="12.75">
      <c r="A584" s="14"/>
      <c r="B584" s="14"/>
      <c r="C584" s="14"/>
      <c r="D584" s="16"/>
      <c r="E584" s="14"/>
      <c r="F584" s="15"/>
      <c r="G584" s="14"/>
      <c r="H584" s="14"/>
      <c r="I584" s="14"/>
      <c r="J584" s="14"/>
      <c r="K584" s="14"/>
      <c r="L584" s="14"/>
      <c r="M584" s="14"/>
      <c r="N584" s="14"/>
      <c r="O584" s="14"/>
      <c r="P584" s="14"/>
      <c r="Q584" s="14"/>
      <c r="R584" s="14"/>
      <c r="S584" s="14"/>
      <c r="T584" s="14"/>
      <c r="U584" s="14"/>
      <c r="V584" s="14"/>
      <c r="W584" s="14"/>
      <c r="X584" s="14"/>
      <c r="Y584" s="14"/>
    </row>
    <row r="585" spans="1:25" ht="12.75">
      <c r="A585" s="14"/>
      <c r="B585" s="14"/>
      <c r="C585" s="14"/>
      <c r="D585" s="16"/>
      <c r="E585" s="14"/>
      <c r="F585" s="15"/>
      <c r="G585" s="14"/>
      <c r="H585" s="14"/>
      <c r="I585" s="14"/>
      <c r="J585" s="14"/>
      <c r="K585" s="14"/>
      <c r="L585" s="14"/>
      <c r="M585" s="14"/>
      <c r="N585" s="14"/>
      <c r="O585" s="14"/>
      <c r="P585" s="14"/>
      <c r="Q585" s="14"/>
      <c r="R585" s="14"/>
      <c r="S585" s="14"/>
      <c r="T585" s="14"/>
      <c r="U585" s="14"/>
      <c r="V585" s="14"/>
      <c r="W585" s="14"/>
      <c r="X585" s="14"/>
      <c r="Y585" s="14"/>
    </row>
    <row r="586" spans="1:25" ht="12.75">
      <c r="A586" s="14"/>
      <c r="B586" s="14"/>
      <c r="C586" s="14"/>
      <c r="D586" s="16"/>
      <c r="E586" s="14"/>
      <c r="F586" s="15"/>
      <c r="G586" s="14"/>
      <c r="H586" s="14"/>
      <c r="I586" s="14"/>
      <c r="J586" s="14"/>
      <c r="K586" s="14"/>
      <c r="L586" s="14"/>
      <c r="M586" s="14"/>
      <c r="N586" s="14"/>
      <c r="O586" s="14"/>
      <c r="P586" s="14"/>
      <c r="Q586" s="14"/>
      <c r="R586" s="14"/>
      <c r="S586" s="14"/>
      <c r="T586" s="14"/>
      <c r="U586" s="14"/>
      <c r="V586" s="14"/>
      <c r="W586" s="14"/>
      <c r="X586" s="14"/>
      <c r="Y586" s="14"/>
    </row>
    <row r="587" spans="1:25" ht="12.75">
      <c r="A587" s="14"/>
      <c r="B587" s="14"/>
      <c r="C587" s="14"/>
      <c r="D587" s="16"/>
      <c r="E587" s="14"/>
      <c r="F587" s="15"/>
      <c r="G587" s="14"/>
      <c r="H587" s="14"/>
      <c r="I587" s="14"/>
      <c r="J587" s="14"/>
      <c r="K587" s="14"/>
      <c r="L587" s="14"/>
      <c r="M587" s="14"/>
      <c r="N587" s="14"/>
      <c r="O587" s="14"/>
      <c r="P587" s="14"/>
      <c r="Q587" s="14"/>
      <c r="R587" s="14"/>
      <c r="S587" s="14"/>
      <c r="T587" s="14"/>
      <c r="U587" s="14"/>
      <c r="V587" s="14"/>
      <c r="W587" s="14"/>
      <c r="X587" s="14"/>
      <c r="Y587" s="14"/>
    </row>
    <row r="588" spans="1:25" ht="12.75">
      <c r="A588" s="14"/>
      <c r="B588" s="14"/>
      <c r="C588" s="14"/>
      <c r="D588" s="16"/>
      <c r="E588" s="14"/>
      <c r="F588" s="15"/>
      <c r="G588" s="14"/>
      <c r="H588" s="14"/>
      <c r="I588" s="14"/>
      <c r="J588" s="14"/>
      <c r="K588" s="14"/>
      <c r="L588" s="14"/>
      <c r="M588" s="14"/>
      <c r="N588" s="14"/>
      <c r="O588" s="14"/>
      <c r="P588" s="14"/>
      <c r="Q588" s="14"/>
      <c r="R588" s="14"/>
      <c r="S588" s="14"/>
      <c r="T588" s="14"/>
      <c r="U588" s="14"/>
      <c r="V588" s="14"/>
      <c r="W588" s="14"/>
      <c r="X588" s="14"/>
      <c r="Y588" s="14"/>
    </row>
    <row r="589" spans="1:25" ht="12.75">
      <c r="A589" s="14"/>
      <c r="B589" s="14"/>
      <c r="C589" s="14"/>
      <c r="D589" s="16"/>
      <c r="E589" s="14"/>
      <c r="F589" s="15"/>
      <c r="G589" s="14"/>
      <c r="H589" s="14"/>
      <c r="I589" s="14"/>
      <c r="J589" s="14"/>
      <c r="K589" s="14"/>
      <c r="L589" s="14"/>
      <c r="M589" s="14"/>
      <c r="N589" s="14"/>
      <c r="O589" s="14"/>
      <c r="P589" s="14"/>
      <c r="Q589" s="14"/>
      <c r="R589" s="14"/>
      <c r="S589" s="14"/>
      <c r="T589" s="14"/>
      <c r="U589" s="14"/>
      <c r="V589" s="14"/>
      <c r="W589" s="14"/>
      <c r="X589" s="14"/>
      <c r="Y589" s="14"/>
    </row>
    <row r="590" spans="1:25" ht="12.75">
      <c r="A590" s="14"/>
      <c r="B590" s="14"/>
      <c r="C590" s="14"/>
      <c r="D590" s="16"/>
      <c r="E590" s="14"/>
      <c r="F590" s="15"/>
      <c r="G590" s="14"/>
      <c r="H590" s="14"/>
      <c r="I590" s="14"/>
      <c r="J590" s="14"/>
      <c r="K590" s="14"/>
      <c r="L590" s="14"/>
      <c r="M590" s="14"/>
      <c r="N590" s="14"/>
      <c r="O590" s="14"/>
      <c r="P590" s="14"/>
      <c r="Q590" s="14"/>
      <c r="R590" s="14"/>
      <c r="S590" s="14"/>
      <c r="T590" s="14"/>
      <c r="U590" s="14"/>
      <c r="V590" s="14"/>
      <c r="W590" s="14"/>
      <c r="X590" s="14"/>
      <c r="Y590" s="14"/>
    </row>
    <row r="591" spans="1:25" ht="12.75">
      <c r="A591" s="14"/>
      <c r="B591" s="14"/>
      <c r="C591" s="14"/>
      <c r="D591" s="16"/>
      <c r="E591" s="14"/>
      <c r="F591" s="15"/>
      <c r="G591" s="14"/>
      <c r="H591" s="14"/>
      <c r="I591" s="14"/>
      <c r="J591" s="14"/>
      <c r="K591" s="14"/>
      <c r="L591" s="14"/>
      <c r="M591" s="14"/>
      <c r="N591" s="14"/>
      <c r="O591" s="14"/>
      <c r="P591" s="14"/>
      <c r="Q591" s="14"/>
      <c r="R591" s="14"/>
      <c r="S591" s="14"/>
      <c r="T591" s="14"/>
      <c r="U591" s="14"/>
      <c r="V591" s="14"/>
      <c r="W591" s="14"/>
      <c r="X591" s="14"/>
      <c r="Y591" s="14"/>
    </row>
    <row r="592" spans="1:25" ht="12.75">
      <c r="A592" s="14"/>
      <c r="B592" s="14"/>
      <c r="C592" s="14"/>
      <c r="D592" s="16"/>
      <c r="E592" s="14"/>
      <c r="F592" s="15"/>
      <c r="G592" s="14"/>
      <c r="H592" s="14"/>
      <c r="I592" s="14"/>
      <c r="J592" s="14"/>
      <c r="K592" s="14"/>
      <c r="L592" s="14"/>
      <c r="M592" s="14"/>
      <c r="N592" s="14"/>
      <c r="O592" s="14"/>
      <c r="P592" s="14"/>
      <c r="Q592" s="14"/>
      <c r="R592" s="14"/>
      <c r="S592" s="14"/>
      <c r="T592" s="14"/>
      <c r="U592" s="14"/>
      <c r="V592" s="14"/>
      <c r="W592" s="14"/>
      <c r="X592" s="14"/>
      <c r="Y592" s="14"/>
    </row>
    <row r="593" spans="1:25" ht="12.75">
      <c r="A593" s="14"/>
      <c r="B593" s="14"/>
      <c r="C593" s="14"/>
      <c r="D593" s="16"/>
      <c r="E593" s="14"/>
      <c r="F593" s="15"/>
      <c r="G593" s="14"/>
      <c r="H593" s="14"/>
      <c r="I593" s="14"/>
      <c r="J593" s="14"/>
      <c r="K593" s="14"/>
      <c r="L593" s="14"/>
      <c r="M593" s="14"/>
      <c r="N593" s="14"/>
      <c r="O593" s="14"/>
      <c r="P593" s="14"/>
      <c r="Q593" s="14"/>
      <c r="R593" s="14"/>
      <c r="S593" s="14"/>
      <c r="T593" s="14"/>
      <c r="U593" s="14"/>
      <c r="V593" s="14"/>
      <c r="W593" s="14"/>
      <c r="X593" s="14"/>
      <c r="Y593" s="14"/>
    </row>
    <row r="594" spans="1:25" ht="12.75">
      <c r="A594" s="14"/>
      <c r="B594" s="14"/>
      <c r="C594" s="14"/>
      <c r="D594" s="16"/>
      <c r="E594" s="14"/>
      <c r="F594" s="15"/>
      <c r="G594" s="14"/>
      <c r="H594" s="14"/>
      <c r="I594" s="14"/>
      <c r="J594" s="14"/>
      <c r="K594" s="14"/>
      <c r="L594" s="14"/>
      <c r="M594" s="14"/>
      <c r="N594" s="14"/>
      <c r="O594" s="14"/>
      <c r="P594" s="14"/>
      <c r="Q594" s="14"/>
      <c r="R594" s="14"/>
      <c r="S594" s="14"/>
      <c r="T594" s="14"/>
      <c r="U594" s="14"/>
      <c r="V594" s="14"/>
      <c r="W594" s="14"/>
      <c r="X594" s="14"/>
      <c r="Y594" s="14"/>
    </row>
    <row r="595" spans="1:25" ht="12.75">
      <c r="A595" s="14"/>
      <c r="B595" s="14"/>
      <c r="C595" s="14"/>
      <c r="D595" s="16"/>
      <c r="E595" s="14"/>
      <c r="F595" s="15"/>
      <c r="G595" s="14"/>
      <c r="H595" s="14"/>
      <c r="I595" s="14"/>
      <c r="J595" s="14"/>
      <c r="K595" s="14"/>
      <c r="L595" s="14"/>
      <c r="M595" s="14"/>
      <c r="N595" s="14"/>
      <c r="O595" s="14"/>
      <c r="P595" s="14"/>
      <c r="Q595" s="14"/>
      <c r="R595" s="14"/>
      <c r="S595" s="14"/>
      <c r="T595" s="14"/>
      <c r="U595" s="14"/>
      <c r="V595" s="14"/>
      <c r="W595" s="14"/>
      <c r="X595" s="14"/>
      <c r="Y595" s="14"/>
    </row>
    <row r="596" spans="1:25" ht="12.75">
      <c r="A596" s="14"/>
      <c r="B596" s="14"/>
      <c r="C596" s="14"/>
      <c r="D596" s="16"/>
      <c r="E596" s="14"/>
      <c r="F596" s="15"/>
      <c r="G596" s="14"/>
      <c r="H596" s="14"/>
      <c r="I596" s="14"/>
      <c r="J596" s="14"/>
      <c r="K596" s="14"/>
      <c r="L596" s="14"/>
      <c r="M596" s="14"/>
      <c r="N596" s="14"/>
      <c r="O596" s="14"/>
      <c r="P596" s="14"/>
      <c r="Q596" s="14"/>
      <c r="R596" s="14"/>
      <c r="S596" s="14"/>
      <c r="T596" s="14"/>
      <c r="U596" s="14"/>
      <c r="V596" s="14"/>
      <c r="W596" s="14"/>
      <c r="X596" s="14"/>
      <c r="Y596" s="14"/>
    </row>
    <row r="597" spans="1:25" ht="12.75">
      <c r="A597" s="14"/>
      <c r="B597" s="14"/>
      <c r="C597" s="14"/>
      <c r="D597" s="16"/>
      <c r="E597" s="14"/>
      <c r="F597" s="15"/>
      <c r="G597" s="14"/>
      <c r="H597" s="14"/>
      <c r="I597" s="14"/>
      <c r="J597" s="14"/>
      <c r="K597" s="14"/>
      <c r="L597" s="14"/>
      <c r="M597" s="14"/>
      <c r="N597" s="14"/>
      <c r="O597" s="14"/>
      <c r="P597" s="14"/>
      <c r="Q597" s="14"/>
      <c r="R597" s="14"/>
      <c r="S597" s="14"/>
      <c r="T597" s="14"/>
      <c r="U597" s="14"/>
      <c r="V597" s="14"/>
      <c r="W597" s="14"/>
      <c r="X597" s="14"/>
      <c r="Y597" s="14"/>
    </row>
    <row r="598" spans="1:25" ht="12.75">
      <c r="A598" s="14"/>
      <c r="B598" s="14"/>
      <c r="C598" s="14"/>
      <c r="D598" s="16"/>
      <c r="E598" s="14"/>
      <c r="F598" s="15"/>
      <c r="G598" s="14"/>
      <c r="H598" s="14"/>
      <c r="I598" s="14"/>
      <c r="J598" s="14"/>
      <c r="K598" s="14"/>
      <c r="L598" s="14"/>
      <c r="M598" s="14"/>
      <c r="N598" s="14"/>
      <c r="O598" s="14"/>
      <c r="P598" s="14"/>
      <c r="Q598" s="14"/>
      <c r="R598" s="14"/>
      <c r="S598" s="14"/>
      <c r="T598" s="14"/>
      <c r="U598" s="14"/>
      <c r="V598" s="14"/>
      <c r="W598" s="14"/>
      <c r="X598" s="14"/>
      <c r="Y598" s="14"/>
    </row>
    <row r="599" spans="1:25" ht="12.75">
      <c r="A599" s="14"/>
      <c r="B599" s="14"/>
      <c r="C599" s="14"/>
      <c r="D599" s="16"/>
      <c r="E599" s="14"/>
      <c r="F599" s="15"/>
      <c r="G599" s="14"/>
      <c r="H599" s="14"/>
      <c r="I599" s="14"/>
      <c r="J599" s="14"/>
      <c r="K599" s="14"/>
      <c r="L599" s="14"/>
      <c r="M599" s="14"/>
      <c r="N599" s="14"/>
      <c r="O599" s="14"/>
      <c r="P599" s="14"/>
      <c r="Q599" s="14"/>
      <c r="R599" s="14"/>
      <c r="S599" s="14"/>
      <c r="T599" s="14"/>
      <c r="U599" s="14"/>
      <c r="V599" s="14"/>
      <c r="W599" s="14"/>
      <c r="X599" s="14"/>
      <c r="Y599" s="14"/>
    </row>
    <row r="600" spans="1:25" ht="12.75">
      <c r="A600" s="14"/>
      <c r="B600" s="14"/>
      <c r="C600" s="14"/>
      <c r="D600" s="16"/>
      <c r="E600" s="14"/>
      <c r="F600" s="15"/>
      <c r="G600" s="14"/>
      <c r="H600" s="14"/>
      <c r="I600" s="14"/>
      <c r="J600" s="14"/>
      <c r="K600" s="14"/>
      <c r="L600" s="14"/>
      <c r="M600" s="14"/>
      <c r="N600" s="14"/>
      <c r="O600" s="14"/>
      <c r="P600" s="14"/>
      <c r="Q600" s="14"/>
      <c r="R600" s="14"/>
      <c r="S600" s="14"/>
      <c r="T600" s="14"/>
      <c r="U600" s="14"/>
      <c r="V600" s="14"/>
      <c r="W600" s="14"/>
      <c r="X600" s="14"/>
      <c r="Y600" s="14"/>
    </row>
    <row r="601" spans="1:25" ht="12.75">
      <c r="A601" s="14"/>
      <c r="B601" s="14"/>
      <c r="C601" s="14"/>
      <c r="D601" s="16"/>
      <c r="E601" s="14"/>
      <c r="F601" s="15"/>
      <c r="G601" s="14"/>
      <c r="H601" s="14"/>
      <c r="I601" s="14"/>
      <c r="J601" s="14"/>
      <c r="K601" s="14"/>
      <c r="L601" s="14"/>
      <c r="M601" s="14"/>
      <c r="N601" s="14"/>
      <c r="O601" s="14"/>
      <c r="P601" s="14"/>
      <c r="Q601" s="14"/>
      <c r="R601" s="14"/>
      <c r="S601" s="14"/>
      <c r="T601" s="14"/>
      <c r="U601" s="14"/>
      <c r="V601" s="14"/>
      <c r="W601" s="14"/>
      <c r="X601" s="14"/>
      <c r="Y601" s="14"/>
    </row>
    <row r="602" spans="1:25" ht="12.75">
      <c r="A602" s="14"/>
      <c r="B602" s="14"/>
      <c r="C602" s="14"/>
      <c r="D602" s="16"/>
      <c r="E602" s="14"/>
      <c r="F602" s="15"/>
      <c r="G602" s="14"/>
      <c r="H602" s="14"/>
      <c r="I602" s="14"/>
      <c r="J602" s="14"/>
      <c r="K602" s="14"/>
      <c r="L602" s="14"/>
      <c r="M602" s="14"/>
      <c r="N602" s="14"/>
      <c r="O602" s="14"/>
      <c r="P602" s="14"/>
      <c r="Q602" s="14"/>
      <c r="R602" s="14"/>
      <c r="S602" s="14"/>
      <c r="T602" s="14"/>
      <c r="U602" s="14"/>
      <c r="V602" s="14"/>
      <c r="W602" s="14"/>
      <c r="X602" s="14"/>
      <c r="Y602" s="14"/>
    </row>
    <row r="603" spans="1:25" ht="12.75">
      <c r="A603" s="14"/>
      <c r="B603" s="14"/>
      <c r="C603" s="14"/>
      <c r="D603" s="16"/>
      <c r="E603" s="14"/>
      <c r="F603" s="15"/>
      <c r="G603" s="14"/>
      <c r="H603" s="14"/>
      <c r="I603" s="14"/>
      <c r="J603" s="14"/>
      <c r="K603" s="14"/>
      <c r="L603" s="14"/>
      <c r="M603" s="14"/>
      <c r="N603" s="14"/>
      <c r="O603" s="14"/>
      <c r="P603" s="14"/>
      <c r="Q603" s="14"/>
      <c r="R603" s="14"/>
      <c r="S603" s="14"/>
      <c r="T603" s="14"/>
      <c r="U603" s="14"/>
      <c r="V603" s="14"/>
      <c r="W603" s="14"/>
      <c r="X603" s="14"/>
      <c r="Y603" s="14"/>
    </row>
    <row r="604" spans="1:25" ht="12.75">
      <c r="A604" s="14"/>
      <c r="B604" s="14"/>
      <c r="C604" s="14"/>
      <c r="D604" s="16"/>
      <c r="E604" s="14"/>
      <c r="F604" s="15"/>
      <c r="G604" s="14"/>
      <c r="H604" s="14"/>
      <c r="I604" s="14"/>
      <c r="J604" s="14"/>
      <c r="K604" s="14"/>
      <c r="L604" s="14"/>
      <c r="M604" s="14"/>
      <c r="N604" s="14"/>
      <c r="O604" s="14"/>
      <c r="P604" s="14"/>
      <c r="Q604" s="14"/>
      <c r="R604" s="14"/>
      <c r="S604" s="14"/>
      <c r="T604" s="14"/>
      <c r="U604" s="14"/>
      <c r="V604" s="14"/>
      <c r="W604" s="14"/>
      <c r="X604" s="14"/>
      <c r="Y604" s="14"/>
    </row>
    <row r="605" spans="1:25" ht="12.75">
      <c r="A605" s="14"/>
      <c r="B605" s="14"/>
      <c r="C605" s="14"/>
      <c r="D605" s="16"/>
      <c r="E605" s="14"/>
      <c r="F605" s="15"/>
      <c r="G605" s="14"/>
      <c r="H605" s="14"/>
      <c r="I605" s="14"/>
      <c r="J605" s="14"/>
      <c r="K605" s="14"/>
      <c r="L605" s="14"/>
      <c r="M605" s="14"/>
      <c r="N605" s="14"/>
      <c r="O605" s="14"/>
      <c r="P605" s="14"/>
      <c r="Q605" s="14"/>
      <c r="R605" s="14"/>
      <c r="S605" s="14"/>
      <c r="T605" s="14"/>
      <c r="U605" s="14"/>
      <c r="V605" s="14"/>
      <c r="W605" s="14"/>
      <c r="X605" s="14"/>
      <c r="Y605" s="14"/>
    </row>
    <row r="606" spans="1:25" ht="12.75">
      <c r="A606" s="14"/>
      <c r="B606" s="14"/>
      <c r="C606" s="14"/>
      <c r="D606" s="16"/>
      <c r="E606" s="14"/>
      <c r="F606" s="15"/>
      <c r="G606" s="14"/>
      <c r="H606" s="14"/>
      <c r="I606" s="14"/>
      <c r="J606" s="14"/>
      <c r="K606" s="14"/>
      <c r="L606" s="14"/>
      <c r="M606" s="14"/>
      <c r="N606" s="14"/>
      <c r="O606" s="14"/>
      <c r="P606" s="14"/>
      <c r="Q606" s="14"/>
      <c r="R606" s="14"/>
      <c r="S606" s="14"/>
      <c r="T606" s="14"/>
      <c r="U606" s="14"/>
      <c r="V606" s="14"/>
      <c r="W606" s="14"/>
      <c r="X606" s="14"/>
      <c r="Y606" s="14"/>
    </row>
    <row r="607" spans="1:25" ht="12.75">
      <c r="A607" s="14"/>
      <c r="B607" s="14"/>
      <c r="C607" s="14"/>
      <c r="D607" s="16"/>
      <c r="E607" s="14"/>
      <c r="F607" s="15"/>
      <c r="G607" s="14"/>
      <c r="H607" s="14"/>
      <c r="I607" s="14"/>
      <c r="J607" s="14"/>
      <c r="K607" s="14"/>
      <c r="L607" s="14"/>
      <c r="M607" s="14"/>
      <c r="N607" s="14"/>
      <c r="O607" s="14"/>
      <c r="P607" s="14"/>
      <c r="Q607" s="14"/>
      <c r="R607" s="14"/>
      <c r="S607" s="14"/>
      <c r="T607" s="14"/>
      <c r="U607" s="14"/>
      <c r="V607" s="14"/>
      <c r="W607" s="14"/>
      <c r="X607" s="14"/>
      <c r="Y607" s="14"/>
    </row>
    <row r="608" spans="1:25" ht="12.75">
      <c r="A608" s="14"/>
      <c r="B608" s="14"/>
      <c r="C608" s="14"/>
      <c r="D608" s="16"/>
      <c r="E608" s="14"/>
      <c r="F608" s="15"/>
      <c r="G608" s="14"/>
      <c r="H608" s="14"/>
      <c r="I608" s="14"/>
      <c r="J608" s="14"/>
      <c r="K608" s="14"/>
      <c r="L608" s="14"/>
      <c r="M608" s="14"/>
      <c r="N608" s="14"/>
      <c r="O608" s="14"/>
      <c r="P608" s="14"/>
      <c r="Q608" s="14"/>
      <c r="R608" s="14"/>
      <c r="S608" s="14"/>
      <c r="T608" s="14"/>
      <c r="U608" s="14"/>
      <c r="V608" s="14"/>
      <c r="W608" s="14"/>
      <c r="X608" s="14"/>
      <c r="Y608" s="14"/>
    </row>
    <row r="609" spans="1:25" ht="12.75">
      <c r="A609" s="14"/>
      <c r="B609" s="14"/>
      <c r="C609" s="14"/>
      <c r="D609" s="16"/>
      <c r="E609" s="14"/>
      <c r="F609" s="15"/>
      <c r="G609" s="14"/>
      <c r="H609" s="14"/>
      <c r="I609" s="14"/>
      <c r="J609" s="14"/>
      <c r="K609" s="14"/>
      <c r="L609" s="14"/>
      <c r="M609" s="14"/>
      <c r="N609" s="14"/>
      <c r="O609" s="14"/>
      <c r="P609" s="14"/>
      <c r="Q609" s="14"/>
      <c r="R609" s="14"/>
      <c r="S609" s="14"/>
      <c r="T609" s="14"/>
      <c r="U609" s="14"/>
      <c r="V609" s="14"/>
      <c r="W609" s="14"/>
      <c r="X609" s="14"/>
      <c r="Y609" s="14"/>
    </row>
    <row r="610" spans="1:25" ht="12.75">
      <c r="A610" s="14"/>
      <c r="B610" s="14"/>
      <c r="C610" s="14"/>
      <c r="D610" s="16"/>
      <c r="E610" s="14"/>
      <c r="F610" s="15"/>
      <c r="G610" s="14"/>
      <c r="H610" s="14"/>
      <c r="I610" s="14"/>
      <c r="J610" s="14"/>
      <c r="K610" s="14"/>
      <c r="L610" s="14"/>
      <c r="M610" s="14"/>
      <c r="N610" s="14"/>
      <c r="O610" s="14"/>
      <c r="P610" s="14"/>
      <c r="Q610" s="14"/>
      <c r="R610" s="14"/>
      <c r="S610" s="14"/>
      <c r="T610" s="14"/>
      <c r="U610" s="14"/>
      <c r="V610" s="14"/>
      <c r="W610" s="14"/>
      <c r="X610" s="14"/>
      <c r="Y610" s="14"/>
    </row>
    <row r="611" spans="1:25" ht="12.75">
      <c r="A611" s="14"/>
      <c r="B611" s="14"/>
      <c r="C611" s="14"/>
      <c r="D611" s="16"/>
      <c r="E611" s="14"/>
      <c r="F611" s="15"/>
      <c r="G611" s="14"/>
      <c r="H611" s="14"/>
      <c r="I611" s="14"/>
      <c r="J611" s="14"/>
      <c r="K611" s="14"/>
      <c r="L611" s="14"/>
      <c r="M611" s="14"/>
      <c r="N611" s="14"/>
      <c r="O611" s="14"/>
      <c r="P611" s="14"/>
      <c r="Q611" s="14"/>
      <c r="R611" s="14"/>
      <c r="S611" s="14"/>
      <c r="T611" s="14"/>
      <c r="U611" s="14"/>
      <c r="V611" s="14"/>
      <c r="W611" s="14"/>
      <c r="X611" s="14"/>
      <c r="Y611" s="14"/>
    </row>
    <row r="612" spans="1:25" ht="12.75">
      <c r="A612" s="14"/>
      <c r="B612" s="14"/>
      <c r="C612" s="14"/>
      <c r="D612" s="16"/>
      <c r="E612" s="14"/>
      <c r="F612" s="15"/>
      <c r="G612" s="14"/>
      <c r="H612" s="14"/>
      <c r="I612" s="14"/>
      <c r="J612" s="14"/>
      <c r="K612" s="14"/>
      <c r="L612" s="14"/>
      <c r="M612" s="14"/>
      <c r="N612" s="14"/>
      <c r="O612" s="14"/>
      <c r="P612" s="14"/>
      <c r="Q612" s="14"/>
      <c r="R612" s="14"/>
      <c r="S612" s="14"/>
      <c r="T612" s="14"/>
      <c r="U612" s="14"/>
      <c r="V612" s="14"/>
      <c r="W612" s="14"/>
      <c r="X612" s="14"/>
      <c r="Y612" s="14"/>
    </row>
    <row r="613" spans="1:25" ht="12.75">
      <c r="A613" s="14"/>
      <c r="B613" s="14"/>
      <c r="C613" s="14"/>
      <c r="D613" s="16"/>
      <c r="E613" s="14"/>
      <c r="F613" s="15"/>
      <c r="G613" s="14"/>
      <c r="H613" s="14"/>
      <c r="I613" s="14"/>
      <c r="J613" s="14"/>
      <c r="K613" s="14"/>
      <c r="L613" s="14"/>
      <c r="M613" s="14"/>
      <c r="N613" s="14"/>
      <c r="O613" s="14"/>
      <c r="P613" s="14"/>
      <c r="Q613" s="14"/>
      <c r="R613" s="14"/>
      <c r="S613" s="14"/>
      <c r="T613" s="14"/>
      <c r="U613" s="14"/>
      <c r="V613" s="14"/>
      <c r="W613" s="14"/>
      <c r="X613" s="14"/>
      <c r="Y613" s="14"/>
    </row>
    <row r="614" spans="1:25" ht="12.75">
      <c r="A614" s="14"/>
      <c r="B614" s="14"/>
      <c r="C614" s="14"/>
      <c r="D614" s="16"/>
      <c r="E614" s="14"/>
      <c r="F614" s="15"/>
      <c r="G614" s="14"/>
      <c r="H614" s="14"/>
      <c r="I614" s="14"/>
      <c r="J614" s="14"/>
      <c r="K614" s="14"/>
      <c r="L614" s="14"/>
      <c r="M614" s="14"/>
      <c r="N614" s="14"/>
      <c r="O614" s="14"/>
      <c r="P614" s="14"/>
      <c r="Q614" s="14"/>
      <c r="R614" s="14"/>
      <c r="S614" s="14"/>
      <c r="T614" s="14"/>
      <c r="U614" s="14"/>
      <c r="V614" s="14"/>
      <c r="W614" s="14"/>
      <c r="X614" s="14"/>
      <c r="Y614" s="14"/>
    </row>
    <row r="615" spans="1:25" ht="12.75">
      <c r="A615" s="14"/>
      <c r="B615" s="14"/>
      <c r="C615" s="14"/>
      <c r="D615" s="16"/>
      <c r="E615" s="14"/>
      <c r="F615" s="15"/>
      <c r="G615" s="14"/>
      <c r="H615" s="14"/>
      <c r="I615" s="14"/>
      <c r="J615" s="14"/>
      <c r="K615" s="14"/>
      <c r="L615" s="14"/>
      <c r="M615" s="14"/>
      <c r="N615" s="14"/>
      <c r="O615" s="14"/>
      <c r="P615" s="14"/>
      <c r="Q615" s="14"/>
      <c r="R615" s="14"/>
      <c r="S615" s="14"/>
      <c r="T615" s="14"/>
      <c r="U615" s="14"/>
      <c r="V615" s="14"/>
      <c r="W615" s="14"/>
      <c r="X615" s="14"/>
      <c r="Y615" s="14"/>
    </row>
    <row r="616" spans="1:25" ht="12.75">
      <c r="A616" s="14"/>
      <c r="B616" s="14"/>
      <c r="C616" s="14"/>
      <c r="D616" s="16"/>
      <c r="E616" s="14"/>
      <c r="F616" s="15"/>
      <c r="G616" s="14"/>
      <c r="H616" s="14"/>
      <c r="I616" s="14"/>
      <c r="J616" s="14"/>
      <c r="K616" s="14"/>
      <c r="L616" s="14"/>
      <c r="M616" s="14"/>
      <c r="N616" s="14"/>
      <c r="O616" s="14"/>
      <c r="P616" s="14"/>
      <c r="Q616" s="14"/>
      <c r="R616" s="14"/>
      <c r="S616" s="14"/>
      <c r="T616" s="14"/>
      <c r="U616" s="14"/>
      <c r="V616" s="14"/>
      <c r="W616" s="14"/>
      <c r="X616" s="14"/>
      <c r="Y616" s="14"/>
    </row>
    <row r="617" spans="1:25" ht="12.75">
      <c r="A617" s="14"/>
      <c r="B617" s="14"/>
      <c r="C617" s="14"/>
      <c r="D617" s="16"/>
      <c r="E617" s="14"/>
      <c r="F617" s="15"/>
      <c r="G617" s="14"/>
      <c r="H617" s="14"/>
      <c r="I617" s="14"/>
      <c r="J617" s="14"/>
      <c r="K617" s="14"/>
      <c r="L617" s="14"/>
      <c r="M617" s="14"/>
      <c r="N617" s="14"/>
      <c r="O617" s="14"/>
      <c r="P617" s="14"/>
      <c r="Q617" s="14"/>
      <c r="R617" s="14"/>
      <c r="S617" s="14"/>
      <c r="T617" s="14"/>
      <c r="U617" s="14"/>
      <c r="V617" s="14"/>
      <c r="W617" s="14"/>
      <c r="X617" s="14"/>
      <c r="Y617" s="14"/>
    </row>
    <row r="618" spans="1:25" ht="12.75">
      <c r="A618" s="14"/>
      <c r="B618" s="14"/>
      <c r="C618" s="14"/>
      <c r="D618" s="16"/>
      <c r="E618" s="14"/>
      <c r="F618" s="15"/>
      <c r="G618" s="14"/>
      <c r="H618" s="14"/>
      <c r="I618" s="14"/>
      <c r="J618" s="14"/>
      <c r="K618" s="14"/>
      <c r="L618" s="14"/>
      <c r="M618" s="14"/>
      <c r="N618" s="14"/>
      <c r="O618" s="14"/>
      <c r="P618" s="14"/>
      <c r="Q618" s="14"/>
      <c r="R618" s="14"/>
      <c r="S618" s="14"/>
      <c r="T618" s="14"/>
      <c r="U618" s="14"/>
      <c r="V618" s="14"/>
      <c r="W618" s="14"/>
      <c r="X618" s="14"/>
      <c r="Y618" s="14"/>
    </row>
    <row r="619" spans="1:25" ht="12.75">
      <c r="A619" s="14"/>
      <c r="B619" s="14"/>
      <c r="C619" s="14"/>
      <c r="D619" s="16"/>
      <c r="E619" s="14"/>
      <c r="F619" s="15"/>
      <c r="G619" s="14"/>
      <c r="H619" s="14"/>
      <c r="I619" s="14"/>
      <c r="J619" s="14"/>
      <c r="K619" s="14"/>
      <c r="L619" s="14"/>
      <c r="M619" s="14"/>
      <c r="N619" s="14"/>
      <c r="O619" s="14"/>
      <c r="P619" s="14"/>
      <c r="Q619" s="14"/>
      <c r="R619" s="14"/>
      <c r="S619" s="14"/>
      <c r="T619" s="14"/>
      <c r="U619" s="14"/>
      <c r="V619" s="14"/>
      <c r="W619" s="14"/>
      <c r="X619" s="14"/>
      <c r="Y619" s="14"/>
    </row>
    <row r="620" spans="1:25" ht="12.75">
      <c r="A620" s="14"/>
      <c r="B620" s="14"/>
      <c r="C620" s="14"/>
      <c r="D620" s="16"/>
      <c r="E620" s="14"/>
      <c r="F620" s="15"/>
      <c r="G620" s="14"/>
      <c r="H620" s="14"/>
      <c r="I620" s="14"/>
      <c r="J620" s="14"/>
      <c r="K620" s="14"/>
      <c r="L620" s="14"/>
      <c r="M620" s="14"/>
      <c r="N620" s="14"/>
      <c r="O620" s="14"/>
      <c r="P620" s="14"/>
      <c r="Q620" s="14"/>
      <c r="R620" s="14"/>
      <c r="S620" s="14"/>
      <c r="T620" s="14"/>
      <c r="U620" s="14"/>
      <c r="V620" s="14"/>
      <c r="W620" s="14"/>
      <c r="X620" s="14"/>
      <c r="Y620" s="14"/>
    </row>
    <row r="621" spans="1:25" ht="12.75">
      <c r="A621" s="14"/>
      <c r="B621" s="14"/>
      <c r="C621" s="14"/>
      <c r="D621" s="16"/>
      <c r="E621" s="14"/>
      <c r="F621" s="15"/>
      <c r="G621" s="14"/>
      <c r="H621" s="14"/>
      <c r="I621" s="14"/>
      <c r="J621" s="14"/>
      <c r="K621" s="14"/>
      <c r="L621" s="14"/>
      <c r="M621" s="14"/>
      <c r="N621" s="14"/>
      <c r="O621" s="14"/>
      <c r="P621" s="14"/>
      <c r="Q621" s="14"/>
      <c r="R621" s="14"/>
      <c r="S621" s="14"/>
      <c r="T621" s="14"/>
      <c r="U621" s="14"/>
      <c r="V621" s="14"/>
      <c r="W621" s="14"/>
      <c r="X621" s="14"/>
      <c r="Y621" s="14"/>
    </row>
    <row r="622" spans="1:25" ht="12.75">
      <c r="A622" s="14"/>
      <c r="B622" s="14"/>
      <c r="C622" s="14"/>
      <c r="D622" s="16"/>
      <c r="E622" s="14"/>
      <c r="F622" s="15"/>
      <c r="G622" s="14"/>
      <c r="H622" s="14"/>
      <c r="I622" s="14"/>
      <c r="J622" s="14"/>
      <c r="K622" s="14"/>
      <c r="L622" s="14"/>
      <c r="M622" s="14"/>
      <c r="N622" s="14"/>
      <c r="O622" s="14"/>
      <c r="P622" s="14"/>
      <c r="Q622" s="14"/>
      <c r="R622" s="14"/>
      <c r="S622" s="14"/>
      <c r="T622" s="14"/>
      <c r="U622" s="14"/>
      <c r="V622" s="14"/>
      <c r="W622" s="14"/>
      <c r="X622" s="14"/>
      <c r="Y622" s="14"/>
    </row>
    <row r="623" spans="1:25" ht="12.75">
      <c r="A623" s="14"/>
      <c r="B623" s="14"/>
      <c r="C623" s="14"/>
      <c r="D623" s="16"/>
      <c r="E623" s="14"/>
      <c r="F623" s="15"/>
      <c r="G623" s="14"/>
      <c r="H623" s="14"/>
      <c r="I623" s="14"/>
      <c r="J623" s="14"/>
      <c r="K623" s="14"/>
      <c r="L623" s="14"/>
      <c r="M623" s="14"/>
      <c r="N623" s="14"/>
      <c r="O623" s="14"/>
      <c r="P623" s="14"/>
      <c r="Q623" s="14"/>
      <c r="R623" s="14"/>
      <c r="S623" s="14"/>
      <c r="T623" s="14"/>
      <c r="U623" s="14"/>
      <c r="V623" s="14"/>
      <c r="W623" s="14"/>
      <c r="X623" s="14"/>
      <c r="Y623" s="14"/>
    </row>
    <row r="624" spans="1:25" ht="12.75">
      <c r="A624" s="14"/>
      <c r="B624" s="14"/>
      <c r="C624" s="14"/>
      <c r="D624" s="16"/>
      <c r="E624" s="14"/>
      <c r="F624" s="15"/>
      <c r="G624" s="14"/>
      <c r="H624" s="14"/>
      <c r="I624" s="14"/>
      <c r="J624" s="14"/>
      <c r="K624" s="14"/>
      <c r="L624" s="14"/>
      <c r="M624" s="14"/>
      <c r="N624" s="14"/>
      <c r="O624" s="14"/>
      <c r="P624" s="14"/>
      <c r="Q624" s="14"/>
      <c r="R624" s="14"/>
      <c r="S624" s="14"/>
      <c r="T624" s="14"/>
      <c r="U624" s="14"/>
      <c r="V624" s="14"/>
      <c r="W624" s="14"/>
      <c r="X624" s="14"/>
      <c r="Y624" s="14"/>
    </row>
    <row r="625" spans="1:25" ht="12.75">
      <c r="A625" s="14"/>
      <c r="B625" s="14"/>
      <c r="C625" s="14"/>
      <c r="D625" s="16"/>
      <c r="E625" s="14"/>
      <c r="F625" s="15"/>
      <c r="G625" s="14"/>
      <c r="H625" s="14"/>
      <c r="I625" s="14"/>
      <c r="J625" s="14"/>
      <c r="K625" s="14"/>
      <c r="L625" s="14"/>
      <c r="M625" s="14"/>
      <c r="N625" s="14"/>
      <c r="O625" s="14"/>
      <c r="P625" s="14"/>
      <c r="Q625" s="14"/>
      <c r="R625" s="14"/>
      <c r="S625" s="14"/>
      <c r="T625" s="14"/>
      <c r="U625" s="14"/>
      <c r="V625" s="14"/>
      <c r="W625" s="14"/>
      <c r="X625" s="14"/>
      <c r="Y625" s="14"/>
    </row>
    <row r="626" spans="1:25" ht="12.75">
      <c r="A626" s="14"/>
      <c r="B626" s="14"/>
      <c r="C626" s="14"/>
      <c r="D626" s="16"/>
      <c r="E626" s="14"/>
      <c r="F626" s="15"/>
      <c r="G626" s="14"/>
      <c r="H626" s="14"/>
      <c r="I626" s="14"/>
      <c r="J626" s="14"/>
      <c r="K626" s="14"/>
      <c r="L626" s="14"/>
      <c r="M626" s="14"/>
      <c r="N626" s="14"/>
      <c r="O626" s="14"/>
      <c r="P626" s="14"/>
      <c r="Q626" s="14"/>
      <c r="R626" s="14"/>
      <c r="S626" s="14"/>
      <c r="T626" s="14"/>
      <c r="U626" s="14"/>
      <c r="V626" s="14"/>
      <c r="W626" s="14"/>
      <c r="X626" s="14"/>
      <c r="Y626" s="14"/>
    </row>
    <row r="627" spans="1:25" ht="12.75">
      <c r="A627" s="14"/>
      <c r="B627" s="14"/>
      <c r="C627" s="14"/>
      <c r="D627" s="16"/>
      <c r="E627" s="14"/>
      <c r="F627" s="15"/>
      <c r="G627" s="14"/>
      <c r="H627" s="14"/>
      <c r="I627" s="14"/>
      <c r="J627" s="14"/>
      <c r="K627" s="14"/>
      <c r="L627" s="14"/>
      <c r="M627" s="14"/>
      <c r="N627" s="14"/>
      <c r="O627" s="14"/>
      <c r="P627" s="14"/>
      <c r="Q627" s="14"/>
      <c r="R627" s="14"/>
      <c r="S627" s="14"/>
      <c r="T627" s="14"/>
      <c r="U627" s="14"/>
      <c r="V627" s="14"/>
      <c r="W627" s="14"/>
      <c r="X627" s="14"/>
      <c r="Y627" s="14"/>
    </row>
    <row r="628" spans="1:25" ht="12.75">
      <c r="A628" s="14"/>
      <c r="B628" s="14"/>
      <c r="C628" s="14"/>
      <c r="D628" s="16"/>
      <c r="E628" s="14"/>
      <c r="F628" s="15"/>
      <c r="G628" s="14"/>
      <c r="H628" s="14"/>
      <c r="I628" s="14"/>
      <c r="J628" s="14"/>
      <c r="K628" s="14"/>
      <c r="L628" s="14"/>
      <c r="M628" s="14"/>
      <c r="N628" s="14"/>
      <c r="O628" s="14"/>
      <c r="P628" s="14"/>
      <c r="Q628" s="14"/>
      <c r="R628" s="14"/>
      <c r="S628" s="14"/>
      <c r="T628" s="14"/>
      <c r="U628" s="14"/>
      <c r="V628" s="14"/>
      <c r="W628" s="14"/>
      <c r="X628" s="14"/>
      <c r="Y628" s="14"/>
    </row>
    <row r="629" spans="1:25" ht="12.75">
      <c r="A629" s="14"/>
      <c r="B629" s="14"/>
      <c r="C629" s="14"/>
      <c r="D629" s="16"/>
      <c r="E629" s="14"/>
      <c r="F629" s="15"/>
      <c r="G629" s="14"/>
      <c r="H629" s="14"/>
      <c r="I629" s="14"/>
      <c r="J629" s="14"/>
      <c r="K629" s="14"/>
      <c r="L629" s="14"/>
      <c r="M629" s="14"/>
      <c r="N629" s="14"/>
      <c r="O629" s="14"/>
      <c r="P629" s="14"/>
      <c r="Q629" s="14"/>
      <c r="R629" s="14"/>
      <c r="S629" s="14"/>
      <c r="T629" s="14"/>
      <c r="U629" s="14"/>
      <c r="V629" s="14"/>
      <c r="W629" s="14"/>
      <c r="X629" s="14"/>
      <c r="Y629" s="14"/>
    </row>
    <row r="630" spans="1:25" ht="12.75">
      <c r="A630" s="14"/>
      <c r="B630" s="14"/>
      <c r="C630" s="14"/>
      <c r="D630" s="16"/>
      <c r="E630" s="14"/>
      <c r="F630" s="15"/>
      <c r="G630" s="14"/>
      <c r="H630" s="14"/>
      <c r="I630" s="14"/>
      <c r="J630" s="14"/>
      <c r="K630" s="14"/>
      <c r="L630" s="14"/>
      <c r="M630" s="14"/>
      <c r="N630" s="14"/>
      <c r="O630" s="14"/>
      <c r="P630" s="14"/>
      <c r="Q630" s="14"/>
      <c r="R630" s="14"/>
      <c r="S630" s="14"/>
      <c r="T630" s="14"/>
      <c r="U630" s="14"/>
      <c r="V630" s="14"/>
      <c r="W630" s="14"/>
      <c r="X630" s="14"/>
      <c r="Y630" s="14"/>
    </row>
    <row r="631" spans="1:25" ht="12.75">
      <c r="A631" s="14"/>
      <c r="B631" s="14"/>
      <c r="C631" s="14"/>
      <c r="D631" s="16"/>
      <c r="E631" s="14"/>
      <c r="F631" s="15"/>
      <c r="G631" s="14"/>
      <c r="H631" s="14"/>
      <c r="I631" s="14"/>
      <c r="J631" s="14"/>
      <c r="K631" s="14"/>
      <c r="L631" s="14"/>
      <c r="M631" s="14"/>
      <c r="N631" s="14"/>
      <c r="O631" s="14"/>
      <c r="P631" s="14"/>
      <c r="Q631" s="14"/>
      <c r="R631" s="14"/>
      <c r="S631" s="14"/>
      <c r="T631" s="14"/>
      <c r="U631" s="14"/>
      <c r="V631" s="14"/>
      <c r="W631" s="14"/>
      <c r="X631" s="14"/>
      <c r="Y631" s="14"/>
    </row>
    <row r="632" spans="1:25" ht="12.75">
      <c r="A632" s="14"/>
      <c r="B632" s="14"/>
      <c r="C632" s="14"/>
      <c r="D632" s="16"/>
      <c r="E632" s="14"/>
      <c r="F632" s="15"/>
      <c r="G632" s="14"/>
      <c r="H632" s="14"/>
      <c r="I632" s="14"/>
      <c r="J632" s="14"/>
      <c r="K632" s="14"/>
      <c r="L632" s="14"/>
      <c r="M632" s="14"/>
      <c r="N632" s="14"/>
      <c r="O632" s="14"/>
      <c r="P632" s="14"/>
      <c r="Q632" s="14"/>
      <c r="R632" s="14"/>
      <c r="S632" s="14"/>
      <c r="T632" s="14"/>
      <c r="U632" s="14"/>
      <c r="V632" s="14"/>
      <c r="W632" s="14"/>
      <c r="X632" s="14"/>
      <c r="Y632" s="14"/>
    </row>
    <row r="633" spans="1:25" ht="12.75">
      <c r="A633" s="14"/>
      <c r="B633" s="14"/>
      <c r="C633" s="14"/>
      <c r="D633" s="16"/>
      <c r="E633" s="14"/>
      <c r="F633" s="15"/>
      <c r="G633" s="14"/>
      <c r="H633" s="14"/>
      <c r="I633" s="14"/>
      <c r="J633" s="14"/>
      <c r="K633" s="14"/>
      <c r="L633" s="14"/>
      <c r="M633" s="14"/>
      <c r="N633" s="14"/>
      <c r="O633" s="14"/>
      <c r="P633" s="14"/>
      <c r="Q633" s="14"/>
      <c r="R633" s="14"/>
      <c r="S633" s="14"/>
      <c r="T633" s="14"/>
      <c r="U633" s="14"/>
      <c r="V633" s="14"/>
      <c r="W633" s="14"/>
      <c r="X633" s="14"/>
      <c r="Y633" s="14"/>
    </row>
    <row r="634" spans="1:25" ht="12.75">
      <c r="A634" s="14"/>
      <c r="B634" s="14"/>
      <c r="C634" s="14"/>
      <c r="D634" s="16"/>
      <c r="E634" s="14"/>
      <c r="F634" s="15"/>
      <c r="G634" s="14"/>
      <c r="H634" s="14"/>
      <c r="I634" s="14"/>
      <c r="J634" s="14"/>
      <c r="K634" s="14"/>
      <c r="L634" s="14"/>
      <c r="M634" s="14"/>
      <c r="N634" s="14"/>
      <c r="O634" s="14"/>
      <c r="P634" s="14"/>
      <c r="Q634" s="14"/>
      <c r="R634" s="14"/>
      <c r="S634" s="14"/>
      <c r="T634" s="14"/>
      <c r="U634" s="14"/>
      <c r="V634" s="14"/>
      <c r="W634" s="14"/>
      <c r="X634" s="14"/>
      <c r="Y634" s="14"/>
    </row>
    <row r="635" spans="1:25" ht="12.75">
      <c r="A635" s="14"/>
      <c r="B635" s="14"/>
      <c r="C635" s="14"/>
      <c r="D635" s="16"/>
      <c r="E635" s="14"/>
      <c r="F635" s="15"/>
      <c r="G635" s="14"/>
      <c r="H635" s="14"/>
      <c r="I635" s="14"/>
      <c r="J635" s="14"/>
      <c r="K635" s="14"/>
      <c r="L635" s="14"/>
      <c r="M635" s="14"/>
      <c r="N635" s="14"/>
      <c r="O635" s="14"/>
      <c r="P635" s="14"/>
      <c r="Q635" s="14"/>
      <c r="R635" s="14"/>
      <c r="S635" s="14"/>
      <c r="T635" s="14"/>
      <c r="U635" s="14"/>
      <c r="V635" s="14"/>
      <c r="W635" s="14"/>
      <c r="X635" s="14"/>
      <c r="Y635" s="14"/>
    </row>
    <row r="636" spans="1:25" ht="12.75">
      <c r="A636" s="14"/>
      <c r="B636" s="14"/>
      <c r="C636" s="14"/>
      <c r="D636" s="16"/>
      <c r="E636" s="14"/>
      <c r="F636" s="15"/>
      <c r="G636" s="14"/>
      <c r="H636" s="14"/>
      <c r="I636" s="14"/>
      <c r="J636" s="14"/>
      <c r="K636" s="14"/>
      <c r="L636" s="14"/>
      <c r="M636" s="14"/>
      <c r="N636" s="14"/>
      <c r="O636" s="14"/>
      <c r="P636" s="14"/>
      <c r="Q636" s="14"/>
      <c r="R636" s="14"/>
      <c r="S636" s="14"/>
      <c r="T636" s="14"/>
      <c r="U636" s="14"/>
      <c r="V636" s="14"/>
      <c r="W636" s="14"/>
      <c r="X636" s="14"/>
      <c r="Y636" s="14"/>
    </row>
    <row r="637" spans="1:25" ht="12.75">
      <c r="A637" s="14"/>
      <c r="B637" s="14"/>
      <c r="C637" s="14"/>
      <c r="D637" s="16"/>
      <c r="E637" s="14"/>
      <c r="F637" s="15"/>
      <c r="G637" s="14"/>
      <c r="H637" s="14"/>
      <c r="I637" s="14"/>
      <c r="J637" s="14"/>
      <c r="K637" s="14"/>
      <c r="L637" s="14"/>
      <c r="M637" s="14"/>
      <c r="N637" s="14"/>
      <c r="O637" s="14"/>
      <c r="P637" s="14"/>
      <c r="Q637" s="14"/>
      <c r="R637" s="14"/>
      <c r="S637" s="14"/>
      <c r="T637" s="14"/>
      <c r="U637" s="14"/>
      <c r="V637" s="14"/>
      <c r="W637" s="14"/>
      <c r="X637" s="14"/>
      <c r="Y637" s="14"/>
    </row>
    <row r="638" spans="1:25" ht="12.75">
      <c r="A638" s="14"/>
      <c r="B638" s="14"/>
      <c r="C638" s="14"/>
      <c r="D638" s="16"/>
      <c r="E638" s="14"/>
      <c r="F638" s="15"/>
      <c r="G638" s="14"/>
      <c r="H638" s="14"/>
      <c r="I638" s="14"/>
      <c r="J638" s="14"/>
      <c r="K638" s="14"/>
      <c r="L638" s="14"/>
      <c r="M638" s="14"/>
      <c r="N638" s="14"/>
      <c r="O638" s="14"/>
      <c r="P638" s="14"/>
      <c r="Q638" s="14"/>
      <c r="R638" s="14"/>
      <c r="S638" s="14"/>
      <c r="T638" s="14"/>
      <c r="U638" s="14"/>
      <c r="V638" s="14"/>
      <c r="W638" s="14"/>
      <c r="X638" s="14"/>
      <c r="Y638" s="14"/>
    </row>
    <row r="639" spans="1:25" ht="12.75">
      <c r="A639" s="14"/>
      <c r="B639" s="14"/>
      <c r="C639" s="14"/>
      <c r="D639" s="16"/>
      <c r="E639" s="14"/>
      <c r="F639" s="15"/>
      <c r="G639" s="14"/>
      <c r="H639" s="14"/>
      <c r="I639" s="14"/>
      <c r="J639" s="14"/>
      <c r="K639" s="14"/>
      <c r="L639" s="14"/>
      <c r="M639" s="14"/>
      <c r="N639" s="14"/>
      <c r="O639" s="14"/>
      <c r="P639" s="14"/>
      <c r="Q639" s="14"/>
      <c r="R639" s="14"/>
      <c r="S639" s="14"/>
      <c r="T639" s="14"/>
      <c r="U639" s="14"/>
      <c r="V639" s="14"/>
      <c r="W639" s="14"/>
      <c r="X639" s="14"/>
      <c r="Y639" s="14"/>
    </row>
    <row r="640" spans="1:25" ht="12.75">
      <c r="A640" s="14"/>
      <c r="B640" s="14"/>
      <c r="C640" s="14"/>
      <c r="D640" s="16"/>
      <c r="E640" s="14"/>
      <c r="F640" s="15"/>
      <c r="G640" s="14"/>
      <c r="H640" s="14"/>
      <c r="I640" s="14"/>
      <c r="J640" s="14"/>
      <c r="K640" s="14"/>
      <c r="L640" s="14"/>
      <c r="M640" s="14"/>
      <c r="N640" s="14"/>
      <c r="O640" s="14"/>
      <c r="P640" s="14"/>
      <c r="Q640" s="14"/>
      <c r="R640" s="14"/>
      <c r="S640" s="14"/>
      <c r="T640" s="14"/>
      <c r="U640" s="14"/>
      <c r="V640" s="14"/>
      <c r="W640" s="14"/>
      <c r="X640" s="14"/>
      <c r="Y640" s="14"/>
    </row>
    <row r="641" spans="1:25" ht="12.75">
      <c r="A641" s="14"/>
      <c r="B641" s="14"/>
      <c r="C641" s="14"/>
      <c r="D641" s="16"/>
      <c r="E641" s="14"/>
      <c r="F641" s="15"/>
      <c r="G641" s="14"/>
      <c r="H641" s="14"/>
      <c r="I641" s="14"/>
      <c r="J641" s="14"/>
      <c r="K641" s="14"/>
      <c r="L641" s="14"/>
      <c r="M641" s="14"/>
      <c r="N641" s="14"/>
      <c r="O641" s="14"/>
      <c r="P641" s="14"/>
      <c r="Q641" s="14"/>
      <c r="R641" s="14"/>
      <c r="S641" s="14"/>
      <c r="T641" s="14"/>
      <c r="U641" s="14"/>
      <c r="V641" s="14"/>
      <c r="W641" s="14"/>
      <c r="X641" s="14"/>
      <c r="Y641" s="14"/>
    </row>
    <row r="642" spans="1:25" ht="12.75">
      <c r="A642" s="14"/>
      <c r="B642" s="14"/>
      <c r="C642" s="14"/>
      <c r="D642" s="16"/>
      <c r="E642" s="14"/>
      <c r="F642" s="15"/>
      <c r="G642" s="14"/>
      <c r="H642" s="14"/>
      <c r="I642" s="14"/>
      <c r="J642" s="14"/>
      <c r="K642" s="14"/>
      <c r="L642" s="14"/>
      <c r="M642" s="14"/>
      <c r="N642" s="14"/>
      <c r="O642" s="14"/>
      <c r="P642" s="14"/>
      <c r="Q642" s="14"/>
      <c r="R642" s="14"/>
      <c r="S642" s="14"/>
      <c r="T642" s="14"/>
      <c r="U642" s="14"/>
      <c r="V642" s="14"/>
      <c r="W642" s="14"/>
      <c r="X642" s="14"/>
      <c r="Y642" s="14"/>
    </row>
    <row r="643" spans="1:25" ht="12.75">
      <c r="A643" s="14"/>
      <c r="B643" s="14"/>
      <c r="C643" s="14"/>
      <c r="D643" s="16"/>
      <c r="E643" s="14"/>
      <c r="F643" s="15"/>
      <c r="G643" s="14"/>
      <c r="H643" s="14"/>
      <c r="I643" s="14"/>
      <c r="J643" s="14"/>
      <c r="K643" s="14"/>
      <c r="L643" s="14"/>
      <c r="M643" s="14"/>
      <c r="N643" s="14"/>
      <c r="O643" s="14"/>
      <c r="P643" s="14"/>
      <c r="Q643" s="14"/>
      <c r="R643" s="14"/>
      <c r="S643" s="14"/>
      <c r="T643" s="14"/>
      <c r="U643" s="14"/>
      <c r="V643" s="14"/>
      <c r="W643" s="14"/>
      <c r="X643" s="14"/>
      <c r="Y643" s="14"/>
    </row>
    <row r="644" spans="1:25" ht="12.75">
      <c r="A644" s="14"/>
      <c r="B644" s="14"/>
      <c r="C644" s="14"/>
      <c r="D644" s="16"/>
      <c r="E644" s="14"/>
      <c r="F644" s="15"/>
      <c r="G644" s="14"/>
      <c r="H644" s="14"/>
      <c r="I644" s="14"/>
      <c r="J644" s="14"/>
      <c r="K644" s="14"/>
      <c r="L644" s="14"/>
      <c r="M644" s="14"/>
      <c r="N644" s="14"/>
      <c r="O644" s="14"/>
      <c r="P644" s="14"/>
      <c r="Q644" s="14"/>
      <c r="R644" s="14"/>
      <c r="S644" s="14"/>
      <c r="T644" s="14"/>
      <c r="U644" s="14"/>
      <c r="V644" s="14"/>
      <c r="W644" s="14"/>
      <c r="X644" s="14"/>
      <c r="Y644" s="14"/>
    </row>
    <row r="645" spans="1:25" ht="12.75">
      <c r="A645" s="14"/>
      <c r="B645" s="14"/>
      <c r="C645" s="14"/>
      <c r="D645" s="16"/>
      <c r="E645" s="14"/>
      <c r="F645" s="15"/>
      <c r="G645" s="14"/>
      <c r="H645" s="14"/>
      <c r="I645" s="14"/>
      <c r="J645" s="14"/>
      <c r="K645" s="14"/>
      <c r="L645" s="14"/>
      <c r="M645" s="14"/>
      <c r="N645" s="14"/>
      <c r="O645" s="14"/>
      <c r="P645" s="14"/>
      <c r="Q645" s="14"/>
      <c r="R645" s="14"/>
      <c r="S645" s="14"/>
      <c r="T645" s="14"/>
      <c r="U645" s="14"/>
      <c r="V645" s="14"/>
      <c r="W645" s="14"/>
      <c r="X645" s="14"/>
      <c r="Y645" s="14"/>
    </row>
    <row r="646" spans="1:25" ht="12.75">
      <c r="A646" s="14"/>
      <c r="B646" s="14"/>
      <c r="C646" s="14"/>
      <c r="D646" s="16"/>
      <c r="E646" s="14"/>
      <c r="F646" s="15"/>
      <c r="G646" s="14"/>
      <c r="H646" s="14"/>
      <c r="I646" s="14"/>
      <c r="J646" s="14"/>
      <c r="K646" s="14"/>
      <c r="L646" s="14"/>
      <c r="M646" s="14"/>
      <c r="N646" s="14"/>
      <c r="O646" s="14"/>
      <c r="P646" s="14"/>
      <c r="Q646" s="14"/>
      <c r="R646" s="14"/>
      <c r="S646" s="14"/>
      <c r="T646" s="14"/>
      <c r="U646" s="14"/>
      <c r="V646" s="14"/>
      <c r="W646" s="14"/>
      <c r="X646" s="14"/>
      <c r="Y646" s="14"/>
    </row>
    <row r="647" spans="1:25" ht="12.75">
      <c r="A647" s="14"/>
      <c r="B647" s="14"/>
      <c r="C647" s="14"/>
      <c r="D647" s="16"/>
      <c r="E647" s="14"/>
      <c r="F647" s="15"/>
      <c r="G647" s="14"/>
      <c r="H647" s="14"/>
      <c r="I647" s="14"/>
      <c r="J647" s="14"/>
      <c r="K647" s="14"/>
      <c r="L647" s="14"/>
      <c r="M647" s="14"/>
      <c r="N647" s="14"/>
      <c r="O647" s="14"/>
      <c r="P647" s="14"/>
      <c r="Q647" s="14"/>
      <c r="R647" s="14"/>
      <c r="S647" s="14"/>
      <c r="T647" s="14"/>
      <c r="U647" s="14"/>
      <c r="V647" s="14"/>
      <c r="W647" s="14"/>
      <c r="X647" s="14"/>
      <c r="Y647" s="14"/>
    </row>
    <row r="648" spans="1:25" ht="12.75">
      <c r="A648" s="14"/>
      <c r="B648" s="14"/>
      <c r="C648" s="14"/>
      <c r="D648" s="16"/>
      <c r="E648" s="14"/>
      <c r="F648" s="15"/>
      <c r="G648" s="14"/>
      <c r="H648" s="14"/>
      <c r="I648" s="14"/>
      <c r="J648" s="14"/>
      <c r="K648" s="14"/>
      <c r="L648" s="14"/>
      <c r="M648" s="14"/>
      <c r="N648" s="14"/>
      <c r="O648" s="14"/>
      <c r="P648" s="14"/>
      <c r="Q648" s="14"/>
      <c r="R648" s="14"/>
      <c r="S648" s="14"/>
      <c r="T648" s="14"/>
      <c r="U648" s="14"/>
      <c r="V648" s="14"/>
      <c r="W648" s="14"/>
      <c r="X648" s="14"/>
      <c r="Y648" s="14"/>
    </row>
    <row r="649" spans="1:25" ht="12.75">
      <c r="A649" s="14"/>
      <c r="B649" s="14"/>
      <c r="C649" s="14"/>
      <c r="D649" s="16"/>
      <c r="E649" s="14"/>
      <c r="F649" s="15"/>
      <c r="G649" s="14"/>
      <c r="H649" s="14"/>
      <c r="I649" s="14"/>
      <c r="J649" s="14"/>
      <c r="K649" s="14"/>
      <c r="L649" s="14"/>
      <c r="M649" s="14"/>
      <c r="N649" s="14"/>
      <c r="O649" s="14"/>
      <c r="P649" s="14"/>
      <c r="Q649" s="14"/>
      <c r="R649" s="14"/>
      <c r="S649" s="14"/>
      <c r="T649" s="14"/>
      <c r="U649" s="14"/>
      <c r="V649" s="14"/>
      <c r="W649" s="14"/>
      <c r="X649" s="14"/>
      <c r="Y649" s="14"/>
    </row>
    <row r="650" spans="1:25" ht="12.75">
      <c r="A650" s="14"/>
      <c r="B650" s="14"/>
      <c r="C650" s="14"/>
      <c r="D650" s="16"/>
      <c r="E650" s="14"/>
      <c r="F650" s="15"/>
      <c r="G650" s="14"/>
      <c r="H650" s="14"/>
      <c r="I650" s="14"/>
      <c r="J650" s="14"/>
      <c r="K650" s="14"/>
      <c r="L650" s="14"/>
      <c r="M650" s="14"/>
      <c r="N650" s="14"/>
      <c r="O650" s="14"/>
      <c r="P650" s="14"/>
      <c r="Q650" s="14"/>
      <c r="R650" s="14"/>
      <c r="S650" s="14"/>
      <c r="T650" s="14"/>
      <c r="U650" s="14"/>
      <c r="V650" s="14"/>
      <c r="W650" s="14"/>
      <c r="X650" s="14"/>
      <c r="Y650" s="14"/>
    </row>
    <row r="651" spans="1:25" ht="12.75">
      <c r="A651" s="14"/>
      <c r="B651" s="14"/>
      <c r="C651" s="14"/>
      <c r="D651" s="16"/>
      <c r="E651" s="14"/>
      <c r="F651" s="15"/>
      <c r="G651" s="14"/>
      <c r="H651" s="14"/>
      <c r="I651" s="14"/>
      <c r="J651" s="14"/>
      <c r="K651" s="14"/>
      <c r="L651" s="14"/>
      <c r="M651" s="14"/>
      <c r="N651" s="14"/>
      <c r="O651" s="14"/>
      <c r="P651" s="14"/>
      <c r="Q651" s="14"/>
      <c r="R651" s="14"/>
      <c r="S651" s="14"/>
      <c r="T651" s="14"/>
      <c r="U651" s="14"/>
      <c r="V651" s="14"/>
      <c r="W651" s="14"/>
      <c r="X651" s="14"/>
      <c r="Y651" s="14"/>
    </row>
    <row r="652" spans="1:25" ht="12.75">
      <c r="A652" s="14"/>
      <c r="B652" s="14"/>
      <c r="C652" s="14"/>
      <c r="D652" s="16"/>
      <c r="E652" s="14"/>
      <c r="F652" s="15"/>
      <c r="G652" s="14"/>
      <c r="H652" s="14"/>
      <c r="I652" s="14"/>
      <c r="J652" s="14"/>
      <c r="K652" s="14"/>
      <c r="L652" s="14"/>
      <c r="M652" s="14"/>
      <c r="N652" s="14"/>
      <c r="O652" s="14"/>
      <c r="P652" s="14"/>
      <c r="Q652" s="14"/>
      <c r="R652" s="14"/>
      <c r="S652" s="14"/>
      <c r="T652" s="14"/>
      <c r="U652" s="14"/>
      <c r="V652" s="14"/>
      <c r="W652" s="14"/>
      <c r="X652" s="14"/>
      <c r="Y652" s="14"/>
    </row>
    <row r="653" spans="1:25" ht="12.75">
      <c r="A653" s="14"/>
      <c r="B653" s="14"/>
      <c r="C653" s="14"/>
      <c r="D653" s="16"/>
      <c r="E653" s="14"/>
      <c r="F653" s="15"/>
      <c r="G653" s="14"/>
      <c r="H653" s="14"/>
      <c r="I653" s="14"/>
      <c r="J653" s="14"/>
      <c r="K653" s="14"/>
      <c r="L653" s="14"/>
      <c r="M653" s="14"/>
      <c r="N653" s="14"/>
      <c r="O653" s="14"/>
      <c r="P653" s="14"/>
      <c r="Q653" s="14"/>
      <c r="R653" s="14"/>
      <c r="S653" s="14"/>
      <c r="T653" s="14"/>
      <c r="U653" s="14"/>
      <c r="V653" s="14"/>
      <c r="W653" s="14"/>
      <c r="X653" s="14"/>
      <c r="Y653" s="14"/>
    </row>
    <row r="654" spans="1:25" ht="12.75">
      <c r="A654" s="14"/>
      <c r="B654" s="14"/>
      <c r="C654" s="14"/>
      <c r="D654" s="16"/>
      <c r="E654" s="14"/>
      <c r="F654" s="15"/>
      <c r="G654" s="14"/>
      <c r="H654" s="14"/>
      <c r="I654" s="14"/>
      <c r="J654" s="14"/>
      <c r="K654" s="14"/>
      <c r="L654" s="14"/>
      <c r="M654" s="14"/>
      <c r="N654" s="14"/>
      <c r="O654" s="14"/>
      <c r="P654" s="14"/>
      <c r="Q654" s="14"/>
      <c r="R654" s="14"/>
      <c r="S654" s="14"/>
      <c r="T654" s="14"/>
      <c r="U654" s="14"/>
      <c r="V654" s="14"/>
      <c r="W654" s="14"/>
      <c r="X654" s="14"/>
      <c r="Y654" s="14"/>
    </row>
    <row r="655" spans="1:25" ht="12.75">
      <c r="A655" s="14"/>
      <c r="B655" s="14"/>
      <c r="C655" s="14"/>
      <c r="D655" s="16"/>
      <c r="E655" s="14"/>
      <c r="F655" s="15"/>
      <c r="G655" s="14"/>
      <c r="H655" s="14"/>
      <c r="I655" s="14"/>
      <c r="J655" s="14"/>
      <c r="K655" s="14"/>
      <c r="L655" s="14"/>
      <c r="M655" s="14"/>
      <c r="N655" s="14"/>
      <c r="O655" s="14"/>
      <c r="P655" s="14"/>
      <c r="Q655" s="14"/>
      <c r="R655" s="14"/>
      <c r="S655" s="14"/>
      <c r="T655" s="14"/>
      <c r="U655" s="14"/>
      <c r="V655" s="14"/>
      <c r="W655" s="14"/>
      <c r="X655" s="14"/>
      <c r="Y655" s="14"/>
    </row>
    <row r="656" spans="1:25" ht="12.75">
      <c r="A656" s="14"/>
      <c r="B656" s="14"/>
      <c r="C656" s="14"/>
      <c r="D656" s="16"/>
      <c r="E656" s="14"/>
      <c r="F656" s="15"/>
      <c r="G656" s="14"/>
      <c r="H656" s="14"/>
      <c r="I656" s="14"/>
      <c r="J656" s="14"/>
      <c r="K656" s="14"/>
      <c r="L656" s="14"/>
      <c r="M656" s="14"/>
      <c r="N656" s="14"/>
      <c r="O656" s="14"/>
      <c r="P656" s="14"/>
      <c r="Q656" s="14"/>
      <c r="R656" s="14"/>
      <c r="S656" s="14"/>
      <c r="T656" s="14"/>
      <c r="U656" s="14"/>
      <c r="V656" s="14"/>
      <c r="W656" s="14"/>
      <c r="X656" s="14"/>
      <c r="Y656" s="14"/>
    </row>
    <row r="657" spans="1:25" ht="12.75">
      <c r="A657" s="14"/>
      <c r="B657" s="14"/>
      <c r="C657" s="14"/>
      <c r="D657" s="16"/>
      <c r="E657" s="14"/>
      <c r="F657" s="15"/>
      <c r="G657" s="14"/>
      <c r="H657" s="14"/>
      <c r="I657" s="14"/>
      <c r="J657" s="14"/>
      <c r="K657" s="14"/>
      <c r="L657" s="14"/>
      <c r="M657" s="14"/>
      <c r="N657" s="14"/>
      <c r="O657" s="14"/>
      <c r="P657" s="14"/>
      <c r="Q657" s="14"/>
      <c r="R657" s="14"/>
      <c r="S657" s="14"/>
      <c r="T657" s="14"/>
      <c r="U657" s="14"/>
      <c r="V657" s="14"/>
      <c r="W657" s="14"/>
      <c r="X657" s="14"/>
      <c r="Y657" s="14"/>
    </row>
    <row r="658" spans="1:25" ht="12.75">
      <c r="A658" s="14"/>
      <c r="B658" s="14"/>
      <c r="C658" s="14"/>
      <c r="D658" s="16"/>
      <c r="E658" s="14"/>
      <c r="F658" s="15"/>
      <c r="G658" s="14"/>
      <c r="H658" s="14"/>
      <c r="I658" s="14"/>
      <c r="J658" s="14"/>
      <c r="K658" s="14"/>
      <c r="L658" s="14"/>
      <c r="M658" s="14"/>
      <c r="N658" s="14"/>
      <c r="O658" s="14"/>
      <c r="P658" s="14"/>
      <c r="Q658" s="14"/>
      <c r="R658" s="14"/>
      <c r="S658" s="14"/>
      <c r="T658" s="14"/>
      <c r="U658" s="14"/>
      <c r="V658" s="14"/>
      <c r="W658" s="14"/>
      <c r="X658" s="14"/>
      <c r="Y658" s="14"/>
    </row>
    <row r="659" spans="1:25" ht="12.75">
      <c r="A659" s="14"/>
      <c r="B659" s="14"/>
      <c r="C659" s="14"/>
      <c r="D659" s="16"/>
      <c r="E659" s="14"/>
      <c r="F659" s="15"/>
      <c r="G659" s="14"/>
      <c r="H659" s="14"/>
      <c r="I659" s="14"/>
      <c r="J659" s="14"/>
      <c r="K659" s="14"/>
      <c r="L659" s="14"/>
      <c r="M659" s="14"/>
      <c r="N659" s="14"/>
      <c r="O659" s="14"/>
      <c r="P659" s="14"/>
      <c r="Q659" s="14"/>
      <c r="R659" s="14"/>
      <c r="S659" s="14"/>
      <c r="T659" s="14"/>
      <c r="U659" s="14"/>
      <c r="V659" s="14"/>
      <c r="W659" s="14"/>
      <c r="X659" s="14"/>
      <c r="Y659" s="14"/>
    </row>
    <row r="660" spans="1:25" ht="12.75">
      <c r="A660" s="14"/>
      <c r="B660" s="14"/>
      <c r="C660" s="14"/>
      <c r="D660" s="16"/>
      <c r="E660" s="14"/>
      <c r="F660" s="15"/>
      <c r="G660" s="14"/>
      <c r="H660" s="14"/>
      <c r="I660" s="14"/>
      <c r="J660" s="14"/>
      <c r="K660" s="14"/>
      <c r="L660" s="14"/>
      <c r="M660" s="14"/>
      <c r="N660" s="14"/>
      <c r="O660" s="14"/>
      <c r="P660" s="14"/>
      <c r="Q660" s="14"/>
      <c r="R660" s="14"/>
      <c r="S660" s="14"/>
      <c r="T660" s="14"/>
      <c r="U660" s="14"/>
      <c r="V660" s="14"/>
      <c r="W660" s="14"/>
      <c r="X660" s="14"/>
      <c r="Y660" s="14"/>
    </row>
    <row r="661" spans="1:25" ht="12.75">
      <c r="A661" s="14"/>
      <c r="B661" s="14"/>
      <c r="C661" s="14"/>
      <c r="D661" s="16"/>
      <c r="E661" s="14"/>
      <c r="F661" s="15"/>
      <c r="G661" s="14"/>
      <c r="H661" s="14"/>
      <c r="I661" s="14"/>
      <c r="J661" s="14"/>
      <c r="K661" s="14"/>
      <c r="L661" s="14"/>
      <c r="M661" s="14"/>
      <c r="N661" s="14"/>
      <c r="O661" s="14"/>
      <c r="P661" s="14"/>
      <c r="Q661" s="14"/>
      <c r="R661" s="14"/>
      <c r="S661" s="14"/>
      <c r="T661" s="14"/>
      <c r="U661" s="14"/>
      <c r="V661" s="14"/>
      <c r="W661" s="14"/>
      <c r="X661" s="14"/>
      <c r="Y661" s="14"/>
    </row>
    <row r="662" spans="1:25" ht="12.75">
      <c r="A662" s="14"/>
      <c r="B662" s="14"/>
      <c r="C662" s="14"/>
      <c r="D662" s="16"/>
      <c r="E662" s="14"/>
      <c r="F662" s="15"/>
      <c r="G662" s="14"/>
      <c r="H662" s="14"/>
      <c r="I662" s="14"/>
      <c r="J662" s="14"/>
      <c r="K662" s="14"/>
      <c r="L662" s="14"/>
      <c r="M662" s="14"/>
      <c r="N662" s="14"/>
      <c r="O662" s="14"/>
      <c r="P662" s="14"/>
      <c r="Q662" s="14"/>
      <c r="R662" s="14"/>
      <c r="S662" s="14"/>
      <c r="T662" s="14"/>
      <c r="U662" s="14"/>
      <c r="V662" s="14"/>
      <c r="W662" s="14"/>
      <c r="X662" s="14"/>
      <c r="Y662" s="14"/>
    </row>
    <row r="663" spans="1:25" ht="12.75">
      <c r="A663" s="14"/>
      <c r="B663" s="14"/>
      <c r="C663" s="14"/>
      <c r="D663" s="16"/>
      <c r="E663" s="14"/>
      <c r="F663" s="15"/>
      <c r="G663" s="14"/>
      <c r="H663" s="14"/>
      <c r="I663" s="14"/>
      <c r="J663" s="14"/>
      <c r="K663" s="14"/>
      <c r="L663" s="14"/>
      <c r="M663" s="14"/>
      <c r="N663" s="14"/>
      <c r="O663" s="14"/>
      <c r="P663" s="14"/>
      <c r="Q663" s="14"/>
      <c r="R663" s="14"/>
      <c r="S663" s="14"/>
      <c r="T663" s="14"/>
      <c r="U663" s="14"/>
      <c r="V663" s="14"/>
      <c r="W663" s="14"/>
      <c r="X663" s="14"/>
      <c r="Y663" s="14"/>
    </row>
    <row r="664" spans="1:25" ht="12.75">
      <c r="A664" s="14"/>
      <c r="B664" s="14"/>
      <c r="C664" s="14"/>
      <c r="D664" s="16"/>
      <c r="E664" s="14"/>
      <c r="F664" s="15"/>
      <c r="G664" s="14"/>
      <c r="H664" s="14"/>
      <c r="I664" s="14"/>
      <c r="J664" s="14"/>
      <c r="K664" s="14"/>
      <c r="L664" s="14"/>
      <c r="M664" s="14"/>
      <c r="N664" s="14"/>
      <c r="O664" s="14"/>
      <c r="P664" s="14"/>
      <c r="Q664" s="14"/>
      <c r="R664" s="14"/>
      <c r="S664" s="14"/>
      <c r="T664" s="14"/>
      <c r="U664" s="14"/>
      <c r="V664" s="14"/>
      <c r="W664" s="14"/>
      <c r="X664" s="14"/>
      <c r="Y664" s="14"/>
    </row>
    <row r="665" spans="1:25" ht="12.75">
      <c r="A665" s="14"/>
      <c r="B665" s="14"/>
      <c r="C665" s="14"/>
      <c r="D665" s="16"/>
      <c r="E665" s="14"/>
      <c r="F665" s="15"/>
      <c r="G665" s="14"/>
      <c r="H665" s="14"/>
      <c r="I665" s="14"/>
      <c r="J665" s="14"/>
      <c r="K665" s="14"/>
      <c r="L665" s="14"/>
      <c r="M665" s="14"/>
      <c r="N665" s="14"/>
      <c r="O665" s="14"/>
      <c r="P665" s="14"/>
      <c r="Q665" s="14"/>
      <c r="R665" s="14"/>
      <c r="S665" s="14"/>
      <c r="T665" s="14"/>
      <c r="U665" s="14"/>
      <c r="V665" s="14"/>
      <c r="W665" s="14"/>
      <c r="X665" s="14"/>
      <c r="Y665" s="14"/>
    </row>
    <row r="666" spans="1:25" ht="12.75">
      <c r="A666" s="14"/>
      <c r="B666" s="14"/>
      <c r="C666" s="14"/>
      <c r="D666" s="16"/>
      <c r="E666" s="14"/>
      <c r="F666" s="15"/>
      <c r="G666" s="14"/>
      <c r="H666" s="14"/>
      <c r="I666" s="14"/>
      <c r="J666" s="14"/>
      <c r="K666" s="14"/>
      <c r="L666" s="14"/>
      <c r="M666" s="14"/>
      <c r="N666" s="14"/>
      <c r="O666" s="14"/>
      <c r="P666" s="14"/>
      <c r="Q666" s="14"/>
      <c r="R666" s="14"/>
      <c r="S666" s="14"/>
      <c r="T666" s="14"/>
      <c r="U666" s="14"/>
      <c r="V666" s="14"/>
      <c r="W666" s="14"/>
      <c r="X666" s="14"/>
      <c r="Y666" s="14"/>
    </row>
    <row r="667" spans="1:25" ht="12.75">
      <c r="A667" s="14"/>
      <c r="B667" s="14"/>
      <c r="C667" s="14"/>
      <c r="D667" s="16"/>
      <c r="E667" s="14"/>
      <c r="F667" s="15"/>
      <c r="G667" s="14"/>
      <c r="H667" s="14"/>
      <c r="I667" s="14"/>
      <c r="J667" s="14"/>
      <c r="K667" s="14"/>
      <c r="L667" s="14"/>
      <c r="M667" s="14"/>
      <c r="N667" s="14"/>
      <c r="O667" s="14"/>
      <c r="P667" s="14"/>
      <c r="Q667" s="14"/>
      <c r="R667" s="14"/>
      <c r="S667" s="14"/>
      <c r="T667" s="14"/>
      <c r="U667" s="14"/>
      <c r="V667" s="14"/>
      <c r="W667" s="14"/>
      <c r="X667" s="14"/>
      <c r="Y667" s="14"/>
    </row>
    <row r="668" spans="1:25" ht="12.75">
      <c r="A668" s="14"/>
      <c r="B668" s="14"/>
      <c r="C668" s="14"/>
      <c r="D668" s="16"/>
      <c r="E668" s="14"/>
      <c r="F668" s="15"/>
      <c r="G668" s="14"/>
      <c r="H668" s="14"/>
      <c r="I668" s="14"/>
      <c r="J668" s="14"/>
      <c r="K668" s="14"/>
      <c r="L668" s="14"/>
      <c r="M668" s="14"/>
      <c r="N668" s="14"/>
      <c r="O668" s="14"/>
      <c r="P668" s="14"/>
      <c r="Q668" s="14"/>
      <c r="R668" s="14"/>
      <c r="S668" s="14"/>
      <c r="T668" s="14"/>
      <c r="U668" s="14"/>
      <c r="V668" s="14"/>
      <c r="W668" s="14"/>
      <c r="X668" s="14"/>
      <c r="Y668" s="14"/>
    </row>
    <row r="669" spans="1:25" ht="12.75">
      <c r="A669" s="14"/>
      <c r="B669" s="14"/>
      <c r="C669" s="14"/>
      <c r="D669" s="16"/>
      <c r="E669" s="14"/>
      <c r="F669" s="15"/>
      <c r="G669" s="14"/>
      <c r="H669" s="14"/>
      <c r="I669" s="14"/>
      <c r="J669" s="14"/>
      <c r="K669" s="14"/>
      <c r="L669" s="14"/>
      <c r="M669" s="14"/>
      <c r="N669" s="14"/>
      <c r="O669" s="14"/>
      <c r="P669" s="14"/>
      <c r="Q669" s="14"/>
      <c r="R669" s="14"/>
      <c r="S669" s="14"/>
      <c r="T669" s="14"/>
      <c r="U669" s="14"/>
      <c r="V669" s="14"/>
      <c r="W669" s="14"/>
      <c r="X669" s="14"/>
      <c r="Y669" s="14"/>
    </row>
    <row r="670" spans="1:25" ht="12.75">
      <c r="A670" s="14"/>
      <c r="B670" s="14"/>
      <c r="C670" s="14"/>
      <c r="D670" s="16"/>
      <c r="E670" s="14"/>
      <c r="F670" s="15"/>
      <c r="G670" s="14"/>
      <c r="H670" s="14"/>
      <c r="I670" s="14"/>
      <c r="J670" s="14"/>
      <c r="K670" s="14"/>
      <c r="L670" s="14"/>
      <c r="M670" s="14"/>
      <c r="N670" s="14"/>
      <c r="O670" s="14"/>
      <c r="P670" s="14"/>
      <c r="Q670" s="14"/>
      <c r="R670" s="14"/>
      <c r="S670" s="14"/>
      <c r="T670" s="14"/>
      <c r="U670" s="14"/>
      <c r="V670" s="14"/>
      <c r="W670" s="14"/>
      <c r="X670" s="14"/>
      <c r="Y670" s="14"/>
    </row>
    <row r="671" spans="1:25" ht="12.75">
      <c r="A671" s="14"/>
      <c r="B671" s="14"/>
      <c r="C671" s="14"/>
      <c r="D671" s="16"/>
      <c r="E671" s="14"/>
      <c r="F671" s="15"/>
      <c r="G671" s="14"/>
      <c r="H671" s="14"/>
      <c r="I671" s="14"/>
      <c r="J671" s="14"/>
      <c r="K671" s="14"/>
      <c r="L671" s="14"/>
      <c r="M671" s="14"/>
      <c r="N671" s="14"/>
      <c r="O671" s="14"/>
      <c r="P671" s="14"/>
      <c r="Q671" s="14"/>
      <c r="R671" s="14"/>
      <c r="S671" s="14"/>
      <c r="T671" s="14"/>
      <c r="U671" s="14"/>
      <c r="V671" s="14"/>
      <c r="W671" s="14"/>
      <c r="X671" s="14"/>
      <c r="Y671" s="14"/>
    </row>
    <row r="672" spans="1:25" ht="12.75">
      <c r="A672" s="14"/>
      <c r="B672" s="14"/>
      <c r="C672" s="14"/>
      <c r="D672" s="16"/>
      <c r="E672" s="14"/>
      <c r="F672" s="15"/>
      <c r="G672" s="14"/>
      <c r="H672" s="14"/>
      <c r="I672" s="14"/>
      <c r="J672" s="14"/>
      <c r="K672" s="14"/>
      <c r="L672" s="14"/>
      <c r="M672" s="14"/>
      <c r="N672" s="14"/>
      <c r="O672" s="14"/>
      <c r="P672" s="14"/>
      <c r="Q672" s="14"/>
      <c r="R672" s="14"/>
      <c r="S672" s="14"/>
      <c r="T672" s="14"/>
      <c r="U672" s="14"/>
      <c r="V672" s="14"/>
      <c r="W672" s="14"/>
      <c r="X672" s="14"/>
      <c r="Y672" s="14"/>
    </row>
    <row r="673" spans="1:25" ht="12.75">
      <c r="A673" s="14"/>
      <c r="B673" s="14"/>
      <c r="C673" s="14"/>
      <c r="D673" s="16"/>
      <c r="E673" s="14"/>
      <c r="F673" s="15"/>
      <c r="G673" s="14"/>
      <c r="H673" s="14"/>
      <c r="I673" s="14"/>
      <c r="J673" s="14"/>
      <c r="K673" s="14"/>
      <c r="L673" s="14"/>
      <c r="M673" s="14"/>
      <c r="N673" s="14"/>
      <c r="O673" s="14"/>
      <c r="P673" s="14"/>
      <c r="Q673" s="14"/>
      <c r="R673" s="14"/>
      <c r="S673" s="14"/>
      <c r="T673" s="14"/>
      <c r="U673" s="14"/>
      <c r="V673" s="14"/>
      <c r="W673" s="14"/>
      <c r="X673" s="14"/>
      <c r="Y673" s="14"/>
    </row>
    <row r="674" spans="1:25" ht="12.75">
      <c r="A674" s="14"/>
      <c r="B674" s="14"/>
      <c r="C674" s="14"/>
      <c r="D674" s="16"/>
      <c r="E674" s="14"/>
      <c r="F674" s="15"/>
      <c r="G674" s="14"/>
      <c r="H674" s="14"/>
      <c r="I674" s="14"/>
      <c r="J674" s="14"/>
      <c r="K674" s="14"/>
      <c r="L674" s="14"/>
      <c r="M674" s="14"/>
      <c r="N674" s="14"/>
      <c r="O674" s="14"/>
      <c r="P674" s="14"/>
      <c r="Q674" s="14"/>
      <c r="R674" s="14"/>
      <c r="S674" s="14"/>
      <c r="T674" s="14"/>
      <c r="U674" s="14"/>
      <c r="V674" s="14"/>
      <c r="W674" s="14"/>
      <c r="X674" s="14"/>
      <c r="Y674" s="14"/>
    </row>
    <row r="675" spans="1:25" ht="12.75">
      <c r="A675" s="14"/>
      <c r="B675" s="14"/>
      <c r="C675" s="14"/>
      <c r="D675" s="16"/>
      <c r="E675" s="14"/>
      <c r="F675" s="15"/>
      <c r="G675" s="14"/>
      <c r="H675" s="14"/>
      <c r="I675" s="14"/>
      <c r="J675" s="14"/>
      <c r="K675" s="14"/>
      <c r="L675" s="14"/>
      <c r="M675" s="14"/>
      <c r="N675" s="14"/>
      <c r="O675" s="14"/>
      <c r="P675" s="14"/>
      <c r="Q675" s="14"/>
      <c r="R675" s="14"/>
      <c r="S675" s="14"/>
      <c r="T675" s="14"/>
      <c r="U675" s="14"/>
      <c r="V675" s="14"/>
      <c r="W675" s="14"/>
      <c r="X675" s="14"/>
      <c r="Y675" s="14"/>
    </row>
    <row r="676" spans="1:25" ht="12.75">
      <c r="A676" s="14"/>
      <c r="B676" s="14"/>
      <c r="C676" s="14"/>
      <c r="D676" s="16"/>
      <c r="E676" s="14"/>
      <c r="F676" s="15"/>
      <c r="G676" s="14"/>
      <c r="H676" s="14"/>
      <c r="I676" s="14"/>
      <c r="J676" s="14"/>
      <c r="K676" s="14"/>
      <c r="L676" s="14"/>
      <c r="M676" s="14"/>
      <c r="N676" s="14"/>
      <c r="O676" s="14"/>
      <c r="P676" s="14"/>
      <c r="Q676" s="14"/>
      <c r="R676" s="14"/>
      <c r="S676" s="14"/>
      <c r="T676" s="14"/>
      <c r="U676" s="14"/>
      <c r="V676" s="14"/>
      <c r="W676" s="14"/>
      <c r="X676" s="14"/>
      <c r="Y676" s="14"/>
    </row>
    <row r="677" spans="1:25" ht="12.75">
      <c r="A677" s="14"/>
      <c r="B677" s="14"/>
      <c r="C677" s="14"/>
      <c r="D677" s="16"/>
      <c r="E677" s="14"/>
      <c r="F677" s="15"/>
      <c r="G677" s="14"/>
      <c r="H677" s="14"/>
      <c r="I677" s="14"/>
      <c r="J677" s="14"/>
      <c r="K677" s="14"/>
      <c r="L677" s="14"/>
      <c r="M677" s="14"/>
      <c r="N677" s="14"/>
      <c r="O677" s="14"/>
      <c r="P677" s="14"/>
      <c r="Q677" s="14"/>
      <c r="R677" s="14"/>
      <c r="S677" s="14"/>
      <c r="T677" s="14"/>
      <c r="U677" s="14"/>
      <c r="V677" s="14"/>
      <c r="W677" s="14"/>
      <c r="X677" s="14"/>
      <c r="Y677" s="14"/>
    </row>
    <row r="678" spans="1:25" ht="12.75">
      <c r="A678" s="14"/>
      <c r="B678" s="14"/>
      <c r="C678" s="14"/>
      <c r="D678" s="16"/>
      <c r="E678" s="14"/>
      <c r="F678" s="15"/>
      <c r="G678" s="14"/>
      <c r="H678" s="14"/>
      <c r="I678" s="14"/>
      <c r="J678" s="14"/>
      <c r="K678" s="14"/>
      <c r="L678" s="14"/>
      <c r="M678" s="14"/>
      <c r="N678" s="14"/>
      <c r="O678" s="14"/>
      <c r="P678" s="14"/>
      <c r="Q678" s="14"/>
      <c r="R678" s="14"/>
      <c r="S678" s="14"/>
      <c r="T678" s="14"/>
      <c r="U678" s="14"/>
      <c r="V678" s="14"/>
      <c r="W678" s="14"/>
      <c r="X678" s="14"/>
      <c r="Y678" s="14"/>
    </row>
    <row r="679" spans="1:25" ht="12.75">
      <c r="A679" s="14"/>
      <c r="B679" s="14"/>
      <c r="C679" s="14"/>
      <c r="D679" s="16"/>
      <c r="E679" s="14"/>
      <c r="F679" s="15"/>
      <c r="G679" s="14"/>
      <c r="H679" s="14"/>
      <c r="I679" s="14"/>
      <c r="J679" s="14"/>
      <c r="K679" s="14"/>
      <c r="L679" s="14"/>
      <c r="M679" s="14"/>
      <c r="N679" s="14"/>
      <c r="O679" s="14"/>
      <c r="P679" s="14"/>
      <c r="Q679" s="14"/>
      <c r="R679" s="14"/>
      <c r="S679" s="14"/>
      <c r="T679" s="14"/>
      <c r="U679" s="14"/>
      <c r="V679" s="14"/>
      <c r="W679" s="14"/>
      <c r="X679" s="14"/>
      <c r="Y679" s="14"/>
    </row>
    <row r="680" spans="1:25" ht="12.75">
      <c r="A680" s="14"/>
      <c r="B680" s="14"/>
      <c r="C680" s="14"/>
      <c r="D680" s="16"/>
      <c r="E680" s="14"/>
      <c r="F680" s="15"/>
      <c r="G680" s="14"/>
      <c r="H680" s="14"/>
      <c r="I680" s="14"/>
      <c r="J680" s="14"/>
      <c r="K680" s="14"/>
      <c r="L680" s="14"/>
      <c r="M680" s="14"/>
      <c r="N680" s="14"/>
      <c r="O680" s="14"/>
      <c r="P680" s="14"/>
      <c r="Q680" s="14"/>
      <c r="R680" s="14"/>
      <c r="S680" s="14"/>
      <c r="T680" s="14"/>
      <c r="U680" s="14"/>
      <c r="V680" s="14"/>
      <c r="W680" s="14"/>
      <c r="X680" s="14"/>
      <c r="Y680" s="14"/>
    </row>
    <row r="681" spans="1:25" ht="12.75">
      <c r="A681" s="14"/>
      <c r="B681" s="14"/>
      <c r="C681" s="14"/>
      <c r="D681" s="16"/>
      <c r="E681" s="14"/>
      <c r="F681" s="15"/>
      <c r="G681" s="14"/>
      <c r="H681" s="14"/>
      <c r="I681" s="14"/>
      <c r="J681" s="14"/>
      <c r="K681" s="14"/>
      <c r="L681" s="14"/>
      <c r="M681" s="14"/>
      <c r="N681" s="14"/>
      <c r="O681" s="14"/>
      <c r="P681" s="14"/>
      <c r="Q681" s="14"/>
      <c r="R681" s="14"/>
      <c r="S681" s="14"/>
      <c r="T681" s="14"/>
      <c r="U681" s="14"/>
      <c r="V681" s="14"/>
      <c r="W681" s="14"/>
      <c r="X681" s="14"/>
      <c r="Y681" s="14"/>
    </row>
    <row r="682" spans="1:25" ht="12.75">
      <c r="A682" s="14"/>
      <c r="B682" s="14"/>
      <c r="C682" s="14"/>
      <c r="D682" s="16"/>
      <c r="E682" s="14"/>
      <c r="F682" s="15"/>
      <c r="G682" s="14"/>
      <c r="H682" s="14"/>
      <c r="I682" s="14"/>
      <c r="J682" s="14"/>
      <c r="K682" s="14"/>
      <c r="L682" s="14"/>
      <c r="M682" s="14"/>
      <c r="N682" s="14"/>
      <c r="O682" s="14"/>
      <c r="P682" s="14"/>
      <c r="Q682" s="14"/>
      <c r="R682" s="14"/>
      <c r="S682" s="14"/>
      <c r="T682" s="14"/>
      <c r="U682" s="14"/>
      <c r="V682" s="14"/>
      <c r="W682" s="14"/>
      <c r="X682" s="14"/>
      <c r="Y682" s="14"/>
    </row>
    <row r="683" spans="1:25" ht="12.75">
      <c r="A683" s="14"/>
      <c r="B683" s="14"/>
      <c r="C683" s="14"/>
      <c r="D683" s="16"/>
      <c r="E683" s="14"/>
      <c r="F683" s="15"/>
      <c r="G683" s="14"/>
      <c r="H683" s="14"/>
      <c r="I683" s="14"/>
      <c r="J683" s="14"/>
      <c r="K683" s="14"/>
      <c r="L683" s="14"/>
      <c r="M683" s="14"/>
      <c r="N683" s="14"/>
      <c r="O683" s="14"/>
      <c r="P683" s="14"/>
      <c r="Q683" s="14"/>
      <c r="R683" s="14"/>
      <c r="S683" s="14"/>
      <c r="T683" s="14"/>
      <c r="U683" s="14"/>
      <c r="V683" s="14"/>
      <c r="W683" s="14"/>
      <c r="X683" s="14"/>
      <c r="Y683" s="14"/>
    </row>
    <row r="684" spans="1:25" ht="12.75">
      <c r="A684" s="14"/>
      <c r="B684" s="14"/>
      <c r="C684" s="14"/>
      <c r="D684" s="16"/>
      <c r="E684" s="14"/>
      <c r="F684" s="15"/>
      <c r="G684" s="14"/>
      <c r="H684" s="14"/>
      <c r="I684" s="14"/>
      <c r="J684" s="14"/>
      <c r="K684" s="14"/>
      <c r="L684" s="14"/>
      <c r="M684" s="14"/>
      <c r="N684" s="14"/>
      <c r="O684" s="14"/>
      <c r="P684" s="14"/>
      <c r="Q684" s="14"/>
      <c r="R684" s="14"/>
      <c r="S684" s="14"/>
      <c r="T684" s="14"/>
      <c r="U684" s="14"/>
      <c r="V684" s="14"/>
      <c r="W684" s="14"/>
      <c r="X684" s="14"/>
      <c r="Y684" s="14"/>
    </row>
    <row r="685" spans="1:25" ht="12.75">
      <c r="A685" s="14"/>
      <c r="B685" s="14"/>
      <c r="C685" s="14"/>
      <c r="D685" s="16"/>
      <c r="E685" s="14"/>
      <c r="F685" s="15"/>
      <c r="G685" s="14"/>
      <c r="H685" s="14"/>
      <c r="I685" s="14"/>
      <c r="J685" s="14"/>
      <c r="K685" s="14"/>
      <c r="L685" s="14"/>
      <c r="M685" s="14"/>
      <c r="N685" s="14"/>
      <c r="O685" s="14"/>
      <c r="P685" s="14"/>
      <c r="Q685" s="14"/>
      <c r="R685" s="14"/>
      <c r="S685" s="14"/>
      <c r="T685" s="14"/>
      <c r="U685" s="14"/>
      <c r="V685" s="14"/>
      <c r="W685" s="14"/>
      <c r="X685" s="14"/>
      <c r="Y685" s="14"/>
    </row>
    <row r="686" spans="1:25" ht="12.75">
      <c r="A686" s="14"/>
      <c r="B686" s="14"/>
      <c r="C686" s="14"/>
      <c r="D686" s="16"/>
      <c r="E686" s="14"/>
      <c r="F686" s="15"/>
      <c r="G686" s="14"/>
      <c r="H686" s="14"/>
      <c r="I686" s="14"/>
      <c r="J686" s="14"/>
      <c r="K686" s="14"/>
      <c r="L686" s="14"/>
      <c r="M686" s="14"/>
      <c r="N686" s="14"/>
      <c r="O686" s="14"/>
      <c r="P686" s="14"/>
      <c r="Q686" s="14"/>
      <c r="R686" s="14"/>
      <c r="S686" s="14"/>
      <c r="T686" s="14"/>
      <c r="U686" s="14"/>
      <c r="V686" s="14"/>
      <c r="W686" s="14"/>
      <c r="X686" s="14"/>
      <c r="Y686" s="14"/>
    </row>
    <row r="687" spans="1:25" ht="12.75">
      <c r="A687" s="14"/>
      <c r="B687" s="14"/>
      <c r="C687" s="14"/>
      <c r="D687" s="16"/>
      <c r="E687" s="14"/>
      <c r="F687" s="15"/>
      <c r="G687" s="14"/>
      <c r="H687" s="14"/>
      <c r="I687" s="14"/>
      <c r="J687" s="14"/>
      <c r="K687" s="14"/>
      <c r="L687" s="14"/>
      <c r="M687" s="14"/>
      <c r="N687" s="14"/>
      <c r="O687" s="14"/>
      <c r="P687" s="14"/>
      <c r="Q687" s="14"/>
      <c r="R687" s="14"/>
      <c r="S687" s="14"/>
      <c r="T687" s="14"/>
      <c r="U687" s="14"/>
      <c r="V687" s="14"/>
      <c r="W687" s="14"/>
      <c r="X687" s="14"/>
      <c r="Y687" s="14"/>
    </row>
    <row r="688" spans="1:25" ht="12.75">
      <c r="A688" s="14"/>
      <c r="B688" s="14"/>
      <c r="C688" s="14"/>
      <c r="D688" s="16"/>
      <c r="E688" s="14"/>
      <c r="F688" s="15"/>
      <c r="G688" s="14"/>
      <c r="H688" s="14"/>
      <c r="I688" s="14"/>
      <c r="J688" s="14"/>
      <c r="K688" s="14"/>
      <c r="L688" s="14"/>
      <c r="M688" s="14"/>
      <c r="N688" s="14"/>
      <c r="O688" s="14"/>
      <c r="P688" s="14"/>
      <c r="Q688" s="14"/>
      <c r="R688" s="14"/>
      <c r="S688" s="14"/>
      <c r="T688" s="14"/>
      <c r="U688" s="14"/>
      <c r="V688" s="14"/>
      <c r="W688" s="14"/>
      <c r="X688" s="14"/>
      <c r="Y688" s="14"/>
    </row>
    <row r="689" spans="1:25" ht="12.75">
      <c r="A689" s="14"/>
      <c r="B689" s="14"/>
      <c r="C689" s="14"/>
      <c r="D689" s="16"/>
      <c r="E689" s="14"/>
      <c r="F689" s="15"/>
      <c r="G689" s="14"/>
      <c r="H689" s="14"/>
      <c r="I689" s="14"/>
      <c r="J689" s="14"/>
      <c r="K689" s="14"/>
      <c r="L689" s="14"/>
      <c r="M689" s="14"/>
      <c r="N689" s="14"/>
      <c r="O689" s="14"/>
      <c r="P689" s="14"/>
      <c r="Q689" s="14"/>
      <c r="R689" s="14"/>
      <c r="S689" s="14"/>
      <c r="T689" s="14"/>
      <c r="U689" s="14"/>
      <c r="V689" s="14"/>
      <c r="W689" s="14"/>
      <c r="X689" s="14"/>
      <c r="Y689" s="14"/>
    </row>
    <row r="690" spans="1:25" ht="12.75">
      <c r="A690" s="14"/>
      <c r="B690" s="14"/>
      <c r="C690" s="14"/>
      <c r="D690" s="16"/>
      <c r="E690" s="14"/>
      <c r="F690" s="15"/>
      <c r="G690" s="14"/>
      <c r="H690" s="14"/>
      <c r="I690" s="14"/>
      <c r="J690" s="14"/>
      <c r="K690" s="14"/>
      <c r="L690" s="14"/>
      <c r="M690" s="14"/>
      <c r="N690" s="14"/>
      <c r="O690" s="14"/>
      <c r="P690" s="14"/>
      <c r="Q690" s="14"/>
      <c r="R690" s="14"/>
      <c r="S690" s="14"/>
      <c r="T690" s="14"/>
      <c r="U690" s="14"/>
      <c r="V690" s="14"/>
      <c r="W690" s="14"/>
      <c r="X690" s="14"/>
      <c r="Y690" s="14"/>
    </row>
    <row r="691" spans="1:25" ht="12.75">
      <c r="A691" s="14"/>
      <c r="B691" s="14"/>
      <c r="C691" s="14"/>
      <c r="D691" s="16"/>
      <c r="E691" s="14"/>
      <c r="F691" s="15"/>
      <c r="G691" s="14"/>
      <c r="H691" s="14"/>
      <c r="I691" s="14"/>
      <c r="J691" s="14"/>
      <c r="K691" s="14"/>
      <c r="L691" s="14"/>
      <c r="M691" s="14"/>
      <c r="N691" s="14"/>
      <c r="O691" s="14"/>
      <c r="P691" s="14"/>
      <c r="Q691" s="14"/>
      <c r="R691" s="14"/>
      <c r="S691" s="14"/>
      <c r="T691" s="14"/>
      <c r="U691" s="14"/>
      <c r="V691" s="14"/>
      <c r="W691" s="14"/>
      <c r="X691" s="14"/>
      <c r="Y691" s="14"/>
    </row>
    <row r="692" spans="1:25" ht="12.75">
      <c r="A692" s="14"/>
      <c r="B692" s="14"/>
      <c r="C692" s="14"/>
      <c r="D692" s="16"/>
      <c r="E692" s="14"/>
      <c r="F692" s="15"/>
      <c r="G692" s="14"/>
      <c r="H692" s="14"/>
      <c r="I692" s="14"/>
      <c r="J692" s="14"/>
      <c r="K692" s="14"/>
      <c r="L692" s="14"/>
      <c r="M692" s="14"/>
      <c r="N692" s="14"/>
      <c r="O692" s="14"/>
      <c r="P692" s="14"/>
      <c r="Q692" s="14"/>
      <c r="R692" s="14"/>
      <c r="S692" s="14"/>
      <c r="T692" s="14"/>
      <c r="U692" s="14"/>
      <c r="V692" s="14"/>
      <c r="W692" s="14"/>
      <c r="X692" s="14"/>
      <c r="Y692" s="14"/>
    </row>
    <row r="693" spans="1:25" ht="12.75">
      <c r="A693" s="14"/>
      <c r="B693" s="14"/>
      <c r="C693" s="14"/>
      <c r="D693" s="16"/>
      <c r="E693" s="14"/>
      <c r="F693" s="15"/>
      <c r="G693" s="14"/>
      <c r="H693" s="14"/>
      <c r="I693" s="14"/>
      <c r="J693" s="14"/>
      <c r="K693" s="14"/>
      <c r="L693" s="14"/>
      <c r="M693" s="14"/>
      <c r="N693" s="14"/>
      <c r="O693" s="14"/>
      <c r="P693" s="14"/>
      <c r="Q693" s="14"/>
      <c r="R693" s="14"/>
      <c r="S693" s="14"/>
      <c r="T693" s="14"/>
      <c r="U693" s="14"/>
      <c r="V693" s="14"/>
      <c r="W693" s="14"/>
      <c r="X693" s="14"/>
      <c r="Y693" s="14"/>
    </row>
    <row r="694" spans="1:25" ht="12.75">
      <c r="A694" s="14"/>
      <c r="B694" s="14"/>
      <c r="C694" s="14"/>
      <c r="D694" s="16"/>
      <c r="E694" s="14"/>
      <c r="F694" s="15"/>
      <c r="G694" s="14"/>
      <c r="H694" s="14"/>
      <c r="I694" s="14"/>
      <c r="J694" s="14"/>
      <c r="K694" s="14"/>
      <c r="L694" s="14"/>
      <c r="M694" s="14"/>
      <c r="N694" s="14"/>
      <c r="O694" s="14"/>
      <c r="P694" s="14"/>
      <c r="Q694" s="14"/>
      <c r="R694" s="14"/>
      <c r="S694" s="14"/>
      <c r="T694" s="14"/>
      <c r="U694" s="14"/>
      <c r="V694" s="14"/>
      <c r="W694" s="14"/>
      <c r="X694" s="14"/>
      <c r="Y694" s="14"/>
    </row>
    <row r="695" spans="1:25" ht="12.75">
      <c r="A695" s="14"/>
      <c r="B695" s="14"/>
      <c r="C695" s="14"/>
      <c r="D695" s="16"/>
      <c r="E695" s="14"/>
      <c r="F695" s="15"/>
      <c r="G695" s="14"/>
      <c r="H695" s="14"/>
      <c r="I695" s="14"/>
      <c r="J695" s="14"/>
      <c r="K695" s="14"/>
      <c r="L695" s="14"/>
      <c r="M695" s="14"/>
      <c r="N695" s="14"/>
      <c r="O695" s="14"/>
      <c r="P695" s="14"/>
      <c r="Q695" s="14"/>
      <c r="R695" s="14"/>
      <c r="S695" s="14"/>
      <c r="T695" s="14"/>
      <c r="U695" s="14"/>
      <c r="V695" s="14"/>
      <c r="W695" s="14"/>
      <c r="X695" s="14"/>
      <c r="Y695" s="14"/>
    </row>
    <row r="696" spans="1:25" ht="12.75">
      <c r="A696" s="14"/>
      <c r="B696" s="14"/>
      <c r="C696" s="14"/>
      <c r="D696" s="16"/>
      <c r="E696" s="14"/>
      <c r="F696" s="15"/>
      <c r="G696" s="14"/>
      <c r="H696" s="14"/>
      <c r="I696" s="14"/>
      <c r="J696" s="14"/>
      <c r="K696" s="14"/>
      <c r="L696" s="14"/>
      <c r="M696" s="14"/>
      <c r="N696" s="14"/>
      <c r="O696" s="14"/>
      <c r="P696" s="14"/>
      <c r="Q696" s="14"/>
      <c r="R696" s="14"/>
      <c r="S696" s="14"/>
      <c r="T696" s="14"/>
      <c r="U696" s="14"/>
      <c r="V696" s="14"/>
      <c r="W696" s="14"/>
      <c r="X696" s="14"/>
      <c r="Y696" s="14"/>
    </row>
    <row r="697" spans="1:25" ht="12.75">
      <c r="A697" s="14"/>
      <c r="B697" s="14"/>
      <c r="C697" s="14"/>
      <c r="D697" s="16"/>
      <c r="E697" s="14"/>
      <c r="F697" s="15"/>
      <c r="G697" s="14"/>
      <c r="H697" s="14"/>
      <c r="I697" s="14"/>
      <c r="J697" s="14"/>
      <c r="K697" s="14"/>
      <c r="L697" s="14"/>
      <c r="M697" s="14"/>
      <c r="N697" s="14"/>
      <c r="O697" s="14"/>
      <c r="P697" s="14"/>
      <c r="Q697" s="14"/>
      <c r="R697" s="14"/>
      <c r="S697" s="14"/>
      <c r="T697" s="14"/>
      <c r="U697" s="14"/>
      <c r="V697" s="14"/>
      <c r="W697" s="14"/>
      <c r="X697" s="14"/>
      <c r="Y697" s="14"/>
    </row>
    <row r="698" spans="1:25" ht="12.75">
      <c r="A698" s="14"/>
      <c r="B698" s="14"/>
      <c r="C698" s="14"/>
      <c r="D698" s="16"/>
      <c r="E698" s="14"/>
      <c r="F698" s="15"/>
      <c r="G698" s="14"/>
      <c r="H698" s="14"/>
      <c r="I698" s="14"/>
      <c r="J698" s="14"/>
      <c r="K698" s="14"/>
      <c r="L698" s="14"/>
      <c r="M698" s="14"/>
      <c r="N698" s="14"/>
      <c r="O698" s="14"/>
      <c r="P698" s="14"/>
      <c r="Q698" s="14"/>
      <c r="R698" s="14"/>
      <c r="S698" s="14"/>
      <c r="T698" s="14"/>
      <c r="U698" s="14"/>
      <c r="V698" s="14"/>
      <c r="W698" s="14"/>
      <c r="X698" s="14"/>
      <c r="Y698" s="14"/>
    </row>
    <row r="699" spans="1:25" ht="12.75">
      <c r="A699" s="14"/>
      <c r="B699" s="14"/>
      <c r="C699" s="14"/>
      <c r="D699" s="16"/>
      <c r="E699" s="14"/>
      <c r="F699" s="15"/>
      <c r="G699" s="14"/>
      <c r="H699" s="14"/>
      <c r="I699" s="14"/>
      <c r="J699" s="14"/>
      <c r="K699" s="14"/>
      <c r="L699" s="14"/>
      <c r="M699" s="14"/>
      <c r="N699" s="14"/>
      <c r="O699" s="14"/>
      <c r="P699" s="14"/>
      <c r="Q699" s="14"/>
      <c r="R699" s="14"/>
      <c r="S699" s="14"/>
      <c r="T699" s="14"/>
      <c r="U699" s="14"/>
      <c r="V699" s="14"/>
      <c r="W699" s="14"/>
      <c r="X699" s="14"/>
      <c r="Y699" s="14"/>
    </row>
    <row r="700" spans="1:25" ht="12.75">
      <c r="A700" s="14"/>
      <c r="B700" s="14"/>
      <c r="C700" s="14"/>
      <c r="D700" s="16"/>
      <c r="E700" s="14"/>
      <c r="F700" s="15"/>
      <c r="G700" s="14"/>
      <c r="H700" s="14"/>
      <c r="I700" s="14"/>
      <c r="J700" s="14"/>
      <c r="K700" s="14"/>
      <c r="L700" s="14"/>
      <c r="M700" s="14"/>
      <c r="N700" s="14"/>
      <c r="O700" s="14"/>
      <c r="P700" s="14"/>
      <c r="Q700" s="14"/>
      <c r="R700" s="14"/>
      <c r="S700" s="14"/>
      <c r="T700" s="14"/>
      <c r="U700" s="14"/>
      <c r="V700" s="14"/>
      <c r="W700" s="14"/>
      <c r="X700" s="14"/>
      <c r="Y700" s="14"/>
    </row>
    <row r="701" spans="1:25" ht="12.75">
      <c r="A701" s="14"/>
      <c r="B701" s="14"/>
      <c r="C701" s="14"/>
      <c r="D701" s="16"/>
      <c r="E701" s="14"/>
      <c r="F701" s="15"/>
      <c r="G701" s="14"/>
      <c r="H701" s="14"/>
      <c r="I701" s="14"/>
      <c r="J701" s="14"/>
      <c r="K701" s="14"/>
      <c r="L701" s="14"/>
      <c r="M701" s="14"/>
      <c r="N701" s="14"/>
      <c r="O701" s="14"/>
      <c r="P701" s="14"/>
      <c r="Q701" s="14"/>
      <c r="R701" s="14"/>
      <c r="S701" s="14"/>
      <c r="T701" s="14"/>
      <c r="U701" s="14"/>
      <c r="V701" s="14"/>
      <c r="W701" s="14"/>
      <c r="X701" s="14"/>
      <c r="Y701" s="14"/>
    </row>
    <row r="702" spans="1:25" ht="12.75">
      <c r="A702" s="14"/>
      <c r="B702" s="14"/>
      <c r="C702" s="14"/>
      <c r="D702" s="16"/>
      <c r="E702" s="14"/>
      <c r="F702" s="15"/>
      <c r="G702" s="14"/>
      <c r="H702" s="14"/>
      <c r="I702" s="14"/>
      <c r="J702" s="14"/>
      <c r="K702" s="14"/>
      <c r="L702" s="14"/>
      <c r="M702" s="14"/>
      <c r="N702" s="14"/>
      <c r="O702" s="14"/>
      <c r="P702" s="14"/>
      <c r="Q702" s="14"/>
      <c r="R702" s="14"/>
      <c r="S702" s="14"/>
      <c r="T702" s="14"/>
      <c r="U702" s="14"/>
      <c r="V702" s="14"/>
      <c r="W702" s="14"/>
      <c r="X702" s="14"/>
      <c r="Y702" s="14"/>
    </row>
    <row r="703" spans="1:25" ht="12.75">
      <c r="A703" s="14"/>
      <c r="B703" s="14"/>
      <c r="C703" s="14"/>
      <c r="D703" s="16"/>
      <c r="E703" s="14"/>
      <c r="F703" s="15"/>
      <c r="G703" s="14"/>
      <c r="H703" s="14"/>
      <c r="I703" s="14"/>
      <c r="J703" s="14"/>
      <c r="K703" s="14"/>
      <c r="L703" s="14"/>
      <c r="M703" s="14"/>
      <c r="N703" s="14"/>
      <c r="O703" s="14"/>
      <c r="P703" s="14"/>
      <c r="Q703" s="14"/>
      <c r="R703" s="14"/>
      <c r="S703" s="14"/>
      <c r="T703" s="14"/>
      <c r="U703" s="14"/>
      <c r="V703" s="14"/>
      <c r="W703" s="14"/>
      <c r="X703" s="14"/>
      <c r="Y703" s="14"/>
    </row>
    <row r="704" spans="1:25" ht="12.75">
      <c r="A704" s="14"/>
      <c r="B704" s="14"/>
      <c r="C704" s="14"/>
      <c r="D704" s="16"/>
      <c r="E704" s="14"/>
      <c r="F704" s="15"/>
      <c r="G704" s="14"/>
      <c r="H704" s="14"/>
      <c r="I704" s="14"/>
      <c r="J704" s="14"/>
      <c r="K704" s="14"/>
      <c r="L704" s="14"/>
      <c r="M704" s="14"/>
      <c r="N704" s="14"/>
      <c r="O704" s="14"/>
      <c r="P704" s="14"/>
      <c r="Q704" s="14"/>
      <c r="R704" s="14"/>
      <c r="S704" s="14"/>
      <c r="T704" s="14"/>
      <c r="U704" s="14"/>
      <c r="V704" s="14"/>
      <c r="W704" s="14"/>
      <c r="X704" s="14"/>
      <c r="Y704" s="14"/>
    </row>
    <row r="705" spans="1:25" ht="12.75">
      <c r="A705" s="14"/>
      <c r="B705" s="14"/>
      <c r="C705" s="14"/>
      <c r="D705" s="16"/>
      <c r="E705" s="14"/>
      <c r="F705" s="15"/>
      <c r="G705" s="14"/>
      <c r="H705" s="14"/>
      <c r="I705" s="14"/>
      <c r="J705" s="14"/>
      <c r="K705" s="14"/>
      <c r="L705" s="14"/>
      <c r="M705" s="14"/>
      <c r="N705" s="14"/>
      <c r="O705" s="14"/>
      <c r="P705" s="14"/>
      <c r="Q705" s="14"/>
      <c r="R705" s="14"/>
      <c r="S705" s="14"/>
      <c r="T705" s="14"/>
      <c r="U705" s="14"/>
      <c r="V705" s="14"/>
      <c r="W705" s="14"/>
      <c r="X705" s="14"/>
      <c r="Y705" s="14"/>
    </row>
    <row r="706" spans="1:25" ht="12.75">
      <c r="A706" s="14"/>
      <c r="B706" s="14"/>
      <c r="C706" s="14"/>
      <c r="D706" s="16"/>
      <c r="E706" s="14"/>
      <c r="F706" s="15"/>
      <c r="G706" s="14"/>
      <c r="H706" s="14"/>
      <c r="I706" s="14"/>
      <c r="J706" s="14"/>
      <c r="K706" s="14"/>
      <c r="L706" s="14"/>
      <c r="M706" s="14"/>
      <c r="N706" s="14"/>
      <c r="O706" s="14"/>
      <c r="P706" s="14"/>
      <c r="Q706" s="14"/>
      <c r="R706" s="14"/>
      <c r="S706" s="14"/>
      <c r="T706" s="14"/>
      <c r="U706" s="14"/>
      <c r="V706" s="14"/>
      <c r="W706" s="14"/>
      <c r="X706" s="14"/>
      <c r="Y706" s="14"/>
    </row>
    <row r="707" spans="1:25" ht="12.75">
      <c r="A707" s="14"/>
      <c r="B707" s="14"/>
      <c r="C707" s="14"/>
      <c r="D707" s="16"/>
      <c r="E707" s="14"/>
      <c r="F707" s="15"/>
      <c r="G707" s="14"/>
      <c r="H707" s="14"/>
      <c r="I707" s="14"/>
      <c r="J707" s="14"/>
      <c r="K707" s="14"/>
      <c r="L707" s="14"/>
      <c r="M707" s="14"/>
      <c r="N707" s="14"/>
      <c r="O707" s="14"/>
      <c r="P707" s="14"/>
      <c r="Q707" s="14"/>
      <c r="R707" s="14"/>
      <c r="S707" s="14"/>
      <c r="T707" s="14"/>
      <c r="U707" s="14"/>
      <c r="V707" s="14"/>
      <c r="W707" s="14"/>
      <c r="X707" s="14"/>
      <c r="Y707" s="14"/>
    </row>
    <row r="708" spans="1:25" ht="12.75">
      <c r="A708" s="14"/>
      <c r="B708" s="14"/>
      <c r="C708" s="14"/>
      <c r="D708" s="16"/>
      <c r="E708" s="14"/>
      <c r="F708" s="15"/>
      <c r="G708" s="14"/>
      <c r="H708" s="14"/>
      <c r="I708" s="14"/>
      <c r="J708" s="14"/>
      <c r="K708" s="14"/>
      <c r="L708" s="14"/>
      <c r="M708" s="14"/>
      <c r="N708" s="14"/>
      <c r="O708" s="14"/>
      <c r="P708" s="14"/>
      <c r="Q708" s="14"/>
      <c r="R708" s="14"/>
      <c r="S708" s="14"/>
      <c r="T708" s="14"/>
      <c r="U708" s="14"/>
      <c r="V708" s="14"/>
      <c r="W708" s="14"/>
      <c r="X708" s="14"/>
      <c r="Y708" s="14"/>
    </row>
    <row r="709" spans="1:25" ht="12.75">
      <c r="A709" s="14"/>
      <c r="B709" s="14"/>
      <c r="C709" s="14"/>
      <c r="D709" s="16"/>
      <c r="E709" s="14"/>
      <c r="F709" s="15"/>
      <c r="G709" s="14"/>
      <c r="H709" s="14"/>
      <c r="I709" s="14"/>
      <c r="J709" s="14"/>
      <c r="K709" s="14"/>
      <c r="L709" s="14"/>
      <c r="M709" s="14"/>
      <c r="N709" s="14"/>
      <c r="O709" s="14"/>
      <c r="P709" s="14"/>
      <c r="Q709" s="14"/>
      <c r="R709" s="14"/>
      <c r="S709" s="14"/>
      <c r="T709" s="14"/>
      <c r="U709" s="14"/>
      <c r="V709" s="14"/>
      <c r="W709" s="14"/>
      <c r="X709" s="14"/>
      <c r="Y709" s="14"/>
    </row>
    <row r="710" spans="1:25" ht="12.75">
      <c r="A710" s="14"/>
      <c r="B710" s="14"/>
      <c r="C710" s="14"/>
      <c r="D710" s="16"/>
      <c r="E710" s="14"/>
      <c r="F710" s="15"/>
      <c r="G710" s="14"/>
      <c r="H710" s="14"/>
      <c r="I710" s="14"/>
      <c r="J710" s="14"/>
      <c r="K710" s="14"/>
      <c r="L710" s="14"/>
      <c r="M710" s="14"/>
      <c r="N710" s="14"/>
      <c r="O710" s="14"/>
      <c r="P710" s="14"/>
      <c r="Q710" s="14"/>
      <c r="R710" s="14"/>
      <c r="S710" s="14"/>
      <c r="T710" s="14"/>
      <c r="U710" s="14"/>
      <c r="V710" s="14"/>
      <c r="W710" s="14"/>
      <c r="X710" s="14"/>
      <c r="Y710" s="14"/>
    </row>
    <row r="711" spans="1:25" ht="12.75">
      <c r="A711" s="14"/>
      <c r="B711" s="14"/>
      <c r="C711" s="14"/>
      <c r="D711" s="16"/>
      <c r="E711" s="14"/>
      <c r="F711" s="15"/>
      <c r="G711" s="14"/>
      <c r="H711" s="14"/>
      <c r="I711" s="14"/>
      <c r="J711" s="14"/>
      <c r="K711" s="14"/>
      <c r="L711" s="14"/>
      <c r="M711" s="14"/>
      <c r="N711" s="14"/>
      <c r="O711" s="14"/>
      <c r="P711" s="14"/>
      <c r="Q711" s="14"/>
      <c r="R711" s="14"/>
      <c r="S711" s="14"/>
      <c r="T711" s="14"/>
      <c r="U711" s="14"/>
      <c r="V711" s="14"/>
      <c r="W711" s="14"/>
      <c r="X711" s="14"/>
      <c r="Y711" s="14"/>
    </row>
    <row r="712" spans="1:25" ht="12.75">
      <c r="A712" s="14"/>
      <c r="B712" s="14"/>
      <c r="C712" s="14"/>
      <c r="D712" s="16"/>
      <c r="E712" s="14"/>
      <c r="F712" s="15"/>
      <c r="G712" s="14"/>
      <c r="H712" s="14"/>
      <c r="I712" s="14"/>
      <c r="J712" s="14"/>
      <c r="K712" s="14"/>
      <c r="L712" s="14"/>
      <c r="M712" s="14"/>
      <c r="N712" s="14"/>
      <c r="O712" s="14"/>
      <c r="P712" s="14"/>
      <c r="Q712" s="14"/>
      <c r="R712" s="14"/>
      <c r="S712" s="14"/>
      <c r="T712" s="14"/>
      <c r="U712" s="14"/>
      <c r="V712" s="14"/>
      <c r="W712" s="14"/>
      <c r="X712" s="14"/>
      <c r="Y712" s="14"/>
    </row>
    <row r="713" spans="1:25" ht="12.75">
      <c r="A713" s="14"/>
      <c r="B713" s="14"/>
      <c r="C713" s="14"/>
      <c r="D713" s="16"/>
      <c r="E713" s="14"/>
      <c r="F713" s="15"/>
      <c r="G713" s="14"/>
      <c r="H713" s="14"/>
      <c r="I713" s="14"/>
      <c r="J713" s="14"/>
      <c r="K713" s="14"/>
      <c r="L713" s="14"/>
      <c r="M713" s="14"/>
      <c r="N713" s="14"/>
      <c r="O713" s="14"/>
      <c r="P713" s="14"/>
      <c r="Q713" s="14"/>
      <c r="R713" s="14"/>
      <c r="S713" s="14"/>
      <c r="T713" s="14"/>
      <c r="U713" s="14"/>
      <c r="V713" s="14"/>
      <c r="W713" s="14"/>
      <c r="X713" s="14"/>
      <c r="Y713" s="14"/>
    </row>
    <row r="714" spans="1:25" ht="12.75">
      <c r="A714" s="14"/>
      <c r="B714" s="14"/>
      <c r="C714" s="14"/>
      <c r="D714" s="16"/>
      <c r="E714" s="14"/>
      <c r="F714" s="15"/>
      <c r="G714" s="14"/>
      <c r="H714" s="14"/>
      <c r="I714" s="14"/>
      <c r="J714" s="14"/>
      <c r="K714" s="14"/>
      <c r="L714" s="14"/>
      <c r="M714" s="14"/>
      <c r="N714" s="14"/>
      <c r="O714" s="14"/>
      <c r="P714" s="14"/>
      <c r="Q714" s="14"/>
      <c r="R714" s="14"/>
      <c r="S714" s="14"/>
      <c r="T714" s="14"/>
      <c r="U714" s="14"/>
      <c r="V714" s="14"/>
      <c r="W714" s="14"/>
      <c r="X714" s="14"/>
      <c r="Y714" s="14"/>
    </row>
    <row r="715" spans="1:25" ht="12.75">
      <c r="A715" s="14"/>
      <c r="B715" s="14"/>
      <c r="C715" s="14"/>
      <c r="D715" s="16"/>
      <c r="E715" s="14"/>
      <c r="F715" s="15"/>
      <c r="G715" s="14"/>
      <c r="H715" s="14"/>
      <c r="I715" s="14"/>
      <c r="J715" s="14"/>
      <c r="K715" s="14"/>
      <c r="L715" s="14"/>
      <c r="M715" s="14"/>
      <c r="N715" s="14"/>
      <c r="O715" s="14"/>
      <c r="P715" s="14"/>
      <c r="Q715" s="14"/>
      <c r="R715" s="14"/>
      <c r="S715" s="14"/>
      <c r="T715" s="14"/>
      <c r="U715" s="14"/>
      <c r="V715" s="14"/>
      <c r="W715" s="14"/>
      <c r="X715" s="14"/>
      <c r="Y715" s="14"/>
    </row>
    <row r="716" spans="1:25" ht="12.75">
      <c r="A716" s="14"/>
      <c r="B716" s="14"/>
      <c r="C716" s="14"/>
      <c r="D716" s="16"/>
      <c r="E716" s="14"/>
      <c r="F716" s="15"/>
      <c r="G716" s="14"/>
      <c r="H716" s="14"/>
      <c r="I716" s="14"/>
      <c r="J716" s="14"/>
      <c r="K716" s="14"/>
      <c r="L716" s="14"/>
      <c r="M716" s="14"/>
      <c r="N716" s="14"/>
      <c r="O716" s="14"/>
      <c r="P716" s="14"/>
      <c r="Q716" s="14"/>
      <c r="R716" s="14"/>
      <c r="S716" s="14"/>
      <c r="T716" s="14"/>
      <c r="U716" s="14"/>
      <c r="V716" s="14"/>
      <c r="W716" s="14"/>
      <c r="X716" s="14"/>
      <c r="Y716" s="14"/>
    </row>
    <row r="717" spans="1:25" ht="12.75">
      <c r="A717" s="14"/>
      <c r="B717" s="14"/>
      <c r="C717" s="14"/>
      <c r="D717" s="16"/>
      <c r="E717" s="14"/>
      <c r="F717" s="15"/>
      <c r="G717" s="14"/>
      <c r="H717" s="14"/>
      <c r="I717" s="14"/>
      <c r="J717" s="14"/>
      <c r="K717" s="14"/>
      <c r="L717" s="14"/>
      <c r="M717" s="14"/>
      <c r="N717" s="14"/>
      <c r="O717" s="14"/>
      <c r="P717" s="14"/>
      <c r="Q717" s="14"/>
      <c r="R717" s="14"/>
      <c r="S717" s="14"/>
      <c r="T717" s="14"/>
      <c r="U717" s="14"/>
      <c r="V717" s="14"/>
      <c r="W717" s="14"/>
      <c r="X717" s="14"/>
      <c r="Y717" s="14"/>
    </row>
    <row r="718" spans="1:25" ht="12.75">
      <c r="A718" s="14"/>
      <c r="B718" s="14"/>
      <c r="C718" s="14"/>
      <c r="D718" s="16"/>
      <c r="E718" s="14"/>
      <c r="F718" s="15"/>
      <c r="G718" s="14"/>
      <c r="H718" s="14"/>
      <c r="I718" s="14"/>
      <c r="J718" s="14"/>
      <c r="K718" s="14"/>
      <c r="L718" s="14"/>
      <c r="M718" s="14"/>
      <c r="N718" s="14"/>
      <c r="O718" s="14"/>
      <c r="P718" s="14"/>
      <c r="Q718" s="14"/>
      <c r="R718" s="14"/>
      <c r="S718" s="14"/>
      <c r="T718" s="14"/>
      <c r="U718" s="14"/>
      <c r="V718" s="14"/>
      <c r="W718" s="14"/>
      <c r="X718" s="14"/>
      <c r="Y718" s="14"/>
    </row>
    <row r="719" spans="1:25" ht="12.75">
      <c r="A719" s="14"/>
      <c r="B719" s="14"/>
      <c r="C719" s="14"/>
      <c r="D719" s="16"/>
      <c r="E719" s="14"/>
      <c r="F719" s="15"/>
      <c r="G719" s="14"/>
      <c r="H719" s="14"/>
      <c r="I719" s="14"/>
      <c r="J719" s="14"/>
      <c r="K719" s="14"/>
      <c r="L719" s="14"/>
      <c r="M719" s="14"/>
      <c r="N719" s="14"/>
      <c r="O719" s="14"/>
      <c r="P719" s="14"/>
      <c r="Q719" s="14"/>
      <c r="R719" s="14"/>
      <c r="S719" s="14"/>
      <c r="T719" s="14"/>
      <c r="U719" s="14"/>
      <c r="V719" s="14"/>
      <c r="W719" s="14"/>
      <c r="X719" s="14"/>
      <c r="Y719" s="14"/>
    </row>
    <row r="720" spans="1:25" ht="12.75">
      <c r="A720" s="14"/>
      <c r="B720" s="14"/>
      <c r="C720" s="14"/>
      <c r="D720" s="16"/>
      <c r="E720" s="14"/>
      <c r="F720" s="15"/>
      <c r="G720" s="14"/>
      <c r="H720" s="14"/>
      <c r="I720" s="14"/>
      <c r="J720" s="14"/>
      <c r="K720" s="14"/>
      <c r="L720" s="14"/>
      <c r="M720" s="14"/>
      <c r="N720" s="14"/>
      <c r="O720" s="14"/>
      <c r="P720" s="14"/>
      <c r="Q720" s="14"/>
      <c r="R720" s="14"/>
      <c r="S720" s="14"/>
      <c r="T720" s="14"/>
      <c r="U720" s="14"/>
      <c r="V720" s="14"/>
      <c r="W720" s="14"/>
      <c r="X720" s="14"/>
      <c r="Y720" s="14"/>
    </row>
    <row r="721" spans="1:25" ht="12.75">
      <c r="A721" s="14"/>
      <c r="B721" s="14"/>
      <c r="C721" s="14"/>
      <c r="D721" s="16"/>
      <c r="E721" s="14"/>
      <c r="F721" s="15"/>
      <c r="G721" s="14"/>
      <c r="H721" s="14"/>
      <c r="I721" s="14"/>
      <c r="J721" s="14"/>
      <c r="K721" s="14"/>
      <c r="L721" s="14"/>
      <c r="M721" s="14"/>
      <c r="N721" s="14"/>
      <c r="O721" s="14"/>
      <c r="P721" s="14"/>
      <c r="Q721" s="14"/>
      <c r="R721" s="14"/>
      <c r="S721" s="14"/>
      <c r="T721" s="14"/>
      <c r="U721" s="14"/>
      <c r="V721" s="14"/>
      <c r="W721" s="14"/>
      <c r="X721" s="14"/>
      <c r="Y721" s="14"/>
    </row>
    <row r="722" spans="1:25" ht="12.75">
      <c r="A722" s="14"/>
      <c r="B722" s="14"/>
      <c r="C722" s="14"/>
      <c r="D722" s="16"/>
      <c r="E722" s="14"/>
      <c r="F722" s="15"/>
      <c r="G722" s="14"/>
      <c r="H722" s="14"/>
      <c r="I722" s="14"/>
      <c r="J722" s="14"/>
      <c r="K722" s="14"/>
      <c r="L722" s="14"/>
      <c r="M722" s="14"/>
      <c r="N722" s="14"/>
      <c r="O722" s="14"/>
      <c r="P722" s="14"/>
      <c r="Q722" s="14"/>
      <c r="R722" s="14"/>
      <c r="S722" s="14"/>
      <c r="T722" s="14"/>
      <c r="U722" s="14"/>
      <c r="V722" s="14"/>
      <c r="W722" s="14"/>
      <c r="X722" s="14"/>
      <c r="Y722" s="14"/>
    </row>
    <row r="723" spans="1:25" ht="12.75">
      <c r="A723" s="14"/>
      <c r="B723" s="14"/>
      <c r="C723" s="14"/>
      <c r="D723" s="16"/>
      <c r="E723" s="14"/>
      <c r="F723" s="15"/>
      <c r="G723" s="14"/>
      <c r="H723" s="14"/>
      <c r="I723" s="14"/>
      <c r="J723" s="14"/>
      <c r="K723" s="14"/>
      <c r="L723" s="14"/>
      <c r="M723" s="14"/>
      <c r="N723" s="14"/>
      <c r="O723" s="14"/>
      <c r="P723" s="14"/>
      <c r="Q723" s="14"/>
      <c r="R723" s="14"/>
      <c r="S723" s="14"/>
      <c r="T723" s="14"/>
      <c r="U723" s="14"/>
      <c r="V723" s="14"/>
      <c r="W723" s="14"/>
      <c r="X723" s="14"/>
      <c r="Y723" s="14"/>
    </row>
    <row r="724" spans="1:25" ht="12.75">
      <c r="A724" s="14"/>
      <c r="B724" s="14"/>
      <c r="C724" s="14"/>
      <c r="D724" s="16"/>
      <c r="E724" s="14"/>
      <c r="F724" s="15"/>
      <c r="G724" s="14"/>
      <c r="H724" s="14"/>
      <c r="I724" s="14"/>
      <c r="J724" s="14"/>
      <c r="K724" s="14"/>
      <c r="L724" s="14"/>
      <c r="M724" s="14"/>
      <c r="N724" s="14"/>
      <c r="O724" s="14"/>
      <c r="P724" s="14"/>
      <c r="Q724" s="14"/>
      <c r="R724" s="14"/>
      <c r="S724" s="14"/>
      <c r="T724" s="14"/>
      <c r="U724" s="14"/>
      <c r="V724" s="14"/>
      <c r="W724" s="14"/>
      <c r="X724" s="14"/>
      <c r="Y724" s="14"/>
    </row>
    <row r="725" spans="1:25" ht="12.75">
      <c r="A725" s="14"/>
      <c r="B725" s="14"/>
      <c r="C725" s="14"/>
      <c r="D725" s="16"/>
      <c r="E725" s="14"/>
      <c r="F725" s="15"/>
      <c r="G725" s="14"/>
      <c r="H725" s="14"/>
      <c r="I725" s="14"/>
      <c r="J725" s="14"/>
      <c r="K725" s="14"/>
      <c r="L725" s="14"/>
      <c r="M725" s="14"/>
      <c r="N725" s="14"/>
      <c r="O725" s="14"/>
      <c r="P725" s="14"/>
      <c r="Q725" s="14"/>
      <c r="R725" s="14"/>
      <c r="S725" s="14"/>
      <c r="T725" s="14"/>
      <c r="U725" s="14"/>
      <c r="V725" s="14"/>
      <c r="W725" s="14"/>
      <c r="X725" s="14"/>
      <c r="Y725" s="14"/>
    </row>
    <row r="726" spans="1:25" ht="12.75">
      <c r="A726" s="14"/>
      <c r="B726" s="14"/>
      <c r="C726" s="14"/>
      <c r="D726" s="16"/>
      <c r="E726" s="14"/>
      <c r="F726" s="15"/>
      <c r="G726" s="14"/>
      <c r="H726" s="14"/>
      <c r="I726" s="14"/>
      <c r="J726" s="14"/>
      <c r="K726" s="14"/>
      <c r="L726" s="14"/>
      <c r="M726" s="14"/>
      <c r="N726" s="14"/>
      <c r="O726" s="14"/>
      <c r="P726" s="14"/>
      <c r="Q726" s="14"/>
      <c r="R726" s="14"/>
      <c r="S726" s="14"/>
      <c r="T726" s="14"/>
      <c r="U726" s="14"/>
      <c r="V726" s="14"/>
      <c r="W726" s="14"/>
      <c r="X726" s="14"/>
      <c r="Y726" s="14"/>
    </row>
    <row r="727" spans="1:25" ht="12.75">
      <c r="A727" s="14"/>
      <c r="B727" s="14"/>
      <c r="C727" s="14"/>
      <c r="D727" s="16"/>
      <c r="E727" s="14"/>
      <c r="F727" s="15"/>
      <c r="G727" s="14"/>
      <c r="H727" s="14"/>
      <c r="I727" s="14"/>
      <c r="J727" s="14"/>
      <c r="K727" s="14"/>
      <c r="L727" s="14"/>
      <c r="M727" s="14"/>
      <c r="N727" s="14"/>
      <c r="O727" s="14"/>
      <c r="P727" s="14"/>
      <c r="Q727" s="14"/>
      <c r="R727" s="14"/>
      <c r="S727" s="14"/>
      <c r="T727" s="14"/>
      <c r="U727" s="14"/>
      <c r="V727" s="14"/>
      <c r="W727" s="14"/>
      <c r="X727" s="14"/>
      <c r="Y727" s="14"/>
    </row>
    <row r="728" spans="1:25" ht="12.75">
      <c r="A728" s="14"/>
      <c r="B728" s="14"/>
      <c r="C728" s="14"/>
      <c r="D728" s="16"/>
      <c r="E728" s="14"/>
      <c r="F728" s="15"/>
      <c r="G728" s="14"/>
      <c r="H728" s="14"/>
      <c r="I728" s="14"/>
      <c r="J728" s="14"/>
      <c r="K728" s="14"/>
      <c r="L728" s="14"/>
      <c r="M728" s="14"/>
      <c r="N728" s="14"/>
      <c r="O728" s="14"/>
      <c r="P728" s="14"/>
      <c r="Q728" s="14"/>
      <c r="R728" s="14"/>
      <c r="S728" s="14"/>
      <c r="T728" s="14"/>
      <c r="U728" s="14"/>
      <c r="V728" s="14"/>
      <c r="W728" s="14"/>
      <c r="X728" s="14"/>
      <c r="Y728" s="14"/>
    </row>
    <row r="729" spans="1:25" ht="12.75">
      <c r="A729" s="14"/>
      <c r="B729" s="14"/>
      <c r="C729" s="14"/>
      <c r="D729" s="16"/>
      <c r="E729" s="14"/>
      <c r="F729" s="15"/>
      <c r="G729" s="14"/>
      <c r="H729" s="14"/>
      <c r="I729" s="14"/>
      <c r="J729" s="14"/>
      <c r="K729" s="14"/>
      <c r="L729" s="14"/>
      <c r="M729" s="14"/>
      <c r="N729" s="14"/>
      <c r="O729" s="14"/>
      <c r="P729" s="14"/>
      <c r="Q729" s="14"/>
      <c r="R729" s="14"/>
      <c r="S729" s="14"/>
      <c r="T729" s="14"/>
      <c r="U729" s="14"/>
      <c r="V729" s="14"/>
      <c r="W729" s="14"/>
      <c r="X729" s="14"/>
      <c r="Y729" s="14"/>
    </row>
    <row r="730" spans="1:25" ht="12.75">
      <c r="A730" s="14"/>
      <c r="B730" s="14"/>
      <c r="C730" s="14"/>
      <c r="D730" s="16"/>
      <c r="E730" s="14"/>
      <c r="F730" s="15"/>
      <c r="G730" s="14"/>
      <c r="H730" s="14"/>
      <c r="I730" s="14"/>
      <c r="J730" s="14"/>
      <c r="K730" s="14"/>
      <c r="L730" s="14"/>
      <c r="M730" s="14"/>
      <c r="N730" s="14"/>
      <c r="O730" s="14"/>
      <c r="P730" s="14"/>
      <c r="Q730" s="14"/>
      <c r="R730" s="14"/>
      <c r="S730" s="14"/>
      <c r="T730" s="14"/>
      <c r="U730" s="14"/>
      <c r="V730" s="14"/>
      <c r="W730" s="14"/>
      <c r="X730" s="14"/>
      <c r="Y730" s="14"/>
    </row>
    <row r="731" spans="1:25" ht="12.75">
      <c r="A731" s="14"/>
      <c r="B731" s="14"/>
      <c r="C731" s="14"/>
      <c r="D731" s="16"/>
      <c r="E731" s="14"/>
      <c r="F731" s="15"/>
      <c r="G731" s="14"/>
      <c r="H731" s="14"/>
      <c r="I731" s="14"/>
      <c r="J731" s="14"/>
      <c r="K731" s="14"/>
      <c r="L731" s="14"/>
      <c r="M731" s="14"/>
      <c r="N731" s="14"/>
      <c r="O731" s="14"/>
      <c r="P731" s="14"/>
      <c r="Q731" s="14"/>
      <c r="R731" s="14"/>
      <c r="S731" s="14"/>
      <c r="T731" s="14"/>
      <c r="U731" s="14"/>
      <c r="V731" s="14"/>
      <c r="W731" s="14"/>
      <c r="X731" s="14"/>
      <c r="Y731" s="14"/>
    </row>
    <row r="732" spans="1:25" ht="12.75">
      <c r="A732" s="14"/>
      <c r="B732" s="14"/>
      <c r="C732" s="14"/>
      <c r="D732" s="16"/>
      <c r="E732" s="14"/>
      <c r="F732" s="15"/>
      <c r="G732" s="14"/>
      <c r="H732" s="14"/>
      <c r="I732" s="14"/>
      <c r="J732" s="14"/>
      <c r="K732" s="14"/>
      <c r="L732" s="14"/>
      <c r="M732" s="14"/>
      <c r="N732" s="14"/>
      <c r="O732" s="14"/>
      <c r="P732" s="14"/>
      <c r="Q732" s="14"/>
      <c r="R732" s="14"/>
      <c r="S732" s="14"/>
      <c r="T732" s="14"/>
      <c r="U732" s="14"/>
      <c r="V732" s="14"/>
      <c r="W732" s="14"/>
      <c r="X732" s="14"/>
      <c r="Y732" s="14"/>
    </row>
    <row r="733" spans="1:25" ht="12.75">
      <c r="A733" s="14"/>
      <c r="B733" s="14"/>
      <c r="C733" s="14"/>
      <c r="D733" s="16"/>
      <c r="E733" s="14"/>
      <c r="F733" s="15"/>
      <c r="G733" s="14"/>
      <c r="H733" s="14"/>
      <c r="I733" s="14"/>
      <c r="J733" s="14"/>
      <c r="K733" s="14"/>
      <c r="L733" s="14"/>
      <c r="M733" s="14"/>
      <c r="N733" s="14"/>
      <c r="O733" s="14"/>
      <c r="P733" s="14"/>
      <c r="Q733" s="14"/>
      <c r="R733" s="14"/>
      <c r="S733" s="14"/>
      <c r="T733" s="14"/>
      <c r="U733" s="14"/>
      <c r="V733" s="14"/>
      <c r="W733" s="14"/>
      <c r="X733" s="14"/>
      <c r="Y733" s="14"/>
    </row>
    <row r="734" spans="1:25" ht="12.75">
      <c r="A734" s="14"/>
      <c r="B734" s="14"/>
      <c r="C734" s="14"/>
      <c r="D734" s="16"/>
      <c r="E734" s="14"/>
      <c r="F734" s="15"/>
      <c r="G734" s="14"/>
      <c r="H734" s="14"/>
      <c r="I734" s="14"/>
      <c r="J734" s="14"/>
      <c r="K734" s="14"/>
      <c r="L734" s="14"/>
      <c r="M734" s="14"/>
      <c r="N734" s="14"/>
      <c r="O734" s="14"/>
      <c r="P734" s="14"/>
      <c r="Q734" s="14"/>
      <c r="R734" s="14"/>
      <c r="S734" s="14"/>
      <c r="T734" s="14"/>
      <c r="U734" s="14"/>
      <c r="V734" s="14"/>
      <c r="W734" s="14"/>
      <c r="X734" s="14"/>
      <c r="Y734" s="14"/>
    </row>
    <row r="735" spans="1:25" ht="12.75">
      <c r="A735" s="14"/>
      <c r="B735" s="14"/>
      <c r="C735" s="14"/>
      <c r="D735" s="16"/>
      <c r="E735" s="14"/>
      <c r="F735" s="15"/>
      <c r="G735" s="14"/>
      <c r="H735" s="14"/>
      <c r="I735" s="14"/>
      <c r="J735" s="14"/>
      <c r="K735" s="14"/>
      <c r="L735" s="14"/>
      <c r="M735" s="14"/>
      <c r="N735" s="14"/>
      <c r="O735" s="14"/>
      <c r="P735" s="14"/>
      <c r="Q735" s="14"/>
      <c r="R735" s="14"/>
      <c r="S735" s="14"/>
      <c r="T735" s="14"/>
      <c r="U735" s="14"/>
      <c r="V735" s="14"/>
      <c r="W735" s="14"/>
      <c r="X735" s="14"/>
      <c r="Y735" s="14"/>
    </row>
    <row r="736" spans="1:25" ht="12.75">
      <c r="A736" s="14"/>
      <c r="B736" s="14"/>
      <c r="C736" s="14"/>
      <c r="D736" s="16"/>
      <c r="E736" s="14"/>
      <c r="F736" s="15"/>
      <c r="G736" s="14"/>
      <c r="H736" s="14"/>
      <c r="I736" s="14"/>
      <c r="J736" s="14"/>
      <c r="K736" s="14"/>
      <c r="L736" s="14"/>
      <c r="M736" s="14"/>
      <c r="N736" s="14"/>
      <c r="O736" s="14"/>
      <c r="P736" s="14"/>
      <c r="Q736" s="14"/>
      <c r="R736" s="14"/>
      <c r="S736" s="14"/>
      <c r="T736" s="14"/>
      <c r="U736" s="14"/>
      <c r="V736" s="14"/>
      <c r="W736" s="14"/>
      <c r="X736" s="14"/>
      <c r="Y736" s="14"/>
    </row>
    <row r="737" spans="1:25" ht="12.75">
      <c r="A737" s="14"/>
      <c r="B737" s="14"/>
      <c r="C737" s="14"/>
      <c r="D737" s="16"/>
      <c r="E737" s="14"/>
      <c r="F737" s="15"/>
      <c r="G737" s="14"/>
      <c r="H737" s="14"/>
      <c r="I737" s="14"/>
      <c r="J737" s="14"/>
      <c r="K737" s="14"/>
      <c r="L737" s="14"/>
      <c r="M737" s="14"/>
      <c r="N737" s="14"/>
      <c r="O737" s="14"/>
      <c r="P737" s="14"/>
      <c r="Q737" s="14"/>
      <c r="R737" s="14"/>
      <c r="S737" s="14"/>
      <c r="T737" s="14"/>
      <c r="U737" s="14"/>
      <c r="V737" s="14"/>
      <c r="W737" s="14"/>
      <c r="X737" s="14"/>
      <c r="Y737" s="14"/>
    </row>
    <row r="738" spans="1:25" ht="12.75">
      <c r="A738" s="14"/>
      <c r="B738" s="14"/>
      <c r="C738" s="14"/>
      <c r="D738" s="16"/>
      <c r="E738" s="14"/>
      <c r="F738" s="15"/>
      <c r="G738" s="14"/>
      <c r="H738" s="14"/>
      <c r="I738" s="14"/>
      <c r="J738" s="14"/>
      <c r="K738" s="14"/>
      <c r="L738" s="14"/>
      <c r="M738" s="14"/>
      <c r="N738" s="14"/>
      <c r="O738" s="14"/>
      <c r="P738" s="14"/>
      <c r="Q738" s="14"/>
      <c r="R738" s="14"/>
      <c r="S738" s="14"/>
      <c r="T738" s="14"/>
      <c r="U738" s="14"/>
      <c r="V738" s="14"/>
      <c r="W738" s="14"/>
      <c r="X738" s="14"/>
      <c r="Y738" s="14"/>
    </row>
    <row r="739" spans="1:25" ht="12.75">
      <c r="A739" s="14"/>
      <c r="B739" s="14"/>
      <c r="C739" s="14"/>
      <c r="D739" s="16"/>
      <c r="E739" s="14"/>
      <c r="F739" s="15"/>
      <c r="G739" s="14"/>
      <c r="H739" s="14"/>
      <c r="I739" s="14"/>
      <c r="J739" s="14"/>
      <c r="K739" s="14"/>
      <c r="L739" s="14"/>
      <c r="M739" s="14"/>
      <c r="N739" s="14"/>
      <c r="O739" s="14"/>
      <c r="P739" s="14"/>
      <c r="Q739" s="14"/>
      <c r="R739" s="14"/>
      <c r="S739" s="14"/>
      <c r="T739" s="14"/>
      <c r="U739" s="14"/>
      <c r="V739" s="14"/>
      <c r="W739" s="14"/>
      <c r="X739" s="14"/>
      <c r="Y739" s="14"/>
    </row>
    <row r="740" spans="1:25" ht="12.75">
      <c r="A740" s="14"/>
      <c r="B740" s="14"/>
      <c r="C740" s="14"/>
      <c r="D740" s="16"/>
      <c r="E740" s="14"/>
      <c r="F740" s="15"/>
      <c r="G740" s="14"/>
      <c r="H740" s="14"/>
      <c r="I740" s="14"/>
      <c r="J740" s="14"/>
      <c r="K740" s="14"/>
      <c r="L740" s="14"/>
      <c r="M740" s="14"/>
      <c r="N740" s="14"/>
      <c r="O740" s="14"/>
      <c r="P740" s="14"/>
      <c r="Q740" s="14"/>
      <c r="R740" s="14"/>
      <c r="S740" s="14"/>
      <c r="T740" s="14"/>
      <c r="U740" s="14"/>
      <c r="V740" s="14"/>
      <c r="W740" s="14"/>
      <c r="X740" s="14"/>
      <c r="Y740" s="14"/>
    </row>
    <row r="741" spans="1:25" ht="12.75">
      <c r="A741" s="14"/>
      <c r="B741" s="14"/>
      <c r="C741" s="14"/>
      <c r="D741" s="16"/>
      <c r="E741" s="14"/>
      <c r="F741" s="15"/>
      <c r="G741" s="14"/>
      <c r="H741" s="14"/>
      <c r="I741" s="14"/>
      <c r="J741" s="14"/>
      <c r="K741" s="14"/>
      <c r="L741" s="14"/>
      <c r="M741" s="14"/>
      <c r="N741" s="14"/>
      <c r="O741" s="14"/>
      <c r="P741" s="14"/>
      <c r="Q741" s="14"/>
      <c r="R741" s="14"/>
      <c r="S741" s="14"/>
      <c r="T741" s="14"/>
      <c r="U741" s="14"/>
      <c r="V741" s="14"/>
      <c r="W741" s="14"/>
      <c r="X741" s="14"/>
      <c r="Y741" s="14"/>
    </row>
    <row r="742" spans="1:25" ht="12.75">
      <c r="A742" s="14"/>
      <c r="B742" s="14"/>
      <c r="C742" s="14"/>
      <c r="D742" s="16"/>
      <c r="E742" s="14"/>
      <c r="F742" s="15"/>
      <c r="G742" s="14"/>
      <c r="H742" s="14"/>
      <c r="I742" s="14"/>
      <c r="J742" s="14"/>
      <c r="K742" s="14"/>
      <c r="L742" s="14"/>
      <c r="M742" s="14"/>
      <c r="N742" s="14"/>
      <c r="O742" s="14"/>
      <c r="P742" s="14"/>
      <c r="Q742" s="14"/>
      <c r="R742" s="14"/>
      <c r="S742" s="14"/>
      <c r="T742" s="14"/>
      <c r="U742" s="14"/>
      <c r="V742" s="14"/>
      <c r="W742" s="14"/>
      <c r="X742" s="14"/>
      <c r="Y742" s="14"/>
    </row>
    <row r="743" spans="1:25" ht="12.75">
      <c r="A743" s="14"/>
      <c r="B743" s="14"/>
      <c r="C743" s="14"/>
      <c r="D743" s="16"/>
      <c r="E743" s="14"/>
      <c r="F743" s="15"/>
      <c r="G743" s="14"/>
      <c r="H743" s="14"/>
      <c r="I743" s="14"/>
      <c r="J743" s="14"/>
      <c r="K743" s="14"/>
      <c r="L743" s="14"/>
      <c r="M743" s="14"/>
      <c r="N743" s="14"/>
      <c r="O743" s="14"/>
      <c r="P743" s="14"/>
      <c r="Q743" s="14"/>
      <c r="R743" s="14"/>
      <c r="S743" s="14"/>
      <c r="T743" s="14"/>
      <c r="U743" s="14"/>
      <c r="V743" s="14"/>
      <c r="W743" s="14"/>
      <c r="X743" s="14"/>
      <c r="Y743" s="14"/>
    </row>
    <row r="744" spans="1:25" ht="12.75">
      <c r="A744" s="14"/>
      <c r="B744" s="14"/>
      <c r="C744" s="14"/>
      <c r="D744" s="16"/>
      <c r="E744" s="14"/>
      <c r="F744" s="15"/>
      <c r="G744" s="14"/>
      <c r="H744" s="14"/>
      <c r="I744" s="14"/>
      <c r="J744" s="14"/>
      <c r="K744" s="14"/>
      <c r="L744" s="14"/>
      <c r="M744" s="14"/>
      <c r="N744" s="14"/>
      <c r="O744" s="14"/>
      <c r="P744" s="14"/>
      <c r="Q744" s="14"/>
      <c r="R744" s="14"/>
      <c r="S744" s="14"/>
      <c r="T744" s="14"/>
      <c r="U744" s="14"/>
      <c r="V744" s="14"/>
      <c r="W744" s="14"/>
      <c r="X744" s="14"/>
      <c r="Y744" s="14"/>
    </row>
    <row r="745" spans="1:25" ht="12.75">
      <c r="A745" s="14"/>
      <c r="B745" s="14"/>
      <c r="C745" s="14"/>
      <c r="D745" s="16"/>
      <c r="E745" s="14"/>
      <c r="F745" s="15"/>
      <c r="G745" s="14"/>
      <c r="H745" s="14"/>
      <c r="I745" s="14"/>
      <c r="J745" s="14"/>
      <c r="K745" s="14"/>
      <c r="L745" s="14"/>
      <c r="M745" s="14"/>
      <c r="N745" s="14"/>
      <c r="O745" s="14"/>
      <c r="P745" s="14"/>
      <c r="Q745" s="14"/>
      <c r="R745" s="14"/>
      <c r="S745" s="14"/>
      <c r="T745" s="14"/>
      <c r="U745" s="14"/>
      <c r="V745" s="14"/>
      <c r="W745" s="14"/>
      <c r="X745" s="14"/>
      <c r="Y745" s="14"/>
    </row>
    <row r="746" spans="1:25" ht="12.75">
      <c r="A746" s="14"/>
      <c r="B746" s="14"/>
      <c r="C746" s="14"/>
      <c r="D746" s="16"/>
      <c r="E746" s="14"/>
      <c r="F746" s="15"/>
      <c r="G746" s="14"/>
      <c r="H746" s="14"/>
      <c r="I746" s="14"/>
      <c r="J746" s="14"/>
      <c r="K746" s="14"/>
      <c r="L746" s="14"/>
      <c r="M746" s="14"/>
      <c r="N746" s="14"/>
      <c r="O746" s="14"/>
      <c r="P746" s="14"/>
      <c r="Q746" s="14"/>
      <c r="R746" s="14"/>
      <c r="S746" s="14"/>
      <c r="T746" s="14"/>
      <c r="U746" s="14"/>
      <c r="V746" s="14"/>
      <c r="W746" s="14"/>
      <c r="X746" s="14"/>
      <c r="Y746" s="14"/>
    </row>
    <row r="747" spans="1:25" ht="12.75">
      <c r="A747" s="14"/>
      <c r="B747" s="14"/>
      <c r="C747" s="14"/>
      <c r="D747" s="16"/>
      <c r="E747" s="14"/>
      <c r="F747" s="15"/>
      <c r="G747" s="14"/>
      <c r="H747" s="14"/>
      <c r="I747" s="14"/>
      <c r="J747" s="14"/>
      <c r="K747" s="14"/>
      <c r="L747" s="14"/>
      <c r="M747" s="14"/>
      <c r="N747" s="14"/>
      <c r="O747" s="14"/>
      <c r="P747" s="14"/>
      <c r="Q747" s="14"/>
      <c r="R747" s="14"/>
      <c r="S747" s="14"/>
      <c r="T747" s="14"/>
      <c r="U747" s="14"/>
      <c r="V747" s="14"/>
      <c r="W747" s="14"/>
      <c r="X747" s="14"/>
      <c r="Y747" s="14"/>
    </row>
    <row r="748" spans="1:25" ht="12.75">
      <c r="A748" s="14"/>
      <c r="B748" s="14"/>
      <c r="C748" s="14"/>
      <c r="D748" s="16"/>
      <c r="E748" s="14"/>
      <c r="F748" s="15"/>
      <c r="G748" s="14"/>
      <c r="H748" s="14"/>
      <c r="I748" s="14"/>
      <c r="J748" s="14"/>
      <c r="K748" s="14"/>
      <c r="L748" s="14"/>
      <c r="M748" s="14"/>
      <c r="N748" s="14"/>
      <c r="O748" s="14"/>
      <c r="P748" s="14"/>
      <c r="Q748" s="14"/>
      <c r="R748" s="14"/>
      <c r="S748" s="14"/>
      <c r="T748" s="14"/>
      <c r="U748" s="14"/>
      <c r="V748" s="14"/>
      <c r="W748" s="14"/>
      <c r="X748" s="14"/>
      <c r="Y748" s="14"/>
    </row>
    <row r="749" spans="1:25" ht="12.75">
      <c r="A749" s="14"/>
      <c r="B749" s="14"/>
      <c r="C749" s="14"/>
      <c r="D749" s="16"/>
      <c r="E749" s="14"/>
      <c r="F749" s="15"/>
      <c r="G749" s="14"/>
      <c r="H749" s="14"/>
      <c r="I749" s="14"/>
      <c r="J749" s="14"/>
      <c r="K749" s="14"/>
      <c r="L749" s="14"/>
      <c r="M749" s="14"/>
      <c r="N749" s="14"/>
      <c r="O749" s="14"/>
      <c r="P749" s="14"/>
      <c r="Q749" s="14"/>
      <c r="R749" s="14"/>
      <c r="S749" s="14"/>
      <c r="T749" s="14"/>
      <c r="U749" s="14"/>
      <c r="V749" s="14"/>
      <c r="W749" s="14"/>
      <c r="X749" s="14"/>
      <c r="Y749" s="14"/>
    </row>
    <row r="750" spans="1:25" ht="12.75">
      <c r="A750" s="14"/>
      <c r="B750" s="14"/>
      <c r="C750" s="14"/>
      <c r="D750" s="16"/>
      <c r="E750" s="14"/>
      <c r="F750" s="15"/>
      <c r="G750" s="14"/>
      <c r="H750" s="14"/>
      <c r="I750" s="14"/>
      <c r="J750" s="14"/>
      <c r="K750" s="14"/>
      <c r="L750" s="14"/>
      <c r="M750" s="14"/>
      <c r="N750" s="14"/>
      <c r="O750" s="14"/>
      <c r="P750" s="14"/>
      <c r="Q750" s="14"/>
      <c r="R750" s="14"/>
      <c r="S750" s="14"/>
      <c r="T750" s="14"/>
      <c r="U750" s="14"/>
      <c r="V750" s="14"/>
      <c r="W750" s="14"/>
      <c r="X750" s="14"/>
      <c r="Y750" s="14"/>
    </row>
    <row r="751" spans="1:25" ht="12.75">
      <c r="A751" s="14"/>
      <c r="B751" s="14"/>
      <c r="C751" s="14"/>
      <c r="D751" s="16"/>
      <c r="E751" s="14"/>
      <c r="F751" s="15"/>
      <c r="G751" s="14"/>
      <c r="H751" s="14"/>
      <c r="I751" s="14"/>
      <c r="J751" s="14"/>
      <c r="K751" s="14"/>
      <c r="L751" s="14"/>
      <c r="M751" s="14"/>
      <c r="N751" s="14"/>
      <c r="O751" s="14"/>
      <c r="P751" s="14"/>
      <c r="Q751" s="14"/>
      <c r="R751" s="14"/>
      <c r="S751" s="14"/>
      <c r="T751" s="14"/>
      <c r="U751" s="14"/>
      <c r="V751" s="14"/>
      <c r="W751" s="14"/>
      <c r="X751" s="14"/>
      <c r="Y751" s="14"/>
    </row>
    <row r="752" spans="1:25" ht="12.75">
      <c r="A752" s="14"/>
      <c r="B752" s="14"/>
      <c r="C752" s="14"/>
      <c r="D752" s="16"/>
      <c r="E752" s="14"/>
      <c r="F752" s="15"/>
      <c r="G752" s="14"/>
      <c r="H752" s="14"/>
      <c r="I752" s="14"/>
      <c r="J752" s="14"/>
      <c r="K752" s="14"/>
      <c r="L752" s="14"/>
      <c r="M752" s="14"/>
      <c r="N752" s="14"/>
      <c r="O752" s="14"/>
      <c r="P752" s="14"/>
      <c r="Q752" s="14"/>
      <c r="R752" s="14"/>
      <c r="S752" s="14"/>
      <c r="T752" s="14"/>
      <c r="U752" s="14"/>
      <c r="V752" s="14"/>
      <c r="W752" s="14"/>
      <c r="X752" s="14"/>
      <c r="Y752" s="14"/>
    </row>
    <row r="753" spans="1:25" ht="12.75">
      <c r="A753" s="14"/>
      <c r="B753" s="14"/>
      <c r="C753" s="14"/>
      <c r="D753" s="16"/>
      <c r="E753" s="14"/>
      <c r="F753" s="15"/>
      <c r="G753" s="14"/>
      <c r="H753" s="14"/>
      <c r="I753" s="14"/>
      <c r="J753" s="14"/>
      <c r="K753" s="14"/>
      <c r="L753" s="14"/>
      <c r="M753" s="14"/>
      <c r="N753" s="14"/>
      <c r="O753" s="14"/>
      <c r="P753" s="14"/>
      <c r="Q753" s="14"/>
      <c r="R753" s="14"/>
      <c r="S753" s="14"/>
      <c r="T753" s="14"/>
      <c r="U753" s="14"/>
      <c r="V753" s="14"/>
      <c r="W753" s="14"/>
      <c r="X753" s="14"/>
      <c r="Y753" s="14"/>
    </row>
    <row r="754" spans="1:25" ht="12.75">
      <c r="A754" s="14"/>
      <c r="B754" s="14"/>
      <c r="C754" s="14"/>
      <c r="D754" s="16"/>
      <c r="E754" s="14"/>
      <c r="F754" s="15"/>
      <c r="G754" s="14"/>
      <c r="H754" s="14"/>
      <c r="I754" s="14"/>
      <c r="J754" s="14"/>
      <c r="K754" s="14"/>
      <c r="L754" s="14"/>
      <c r="M754" s="14"/>
      <c r="N754" s="14"/>
      <c r="O754" s="14"/>
      <c r="P754" s="14"/>
      <c r="Q754" s="14"/>
      <c r="R754" s="14"/>
      <c r="S754" s="14"/>
      <c r="T754" s="14"/>
      <c r="U754" s="14"/>
      <c r="V754" s="14"/>
      <c r="W754" s="14"/>
      <c r="X754" s="14"/>
      <c r="Y754" s="14"/>
    </row>
    <row r="755" spans="1:25" ht="12.75">
      <c r="A755" s="14"/>
      <c r="B755" s="14"/>
      <c r="C755" s="14"/>
      <c r="D755" s="16"/>
      <c r="E755" s="14"/>
      <c r="F755" s="15"/>
      <c r="G755" s="14"/>
      <c r="H755" s="14"/>
      <c r="I755" s="14"/>
      <c r="J755" s="14"/>
      <c r="K755" s="14"/>
      <c r="L755" s="14"/>
      <c r="M755" s="14"/>
      <c r="N755" s="14"/>
      <c r="O755" s="14"/>
      <c r="P755" s="14"/>
      <c r="Q755" s="14"/>
      <c r="R755" s="14"/>
      <c r="S755" s="14"/>
      <c r="T755" s="14"/>
      <c r="U755" s="14"/>
      <c r="V755" s="14"/>
      <c r="W755" s="14"/>
      <c r="X755" s="14"/>
      <c r="Y755" s="14"/>
    </row>
    <row r="756" spans="1:25" ht="12.75">
      <c r="A756" s="14"/>
      <c r="B756" s="14"/>
      <c r="C756" s="14"/>
      <c r="D756" s="16"/>
      <c r="E756" s="14"/>
      <c r="F756" s="15"/>
      <c r="G756" s="14"/>
      <c r="H756" s="14"/>
      <c r="I756" s="14"/>
      <c r="J756" s="14"/>
      <c r="K756" s="14"/>
      <c r="L756" s="14"/>
      <c r="M756" s="14"/>
      <c r="N756" s="14"/>
      <c r="O756" s="14"/>
      <c r="P756" s="14"/>
      <c r="Q756" s="14"/>
      <c r="R756" s="14"/>
      <c r="S756" s="14"/>
      <c r="T756" s="14"/>
      <c r="U756" s="14"/>
      <c r="V756" s="14"/>
      <c r="W756" s="14"/>
      <c r="X756" s="14"/>
      <c r="Y756" s="14"/>
    </row>
    <row r="757" spans="1:25" ht="12.75">
      <c r="A757" s="14"/>
      <c r="B757" s="14"/>
      <c r="C757" s="14"/>
      <c r="D757" s="16"/>
      <c r="E757" s="14"/>
      <c r="F757" s="15"/>
      <c r="G757" s="14"/>
      <c r="H757" s="14"/>
      <c r="I757" s="14"/>
      <c r="J757" s="14"/>
      <c r="K757" s="14"/>
      <c r="L757" s="14"/>
      <c r="M757" s="14"/>
      <c r="N757" s="14"/>
      <c r="O757" s="14"/>
      <c r="P757" s="14"/>
      <c r="Q757" s="14"/>
      <c r="R757" s="14"/>
      <c r="S757" s="14"/>
      <c r="T757" s="14"/>
      <c r="U757" s="14"/>
      <c r="V757" s="14"/>
      <c r="W757" s="14"/>
      <c r="X757" s="14"/>
      <c r="Y757" s="14"/>
    </row>
    <row r="758" spans="1:25" ht="12.75">
      <c r="A758" s="14"/>
      <c r="B758" s="14"/>
      <c r="C758" s="14"/>
      <c r="D758" s="16"/>
      <c r="E758" s="14"/>
      <c r="F758" s="15"/>
      <c r="G758" s="14"/>
      <c r="H758" s="14"/>
      <c r="I758" s="14"/>
      <c r="J758" s="14"/>
      <c r="K758" s="14"/>
      <c r="L758" s="14"/>
      <c r="M758" s="14"/>
      <c r="N758" s="14"/>
      <c r="O758" s="14"/>
      <c r="P758" s="14"/>
      <c r="Q758" s="14"/>
      <c r="R758" s="14"/>
      <c r="S758" s="14"/>
      <c r="T758" s="14"/>
      <c r="U758" s="14"/>
      <c r="V758" s="14"/>
      <c r="W758" s="14"/>
      <c r="X758" s="14"/>
      <c r="Y758" s="14"/>
    </row>
    <row r="759" spans="1:25" ht="12.75">
      <c r="A759" s="14"/>
      <c r="B759" s="14"/>
      <c r="C759" s="14"/>
      <c r="D759" s="16"/>
      <c r="E759" s="14"/>
      <c r="F759" s="15"/>
      <c r="G759" s="14"/>
      <c r="H759" s="14"/>
      <c r="I759" s="14"/>
      <c r="J759" s="14"/>
      <c r="K759" s="14"/>
      <c r="L759" s="14"/>
      <c r="M759" s="14"/>
      <c r="N759" s="14"/>
      <c r="O759" s="14"/>
      <c r="P759" s="14"/>
      <c r="Q759" s="14"/>
      <c r="R759" s="14"/>
      <c r="S759" s="14"/>
      <c r="T759" s="14"/>
      <c r="U759" s="14"/>
      <c r="V759" s="14"/>
      <c r="W759" s="14"/>
      <c r="X759" s="14"/>
      <c r="Y759" s="14"/>
    </row>
    <row r="760" spans="1:25" ht="12.75">
      <c r="A760" s="14"/>
      <c r="B760" s="14"/>
      <c r="C760" s="14"/>
      <c r="D760" s="16"/>
      <c r="E760" s="14"/>
      <c r="F760" s="15"/>
      <c r="G760" s="14"/>
      <c r="H760" s="14"/>
      <c r="I760" s="14"/>
      <c r="J760" s="14"/>
      <c r="K760" s="14"/>
      <c r="L760" s="14"/>
      <c r="M760" s="14"/>
      <c r="N760" s="14"/>
      <c r="O760" s="14"/>
      <c r="P760" s="14"/>
      <c r="Q760" s="14"/>
      <c r="R760" s="14"/>
      <c r="S760" s="14"/>
      <c r="T760" s="14"/>
      <c r="U760" s="14"/>
      <c r="V760" s="14"/>
      <c r="W760" s="14"/>
      <c r="X760" s="14"/>
      <c r="Y760" s="14"/>
    </row>
    <row r="761" spans="1:25" ht="12.75">
      <c r="A761" s="14"/>
      <c r="B761" s="14"/>
      <c r="C761" s="14"/>
      <c r="D761" s="16"/>
      <c r="E761" s="14"/>
      <c r="F761" s="15"/>
      <c r="G761" s="14"/>
      <c r="H761" s="14"/>
      <c r="I761" s="14"/>
      <c r="J761" s="14"/>
      <c r="K761" s="14"/>
      <c r="L761" s="14"/>
      <c r="M761" s="14"/>
      <c r="N761" s="14"/>
      <c r="O761" s="14"/>
      <c r="P761" s="14"/>
      <c r="Q761" s="14"/>
      <c r="R761" s="14"/>
      <c r="S761" s="14"/>
      <c r="T761" s="14"/>
      <c r="U761" s="14"/>
      <c r="V761" s="14"/>
      <c r="W761" s="14"/>
      <c r="X761" s="14"/>
      <c r="Y761" s="14"/>
    </row>
    <row r="762" spans="1:25" ht="12.75">
      <c r="A762" s="14"/>
      <c r="B762" s="14"/>
      <c r="C762" s="14"/>
      <c r="D762" s="16"/>
      <c r="E762" s="14"/>
      <c r="F762" s="15"/>
      <c r="G762" s="14"/>
      <c r="H762" s="14"/>
      <c r="I762" s="14"/>
      <c r="J762" s="14"/>
      <c r="K762" s="14"/>
      <c r="L762" s="14"/>
      <c r="M762" s="14"/>
      <c r="N762" s="14"/>
      <c r="O762" s="14"/>
      <c r="P762" s="14"/>
      <c r="Q762" s="14"/>
      <c r="R762" s="14"/>
      <c r="S762" s="14"/>
      <c r="T762" s="14"/>
      <c r="U762" s="14"/>
      <c r="V762" s="14"/>
      <c r="W762" s="14"/>
      <c r="X762" s="14"/>
      <c r="Y762" s="14"/>
    </row>
    <row r="763" spans="1:25" ht="12.75">
      <c r="A763" s="14"/>
      <c r="B763" s="14"/>
      <c r="C763" s="14"/>
      <c r="D763" s="16"/>
      <c r="E763" s="14"/>
      <c r="F763" s="15"/>
      <c r="G763" s="14"/>
      <c r="H763" s="14"/>
      <c r="I763" s="14"/>
      <c r="J763" s="14"/>
      <c r="K763" s="14"/>
      <c r="L763" s="14"/>
      <c r="M763" s="14"/>
      <c r="N763" s="14"/>
      <c r="O763" s="14"/>
      <c r="P763" s="14"/>
      <c r="Q763" s="14"/>
      <c r="R763" s="14"/>
      <c r="S763" s="14"/>
      <c r="T763" s="14"/>
      <c r="U763" s="14"/>
      <c r="V763" s="14"/>
      <c r="W763" s="14"/>
      <c r="X763" s="14"/>
      <c r="Y763" s="14"/>
    </row>
    <row r="764" spans="1:25" ht="12.75">
      <c r="A764" s="14"/>
      <c r="B764" s="14"/>
      <c r="C764" s="14"/>
      <c r="D764" s="16"/>
      <c r="E764" s="14"/>
      <c r="F764" s="15"/>
      <c r="G764" s="14"/>
      <c r="H764" s="14"/>
      <c r="I764" s="14"/>
      <c r="J764" s="14"/>
      <c r="K764" s="14"/>
      <c r="L764" s="14"/>
      <c r="M764" s="14"/>
      <c r="N764" s="14"/>
      <c r="O764" s="14"/>
      <c r="P764" s="14"/>
      <c r="Q764" s="14"/>
      <c r="R764" s="14"/>
      <c r="S764" s="14"/>
      <c r="T764" s="14"/>
      <c r="U764" s="14"/>
      <c r="V764" s="14"/>
      <c r="W764" s="14"/>
      <c r="X764" s="14"/>
      <c r="Y764" s="14"/>
    </row>
    <row r="765" spans="1:25" ht="12.75">
      <c r="A765" s="14"/>
      <c r="B765" s="14"/>
      <c r="C765" s="14"/>
      <c r="D765" s="16"/>
      <c r="E765" s="14"/>
      <c r="F765" s="15"/>
      <c r="G765" s="14"/>
      <c r="H765" s="14"/>
      <c r="I765" s="14"/>
      <c r="J765" s="14"/>
      <c r="K765" s="14"/>
      <c r="L765" s="14"/>
      <c r="M765" s="14"/>
      <c r="N765" s="14"/>
      <c r="O765" s="14"/>
      <c r="P765" s="14"/>
      <c r="Q765" s="14"/>
      <c r="R765" s="14"/>
      <c r="S765" s="14"/>
      <c r="T765" s="14"/>
      <c r="U765" s="14"/>
      <c r="V765" s="14"/>
      <c r="W765" s="14"/>
      <c r="X765" s="14"/>
      <c r="Y765" s="14"/>
    </row>
    <row r="766" spans="1:25" ht="12.75">
      <c r="A766" s="14"/>
      <c r="B766" s="14"/>
      <c r="C766" s="14"/>
      <c r="D766" s="16"/>
      <c r="E766" s="14"/>
      <c r="F766" s="15"/>
      <c r="G766" s="14"/>
      <c r="H766" s="14"/>
      <c r="I766" s="14"/>
      <c r="J766" s="14"/>
      <c r="K766" s="14"/>
      <c r="L766" s="14"/>
      <c r="M766" s="14"/>
      <c r="N766" s="14"/>
      <c r="O766" s="14"/>
      <c r="P766" s="14"/>
      <c r="Q766" s="14"/>
      <c r="R766" s="14"/>
      <c r="S766" s="14"/>
      <c r="T766" s="14"/>
      <c r="U766" s="14"/>
      <c r="V766" s="14"/>
      <c r="W766" s="14"/>
      <c r="X766" s="14"/>
      <c r="Y766" s="14"/>
    </row>
    <row r="767" spans="1:25" ht="12.75">
      <c r="A767" s="14"/>
      <c r="B767" s="14"/>
      <c r="C767" s="14"/>
      <c r="D767" s="16"/>
      <c r="E767" s="14"/>
      <c r="F767" s="15"/>
      <c r="G767" s="14"/>
      <c r="H767" s="14"/>
      <c r="I767" s="14"/>
      <c r="J767" s="14"/>
      <c r="K767" s="14"/>
      <c r="L767" s="14"/>
      <c r="M767" s="14"/>
      <c r="N767" s="14"/>
      <c r="O767" s="14"/>
      <c r="P767" s="14"/>
      <c r="Q767" s="14"/>
      <c r="R767" s="14"/>
      <c r="S767" s="14"/>
      <c r="T767" s="14"/>
      <c r="U767" s="14"/>
      <c r="V767" s="14"/>
      <c r="W767" s="14"/>
      <c r="X767" s="14"/>
      <c r="Y767" s="14"/>
    </row>
    <row r="768" spans="1:25" ht="12.75">
      <c r="A768" s="14"/>
      <c r="B768" s="14"/>
      <c r="C768" s="14"/>
      <c r="D768" s="16"/>
      <c r="E768" s="14"/>
      <c r="F768" s="15"/>
      <c r="G768" s="14"/>
      <c r="H768" s="14"/>
      <c r="I768" s="14"/>
      <c r="J768" s="14"/>
      <c r="K768" s="14"/>
      <c r="L768" s="14"/>
      <c r="M768" s="14"/>
      <c r="N768" s="14"/>
      <c r="O768" s="14"/>
      <c r="P768" s="14"/>
      <c r="Q768" s="14"/>
      <c r="R768" s="14"/>
      <c r="S768" s="14"/>
      <c r="T768" s="14"/>
      <c r="U768" s="14"/>
      <c r="V768" s="14"/>
      <c r="W768" s="14"/>
      <c r="X768" s="14"/>
      <c r="Y768" s="14"/>
    </row>
    <row r="769" spans="1:25" ht="12.75">
      <c r="A769" s="14"/>
      <c r="B769" s="14"/>
      <c r="C769" s="14"/>
      <c r="D769" s="16"/>
      <c r="E769" s="14"/>
      <c r="F769" s="15"/>
      <c r="G769" s="14"/>
      <c r="H769" s="14"/>
      <c r="I769" s="14"/>
      <c r="J769" s="14"/>
      <c r="K769" s="14"/>
      <c r="L769" s="14"/>
      <c r="M769" s="14"/>
      <c r="N769" s="14"/>
      <c r="O769" s="14"/>
      <c r="P769" s="14"/>
      <c r="Q769" s="14"/>
      <c r="R769" s="14"/>
      <c r="S769" s="14"/>
      <c r="T769" s="14"/>
      <c r="U769" s="14"/>
      <c r="V769" s="14"/>
      <c r="W769" s="14"/>
      <c r="X769" s="14"/>
      <c r="Y769" s="14"/>
    </row>
    <row r="770" spans="1:25" ht="12.75">
      <c r="A770" s="14"/>
      <c r="B770" s="14"/>
      <c r="C770" s="14"/>
      <c r="D770" s="16"/>
      <c r="E770" s="14"/>
      <c r="F770" s="15"/>
      <c r="G770" s="14"/>
      <c r="H770" s="14"/>
      <c r="I770" s="14"/>
      <c r="J770" s="14"/>
      <c r="K770" s="14"/>
      <c r="L770" s="14"/>
      <c r="M770" s="14"/>
      <c r="N770" s="14"/>
      <c r="O770" s="14"/>
      <c r="P770" s="14"/>
      <c r="Q770" s="14"/>
      <c r="R770" s="14"/>
      <c r="S770" s="14"/>
      <c r="T770" s="14"/>
      <c r="U770" s="14"/>
      <c r="V770" s="14"/>
      <c r="W770" s="14"/>
      <c r="X770" s="14"/>
      <c r="Y770" s="14"/>
    </row>
    <row r="771" spans="1:25" ht="12.75">
      <c r="A771" s="14"/>
      <c r="B771" s="14"/>
      <c r="C771" s="14"/>
      <c r="D771" s="16"/>
      <c r="E771" s="14"/>
      <c r="F771" s="15"/>
      <c r="G771" s="14"/>
      <c r="H771" s="14"/>
      <c r="I771" s="14"/>
      <c r="J771" s="14"/>
      <c r="K771" s="14"/>
      <c r="L771" s="14"/>
      <c r="M771" s="14"/>
      <c r="N771" s="14"/>
      <c r="O771" s="14"/>
      <c r="P771" s="14"/>
      <c r="Q771" s="14"/>
      <c r="R771" s="14"/>
      <c r="S771" s="14"/>
      <c r="T771" s="14"/>
      <c r="U771" s="14"/>
      <c r="V771" s="14"/>
      <c r="W771" s="14"/>
      <c r="X771" s="14"/>
      <c r="Y771" s="14"/>
    </row>
    <row r="772" spans="1:25" ht="12.75">
      <c r="A772" s="14"/>
      <c r="B772" s="14"/>
      <c r="C772" s="14"/>
      <c r="D772" s="16"/>
      <c r="E772" s="14"/>
      <c r="F772" s="15"/>
      <c r="G772" s="14"/>
      <c r="H772" s="14"/>
      <c r="I772" s="14"/>
      <c r="J772" s="14"/>
      <c r="K772" s="14"/>
      <c r="L772" s="14"/>
      <c r="M772" s="14"/>
      <c r="N772" s="14"/>
      <c r="O772" s="14"/>
      <c r="P772" s="14"/>
      <c r="Q772" s="14"/>
      <c r="R772" s="14"/>
      <c r="S772" s="14"/>
      <c r="T772" s="14"/>
      <c r="U772" s="14"/>
      <c r="V772" s="14"/>
      <c r="W772" s="14"/>
      <c r="X772" s="14"/>
      <c r="Y772" s="14"/>
    </row>
    <row r="773" spans="1:25" ht="12.75">
      <c r="A773" s="14"/>
      <c r="B773" s="14"/>
      <c r="C773" s="14"/>
      <c r="D773" s="16"/>
      <c r="E773" s="14"/>
      <c r="F773" s="15"/>
      <c r="G773" s="14"/>
      <c r="H773" s="14"/>
      <c r="I773" s="14"/>
      <c r="J773" s="14"/>
      <c r="K773" s="14"/>
      <c r="L773" s="14"/>
      <c r="M773" s="14"/>
      <c r="N773" s="14"/>
      <c r="O773" s="14"/>
      <c r="P773" s="14"/>
      <c r="Q773" s="14"/>
      <c r="R773" s="14"/>
      <c r="S773" s="14"/>
      <c r="T773" s="14"/>
      <c r="U773" s="14"/>
      <c r="V773" s="14"/>
      <c r="W773" s="14"/>
      <c r="X773" s="14"/>
      <c r="Y773" s="14"/>
    </row>
    <row r="774" spans="1:25" ht="12.75">
      <c r="A774" s="14"/>
      <c r="B774" s="14"/>
      <c r="C774" s="14"/>
      <c r="D774" s="16"/>
      <c r="E774" s="14"/>
      <c r="F774" s="15"/>
      <c r="G774" s="14"/>
      <c r="H774" s="14"/>
      <c r="I774" s="14"/>
      <c r="J774" s="14"/>
      <c r="K774" s="14"/>
      <c r="L774" s="14"/>
      <c r="M774" s="14"/>
      <c r="N774" s="14"/>
      <c r="O774" s="14"/>
      <c r="P774" s="14"/>
      <c r="Q774" s="14"/>
      <c r="R774" s="14"/>
      <c r="S774" s="14"/>
      <c r="T774" s="14"/>
      <c r="U774" s="14"/>
      <c r="V774" s="14"/>
      <c r="W774" s="14"/>
      <c r="X774" s="14"/>
      <c r="Y774" s="14"/>
    </row>
    <row r="775" spans="1:25" ht="12.75">
      <c r="A775" s="14"/>
      <c r="B775" s="14"/>
      <c r="C775" s="14"/>
      <c r="D775" s="16"/>
      <c r="E775" s="14"/>
      <c r="F775" s="15"/>
      <c r="G775" s="14"/>
      <c r="H775" s="14"/>
      <c r="I775" s="14"/>
      <c r="J775" s="14"/>
      <c r="K775" s="14"/>
      <c r="L775" s="14"/>
      <c r="M775" s="14"/>
      <c r="N775" s="14"/>
      <c r="O775" s="14"/>
      <c r="P775" s="14"/>
      <c r="Q775" s="14"/>
      <c r="R775" s="14"/>
      <c r="S775" s="14"/>
      <c r="T775" s="14"/>
      <c r="U775" s="14"/>
      <c r="V775" s="14"/>
      <c r="W775" s="14"/>
      <c r="X775" s="14"/>
      <c r="Y775" s="14"/>
    </row>
    <row r="776" spans="1:25" ht="12.75">
      <c r="A776" s="14"/>
      <c r="B776" s="14"/>
      <c r="C776" s="14"/>
      <c r="D776" s="16"/>
      <c r="E776" s="14"/>
      <c r="F776" s="15"/>
      <c r="G776" s="14"/>
      <c r="H776" s="14"/>
      <c r="I776" s="14"/>
      <c r="J776" s="14"/>
      <c r="K776" s="14"/>
      <c r="L776" s="14"/>
      <c r="M776" s="14"/>
      <c r="N776" s="14"/>
      <c r="O776" s="14"/>
      <c r="P776" s="14"/>
      <c r="Q776" s="14"/>
      <c r="R776" s="14"/>
      <c r="S776" s="14"/>
      <c r="T776" s="14"/>
      <c r="U776" s="14"/>
      <c r="V776" s="14"/>
      <c r="W776" s="14"/>
      <c r="X776" s="14"/>
      <c r="Y776" s="14"/>
    </row>
    <row r="777" spans="1:25" ht="12.75">
      <c r="A777" s="14"/>
      <c r="B777" s="14"/>
      <c r="C777" s="14"/>
      <c r="D777" s="16"/>
      <c r="E777" s="14"/>
      <c r="F777" s="15"/>
      <c r="G777" s="14"/>
      <c r="H777" s="14"/>
      <c r="I777" s="14"/>
      <c r="J777" s="14"/>
      <c r="K777" s="14"/>
      <c r="L777" s="14"/>
      <c r="M777" s="14"/>
      <c r="N777" s="14"/>
      <c r="O777" s="14"/>
      <c r="P777" s="14"/>
      <c r="Q777" s="14"/>
      <c r="R777" s="14"/>
      <c r="S777" s="14"/>
      <c r="T777" s="14"/>
      <c r="U777" s="14"/>
      <c r="V777" s="14"/>
      <c r="W777" s="14"/>
      <c r="X777" s="14"/>
      <c r="Y777" s="14"/>
    </row>
    <row r="778" spans="1:25" ht="12.75">
      <c r="A778" s="14"/>
      <c r="B778" s="14"/>
      <c r="C778" s="14"/>
      <c r="D778" s="16"/>
      <c r="E778" s="14"/>
      <c r="F778" s="15"/>
      <c r="G778" s="14"/>
      <c r="H778" s="14"/>
      <c r="I778" s="14"/>
      <c r="J778" s="14"/>
      <c r="K778" s="14"/>
      <c r="L778" s="14"/>
      <c r="M778" s="14"/>
      <c r="N778" s="14"/>
      <c r="O778" s="14"/>
      <c r="P778" s="14"/>
      <c r="Q778" s="14"/>
      <c r="R778" s="14"/>
      <c r="S778" s="14"/>
      <c r="T778" s="14"/>
      <c r="U778" s="14"/>
      <c r="V778" s="14"/>
      <c r="W778" s="14"/>
      <c r="X778" s="14"/>
      <c r="Y778" s="14"/>
    </row>
    <row r="779" spans="1:25" ht="12.75">
      <c r="A779" s="14"/>
      <c r="B779" s="14"/>
      <c r="C779" s="14"/>
      <c r="D779" s="16"/>
      <c r="E779" s="14"/>
      <c r="F779" s="15"/>
      <c r="G779" s="14"/>
      <c r="H779" s="14"/>
      <c r="I779" s="14"/>
      <c r="J779" s="14"/>
      <c r="K779" s="14"/>
      <c r="L779" s="14"/>
      <c r="M779" s="14"/>
      <c r="N779" s="14"/>
      <c r="O779" s="14"/>
      <c r="P779" s="14"/>
      <c r="Q779" s="14"/>
      <c r="R779" s="14"/>
      <c r="S779" s="14"/>
      <c r="T779" s="14"/>
      <c r="U779" s="14"/>
      <c r="V779" s="14"/>
      <c r="W779" s="14"/>
      <c r="X779" s="14"/>
      <c r="Y779" s="14"/>
    </row>
    <row r="780" spans="1:25" ht="12.75">
      <c r="A780" s="14"/>
      <c r="B780" s="14"/>
      <c r="C780" s="14"/>
      <c r="D780" s="16"/>
      <c r="E780" s="14"/>
      <c r="F780" s="15"/>
      <c r="G780" s="14"/>
      <c r="H780" s="14"/>
      <c r="I780" s="14"/>
      <c r="J780" s="14"/>
      <c r="K780" s="14"/>
      <c r="L780" s="14"/>
      <c r="M780" s="14"/>
      <c r="N780" s="14"/>
      <c r="O780" s="14"/>
      <c r="P780" s="14"/>
      <c r="Q780" s="14"/>
      <c r="R780" s="14"/>
      <c r="S780" s="14"/>
      <c r="T780" s="14"/>
      <c r="U780" s="14"/>
      <c r="V780" s="14"/>
      <c r="W780" s="14"/>
      <c r="X780" s="14"/>
      <c r="Y780" s="14"/>
    </row>
    <row r="781" spans="1:25" ht="12.75">
      <c r="A781" s="14"/>
      <c r="B781" s="14"/>
      <c r="C781" s="14"/>
      <c r="D781" s="16"/>
      <c r="E781" s="14"/>
      <c r="F781" s="15"/>
      <c r="G781" s="14"/>
      <c r="H781" s="14"/>
      <c r="I781" s="14"/>
      <c r="J781" s="14"/>
      <c r="K781" s="14"/>
      <c r="L781" s="14"/>
      <c r="M781" s="14"/>
      <c r="N781" s="14"/>
      <c r="O781" s="14"/>
      <c r="P781" s="14"/>
      <c r="Q781" s="14"/>
      <c r="R781" s="14"/>
      <c r="S781" s="14"/>
      <c r="T781" s="14"/>
      <c r="U781" s="14"/>
      <c r="V781" s="14"/>
      <c r="W781" s="14"/>
      <c r="X781" s="14"/>
      <c r="Y781" s="14"/>
    </row>
    <row r="782" spans="1:25" ht="12.75">
      <c r="A782" s="14"/>
      <c r="B782" s="14"/>
      <c r="C782" s="14"/>
      <c r="D782" s="16"/>
      <c r="E782" s="14"/>
      <c r="F782" s="15"/>
      <c r="G782" s="14"/>
      <c r="H782" s="14"/>
      <c r="I782" s="14"/>
      <c r="J782" s="14"/>
      <c r="K782" s="14"/>
      <c r="L782" s="14"/>
      <c r="M782" s="14"/>
      <c r="N782" s="14"/>
      <c r="O782" s="14"/>
      <c r="P782" s="14"/>
      <c r="Q782" s="14"/>
      <c r="R782" s="14"/>
      <c r="S782" s="14"/>
      <c r="T782" s="14"/>
      <c r="U782" s="14"/>
      <c r="V782" s="14"/>
      <c r="W782" s="14"/>
      <c r="X782" s="14"/>
      <c r="Y782" s="14"/>
    </row>
    <row r="783" spans="1:25" ht="12.75">
      <c r="A783" s="14"/>
      <c r="B783" s="14"/>
      <c r="C783" s="14"/>
      <c r="D783" s="16"/>
      <c r="E783" s="14"/>
      <c r="F783" s="15"/>
      <c r="G783" s="14"/>
      <c r="H783" s="14"/>
      <c r="I783" s="14"/>
      <c r="J783" s="14"/>
      <c r="K783" s="14"/>
      <c r="L783" s="14"/>
      <c r="M783" s="14"/>
      <c r="N783" s="14"/>
      <c r="O783" s="14"/>
      <c r="P783" s="14"/>
      <c r="Q783" s="14"/>
      <c r="R783" s="14"/>
      <c r="S783" s="14"/>
      <c r="T783" s="14"/>
      <c r="U783" s="14"/>
      <c r="V783" s="14"/>
      <c r="W783" s="14"/>
      <c r="X783" s="14"/>
      <c r="Y783" s="14"/>
    </row>
    <row r="784" spans="1:25" ht="12.75">
      <c r="A784" s="14"/>
      <c r="B784" s="14"/>
      <c r="C784" s="14"/>
      <c r="D784" s="16"/>
      <c r="E784" s="14"/>
      <c r="F784" s="15"/>
      <c r="G784" s="14"/>
      <c r="H784" s="14"/>
      <c r="I784" s="14"/>
      <c r="J784" s="14"/>
      <c r="K784" s="14"/>
      <c r="L784" s="14"/>
      <c r="M784" s="14"/>
      <c r="N784" s="14"/>
      <c r="O784" s="14"/>
      <c r="P784" s="14"/>
      <c r="Q784" s="14"/>
      <c r="R784" s="14"/>
      <c r="S784" s="14"/>
      <c r="T784" s="14"/>
      <c r="U784" s="14"/>
      <c r="V784" s="14"/>
      <c r="W784" s="14"/>
      <c r="X784" s="14"/>
      <c r="Y784" s="14"/>
    </row>
    <row r="785" spans="1:25" ht="12.75">
      <c r="A785" s="14"/>
      <c r="B785" s="14"/>
      <c r="C785" s="14"/>
      <c r="D785" s="16"/>
      <c r="E785" s="14"/>
      <c r="F785" s="15"/>
      <c r="G785" s="14"/>
      <c r="H785" s="14"/>
      <c r="I785" s="14"/>
      <c r="J785" s="14"/>
      <c r="K785" s="14"/>
      <c r="L785" s="14"/>
      <c r="M785" s="14"/>
      <c r="N785" s="14"/>
      <c r="O785" s="14"/>
      <c r="P785" s="14"/>
      <c r="Q785" s="14"/>
      <c r="R785" s="14"/>
      <c r="S785" s="14"/>
      <c r="T785" s="14"/>
      <c r="U785" s="14"/>
      <c r="V785" s="14"/>
      <c r="W785" s="14"/>
      <c r="X785" s="14"/>
      <c r="Y785" s="14"/>
    </row>
    <row r="786" spans="1:25" ht="12.75">
      <c r="A786" s="14"/>
      <c r="B786" s="14"/>
      <c r="C786" s="14"/>
      <c r="D786" s="16"/>
      <c r="E786" s="14"/>
      <c r="F786" s="15"/>
      <c r="G786" s="14"/>
      <c r="H786" s="14"/>
      <c r="I786" s="14"/>
      <c r="J786" s="14"/>
      <c r="K786" s="14"/>
      <c r="L786" s="14"/>
      <c r="M786" s="14"/>
      <c r="N786" s="14"/>
      <c r="O786" s="14"/>
      <c r="P786" s="14"/>
      <c r="Q786" s="14"/>
      <c r="R786" s="14"/>
      <c r="S786" s="14"/>
      <c r="T786" s="14"/>
      <c r="U786" s="14"/>
      <c r="V786" s="14"/>
      <c r="W786" s="14"/>
      <c r="X786" s="14"/>
      <c r="Y786" s="14"/>
    </row>
    <row r="787" spans="1:25" ht="12.75">
      <c r="A787" s="14"/>
      <c r="B787" s="14"/>
      <c r="C787" s="14"/>
      <c r="D787" s="16"/>
      <c r="E787" s="14"/>
      <c r="F787" s="15"/>
      <c r="G787" s="14"/>
      <c r="H787" s="14"/>
      <c r="I787" s="14"/>
      <c r="J787" s="14"/>
      <c r="K787" s="14"/>
      <c r="L787" s="14"/>
      <c r="M787" s="14"/>
      <c r="N787" s="14"/>
      <c r="O787" s="14"/>
      <c r="P787" s="14"/>
      <c r="Q787" s="14"/>
      <c r="R787" s="14"/>
      <c r="S787" s="14"/>
      <c r="T787" s="14"/>
      <c r="U787" s="14"/>
      <c r="V787" s="14"/>
      <c r="W787" s="14"/>
      <c r="X787" s="14"/>
      <c r="Y787" s="14"/>
    </row>
    <row r="788" spans="1:25" ht="12.75">
      <c r="A788" s="14"/>
      <c r="B788" s="14"/>
      <c r="C788" s="14"/>
      <c r="D788" s="16"/>
      <c r="E788" s="14"/>
      <c r="F788" s="15"/>
      <c r="G788" s="14"/>
      <c r="H788" s="14"/>
      <c r="I788" s="14"/>
      <c r="J788" s="14"/>
      <c r="K788" s="14"/>
      <c r="L788" s="14"/>
      <c r="M788" s="14"/>
      <c r="N788" s="14"/>
      <c r="O788" s="14"/>
      <c r="P788" s="14"/>
      <c r="Q788" s="14"/>
      <c r="R788" s="14"/>
      <c r="S788" s="14"/>
      <c r="T788" s="14"/>
      <c r="U788" s="14"/>
      <c r="V788" s="14"/>
      <c r="W788" s="14"/>
      <c r="X788" s="14"/>
      <c r="Y788" s="14"/>
    </row>
    <row r="789" spans="1:25" ht="12.75">
      <c r="A789" s="14"/>
      <c r="B789" s="14"/>
      <c r="C789" s="14"/>
      <c r="D789" s="16"/>
      <c r="E789" s="14"/>
      <c r="F789" s="15"/>
      <c r="G789" s="14"/>
      <c r="H789" s="14"/>
      <c r="I789" s="14"/>
      <c r="J789" s="14"/>
      <c r="K789" s="14"/>
      <c r="L789" s="14"/>
      <c r="M789" s="14"/>
      <c r="N789" s="14"/>
      <c r="O789" s="14"/>
      <c r="P789" s="14"/>
      <c r="Q789" s="14"/>
      <c r="R789" s="14"/>
      <c r="S789" s="14"/>
      <c r="T789" s="14"/>
      <c r="U789" s="14"/>
      <c r="V789" s="14"/>
      <c r="W789" s="14"/>
      <c r="X789" s="14"/>
      <c r="Y789" s="14"/>
    </row>
    <row r="790" spans="1:25" ht="12.75">
      <c r="A790" s="14"/>
      <c r="B790" s="14"/>
      <c r="C790" s="14"/>
      <c r="D790" s="16"/>
      <c r="E790" s="14"/>
      <c r="F790" s="15"/>
      <c r="G790" s="14"/>
      <c r="H790" s="14"/>
      <c r="I790" s="14"/>
      <c r="J790" s="14"/>
      <c r="K790" s="14"/>
      <c r="L790" s="14"/>
      <c r="M790" s="14"/>
      <c r="N790" s="14"/>
      <c r="O790" s="14"/>
      <c r="P790" s="14"/>
      <c r="Q790" s="14"/>
      <c r="R790" s="14"/>
      <c r="S790" s="14"/>
      <c r="T790" s="14"/>
      <c r="U790" s="14"/>
      <c r="V790" s="14"/>
      <c r="W790" s="14"/>
      <c r="X790" s="14"/>
      <c r="Y790" s="14"/>
    </row>
    <row r="791" spans="1:25" ht="12.75">
      <c r="A791" s="14"/>
      <c r="B791" s="14"/>
      <c r="C791" s="14"/>
      <c r="D791" s="16"/>
      <c r="E791" s="14"/>
      <c r="F791" s="15"/>
      <c r="G791" s="14"/>
      <c r="H791" s="14"/>
      <c r="I791" s="14"/>
      <c r="J791" s="14"/>
      <c r="K791" s="14"/>
      <c r="L791" s="14"/>
      <c r="M791" s="14"/>
      <c r="N791" s="14"/>
      <c r="O791" s="14"/>
      <c r="P791" s="14"/>
      <c r="Q791" s="14"/>
      <c r="R791" s="14"/>
      <c r="S791" s="14"/>
      <c r="T791" s="14"/>
      <c r="U791" s="14"/>
      <c r="V791" s="14"/>
      <c r="W791" s="14"/>
      <c r="X791" s="14"/>
      <c r="Y791" s="14"/>
    </row>
    <row r="792" spans="1:25" ht="12.75">
      <c r="A792" s="14"/>
      <c r="B792" s="14"/>
      <c r="C792" s="14"/>
      <c r="D792" s="16"/>
      <c r="E792" s="14"/>
      <c r="F792" s="15"/>
      <c r="G792" s="14"/>
      <c r="H792" s="14"/>
      <c r="I792" s="14"/>
      <c r="J792" s="14"/>
      <c r="K792" s="14"/>
      <c r="L792" s="14"/>
      <c r="M792" s="14"/>
      <c r="N792" s="14"/>
      <c r="O792" s="14"/>
      <c r="P792" s="14"/>
      <c r="Q792" s="14"/>
      <c r="R792" s="14"/>
      <c r="S792" s="14"/>
      <c r="T792" s="14"/>
      <c r="U792" s="14"/>
      <c r="V792" s="14"/>
      <c r="W792" s="14"/>
      <c r="X792" s="14"/>
      <c r="Y792" s="14"/>
    </row>
    <row r="793" spans="1:25" ht="12.75">
      <c r="A793" s="14"/>
      <c r="B793" s="14"/>
      <c r="C793" s="14"/>
      <c r="D793" s="16"/>
      <c r="E793" s="14"/>
      <c r="F793" s="15"/>
      <c r="G793" s="14"/>
      <c r="H793" s="14"/>
      <c r="I793" s="14"/>
      <c r="J793" s="14"/>
      <c r="K793" s="14"/>
      <c r="L793" s="14"/>
      <c r="M793" s="14"/>
      <c r="N793" s="14"/>
      <c r="O793" s="14"/>
      <c r="P793" s="14"/>
      <c r="Q793" s="14"/>
      <c r="R793" s="14"/>
      <c r="S793" s="14"/>
      <c r="T793" s="14"/>
      <c r="U793" s="14"/>
      <c r="V793" s="14"/>
      <c r="W793" s="14"/>
      <c r="X793" s="14"/>
      <c r="Y793" s="14"/>
    </row>
    <row r="794" spans="1:25" ht="12.75">
      <c r="A794" s="14"/>
      <c r="B794" s="14"/>
      <c r="C794" s="14"/>
      <c r="D794" s="16"/>
      <c r="E794" s="14"/>
      <c r="F794" s="15"/>
      <c r="G794" s="14"/>
      <c r="H794" s="14"/>
      <c r="I794" s="14"/>
      <c r="J794" s="14"/>
      <c r="K794" s="14"/>
      <c r="L794" s="14"/>
      <c r="M794" s="14"/>
      <c r="N794" s="14"/>
      <c r="O794" s="14"/>
      <c r="P794" s="14"/>
      <c r="Q794" s="14"/>
      <c r="R794" s="14"/>
      <c r="S794" s="14"/>
      <c r="T794" s="14"/>
      <c r="U794" s="14"/>
      <c r="V794" s="14"/>
      <c r="W794" s="14"/>
      <c r="X794" s="14"/>
      <c r="Y794" s="14"/>
    </row>
    <row r="795" spans="1:25" ht="12.75">
      <c r="A795" s="14"/>
      <c r="B795" s="14"/>
      <c r="C795" s="14"/>
      <c r="D795" s="16"/>
      <c r="E795" s="14"/>
      <c r="F795" s="15"/>
      <c r="G795" s="14"/>
      <c r="H795" s="14"/>
      <c r="I795" s="14"/>
      <c r="J795" s="14"/>
      <c r="K795" s="14"/>
      <c r="L795" s="14"/>
      <c r="M795" s="14"/>
      <c r="N795" s="14"/>
      <c r="O795" s="14"/>
      <c r="P795" s="14"/>
      <c r="Q795" s="14"/>
      <c r="R795" s="14"/>
      <c r="S795" s="14"/>
      <c r="T795" s="14"/>
      <c r="U795" s="14"/>
      <c r="V795" s="14"/>
      <c r="W795" s="14"/>
      <c r="X795" s="14"/>
      <c r="Y795" s="14"/>
    </row>
    <row r="796" spans="1:25" ht="12.75">
      <c r="A796" s="14"/>
      <c r="B796" s="14"/>
      <c r="C796" s="14"/>
      <c r="D796" s="16"/>
      <c r="E796" s="14"/>
      <c r="F796" s="15"/>
      <c r="G796" s="14"/>
      <c r="H796" s="14"/>
      <c r="I796" s="14"/>
      <c r="J796" s="14"/>
      <c r="K796" s="14"/>
      <c r="L796" s="14"/>
      <c r="M796" s="14"/>
      <c r="N796" s="14"/>
      <c r="O796" s="14"/>
      <c r="P796" s="14"/>
      <c r="Q796" s="14"/>
      <c r="R796" s="14"/>
      <c r="S796" s="14"/>
      <c r="T796" s="14"/>
      <c r="U796" s="14"/>
      <c r="V796" s="14"/>
      <c r="W796" s="14"/>
      <c r="X796" s="14"/>
      <c r="Y796" s="14"/>
    </row>
    <row r="797" spans="1:25" ht="12.75">
      <c r="A797" s="14"/>
      <c r="B797" s="14"/>
      <c r="C797" s="14"/>
      <c r="D797" s="16"/>
      <c r="E797" s="14"/>
      <c r="F797" s="15"/>
      <c r="G797" s="14"/>
      <c r="H797" s="14"/>
      <c r="I797" s="14"/>
      <c r="J797" s="14"/>
      <c r="K797" s="14"/>
      <c r="L797" s="14"/>
      <c r="M797" s="14"/>
      <c r="N797" s="14"/>
      <c r="O797" s="14"/>
      <c r="P797" s="14"/>
      <c r="Q797" s="14"/>
      <c r="R797" s="14"/>
      <c r="S797" s="14"/>
      <c r="T797" s="14"/>
      <c r="U797" s="14"/>
      <c r="V797" s="14"/>
      <c r="W797" s="14"/>
      <c r="X797" s="14"/>
      <c r="Y797" s="14"/>
    </row>
    <row r="798" spans="1:25" ht="12.75">
      <c r="A798" s="14"/>
      <c r="B798" s="14"/>
      <c r="C798" s="14"/>
      <c r="D798" s="16"/>
      <c r="E798" s="14"/>
      <c r="F798" s="15"/>
      <c r="G798" s="14"/>
      <c r="H798" s="14"/>
      <c r="I798" s="14"/>
      <c r="J798" s="14"/>
      <c r="K798" s="14"/>
      <c r="L798" s="14"/>
      <c r="M798" s="14"/>
      <c r="N798" s="14"/>
      <c r="O798" s="14"/>
      <c r="P798" s="14"/>
      <c r="Q798" s="14"/>
      <c r="R798" s="14"/>
      <c r="S798" s="14"/>
      <c r="T798" s="14"/>
      <c r="U798" s="14"/>
      <c r="V798" s="14"/>
      <c r="W798" s="14"/>
      <c r="X798" s="14"/>
      <c r="Y798" s="14"/>
    </row>
    <row r="799" spans="1:25" ht="12.75">
      <c r="A799" s="14"/>
      <c r="B799" s="14"/>
      <c r="C799" s="14"/>
      <c r="D799" s="16"/>
      <c r="E799" s="14"/>
      <c r="F799" s="15"/>
      <c r="G799" s="14"/>
      <c r="H799" s="14"/>
      <c r="I799" s="14"/>
      <c r="J799" s="14"/>
      <c r="K799" s="14"/>
      <c r="L799" s="14"/>
      <c r="M799" s="14"/>
      <c r="N799" s="14"/>
      <c r="O799" s="14"/>
      <c r="P799" s="14"/>
      <c r="Q799" s="14"/>
      <c r="R799" s="14"/>
      <c r="S799" s="14"/>
      <c r="T799" s="14"/>
      <c r="U799" s="14"/>
      <c r="V799" s="14"/>
      <c r="W799" s="14"/>
      <c r="X799" s="14"/>
      <c r="Y799" s="14"/>
    </row>
    <row r="800" spans="1:25" ht="12.75">
      <c r="A800" s="14"/>
      <c r="B800" s="14"/>
      <c r="C800" s="14"/>
      <c r="D800" s="16"/>
      <c r="E800" s="14"/>
      <c r="F800" s="15"/>
      <c r="G800" s="14"/>
      <c r="H800" s="14"/>
      <c r="I800" s="14"/>
      <c r="J800" s="14"/>
      <c r="K800" s="14"/>
      <c r="L800" s="14"/>
      <c r="M800" s="14"/>
      <c r="N800" s="14"/>
      <c r="O800" s="14"/>
      <c r="P800" s="14"/>
      <c r="Q800" s="14"/>
      <c r="R800" s="14"/>
      <c r="S800" s="14"/>
      <c r="T800" s="14"/>
      <c r="U800" s="14"/>
      <c r="V800" s="14"/>
      <c r="W800" s="14"/>
      <c r="X800" s="14"/>
      <c r="Y800" s="14"/>
    </row>
    <row r="801" spans="1:25" ht="12.75">
      <c r="A801" s="14"/>
      <c r="B801" s="14"/>
      <c r="C801" s="14"/>
      <c r="D801" s="16"/>
      <c r="E801" s="14"/>
      <c r="F801" s="15"/>
      <c r="G801" s="14"/>
      <c r="H801" s="14"/>
      <c r="I801" s="14"/>
      <c r="J801" s="14"/>
      <c r="K801" s="14"/>
      <c r="L801" s="14"/>
      <c r="M801" s="14"/>
      <c r="N801" s="14"/>
      <c r="O801" s="14"/>
      <c r="P801" s="14"/>
      <c r="Q801" s="14"/>
      <c r="R801" s="14"/>
      <c r="S801" s="14"/>
      <c r="T801" s="14"/>
      <c r="U801" s="14"/>
      <c r="V801" s="14"/>
      <c r="W801" s="14"/>
      <c r="X801" s="14"/>
      <c r="Y801" s="14"/>
    </row>
    <row r="802" spans="1:25" ht="12.75">
      <c r="A802" s="14"/>
      <c r="B802" s="14"/>
      <c r="C802" s="14"/>
      <c r="D802" s="16"/>
      <c r="E802" s="14"/>
      <c r="F802" s="15"/>
      <c r="G802" s="14"/>
      <c r="H802" s="14"/>
      <c r="I802" s="14"/>
      <c r="J802" s="14"/>
      <c r="K802" s="14"/>
      <c r="L802" s="14"/>
      <c r="M802" s="14"/>
      <c r="N802" s="14"/>
      <c r="O802" s="14"/>
      <c r="P802" s="14"/>
      <c r="Q802" s="14"/>
      <c r="R802" s="14"/>
      <c r="S802" s="14"/>
      <c r="T802" s="14"/>
      <c r="U802" s="14"/>
      <c r="V802" s="14"/>
      <c r="W802" s="14"/>
      <c r="X802" s="14"/>
      <c r="Y802" s="14"/>
    </row>
    <row r="803" spans="1:25" ht="12.75">
      <c r="A803" s="14"/>
      <c r="B803" s="14"/>
      <c r="C803" s="14"/>
      <c r="D803" s="16"/>
      <c r="E803" s="14"/>
      <c r="F803" s="15"/>
      <c r="G803" s="14"/>
      <c r="H803" s="14"/>
      <c r="I803" s="14"/>
      <c r="J803" s="14"/>
      <c r="K803" s="14"/>
      <c r="L803" s="14"/>
      <c r="M803" s="14"/>
      <c r="N803" s="14"/>
      <c r="O803" s="14"/>
      <c r="P803" s="14"/>
      <c r="Q803" s="14"/>
      <c r="R803" s="14"/>
      <c r="S803" s="14"/>
      <c r="T803" s="14"/>
      <c r="U803" s="14"/>
      <c r="V803" s="14"/>
      <c r="W803" s="14"/>
      <c r="X803" s="14"/>
      <c r="Y803" s="14"/>
    </row>
    <row r="804" spans="1:25" ht="12.75">
      <c r="A804" s="14"/>
      <c r="B804" s="14"/>
      <c r="C804" s="14"/>
      <c r="D804" s="16"/>
      <c r="E804" s="14"/>
      <c r="F804" s="15"/>
      <c r="G804" s="14"/>
      <c r="H804" s="14"/>
      <c r="I804" s="14"/>
      <c r="J804" s="14"/>
      <c r="K804" s="14"/>
      <c r="L804" s="14"/>
      <c r="M804" s="14"/>
      <c r="N804" s="14"/>
      <c r="O804" s="14"/>
      <c r="P804" s="14"/>
      <c r="Q804" s="14"/>
      <c r="R804" s="14"/>
      <c r="S804" s="14"/>
      <c r="T804" s="14"/>
      <c r="U804" s="14"/>
      <c r="V804" s="14"/>
      <c r="W804" s="14"/>
      <c r="X804" s="14"/>
      <c r="Y804" s="14"/>
    </row>
    <row r="805" spans="1:25" ht="12.75">
      <c r="A805" s="14"/>
      <c r="B805" s="14"/>
      <c r="C805" s="14"/>
      <c r="D805" s="16"/>
      <c r="E805" s="14"/>
      <c r="F805" s="15"/>
      <c r="G805" s="14"/>
      <c r="H805" s="14"/>
      <c r="I805" s="14"/>
      <c r="J805" s="14"/>
      <c r="K805" s="14"/>
      <c r="L805" s="14"/>
      <c r="M805" s="14"/>
      <c r="N805" s="14"/>
      <c r="O805" s="14"/>
      <c r="P805" s="14"/>
      <c r="Q805" s="14"/>
      <c r="R805" s="14"/>
      <c r="S805" s="14"/>
      <c r="T805" s="14"/>
      <c r="U805" s="14"/>
      <c r="V805" s="14"/>
      <c r="W805" s="14"/>
      <c r="X805" s="14"/>
      <c r="Y805" s="14"/>
    </row>
    <row r="806" spans="1:25" ht="12.75">
      <c r="A806" s="14"/>
      <c r="B806" s="14"/>
      <c r="C806" s="14"/>
      <c r="D806" s="16"/>
      <c r="E806" s="14"/>
      <c r="F806" s="15"/>
      <c r="G806" s="14"/>
      <c r="H806" s="14"/>
      <c r="I806" s="14"/>
      <c r="J806" s="14"/>
      <c r="K806" s="14"/>
      <c r="L806" s="14"/>
      <c r="M806" s="14"/>
      <c r="N806" s="14"/>
      <c r="O806" s="14"/>
      <c r="P806" s="14"/>
      <c r="Q806" s="14"/>
      <c r="R806" s="14"/>
      <c r="S806" s="14"/>
      <c r="T806" s="14"/>
      <c r="U806" s="14"/>
      <c r="V806" s="14"/>
      <c r="W806" s="14"/>
      <c r="X806" s="14"/>
      <c r="Y806" s="14"/>
    </row>
    <row r="807" spans="1:25" ht="12.75">
      <c r="A807" s="14"/>
      <c r="B807" s="14"/>
      <c r="C807" s="14"/>
      <c r="D807" s="16"/>
      <c r="E807" s="14"/>
      <c r="F807" s="15"/>
      <c r="G807" s="14"/>
      <c r="H807" s="14"/>
      <c r="I807" s="14"/>
      <c r="J807" s="14"/>
      <c r="K807" s="14"/>
      <c r="L807" s="14"/>
      <c r="M807" s="14"/>
      <c r="N807" s="14"/>
      <c r="O807" s="14"/>
      <c r="P807" s="14"/>
      <c r="Q807" s="14"/>
      <c r="R807" s="14"/>
      <c r="S807" s="14"/>
      <c r="T807" s="14"/>
      <c r="U807" s="14"/>
      <c r="V807" s="14"/>
      <c r="W807" s="14"/>
      <c r="X807" s="14"/>
      <c r="Y807" s="14"/>
    </row>
    <row r="808" spans="1:25" ht="12.75">
      <c r="A808" s="14"/>
      <c r="B808" s="14"/>
      <c r="C808" s="14"/>
      <c r="D808" s="16"/>
      <c r="E808" s="14"/>
      <c r="F808" s="15"/>
      <c r="G808" s="14"/>
      <c r="H808" s="14"/>
      <c r="I808" s="14"/>
      <c r="J808" s="14"/>
      <c r="K808" s="14"/>
      <c r="L808" s="14"/>
      <c r="M808" s="14"/>
      <c r="N808" s="14"/>
      <c r="O808" s="14"/>
      <c r="P808" s="14"/>
      <c r="Q808" s="14"/>
      <c r="R808" s="14"/>
      <c r="S808" s="14"/>
      <c r="T808" s="14"/>
      <c r="U808" s="14"/>
      <c r="V808" s="14"/>
      <c r="W808" s="14"/>
      <c r="X808" s="14"/>
      <c r="Y808" s="14"/>
    </row>
    <row r="809" spans="1:25" ht="12.75">
      <c r="A809" s="14"/>
      <c r="B809" s="14"/>
      <c r="C809" s="14"/>
      <c r="D809" s="16"/>
      <c r="E809" s="14"/>
      <c r="F809" s="15"/>
      <c r="G809" s="14"/>
      <c r="H809" s="14"/>
      <c r="I809" s="14"/>
      <c r="J809" s="14"/>
      <c r="K809" s="14"/>
      <c r="L809" s="14"/>
      <c r="M809" s="14"/>
      <c r="N809" s="14"/>
      <c r="O809" s="14"/>
      <c r="P809" s="14"/>
      <c r="Q809" s="14"/>
      <c r="R809" s="14"/>
      <c r="S809" s="14"/>
      <c r="T809" s="14"/>
      <c r="U809" s="14"/>
      <c r="V809" s="14"/>
      <c r="W809" s="14"/>
      <c r="X809" s="14"/>
      <c r="Y809" s="14"/>
    </row>
    <row r="810" spans="1:25" ht="12.75">
      <c r="A810" s="14"/>
      <c r="B810" s="14"/>
      <c r="C810" s="14"/>
      <c r="D810" s="16"/>
      <c r="E810" s="14"/>
      <c r="F810" s="15"/>
      <c r="G810" s="14"/>
      <c r="H810" s="14"/>
      <c r="I810" s="14"/>
      <c r="J810" s="14"/>
      <c r="K810" s="14"/>
      <c r="L810" s="14"/>
      <c r="M810" s="14"/>
      <c r="N810" s="14"/>
      <c r="O810" s="14"/>
      <c r="P810" s="14"/>
      <c r="Q810" s="14"/>
      <c r="R810" s="14"/>
      <c r="S810" s="14"/>
      <c r="T810" s="14"/>
      <c r="U810" s="14"/>
      <c r="V810" s="14"/>
      <c r="W810" s="14"/>
      <c r="X810" s="14"/>
      <c r="Y810" s="14"/>
    </row>
    <row r="811" spans="1:25" ht="12.75">
      <c r="A811" s="14"/>
      <c r="B811" s="14"/>
      <c r="C811" s="14"/>
      <c r="D811" s="16"/>
      <c r="E811" s="14"/>
      <c r="F811" s="15"/>
      <c r="G811" s="14"/>
      <c r="H811" s="14"/>
      <c r="I811" s="14"/>
      <c r="J811" s="14"/>
      <c r="K811" s="14"/>
      <c r="L811" s="14"/>
      <c r="M811" s="14"/>
      <c r="N811" s="14"/>
      <c r="O811" s="14"/>
      <c r="P811" s="14"/>
      <c r="Q811" s="14"/>
      <c r="R811" s="14"/>
      <c r="S811" s="14"/>
      <c r="T811" s="14"/>
      <c r="U811" s="14"/>
      <c r="V811" s="14"/>
      <c r="W811" s="14"/>
      <c r="X811" s="14"/>
      <c r="Y811" s="14"/>
    </row>
    <row r="812" spans="1:25" ht="12.75">
      <c r="A812" s="14"/>
      <c r="B812" s="14"/>
      <c r="C812" s="14"/>
      <c r="D812" s="16"/>
      <c r="E812" s="14"/>
      <c r="F812" s="15"/>
      <c r="G812" s="14"/>
      <c r="H812" s="14"/>
      <c r="I812" s="14"/>
      <c r="J812" s="14"/>
      <c r="K812" s="14"/>
      <c r="L812" s="14"/>
      <c r="M812" s="14"/>
      <c r="N812" s="14"/>
      <c r="O812" s="14"/>
      <c r="P812" s="14"/>
      <c r="Q812" s="14"/>
      <c r="R812" s="14"/>
      <c r="S812" s="14"/>
      <c r="T812" s="14"/>
      <c r="U812" s="14"/>
      <c r="V812" s="14"/>
      <c r="W812" s="14"/>
      <c r="X812" s="14"/>
      <c r="Y812" s="14"/>
    </row>
    <row r="813" spans="1:25" ht="12.75">
      <c r="A813" s="14"/>
      <c r="B813" s="14"/>
      <c r="C813" s="14"/>
      <c r="D813" s="16"/>
      <c r="E813" s="14"/>
      <c r="F813" s="15"/>
      <c r="G813" s="14"/>
      <c r="H813" s="14"/>
      <c r="I813" s="14"/>
      <c r="J813" s="14"/>
      <c r="K813" s="14"/>
      <c r="L813" s="14"/>
      <c r="M813" s="14"/>
      <c r="N813" s="14"/>
      <c r="O813" s="14"/>
      <c r="P813" s="14"/>
      <c r="Q813" s="14"/>
      <c r="R813" s="14"/>
      <c r="S813" s="14"/>
      <c r="T813" s="14"/>
      <c r="U813" s="14"/>
      <c r="V813" s="14"/>
      <c r="W813" s="14"/>
      <c r="X813" s="14"/>
      <c r="Y813" s="14"/>
    </row>
    <row r="814" spans="1:25" ht="12.75">
      <c r="A814" s="14"/>
      <c r="B814" s="14"/>
      <c r="C814" s="14"/>
      <c r="D814" s="16"/>
      <c r="E814" s="14"/>
      <c r="F814" s="15"/>
      <c r="G814" s="14"/>
      <c r="H814" s="14"/>
      <c r="I814" s="14"/>
      <c r="J814" s="14"/>
      <c r="K814" s="14"/>
      <c r="L814" s="14"/>
      <c r="M814" s="14"/>
      <c r="N814" s="14"/>
      <c r="O814" s="14"/>
      <c r="P814" s="14"/>
      <c r="Q814" s="14"/>
      <c r="R814" s="14"/>
      <c r="S814" s="14"/>
      <c r="T814" s="14"/>
      <c r="U814" s="14"/>
      <c r="V814" s="14"/>
      <c r="W814" s="14"/>
      <c r="X814" s="14"/>
      <c r="Y814" s="14"/>
    </row>
    <row r="815" spans="1:25" ht="12.75">
      <c r="A815" s="14"/>
      <c r="B815" s="14"/>
      <c r="C815" s="14"/>
      <c r="D815" s="16"/>
      <c r="E815" s="14"/>
      <c r="F815" s="15"/>
      <c r="G815" s="14"/>
      <c r="H815" s="14"/>
      <c r="I815" s="14"/>
      <c r="J815" s="14"/>
      <c r="K815" s="14"/>
      <c r="L815" s="14"/>
      <c r="M815" s="14"/>
      <c r="N815" s="14"/>
      <c r="O815" s="14"/>
      <c r="P815" s="14"/>
      <c r="Q815" s="14"/>
      <c r="R815" s="14"/>
      <c r="S815" s="14"/>
      <c r="T815" s="14"/>
      <c r="U815" s="14"/>
      <c r="V815" s="14"/>
      <c r="W815" s="14"/>
      <c r="X815" s="14"/>
      <c r="Y815" s="14"/>
    </row>
    <row r="816" spans="1:25" ht="12.75">
      <c r="A816" s="14"/>
      <c r="B816" s="14"/>
      <c r="C816" s="14"/>
      <c r="D816" s="16"/>
      <c r="E816" s="14"/>
      <c r="F816" s="15"/>
      <c r="G816" s="14"/>
      <c r="H816" s="14"/>
      <c r="I816" s="14"/>
      <c r="J816" s="14"/>
      <c r="K816" s="14"/>
      <c r="L816" s="14"/>
      <c r="M816" s="14"/>
      <c r="N816" s="14"/>
      <c r="O816" s="14"/>
      <c r="P816" s="14"/>
      <c r="Q816" s="14"/>
      <c r="R816" s="14"/>
      <c r="S816" s="14"/>
      <c r="T816" s="14"/>
      <c r="U816" s="14"/>
      <c r="V816" s="14"/>
      <c r="W816" s="14"/>
      <c r="X816" s="14"/>
      <c r="Y816" s="14"/>
    </row>
    <row r="817" spans="1:25" ht="12.75">
      <c r="A817" s="14"/>
      <c r="B817" s="14"/>
      <c r="C817" s="14"/>
      <c r="D817" s="16"/>
      <c r="E817" s="14"/>
      <c r="F817" s="15"/>
      <c r="G817" s="14"/>
      <c r="H817" s="14"/>
      <c r="I817" s="14"/>
      <c r="J817" s="14"/>
      <c r="K817" s="14"/>
      <c r="L817" s="14"/>
      <c r="M817" s="14"/>
      <c r="N817" s="14"/>
      <c r="O817" s="14"/>
      <c r="P817" s="14"/>
      <c r="Q817" s="14"/>
      <c r="R817" s="14"/>
      <c r="S817" s="14"/>
      <c r="T817" s="14"/>
      <c r="U817" s="14"/>
      <c r="V817" s="14"/>
      <c r="W817" s="14"/>
      <c r="X817" s="14"/>
      <c r="Y817" s="14"/>
    </row>
    <row r="818" spans="1:25" ht="12.75">
      <c r="A818" s="14"/>
      <c r="B818" s="14"/>
      <c r="C818" s="14"/>
      <c r="D818" s="16"/>
      <c r="E818" s="14"/>
      <c r="F818" s="15"/>
      <c r="G818" s="14"/>
      <c r="H818" s="14"/>
      <c r="I818" s="14"/>
      <c r="J818" s="14"/>
      <c r="K818" s="14"/>
      <c r="L818" s="14"/>
      <c r="M818" s="14"/>
      <c r="N818" s="14"/>
      <c r="O818" s="14"/>
      <c r="P818" s="14"/>
      <c r="Q818" s="14"/>
      <c r="R818" s="14"/>
      <c r="S818" s="14"/>
      <c r="T818" s="14"/>
      <c r="U818" s="14"/>
      <c r="V818" s="14"/>
      <c r="W818" s="14"/>
      <c r="X818" s="14"/>
      <c r="Y818" s="14"/>
    </row>
    <row r="819" spans="1:25" ht="12.75">
      <c r="A819" s="14"/>
      <c r="B819" s="14"/>
      <c r="C819" s="14"/>
      <c r="D819" s="16"/>
      <c r="E819" s="14"/>
      <c r="F819" s="15"/>
      <c r="G819" s="14"/>
      <c r="H819" s="14"/>
      <c r="I819" s="14"/>
      <c r="J819" s="14"/>
      <c r="K819" s="14"/>
      <c r="L819" s="14"/>
      <c r="M819" s="14"/>
      <c r="N819" s="14"/>
      <c r="O819" s="14"/>
      <c r="P819" s="14"/>
      <c r="Q819" s="14"/>
      <c r="R819" s="14"/>
      <c r="S819" s="14"/>
      <c r="T819" s="14"/>
      <c r="U819" s="14"/>
      <c r="V819" s="14"/>
      <c r="W819" s="14"/>
      <c r="X819" s="14"/>
      <c r="Y819" s="14"/>
    </row>
    <row r="820" spans="1:25" ht="12.75">
      <c r="A820" s="14"/>
      <c r="B820" s="14"/>
      <c r="C820" s="14"/>
      <c r="D820" s="16"/>
      <c r="E820" s="14"/>
      <c r="F820" s="15"/>
      <c r="G820" s="14"/>
      <c r="H820" s="14"/>
      <c r="I820" s="14"/>
      <c r="J820" s="14"/>
      <c r="K820" s="14"/>
      <c r="L820" s="14"/>
      <c r="M820" s="14"/>
      <c r="N820" s="14"/>
      <c r="O820" s="14"/>
      <c r="P820" s="14"/>
      <c r="Q820" s="14"/>
      <c r="R820" s="14"/>
      <c r="S820" s="14"/>
      <c r="T820" s="14"/>
      <c r="U820" s="14"/>
      <c r="V820" s="14"/>
      <c r="W820" s="14"/>
      <c r="X820" s="14"/>
      <c r="Y820" s="14"/>
    </row>
    <row r="821" spans="1:25" ht="12.75">
      <c r="A821" s="14"/>
      <c r="B821" s="14"/>
      <c r="C821" s="14"/>
      <c r="D821" s="16"/>
      <c r="E821" s="14"/>
      <c r="F821" s="15"/>
      <c r="G821" s="14"/>
      <c r="H821" s="14"/>
      <c r="I821" s="14"/>
      <c r="J821" s="14"/>
      <c r="K821" s="14"/>
      <c r="L821" s="14"/>
      <c r="M821" s="14"/>
      <c r="N821" s="14"/>
      <c r="O821" s="14"/>
      <c r="P821" s="14"/>
      <c r="Q821" s="14"/>
      <c r="R821" s="14"/>
      <c r="S821" s="14"/>
      <c r="T821" s="14"/>
      <c r="U821" s="14"/>
      <c r="V821" s="14"/>
      <c r="W821" s="14"/>
      <c r="X821" s="14"/>
      <c r="Y821" s="14"/>
    </row>
    <row r="822" spans="1:25" ht="12.75">
      <c r="A822" s="14"/>
      <c r="B822" s="14"/>
      <c r="C822" s="14"/>
      <c r="D822" s="16"/>
      <c r="E822" s="14"/>
      <c r="F822" s="15"/>
      <c r="G822" s="14"/>
      <c r="H822" s="14"/>
      <c r="I822" s="14"/>
      <c r="J822" s="14"/>
      <c r="K822" s="14"/>
      <c r="L822" s="14"/>
      <c r="M822" s="14"/>
      <c r="N822" s="14"/>
      <c r="O822" s="14"/>
      <c r="P822" s="14"/>
      <c r="Q822" s="14"/>
      <c r="R822" s="14"/>
      <c r="S822" s="14"/>
      <c r="T822" s="14"/>
      <c r="U822" s="14"/>
      <c r="V822" s="14"/>
      <c r="W822" s="14"/>
      <c r="X822" s="14"/>
      <c r="Y822" s="14"/>
    </row>
    <row r="823" spans="1:25" ht="12.75">
      <c r="A823" s="14"/>
      <c r="B823" s="14"/>
      <c r="C823" s="14"/>
      <c r="D823" s="16"/>
      <c r="E823" s="14"/>
      <c r="F823" s="15"/>
      <c r="G823" s="14"/>
      <c r="H823" s="14"/>
      <c r="I823" s="14"/>
      <c r="J823" s="14"/>
      <c r="K823" s="14"/>
      <c r="L823" s="14"/>
      <c r="M823" s="14"/>
      <c r="N823" s="14"/>
      <c r="O823" s="14"/>
      <c r="P823" s="14"/>
      <c r="Q823" s="14"/>
      <c r="R823" s="14"/>
      <c r="S823" s="14"/>
      <c r="T823" s="14"/>
      <c r="U823" s="14"/>
      <c r="V823" s="14"/>
      <c r="W823" s="14"/>
      <c r="X823" s="14"/>
      <c r="Y823" s="14"/>
    </row>
    <row r="824" spans="1:25" ht="12.75">
      <c r="A824" s="14"/>
      <c r="B824" s="14"/>
      <c r="C824" s="14"/>
      <c r="D824" s="16"/>
      <c r="E824" s="14"/>
      <c r="F824" s="15"/>
      <c r="G824" s="14"/>
      <c r="H824" s="14"/>
      <c r="I824" s="14"/>
      <c r="J824" s="14"/>
      <c r="K824" s="14"/>
      <c r="L824" s="14"/>
      <c r="M824" s="14"/>
      <c r="N824" s="14"/>
      <c r="O824" s="14"/>
      <c r="P824" s="14"/>
      <c r="Q824" s="14"/>
      <c r="R824" s="14"/>
      <c r="S824" s="14"/>
      <c r="T824" s="14"/>
      <c r="U824" s="14"/>
      <c r="V824" s="14"/>
      <c r="W824" s="14"/>
      <c r="X824" s="14"/>
      <c r="Y824" s="14"/>
    </row>
    <row r="825" spans="1:25" ht="12.75">
      <c r="A825" s="14"/>
      <c r="B825" s="14"/>
      <c r="C825" s="14"/>
      <c r="D825" s="16"/>
      <c r="E825" s="14"/>
      <c r="F825" s="15"/>
      <c r="G825" s="14"/>
      <c r="H825" s="14"/>
      <c r="I825" s="14"/>
      <c r="J825" s="14"/>
      <c r="K825" s="14"/>
      <c r="L825" s="14"/>
      <c r="M825" s="14"/>
      <c r="N825" s="14"/>
      <c r="O825" s="14"/>
      <c r="P825" s="14"/>
      <c r="Q825" s="14"/>
      <c r="R825" s="14"/>
      <c r="S825" s="14"/>
      <c r="T825" s="14"/>
      <c r="U825" s="14"/>
      <c r="V825" s="14"/>
      <c r="W825" s="14"/>
      <c r="X825" s="14"/>
      <c r="Y825" s="14"/>
    </row>
    <row r="826" spans="1:25" ht="12.75">
      <c r="A826" s="14"/>
      <c r="B826" s="14"/>
      <c r="C826" s="14"/>
      <c r="D826" s="16"/>
      <c r="E826" s="14"/>
      <c r="F826" s="15"/>
      <c r="G826" s="14"/>
      <c r="H826" s="14"/>
      <c r="I826" s="14"/>
      <c r="J826" s="14"/>
      <c r="K826" s="14"/>
      <c r="L826" s="14"/>
      <c r="M826" s="14"/>
      <c r="N826" s="14"/>
      <c r="O826" s="14"/>
      <c r="P826" s="14"/>
      <c r="Q826" s="14"/>
      <c r="R826" s="14"/>
      <c r="S826" s="14"/>
      <c r="T826" s="14"/>
      <c r="U826" s="14"/>
      <c r="V826" s="14"/>
      <c r="W826" s="14"/>
      <c r="X826" s="14"/>
      <c r="Y826" s="14"/>
    </row>
    <row r="827" spans="1:25" ht="12.75">
      <c r="A827" s="14"/>
      <c r="B827" s="14"/>
      <c r="C827" s="14"/>
      <c r="D827" s="16"/>
      <c r="E827" s="14"/>
      <c r="F827" s="15"/>
      <c r="G827" s="14"/>
      <c r="H827" s="14"/>
      <c r="I827" s="14"/>
      <c r="J827" s="14"/>
      <c r="K827" s="14"/>
      <c r="L827" s="14"/>
      <c r="M827" s="14"/>
      <c r="N827" s="14"/>
      <c r="O827" s="14"/>
      <c r="P827" s="14"/>
      <c r="Q827" s="14"/>
      <c r="R827" s="14"/>
      <c r="S827" s="14"/>
      <c r="T827" s="14"/>
      <c r="U827" s="14"/>
      <c r="V827" s="14"/>
      <c r="W827" s="14"/>
      <c r="X827" s="14"/>
      <c r="Y827" s="14"/>
    </row>
    <row r="828" spans="1:25" ht="12.75">
      <c r="A828" s="14"/>
      <c r="B828" s="14"/>
      <c r="C828" s="14"/>
      <c r="D828" s="16"/>
      <c r="E828" s="14"/>
      <c r="F828" s="15"/>
      <c r="G828" s="14"/>
      <c r="H828" s="14"/>
      <c r="I828" s="14"/>
      <c r="J828" s="14"/>
      <c r="K828" s="14"/>
      <c r="L828" s="14"/>
      <c r="M828" s="14"/>
      <c r="N828" s="14"/>
      <c r="O828" s="14"/>
      <c r="P828" s="14"/>
      <c r="Q828" s="14"/>
      <c r="R828" s="14"/>
      <c r="S828" s="14"/>
      <c r="T828" s="14"/>
      <c r="U828" s="14"/>
      <c r="V828" s="14"/>
      <c r="W828" s="14"/>
      <c r="X828" s="14"/>
      <c r="Y828" s="14"/>
    </row>
    <row r="829" spans="1:25" ht="12.75">
      <c r="A829" s="14"/>
      <c r="B829" s="14"/>
      <c r="C829" s="14"/>
      <c r="D829" s="16"/>
      <c r="E829" s="14"/>
      <c r="F829" s="15"/>
      <c r="G829" s="14"/>
      <c r="H829" s="14"/>
      <c r="I829" s="14"/>
      <c r="J829" s="14"/>
      <c r="K829" s="14"/>
      <c r="L829" s="14"/>
      <c r="M829" s="14"/>
      <c r="N829" s="14"/>
      <c r="O829" s="14"/>
      <c r="P829" s="14"/>
      <c r="Q829" s="14"/>
      <c r="R829" s="14"/>
      <c r="S829" s="14"/>
      <c r="T829" s="14"/>
      <c r="U829" s="14"/>
      <c r="V829" s="14"/>
      <c r="W829" s="14"/>
      <c r="X829" s="14"/>
      <c r="Y829" s="14"/>
    </row>
    <row r="830" spans="1:25" ht="12.75">
      <c r="A830" s="14"/>
      <c r="B830" s="14"/>
      <c r="C830" s="14"/>
      <c r="D830" s="16"/>
      <c r="E830" s="14"/>
      <c r="F830" s="15"/>
      <c r="G830" s="14"/>
      <c r="H830" s="14"/>
      <c r="I830" s="14"/>
      <c r="J830" s="14"/>
      <c r="K830" s="14"/>
      <c r="L830" s="14"/>
      <c r="M830" s="14"/>
      <c r="N830" s="14"/>
      <c r="O830" s="14"/>
      <c r="P830" s="14"/>
      <c r="Q830" s="14"/>
      <c r="R830" s="14"/>
      <c r="S830" s="14"/>
      <c r="T830" s="14"/>
      <c r="U830" s="14"/>
      <c r="V830" s="14"/>
      <c r="W830" s="14"/>
      <c r="X830" s="14"/>
      <c r="Y830" s="14"/>
    </row>
    <row r="831" spans="1:25" ht="12.75">
      <c r="A831" s="14"/>
      <c r="B831" s="14"/>
      <c r="C831" s="14"/>
      <c r="D831" s="16"/>
      <c r="E831" s="14"/>
      <c r="F831" s="15"/>
      <c r="G831" s="14"/>
      <c r="H831" s="14"/>
      <c r="I831" s="14"/>
      <c r="J831" s="14"/>
      <c r="K831" s="14"/>
      <c r="L831" s="14"/>
      <c r="M831" s="14"/>
      <c r="N831" s="14"/>
      <c r="O831" s="14"/>
      <c r="P831" s="14"/>
      <c r="Q831" s="14"/>
      <c r="R831" s="14"/>
      <c r="S831" s="14"/>
      <c r="T831" s="14"/>
      <c r="U831" s="14"/>
      <c r="V831" s="14"/>
      <c r="W831" s="14"/>
      <c r="X831" s="14"/>
      <c r="Y831" s="14"/>
    </row>
    <row r="832" spans="1:25" ht="12.75">
      <c r="A832" s="14"/>
      <c r="B832" s="14"/>
      <c r="C832" s="14"/>
      <c r="D832" s="16"/>
      <c r="E832" s="14"/>
      <c r="F832" s="15"/>
      <c r="G832" s="14"/>
      <c r="H832" s="14"/>
      <c r="I832" s="14"/>
      <c r="J832" s="14"/>
      <c r="K832" s="14"/>
      <c r="L832" s="14"/>
      <c r="M832" s="14"/>
      <c r="N832" s="14"/>
      <c r="O832" s="14"/>
      <c r="P832" s="14"/>
      <c r="Q832" s="14"/>
      <c r="R832" s="14"/>
      <c r="S832" s="14"/>
      <c r="T832" s="14"/>
      <c r="U832" s="14"/>
      <c r="V832" s="14"/>
      <c r="W832" s="14"/>
      <c r="X832" s="14"/>
      <c r="Y832" s="14"/>
    </row>
    <row r="833" spans="1:25" ht="12.75">
      <c r="A833" s="14"/>
      <c r="B833" s="14"/>
      <c r="C833" s="14"/>
      <c r="D833" s="16"/>
      <c r="E833" s="14"/>
      <c r="F833" s="15"/>
      <c r="G833" s="14"/>
      <c r="H833" s="14"/>
      <c r="I833" s="14"/>
      <c r="J833" s="14"/>
      <c r="K833" s="14"/>
      <c r="L833" s="14"/>
      <c r="M833" s="14"/>
      <c r="N833" s="14"/>
      <c r="O833" s="14"/>
      <c r="P833" s="14"/>
      <c r="Q833" s="14"/>
      <c r="R833" s="14"/>
      <c r="S833" s="14"/>
      <c r="T833" s="14"/>
      <c r="U833" s="14"/>
      <c r="V833" s="14"/>
      <c r="W833" s="14"/>
      <c r="X833" s="14"/>
      <c r="Y833" s="14"/>
    </row>
    <row r="834" spans="1:25" ht="12.75">
      <c r="A834" s="14"/>
      <c r="B834" s="14"/>
      <c r="C834" s="14"/>
      <c r="D834" s="16"/>
      <c r="E834" s="14"/>
      <c r="F834" s="15"/>
      <c r="G834" s="14"/>
      <c r="H834" s="14"/>
      <c r="I834" s="14"/>
      <c r="J834" s="14"/>
      <c r="K834" s="14"/>
      <c r="L834" s="14"/>
      <c r="M834" s="14"/>
      <c r="N834" s="14"/>
      <c r="O834" s="14"/>
      <c r="P834" s="14"/>
      <c r="Q834" s="14"/>
      <c r="R834" s="14"/>
      <c r="S834" s="14"/>
      <c r="T834" s="14"/>
      <c r="U834" s="14"/>
      <c r="V834" s="14"/>
      <c r="W834" s="14"/>
      <c r="X834" s="14"/>
      <c r="Y834" s="14"/>
    </row>
    <row r="835" spans="1:25" ht="12.75">
      <c r="A835" s="14"/>
      <c r="B835" s="14"/>
      <c r="C835" s="14"/>
      <c r="D835" s="16"/>
      <c r="E835" s="14"/>
      <c r="F835" s="15"/>
      <c r="G835" s="14"/>
      <c r="H835" s="14"/>
      <c r="I835" s="14"/>
      <c r="J835" s="14"/>
      <c r="K835" s="14"/>
      <c r="L835" s="14"/>
      <c r="M835" s="14"/>
      <c r="N835" s="14"/>
      <c r="O835" s="14"/>
      <c r="P835" s="14"/>
      <c r="Q835" s="14"/>
      <c r="R835" s="14"/>
      <c r="S835" s="14"/>
      <c r="T835" s="14"/>
      <c r="U835" s="14"/>
      <c r="V835" s="14"/>
      <c r="W835" s="14"/>
      <c r="X835" s="14"/>
      <c r="Y835" s="14"/>
    </row>
    <row r="836" spans="1:25" ht="12.75">
      <c r="A836" s="14"/>
      <c r="B836" s="14"/>
      <c r="C836" s="14"/>
      <c r="D836" s="16"/>
      <c r="E836" s="14"/>
      <c r="F836" s="15"/>
      <c r="G836" s="14"/>
      <c r="H836" s="14"/>
      <c r="I836" s="14"/>
      <c r="J836" s="14"/>
      <c r="K836" s="14"/>
      <c r="L836" s="14"/>
      <c r="M836" s="14"/>
      <c r="N836" s="14"/>
      <c r="O836" s="14"/>
      <c r="P836" s="14"/>
      <c r="Q836" s="14"/>
      <c r="R836" s="14"/>
      <c r="S836" s="14"/>
      <c r="T836" s="14"/>
      <c r="U836" s="14"/>
      <c r="V836" s="14"/>
      <c r="W836" s="14"/>
      <c r="X836" s="14"/>
      <c r="Y836" s="14"/>
    </row>
    <row r="837" spans="1:25" ht="12.75">
      <c r="A837" s="14"/>
      <c r="B837" s="14"/>
      <c r="C837" s="14"/>
      <c r="D837" s="16"/>
      <c r="E837" s="14"/>
      <c r="F837" s="15"/>
      <c r="G837" s="14"/>
      <c r="H837" s="14"/>
      <c r="I837" s="14"/>
      <c r="J837" s="14"/>
      <c r="K837" s="14"/>
      <c r="L837" s="14"/>
      <c r="M837" s="14"/>
      <c r="N837" s="14"/>
      <c r="O837" s="14"/>
      <c r="P837" s="14"/>
      <c r="Q837" s="14"/>
      <c r="R837" s="14"/>
      <c r="S837" s="14"/>
      <c r="T837" s="14"/>
      <c r="U837" s="14"/>
      <c r="V837" s="14"/>
      <c r="W837" s="14"/>
      <c r="X837" s="14"/>
      <c r="Y837" s="14"/>
    </row>
    <row r="838" spans="1:25" ht="12.75">
      <c r="A838" s="14"/>
      <c r="B838" s="14"/>
      <c r="C838" s="14"/>
      <c r="D838" s="16"/>
      <c r="E838" s="14"/>
      <c r="F838" s="15"/>
      <c r="G838" s="14"/>
      <c r="H838" s="14"/>
      <c r="I838" s="14"/>
      <c r="J838" s="14"/>
      <c r="K838" s="14"/>
      <c r="L838" s="14"/>
      <c r="M838" s="14"/>
      <c r="N838" s="14"/>
      <c r="O838" s="14"/>
      <c r="P838" s="14"/>
      <c r="Q838" s="14"/>
      <c r="R838" s="14"/>
      <c r="S838" s="14"/>
      <c r="T838" s="14"/>
      <c r="U838" s="14"/>
      <c r="V838" s="14"/>
      <c r="W838" s="14"/>
      <c r="X838" s="14"/>
      <c r="Y838" s="14"/>
    </row>
    <row r="839" spans="1:25" ht="12.75">
      <c r="A839" s="14"/>
      <c r="B839" s="14"/>
      <c r="C839" s="14"/>
      <c r="D839" s="16"/>
      <c r="E839" s="14"/>
      <c r="F839" s="15"/>
      <c r="G839" s="14"/>
      <c r="H839" s="14"/>
      <c r="I839" s="14"/>
      <c r="J839" s="14"/>
      <c r="K839" s="14"/>
      <c r="L839" s="14"/>
      <c r="M839" s="14"/>
      <c r="N839" s="14"/>
      <c r="O839" s="14"/>
      <c r="P839" s="14"/>
      <c r="Q839" s="14"/>
      <c r="R839" s="14"/>
      <c r="S839" s="14"/>
      <c r="T839" s="14"/>
      <c r="U839" s="14"/>
      <c r="V839" s="14"/>
      <c r="W839" s="14"/>
      <c r="X839" s="14"/>
      <c r="Y839" s="14"/>
    </row>
    <row r="840" spans="1:25" ht="12.75">
      <c r="A840" s="14"/>
      <c r="B840" s="14"/>
      <c r="C840" s="14"/>
      <c r="D840" s="16"/>
      <c r="E840" s="14"/>
      <c r="F840" s="15"/>
      <c r="G840" s="14"/>
      <c r="H840" s="14"/>
      <c r="I840" s="14"/>
      <c r="J840" s="14"/>
      <c r="K840" s="14"/>
      <c r="L840" s="14"/>
      <c r="M840" s="14"/>
      <c r="N840" s="14"/>
      <c r="O840" s="14"/>
      <c r="P840" s="14"/>
      <c r="Q840" s="14"/>
      <c r="R840" s="14"/>
      <c r="S840" s="14"/>
      <c r="T840" s="14"/>
      <c r="U840" s="14"/>
      <c r="V840" s="14"/>
      <c r="W840" s="14"/>
      <c r="X840" s="14"/>
      <c r="Y840" s="14"/>
    </row>
    <row r="841" spans="1:25" ht="12.75">
      <c r="A841" s="14"/>
      <c r="B841" s="14"/>
      <c r="C841" s="14"/>
      <c r="D841" s="16"/>
      <c r="E841" s="14"/>
      <c r="F841" s="15"/>
      <c r="G841" s="14"/>
      <c r="H841" s="14"/>
      <c r="I841" s="14"/>
      <c r="J841" s="14"/>
      <c r="K841" s="14"/>
      <c r="L841" s="14"/>
      <c r="M841" s="14"/>
      <c r="N841" s="14"/>
      <c r="O841" s="14"/>
      <c r="P841" s="14"/>
      <c r="Q841" s="14"/>
      <c r="R841" s="14"/>
      <c r="S841" s="14"/>
      <c r="T841" s="14"/>
      <c r="U841" s="14"/>
      <c r="V841" s="14"/>
      <c r="W841" s="14"/>
      <c r="X841" s="14"/>
      <c r="Y841" s="14"/>
    </row>
    <row r="842" spans="1:25" ht="12.75">
      <c r="A842" s="14"/>
      <c r="B842" s="14"/>
      <c r="C842" s="14"/>
      <c r="D842" s="16"/>
      <c r="E842" s="14"/>
      <c r="F842" s="15"/>
      <c r="G842" s="14"/>
      <c r="H842" s="14"/>
      <c r="I842" s="14"/>
      <c r="J842" s="14"/>
      <c r="K842" s="14"/>
      <c r="L842" s="14"/>
      <c r="M842" s="14"/>
      <c r="N842" s="14"/>
      <c r="O842" s="14"/>
      <c r="P842" s="14"/>
      <c r="Q842" s="14"/>
      <c r="R842" s="14"/>
      <c r="S842" s="14"/>
      <c r="T842" s="14"/>
      <c r="U842" s="14"/>
      <c r="V842" s="14"/>
      <c r="W842" s="14"/>
      <c r="X842" s="14"/>
      <c r="Y842" s="14"/>
    </row>
    <row r="843" spans="1:25" ht="12.75">
      <c r="A843" s="14"/>
      <c r="B843" s="14"/>
      <c r="C843" s="14"/>
      <c r="D843" s="16"/>
      <c r="E843" s="14"/>
      <c r="F843" s="15"/>
      <c r="G843" s="14"/>
      <c r="H843" s="14"/>
      <c r="I843" s="14"/>
      <c r="J843" s="14"/>
      <c r="K843" s="14"/>
      <c r="L843" s="14"/>
      <c r="M843" s="14"/>
      <c r="N843" s="14"/>
      <c r="O843" s="14"/>
      <c r="P843" s="14"/>
      <c r="Q843" s="14"/>
      <c r="R843" s="14"/>
      <c r="S843" s="14"/>
      <c r="T843" s="14"/>
      <c r="U843" s="14"/>
      <c r="V843" s="14"/>
      <c r="W843" s="14"/>
      <c r="X843" s="14"/>
      <c r="Y843" s="14"/>
    </row>
    <row r="844" spans="1:25" ht="12.75">
      <c r="A844" s="14"/>
      <c r="B844" s="14"/>
      <c r="C844" s="14"/>
      <c r="D844" s="16"/>
      <c r="E844" s="14"/>
      <c r="F844" s="15"/>
      <c r="G844" s="14"/>
      <c r="H844" s="14"/>
      <c r="I844" s="14"/>
      <c r="J844" s="14"/>
      <c r="K844" s="14"/>
      <c r="L844" s="14"/>
      <c r="M844" s="14"/>
      <c r="N844" s="14"/>
      <c r="O844" s="14"/>
      <c r="P844" s="14"/>
      <c r="Q844" s="14"/>
      <c r="R844" s="14"/>
      <c r="S844" s="14"/>
      <c r="T844" s="14"/>
      <c r="U844" s="14"/>
      <c r="V844" s="14"/>
      <c r="W844" s="14"/>
      <c r="X844" s="14"/>
      <c r="Y844" s="14"/>
    </row>
    <row r="845" spans="1:25" ht="12.75">
      <c r="A845" s="14"/>
      <c r="B845" s="14"/>
      <c r="C845" s="14"/>
      <c r="D845" s="16"/>
      <c r="E845" s="14"/>
      <c r="F845" s="15"/>
      <c r="G845" s="14"/>
      <c r="H845" s="14"/>
      <c r="I845" s="14"/>
      <c r="J845" s="14"/>
      <c r="K845" s="14"/>
      <c r="L845" s="14"/>
      <c r="M845" s="14"/>
      <c r="N845" s="14"/>
      <c r="O845" s="14"/>
      <c r="P845" s="14"/>
      <c r="Q845" s="14"/>
      <c r="R845" s="14"/>
      <c r="S845" s="14"/>
      <c r="T845" s="14"/>
      <c r="U845" s="14"/>
      <c r="V845" s="14"/>
      <c r="W845" s="14"/>
      <c r="X845" s="14"/>
      <c r="Y845" s="14"/>
    </row>
    <row r="846" spans="1:25" ht="12.75">
      <c r="A846" s="14"/>
      <c r="B846" s="14"/>
      <c r="C846" s="14"/>
      <c r="D846" s="16"/>
      <c r="E846" s="14"/>
      <c r="F846" s="15"/>
      <c r="G846" s="14"/>
      <c r="H846" s="14"/>
      <c r="I846" s="14"/>
      <c r="J846" s="14"/>
      <c r="K846" s="14"/>
      <c r="L846" s="14"/>
      <c r="M846" s="14"/>
      <c r="N846" s="14"/>
      <c r="O846" s="14"/>
      <c r="P846" s="14"/>
      <c r="Q846" s="14"/>
      <c r="R846" s="14"/>
      <c r="S846" s="14"/>
      <c r="T846" s="14"/>
      <c r="U846" s="14"/>
      <c r="V846" s="14"/>
      <c r="W846" s="14"/>
      <c r="X846" s="14"/>
      <c r="Y846" s="14"/>
    </row>
    <row r="847" spans="1:25" ht="12.75">
      <c r="A847" s="14"/>
      <c r="B847" s="14"/>
      <c r="C847" s="14"/>
      <c r="D847" s="16"/>
      <c r="E847" s="14"/>
      <c r="F847" s="15"/>
      <c r="G847" s="14"/>
      <c r="H847" s="14"/>
      <c r="I847" s="14"/>
      <c r="J847" s="14"/>
      <c r="K847" s="14"/>
      <c r="L847" s="14"/>
      <c r="M847" s="14"/>
      <c r="N847" s="14"/>
      <c r="O847" s="14"/>
      <c r="P847" s="14"/>
      <c r="Q847" s="14"/>
      <c r="R847" s="14"/>
      <c r="S847" s="14"/>
      <c r="T847" s="14"/>
      <c r="U847" s="14"/>
      <c r="V847" s="14"/>
      <c r="W847" s="14"/>
      <c r="X847" s="14"/>
      <c r="Y847" s="14"/>
    </row>
    <row r="848" spans="1:25" ht="12.75">
      <c r="A848" s="14"/>
      <c r="B848" s="14"/>
      <c r="C848" s="14"/>
      <c r="D848" s="16"/>
      <c r="E848" s="14"/>
      <c r="F848" s="15"/>
      <c r="G848" s="14"/>
      <c r="H848" s="14"/>
      <c r="I848" s="14"/>
      <c r="J848" s="14"/>
      <c r="K848" s="14"/>
      <c r="L848" s="14"/>
      <c r="M848" s="14"/>
      <c r="N848" s="14"/>
      <c r="O848" s="14"/>
      <c r="P848" s="14"/>
      <c r="Q848" s="14"/>
      <c r="R848" s="14"/>
      <c r="S848" s="14"/>
      <c r="T848" s="14"/>
      <c r="U848" s="14"/>
      <c r="V848" s="14"/>
      <c r="W848" s="14"/>
      <c r="X848" s="14"/>
      <c r="Y848" s="14"/>
    </row>
    <row r="849" spans="1:25" ht="12.75">
      <c r="A849" s="14"/>
      <c r="B849" s="14"/>
      <c r="C849" s="14"/>
      <c r="D849" s="16"/>
      <c r="E849" s="14"/>
      <c r="F849" s="15"/>
      <c r="G849" s="14"/>
      <c r="H849" s="14"/>
      <c r="I849" s="14"/>
      <c r="J849" s="14"/>
      <c r="K849" s="14"/>
      <c r="L849" s="14"/>
      <c r="M849" s="14"/>
      <c r="N849" s="14"/>
      <c r="O849" s="14"/>
      <c r="P849" s="14"/>
      <c r="Q849" s="14"/>
      <c r="R849" s="14"/>
      <c r="S849" s="14"/>
      <c r="T849" s="14"/>
      <c r="U849" s="14"/>
      <c r="V849" s="14"/>
      <c r="W849" s="14"/>
      <c r="X849" s="14"/>
      <c r="Y849" s="14"/>
    </row>
    <row r="850" spans="1:25" ht="12.75">
      <c r="A850" s="14"/>
      <c r="B850" s="14"/>
      <c r="C850" s="14"/>
      <c r="D850" s="16"/>
      <c r="E850" s="14"/>
      <c r="F850" s="15"/>
      <c r="G850" s="14"/>
      <c r="H850" s="14"/>
      <c r="I850" s="14"/>
      <c r="J850" s="14"/>
      <c r="K850" s="14"/>
      <c r="L850" s="14"/>
      <c r="M850" s="14"/>
      <c r="N850" s="14"/>
      <c r="O850" s="14"/>
      <c r="P850" s="14"/>
      <c r="Q850" s="14"/>
      <c r="R850" s="14"/>
      <c r="S850" s="14"/>
      <c r="T850" s="14"/>
      <c r="U850" s="14"/>
      <c r="V850" s="14"/>
      <c r="W850" s="14"/>
      <c r="X850" s="14"/>
      <c r="Y850" s="14"/>
    </row>
    <row r="851" spans="1:25" ht="12.75">
      <c r="A851" s="14"/>
      <c r="B851" s="14"/>
      <c r="C851" s="14"/>
      <c r="D851" s="16"/>
      <c r="E851" s="14"/>
      <c r="F851" s="15"/>
      <c r="G851" s="14"/>
      <c r="H851" s="14"/>
      <c r="I851" s="14"/>
      <c r="J851" s="14"/>
      <c r="K851" s="14"/>
      <c r="L851" s="14"/>
      <c r="M851" s="14"/>
      <c r="N851" s="14"/>
      <c r="O851" s="14"/>
      <c r="P851" s="14"/>
      <c r="Q851" s="14"/>
      <c r="R851" s="14"/>
      <c r="S851" s="14"/>
      <c r="T851" s="14"/>
      <c r="U851" s="14"/>
      <c r="V851" s="14"/>
      <c r="W851" s="14"/>
      <c r="X851" s="14"/>
      <c r="Y851" s="14"/>
    </row>
    <row r="852" spans="1:25" ht="12.75">
      <c r="A852" s="14"/>
      <c r="B852" s="14"/>
      <c r="C852" s="14"/>
      <c r="D852" s="16"/>
      <c r="E852" s="14"/>
      <c r="F852" s="15"/>
      <c r="G852" s="14"/>
      <c r="H852" s="14"/>
      <c r="I852" s="14"/>
      <c r="J852" s="14"/>
      <c r="K852" s="14"/>
      <c r="L852" s="14"/>
      <c r="M852" s="14"/>
      <c r="N852" s="14"/>
      <c r="O852" s="14"/>
      <c r="P852" s="14"/>
      <c r="Q852" s="14"/>
      <c r="R852" s="14"/>
      <c r="S852" s="14"/>
      <c r="T852" s="14"/>
      <c r="U852" s="14"/>
      <c r="V852" s="14"/>
      <c r="W852" s="14"/>
      <c r="X852" s="14"/>
      <c r="Y852" s="14"/>
    </row>
    <row r="853" spans="1:25" ht="12.75">
      <c r="A853" s="14"/>
      <c r="B853" s="14"/>
      <c r="C853" s="14"/>
      <c r="D853" s="16"/>
      <c r="E853" s="14"/>
      <c r="F853" s="15"/>
      <c r="G853" s="14"/>
      <c r="H853" s="14"/>
      <c r="I853" s="14"/>
      <c r="J853" s="14"/>
      <c r="K853" s="14"/>
      <c r="L853" s="14"/>
      <c r="M853" s="14"/>
      <c r="N853" s="14"/>
      <c r="O853" s="14"/>
      <c r="P853" s="14"/>
      <c r="Q853" s="14"/>
      <c r="R853" s="14"/>
      <c r="S853" s="14"/>
      <c r="T853" s="14"/>
      <c r="U853" s="14"/>
      <c r="V853" s="14"/>
      <c r="W853" s="14"/>
      <c r="X853" s="14"/>
      <c r="Y853" s="14"/>
    </row>
    <row r="854" spans="1:25" ht="12.75">
      <c r="A854" s="14"/>
      <c r="B854" s="14"/>
      <c r="C854" s="14"/>
      <c r="D854" s="16"/>
      <c r="E854" s="14"/>
      <c r="F854" s="15"/>
      <c r="G854" s="14"/>
      <c r="H854" s="14"/>
      <c r="I854" s="14"/>
      <c r="J854" s="14"/>
      <c r="K854" s="14"/>
      <c r="L854" s="14"/>
      <c r="M854" s="14"/>
      <c r="N854" s="14"/>
      <c r="O854" s="14"/>
      <c r="P854" s="14"/>
      <c r="Q854" s="14"/>
      <c r="R854" s="14"/>
      <c r="S854" s="14"/>
      <c r="T854" s="14"/>
      <c r="U854" s="14"/>
      <c r="V854" s="14"/>
      <c r="W854" s="14"/>
      <c r="X854" s="14"/>
      <c r="Y854" s="14"/>
    </row>
    <row r="855" spans="1:25" ht="12.75">
      <c r="A855" s="14"/>
      <c r="B855" s="14"/>
      <c r="C855" s="14"/>
      <c r="D855" s="16"/>
      <c r="E855" s="14"/>
      <c r="F855" s="15"/>
      <c r="G855" s="14"/>
      <c r="H855" s="14"/>
      <c r="I855" s="14"/>
      <c r="J855" s="14"/>
      <c r="K855" s="14"/>
      <c r="L855" s="14"/>
      <c r="M855" s="14"/>
      <c r="N855" s="14"/>
      <c r="O855" s="14"/>
      <c r="P855" s="14"/>
      <c r="Q855" s="14"/>
      <c r="R855" s="14"/>
      <c r="S855" s="14"/>
      <c r="T855" s="14"/>
      <c r="U855" s="14"/>
      <c r="V855" s="14"/>
      <c r="W855" s="14"/>
      <c r="X855" s="14"/>
      <c r="Y855" s="14"/>
    </row>
    <row r="856" spans="1:25" ht="12.75">
      <c r="A856" s="14"/>
      <c r="B856" s="14"/>
      <c r="C856" s="14"/>
      <c r="D856" s="16"/>
      <c r="E856" s="14"/>
      <c r="F856" s="15"/>
      <c r="G856" s="14"/>
      <c r="H856" s="14"/>
      <c r="I856" s="14"/>
      <c r="J856" s="14"/>
      <c r="K856" s="14"/>
      <c r="L856" s="14"/>
      <c r="M856" s="14"/>
      <c r="N856" s="14"/>
      <c r="O856" s="14"/>
      <c r="P856" s="14"/>
      <c r="Q856" s="14"/>
      <c r="R856" s="14"/>
      <c r="S856" s="14"/>
      <c r="T856" s="14"/>
      <c r="U856" s="14"/>
      <c r="V856" s="14"/>
      <c r="W856" s="14"/>
      <c r="X856" s="14"/>
      <c r="Y856" s="14"/>
    </row>
    <row r="857" spans="1:25" ht="12.75">
      <c r="A857" s="14"/>
      <c r="B857" s="14"/>
      <c r="C857" s="14"/>
      <c r="D857" s="16"/>
      <c r="E857" s="14"/>
      <c r="F857" s="15"/>
      <c r="G857" s="14"/>
      <c r="H857" s="14"/>
      <c r="I857" s="14"/>
      <c r="J857" s="14"/>
      <c r="K857" s="14"/>
      <c r="L857" s="14"/>
      <c r="M857" s="14"/>
      <c r="N857" s="14"/>
      <c r="O857" s="14"/>
      <c r="P857" s="14"/>
      <c r="Q857" s="14"/>
      <c r="R857" s="14"/>
      <c r="S857" s="14"/>
      <c r="T857" s="14"/>
      <c r="U857" s="14"/>
      <c r="V857" s="14"/>
      <c r="W857" s="14"/>
      <c r="X857" s="14"/>
      <c r="Y857" s="14"/>
    </row>
    <row r="858" spans="1:25" ht="12.75">
      <c r="A858" s="14"/>
      <c r="B858" s="14"/>
      <c r="C858" s="14"/>
      <c r="D858" s="16"/>
      <c r="E858" s="14"/>
      <c r="F858" s="15"/>
      <c r="G858" s="14"/>
      <c r="H858" s="14"/>
      <c r="I858" s="14"/>
      <c r="J858" s="14"/>
      <c r="K858" s="14"/>
      <c r="L858" s="14"/>
      <c r="M858" s="14"/>
      <c r="N858" s="14"/>
      <c r="O858" s="14"/>
      <c r="P858" s="14"/>
      <c r="Q858" s="14"/>
      <c r="R858" s="14"/>
      <c r="S858" s="14"/>
      <c r="T858" s="14"/>
      <c r="U858" s="14"/>
      <c r="V858" s="14"/>
      <c r="W858" s="14"/>
      <c r="X858" s="14"/>
      <c r="Y858" s="14"/>
    </row>
    <row r="859" spans="1:25" ht="12.75">
      <c r="A859" s="14"/>
      <c r="B859" s="14"/>
      <c r="C859" s="14"/>
      <c r="D859" s="16"/>
      <c r="E859" s="14"/>
      <c r="F859" s="15"/>
      <c r="G859" s="14"/>
      <c r="H859" s="14"/>
      <c r="I859" s="14"/>
      <c r="J859" s="14"/>
      <c r="K859" s="14"/>
      <c r="L859" s="14"/>
      <c r="M859" s="14"/>
      <c r="N859" s="14"/>
      <c r="O859" s="14"/>
      <c r="P859" s="14"/>
      <c r="Q859" s="14"/>
      <c r="R859" s="14"/>
      <c r="S859" s="14"/>
      <c r="T859" s="14"/>
      <c r="U859" s="14"/>
      <c r="V859" s="14"/>
      <c r="W859" s="14"/>
      <c r="X859" s="14"/>
      <c r="Y859" s="14"/>
    </row>
    <row r="860" spans="1:25" ht="12.75">
      <c r="A860" s="14"/>
      <c r="B860" s="14"/>
      <c r="C860" s="14"/>
      <c r="D860" s="16"/>
      <c r="E860" s="14"/>
      <c r="F860" s="15"/>
      <c r="G860" s="14"/>
      <c r="H860" s="14"/>
      <c r="I860" s="14"/>
      <c r="J860" s="14"/>
      <c r="K860" s="14"/>
      <c r="L860" s="14"/>
      <c r="M860" s="14"/>
      <c r="N860" s="14"/>
      <c r="O860" s="14"/>
      <c r="P860" s="14"/>
      <c r="Q860" s="14"/>
      <c r="R860" s="14"/>
      <c r="S860" s="14"/>
      <c r="T860" s="14"/>
      <c r="U860" s="14"/>
      <c r="V860" s="14"/>
      <c r="W860" s="14"/>
      <c r="X860" s="14"/>
      <c r="Y860" s="14"/>
    </row>
    <row r="861" spans="1:25" ht="12.75">
      <c r="A861" s="14"/>
      <c r="B861" s="14"/>
      <c r="C861" s="14"/>
      <c r="D861" s="16"/>
      <c r="E861" s="14"/>
      <c r="F861" s="15"/>
      <c r="G861" s="14"/>
      <c r="H861" s="14"/>
      <c r="I861" s="14"/>
      <c r="J861" s="14"/>
      <c r="K861" s="14"/>
      <c r="L861" s="14"/>
      <c r="M861" s="14"/>
      <c r="N861" s="14"/>
      <c r="O861" s="14"/>
      <c r="P861" s="14"/>
      <c r="Q861" s="14"/>
      <c r="R861" s="14"/>
      <c r="S861" s="14"/>
      <c r="T861" s="14"/>
      <c r="U861" s="14"/>
      <c r="V861" s="14"/>
      <c r="W861" s="14"/>
      <c r="X861" s="14"/>
      <c r="Y861" s="14"/>
    </row>
    <row r="862" spans="1:25" ht="12.75">
      <c r="A862" s="14"/>
      <c r="B862" s="14"/>
      <c r="C862" s="14"/>
      <c r="D862" s="16"/>
      <c r="E862" s="14"/>
      <c r="F862" s="15"/>
      <c r="G862" s="14"/>
      <c r="H862" s="14"/>
      <c r="I862" s="14"/>
      <c r="J862" s="14"/>
      <c r="K862" s="14"/>
      <c r="L862" s="14"/>
      <c r="M862" s="14"/>
      <c r="N862" s="14"/>
      <c r="O862" s="14"/>
      <c r="P862" s="14"/>
      <c r="Q862" s="14"/>
      <c r="R862" s="14"/>
      <c r="S862" s="14"/>
      <c r="T862" s="14"/>
      <c r="U862" s="14"/>
      <c r="V862" s="14"/>
      <c r="W862" s="14"/>
      <c r="X862" s="14"/>
      <c r="Y862" s="14"/>
    </row>
    <row r="863" spans="1:25" ht="12.75">
      <c r="A863" s="14"/>
      <c r="B863" s="14"/>
      <c r="C863" s="14"/>
      <c r="D863" s="16"/>
      <c r="E863" s="14"/>
      <c r="F863" s="15"/>
      <c r="G863" s="14"/>
      <c r="H863" s="14"/>
      <c r="I863" s="14"/>
      <c r="J863" s="14"/>
      <c r="K863" s="14"/>
      <c r="L863" s="14"/>
      <c r="M863" s="14"/>
      <c r="N863" s="14"/>
      <c r="O863" s="14"/>
      <c r="P863" s="14"/>
      <c r="Q863" s="14"/>
      <c r="R863" s="14"/>
      <c r="S863" s="14"/>
      <c r="T863" s="14"/>
      <c r="U863" s="14"/>
      <c r="V863" s="14"/>
      <c r="W863" s="14"/>
      <c r="X863" s="14"/>
      <c r="Y863" s="14"/>
    </row>
    <row r="864" spans="1:25" ht="12.75">
      <c r="A864" s="14"/>
      <c r="B864" s="14"/>
      <c r="C864" s="14"/>
      <c r="D864" s="16"/>
      <c r="E864" s="14"/>
      <c r="F864" s="15"/>
      <c r="G864" s="14"/>
      <c r="H864" s="14"/>
      <c r="I864" s="14"/>
      <c r="J864" s="14"/>
      <c r="K864" s="14"/>
      <c r="L864" s="14"/>
      <c r="M864" s="14"/>
      <c r="N864" s="14"/>
      <c r="O864" s="14"/>
      <c r="P864" s="14"/>
      <c r="Q864" s="14"/>
      <c r="R864" s="14"/>
      <c r="S864" s="14"/>
      <c r="T864" s="14"/>
      <c r="U864" s="14"/>
      <c r="V864" s="14"/>
      <c r="W864" s="14"/>
      <c r="X864" s="14"/>
      <c r="Y864" s="14"/>
    </row>
    <row r="865" spans="1:25" ht="12.75">
      <c r="A865" s="14"/>
      <c r="B865" s="14"/>
      <c r="C865" s="14"/>
      <c r="D865" s="16"/>
      <c r="E865" s="14"/>
      <c r="F865" s="15"/>
      <c r="G865" s="14"/>
      <c r="H865" s="14"/>
      <c r="I865" s="14"/>
      <c r="J865" s="14"/>
      <c r="K865" s="14"/>
      <c r="L865" s="14"/>
      <c r="M865" s="14"/>
      <c r="N865" s="14"/>
      <c r="O865" s="14"/>
      <c r="P865" s="14"/>
      <c r="Q865" s="14"/>
      <c r="R865" s="14"/>
      <c r="S865" s="14"/>
      <c r="T865" s="14"/>
      <c r="U865" s="14"/>
      <c r="V865" s="14"/>
      <c r="W865" s="14"/>
      <c r="X865" s="14"/>
      <c r="Y865" s="14"/>
    </row>
    <row r="866" spans="1:25" ht="12.75">
      <c r="A866" s="14"/>
      <c r="B866" s="14"/>
      <c r="C866" s="14"/>
      <c r="D866" s="16"/>
      <c r="E866" s="14"/>
      <c r="F866" s="15"/>
      <c r="G866" s="14"/>
      <c r="H866" s="14"/>
      <c r="I866" s="14"/>
      <c r="J866" s="14"/>
      <c r="K866" s="14"/>
      <c r="L866" s="14"/>
      <c r="M866" s="14"/>
      <c r="N866" s="14"/>
      <c r="O866" s="14"/>
      <c r="P866" s="14"/>
      <c r="Q866" s="14"/>
      <c r="R866" s="14"/>
      <c r="S866" s="14"/>
      <c r="T866" s="14"/>
      <c r="U866" s="14"/>
      <c r="V866" s="14"/>
      <c r="W866" s="14"/>
      <c r="X866" s="14"/>
      <c r="Y866" s="14"/>
    </row>
    <row r="867" spans="1:25" ht="12.75">
      <c r="A867" s="14"/>
      <c r="B867" s="14"/>
      <c r="C867" s="14"/>
      <c r="D867" s="16"/>
      <c r="E867" s="14"/>
      <c r="F867" s="15"/>
      <c r="G867" s="14"/>
      <c r="H867" s="14"/>
      <c r="I867" s="14"/>
      <c r="J867" s="14"/>
      <c r="K867" s="14"/>
      <c r="L867" s="14"/>
      <c r="M867" s="14"/>
      <c r="N867" s="14"/>
      <c r="O867" s="14"/>
      <c r="P867" s="14"/>
      <c r="Q867" s="14"/>
      <c r="R867" s="14"/>
      <c r="S867" s="14"/>
      <c r="T867" s="14"/>
      <c r="U867" s="14"/>
      <c r="V867" s="14"/>
      <c r="W867" s="14"/>
      <c r="X867" s="14"/>
      <c r="Y867" s="14"/>
    </row>
    <row r="868" spans="1:25" ht="12.75">
      <c r="A868" s="14"/>
      <c r="B868" s="14"/>
      <c r="C868" s="14"/>
      <c r="D868" s="16"/>
      <c r="E868" s="14"/>
      <c r="F868" s="15"/>
      <c r="G868" s="14"/>
      <c r="H868" s="14"/>
      <c r="I868" s="14"/>
      <c r="J868" s="14"/>
      <c r="K868" s="14"/>
      <c r="L868" s="14"/>
      <c r="M868" s="14"/>
      <c r="N868" s="14"/>
      <c r="O868" s="14"/>
      <c r="P868" s="14"/>
      <c r="Q868" s="14"/>
      <c r="R868" s="14"/>
      <c r="S868" s="14"/>
      <c r="T868" s="14"/>
      <c r="U868" s="14"/>
      <c r="V868" s="14"/>
      <c r="W868" s="14"/>
      <c r="X868" s="14"/>
      <c r="Y868" s="14"/>
    </row>
    <row r="869" spans="1:25" ht="12.75">
      <c r="A869" s="14"/>
      <c r="B869" s="14"/>
      <c r="C869" s="14"/>
      <c r="D869" s="16"/>
      <c r="E869" s="14"/>
      <c r="F869" s="15"/>
      <c r="G869" s="14"/>
      <c r="H869" s="14"/>
      <c r="I869" s="14"/>
      <c r="J869" s="14"/>
      <c r="K869" s="14"/>
      <c r="L869" s="14"/>
      <c r="M869" s="14"/>
      <c r="N869" s="14"/>
      <c r="O869" s="14"/>
      <c r="P869" s="14"/>
      <c r="Q869" s="14"/>
      <c r="R869" s="14"/>
      <c r="S869" s="14"/>
      <c r="T869" s="14"/>
      <c r="U869" s="14"/>
      <c r="V869" s="14"/>
      <c r="W869" s="14"/>
      <c r="X869" s="14"/>
      <c r="Y869" s="14"/>
    </row>
    <row r="870" spans="1:25" ht="12.75">
      <c r="A870" s="14"/>
      <c r="B870" s="14"/>
      <c r="C870" s="14"/>
      <c r="D870" s="16"/>
      <c r="E870" s="14"/>
      <c r="F870" s="15"/>
      <c r="G870" s="14"/>
      <c r="H870" s="14"/>
      <c r="I870" s="14"/>
      <c r="J870" s="14"/>
      <c r="K870" s="14"/>
      <c r="L870" s="14"/>
      <c r="M870" s="14"/>
      <c r="N870" s="14"/>
      <c r="O870" s="14"/>
      <c r="P870" s="14"/>
      <c r="Q870" s="14"/>
      <c r="R870" s="14"/>
      <c r="S870" s="14"/>
      <c r="T870" s="14"/>
      <c r="U870" s="14"/>
      <c r="V870" s="14"/>
      <c r="W870" s="14"/>
      <c r="X870" s="14"/>
      <c r="Y870" s="14"/>
    </row>
    <row r="871" spans="1:25" ht="12.75">
      <c r="A871" s="14"/>
      <c r="B871" s="14"/>
      <c r="C871" s="14"/>
      <c r="D871" s="16"/>
      <c r="E871" s="14"/>
      <c r="F871" s="15"/>
      <c r="G871" s="14"/>
      <c r="H871" s="14"/>
      <c r="I871" s="14"/>
      <c r="J871" s="14"/>
      <c r="K871" s="14"/>
      <c r="L871" s="14"/>
      <c r="M871" s="14"/>
      <c r="N871" s="14"/>
      <c r="O871" s="14"/>
      <c r="P871" s="14"/>
      <c r="Q871" s="14"/>
      <c r="R871" s="14"/>
      <c r="S871" s="14"/>
      <c r="T871" s="14"/>
      <c r="U871" s="14"/>
      <c r="V871" s="14"/>
      <c r="W871" s="14"/>
      <c r="X871" s="14"/>
      <c r="Y871" s="14"/>
    </row>
    <row r="872" spans="1:25" ht="12.75">
      <c r="A872" s="14"/>
      <c r="B872" s="14"/>
      <c r="C872" s="14"/>
      <c r="D872" s="16"/>
      <c r="E872" s="14"/>
      <c r="F872" s="15"/>
      <c r="G872" s="14"/>
      <c r="H872" s="14"/>
      <c r="I872" s="14"/>
      <c r="J872" s="14"/>
      <c r="K872" s="14"/>
      <c r="L872" s="14"/>
      <c r="M872" s="14"/>
      <c r="N872" s="14"/>
      <c r="O872" s="14"/>
      <c r="P872" s="14"/>
      <c r="Q872" s="14"/>
      <c r="R872" s="14"/>
      <c r="S872" s="14"/>
      <c r="T872" s="14"/>
      <c r="U872" s="14"/>
      <c r="V872" s="14"/>
      <c r="W872" s="14"/>
      <c r="X872" s="14"/>
      <c r="Y872" s="14"/>
    </row>
    <row r="873" spans="1:25" ht="12.75">
      <c r="A873" s="14"/>
      <c r="B873" s="14"/>
      <c r="C873" s="14"/>
      <c r="D873" s="16"/>
      <c r="E873" s="14"/>
      <c r="F873" s="15"/>
      <c r="G873" s="14"/>
      <c r="H873" s="14"/>
      <c r="I873" s="14"/>
      <c r="J873" s="14"/>
      <c r="K873" s="14"/>
      <c r="L873" s="14"/>
      <c r="M873" s="14"/>
      <c r="N873" s="14"/>
      <c r="O873" s="14"/>
      <c r="P873" s="14"/>
      <c r="Q873" s="14"/>
      <c r="R873" s="14"/>
      <c r="S873" s="14"/>
      <c r="T873" s="14"/>
      <c r="U873" s="14"/>
      <c r="V873" s="14"/>
      <c r="W873" s="14"/>
      <c r="X873" s="14"/>
      <c r="Y873" s="14"/>
    </row>
    <row r="874" spans="1:25" ht="12.75">
      <c r="A874" s="14"/>
      <c r="B874" s="14"/>
      <c r="C874" s="14"/>
      <c r="D874" s="16"/>
      <c r="E874" s="14"/>
      <c r="F874" s="15"/>
      <c r="G874" s="14"/>
      <c r="H874" s="14"/>
      <c r="I874" s="14"/>
      <c r="J874" s="14"/>
      <c r="K874" s="14"/>
      <c r="L874" s="14"/>
      <c r="M874" s="14"/>
      <c r="N874" s="14"/>
      <c r="O874" s="14"/>
      <c r="P874" s="14"/>
      <c r="Q874" s="14"/>
      <c r="R874" s="14"/>
      <c r="S874" s="14"/>
      <c r="T874" s="14"/>
      <c r="U874" s="14"/>
      <c r="V874" s="14"/>
      <c r="W874" s="14"/>
      <c r="X874" s="14"/>
      <c r="Y874" s="14"/>
    </row>
    <row r="875" spans="1:25" ht="12.75">
      <c r="A875" s="14"/>
      <c r="B875" s="14"/>
      <c r="C875" s="14"/>
      <c r="D875" s="16"/>
      <c r="E875" s="14"/>
      <c r="F875" s="15"/>
      <c r="G875" s="14"/>
      <c r="H875" s="14"/>
      <c r="I875" s="14"/>
      <c r="J875" s="14"/>
      <c r="K875" s="14"/>
      <c r="L875" s="14"/>
      <c r="M875" s="14"/>
      <c r="N875" s="14"/>
      <c r="O875" s="14"/>
      <c r="P875" s="14"/>
      <c r="Q875" s="14"/>
      <c r="R875" s="14"/>
      <c r="S875" s="14"/>
      <c r="T875" s="14"/>
      <c r="U875" s="14"/>
      <c r="V875" s="14"/>
      <c r="W875" s="14"/>
      <c r="X875" s="14"/>
      <c r="Y875" s="14"/>
    </row>
    <row r="876" spans="1:25" ht="12.75">
      <c r="A876" s="14"/>
      <c r="B876" s="14"/>
      <c r="C876" s="14"/>
      <c r="D876" s="16"/>
      <c r="E876" s="14"/>
      <c r="F876" s="15"/>
      <c r="G876" s="14"/>
      <c r="H876" s="14"/>
      <c r="I876" s="14"/>
      <c r="J876" s="14"/>
      <c r="K876" s="14"/>
      <c r="L876" s="14"/>
      <c r="M876" s="14"/>
      <c r="N876" s="14"/>
      <c r="O876" s="14"/>
      <c r="P876" s="14"/>
      <c r="Q876" s="14"/>
      <c r="R876" s="14"/>
      <c r="S876" s="14"/>
      <c r="T876" s="14"/>
      <c r="U876" s="14"/>
      <c r="V876" s="14"/>
      <c r="W876" s="14"/>
      <c r="X876" s="14"/>
      <c r="Y876" s="14"/>
    </row>
    <row r="877" spans="1:25" ht="12.75">
      <c r="A877" s="14"/>
      <c r="B877" s="14"/>
      <c r="C877" s="14"/>
      <c r="D877" s="16"/>
      <c r="E877" s="14"/>
      <c r="F877" s="15"/>
      <c r="G877" s="14"/>
      <c r="H877" s="14"/>
      <c r="I877" s="14"/>
      <c r="J877" s="14"/>
      <c r="K877" s="14"/>
      <c r="L877" s="14"/>
      <c r="M877" s="14"/>
      <c r="N877" s="14"/>
      <c r="O877" s="14"/>
      <c r="P877" s="14"/>
      <c r="Q877" s="14"/>
      <c r="R877" s="14"/>
      <c r="S877" s="14"/>
      <c r="T877" s="14"/>
      <c r="U877" s="14"/>
      <c r="V877" s="14"/>
      <c r="W877" s="14"/>
      <c r="X877" s="14"/>
      <c r="Y877" s="14"/>
    </row>
    <row r="878" spans="1:25" ht="12.75">
      <c r="A878" s="14"/>
      <c r="B878" s="14"/>
      <c r="C878" s="14"/>
      <c r="D878" s="16"/>
      <c r="E878" s="14"/>
      <c r="F878" s="15"/>
      <c r="G878" s="14"/>
      <c r="H878" s="14"/>
      <c r="I878" s="14"/>
      <c r="J878" s="14"/>
      <c r="K878" s="14"/>
      <c r="L878" s="14"/>
      <c r="M878" s="14"/>
      <c r="N878" s="14"/>
      <c r="O878" s="14"/>
      <c r="P878" s="14"/>
      <c r="Q878" s="14"/>
      <c r="R878" s="14"/>
      <c r="S878" s="14"/>
      <c r="T878" s="14"/>
      <c r="U878" s="14"/>
      <c r="V878" s="14"/>
      <c r="W878" s="14"/>
      <c r="X878" s="14"/>
      <c r="Y878" s="14"/>
    </row>
    <row r="879" spans="1:25" ht="12.75">
      <c r="A879" s="14"/>
      <c r="B879" s="14"/>
      <c r="C879" s="14"/>
      <c r="D879" s="16"/>
      <c r="E879" s="14"/>
      <c r="F879" s="15"/>
      <c r="G879" s="14"/>
      <c r="H879" s="14"/>
      <c r="I879" s="14"/>
      <c r="J879" s="14"/>
      <c r="K879" s="14"/>
      <c r="L879" s="14"/>
      <c r="M879" s="14"/>
      <c r="N879" s="14"/>
      <c r="O879" s="14"/>
      <c r="P879" s="14"/>
      <c r="Q879" s="14"/>
      <c r="R879" s="14"/>
      <c r="S879" s="14"/>
      <c r="T879" s="14"/>
      <c r="U879" s="14"/>
      <c r="V879" s="14"/>
      <c r="W879" s="14"/>
      <c r="X879" s="14"/>
      <c r="Y879" s="14"/>
    </row>
    <row r="880" spans="1:25" ht="12.75">
      <c r="A880" s="14"/>
      <c r="B880" s="14"/>
      <c r="C880" s="14"/>
      <c r="D880" s="16"/>
      <c r="E880" s="14"/>
      <c r="F880" s="15"/>
      <c r="G880" s="14"/>
      <c r="H880" s="14"/>
      <c r="I880" s="14"/>
      <c r="J880" s="14"/>
      <c r="K880" s="14"/>
      <c r="L880" s="14"/>
      <c r="M880" s="14"/>
      <c r="N880" s="14"/>
      <c r="O880" s="14"/>
      <c r="P880" s="14"/>
      <c r="Q880" s="14"/>
      <c r="R880" s="14"/>
      <c r="S880" s="14"/>
      <c r="T880" s="14"/>
      <c r="U880" s="14"/>
      <c r="V880" s="14"/>
      <c r="W880" s="14"/>
      <c r="X880" s="14"/>
      <c r="Y880" s="14"/>
    </row>
    <row r="881" spans="1:25" ht="12.75">
      <c r="A881" s="14"/>
      <c r="B881" s="14"/>
      <c r="C881" s="14"/>
      <c r="D881" s="16"/>
      <c r="E881" s="14"/>
      <c r="F881" s="15"/>
      <c r="G881" s="14"/>
      <c r="H881" s="14"/>
      <c r="I881" s="14"/>
      <c r="J881" s="14"/>
      <c r="K881" s="14"/>
      <c r="L881" s="14"/>
      <c r="M881" s="14"/>
      <c r="N881" s="14"/>
      <c r="O881" s="14"/>
      <c r="P881" s="14"/>
      <c r="Q881" s="14"/>
      <c r="R881" s="14"/>
      <c r="S881" s="14"/>
      <c r="T881" s="14"/>
      <c r="U881" s="14"/>
      <c r="V881" s="14"/>
      <c r="W881" s="14"/>
      <c r="X881" s="14"/>
      <c r="Y881" s="14"/>
    </row>
    <row r="882" spans="1:25" ht="12.75">
      <c r="A882" s="14"/>
      <c r="B882" s="14"/>
      <c r="C882" s="14"/>
      <c r="D882" s="16"/>
      <c r="E882" s="14"/>
      <c r="F882" s="15"/>
      <c r="G882" s="14"/>
      <c r="H882" s="14"/>
      <c r="I882" s="14"/>
      <c r="J882" s="14"/>
      <c r="K882" s="14"/>
      <c r="L882" s="14"/>
      <c r="M882" s="14"/>
      <c r="N882" s="14"/>
      <c r="O882" s="14"/>
      <c r="P882" s="14"/>
      <c r="Q882" s="14"/>
      <c r="R882" s="14"/>
      <c r="S882" s="14"/>
      <c r="T882" s="14"/>
      <c r="U882" s="14"/>
      <c r="V882" s="14"/>
      <c r="W882" s="14"/>
      <c r="X882" s="14"/>
      <c r="Y882" s="14"/>
    </row>
    <row r="883" spans="1:25" ht="12.75">
      <c r="A883" s="14"/>
      <c r="B883" s="14"/>
      <c r="C883" s="14"/>
      <c r="D883" s="16"/>
      <c r="E883" s="14"/>
      <c r="F883" s="15"/>
      <c r="G883" s="14"/>
      <c r="H883" s="14"/>
      <c r="I883" s="14"/>
      <c r="J883" s="14"/>
      <c r="K883" s="14"/>
      <c r="L883" s="14"/>
      <c r="M883" s="14"/>
      <c r="N883" s="14"/>
      <c r="O883" s="14"/>
      <c r="P883" s="14"/>
      <c r="Q883" s="14"/>
      <c r="R883" s="14"/>
      <c r="S883" s="14"/>
      <c r="T883" s="14"/>
      <c r="U883" s="14"/>
      <c r="V883" s="14"/>
      <c r="W883" s="14"/>
      <c r="X883" s="14"/>
      <c r="Y883" s="14"/>
    </row>
    <row r="884" spans="1:25" ht="12.75">
      <c r="A884" s="14"/>
      <c r="B884" s="14"/>
      <c r="C884" s="14"/>
      <c r="D884" s="16"/>
      <c r="E884" s="14"/>
      <c r="F884" s="15"/>
      <c r="G884" s="14"/>
      <c r="H884" s="14"/>
      <c r="I884" s="14"/>
      <c r="J884" s="14"/>
      <c r="K884" s="14"/>
      <c r="L884" s="14"/>
      <c r="M884" s="14"/>
      <c r="N884" s="14"/>
      <c r="O884" s="14"/>
      <c r="P884" s="14"/>
      <c r="Q884" s="14"/>
      <c r="R884" s="14"/>
      <c r="S884" s="14"/>
      <c r="T884" s="14"/>
      <c r="U884" s="14"/>
      <c r="V884" s="14"/>
      <c r="W884" s="14"/>
      <c r="X884" s="14"/>
      <c r="Y884" s="14"/>
    </row>
    <row r="885" spans="1:25" ht="12.75">
      <c r="A885" s="14"/>
      <c r="B885" s="14"/>
      <c r="C885" s="14"/>
      <c r="D885" s="16"/>
      <c r="E885" s="14"/>
      <c r="F885" s="15"/>
      <c r="G885" s="14"/>
      <c r="H885" s="14"/>
      <c r="I885" s="14"/>
      <c r="J885" s="14"/>
      <c r="K885" s="14"/>
      <c r="L885" s="14"/>
      <c r="M885" s="14"/>
      <c r="N885" s="14"/>
      <c r="O885" s="14"/>
      <c r="P885" s="14"/>
      <c r="Q885" s="14"/>
      <c r="R885" s="14"/>
      <c r="S885" s="14"/>
      <c r="T885" s="14"/>
      <c r="U885" s="14"/>
      <c r="V885" s="14"/>
      <c r="W885" s="14"/>
      <c r="X885" s="14"/>
      <c r="Y885" s="14"/>
    </row>
    <row r="886" spans="1:25" ht="12.75">
      <c r="A886" s="14"/>
      <c r="B886" s="14"/>
      <c r="C886" s="14"/>
      <c r="D886" s="16"/>
      <c r="E886" s="14"/>
      <c r="F886" s="15"/>
      <c r="G886" s="14"/>
      <c r="H886" s="14"/>
      <c r="I886" s="14"/>
      <c r="J886" s="14"/>
      <c r="K886" s="14"/>
      <c r="L886" s="14"/>
      <c r="M886" s="14"/>
      <c r="N886" s="14"/>
      <c r="O886" s="14"/>
      <c r="P886" s="14"/>
      <c r="Q886" s="14"/>
      <c r="R886" s="14"/>
      <c r="S886" s="14"/>
      <c r="T886" s="14"/>
      <c r="U886" s="14"/>
      <c r="V886" s="14"/>
      <c r="W886" s="14"/>
      <c r="X886" s="14"/>
      <c r="Y886" s="14"/>
    </row>
    <row r="887" spans="1:25" ht="12.75">
      <c r="A887" s="14"/>
      <c r="B887" s="14"/>
      <c r="C887" s="14"/>
      <c r="D887" s="16"/>
      <c r="E887" s="14"/>
      <c r="F887" s="15"/>
      <c r="G887" s="14"/>
      <c r="H887" s="14"/>
      <c r="I887" s="14"/>
      <c r="J887" s="14"/>
      <c r="K887" s="14"/>
      <c r="L887" s="14"/>
      <c r="M887" s="14"/>
      <c r="N887" s="14"/>
      <c r="O887" s="14"/>
      <c r="P887" s="14"/>
      <c r="Q887" s="14"/>
      <c r="R887" s="14"/>
      <c r="S887" s="14"/>
      <c r="T887" s="14"/>
      <c r="U887" s="14"/>
      <c r="V887" s="14"/>
      <c r="W887" s="14"/>
      <c r="X887" s="14"/>
      <c r="Y887" s="14"/>
    </row>
    <row r="888" spans="1:25" ht="12.75">
      <c r="A888" s="14"/>
      <c r="B888" s="14"/>
      <c r="C888" s="14"/>
      <c r="D888" s="16"/>
      <c r="E888" s="14"/>
      <c r="F888" s="15"/>
      <c r="G888" s="14"/>
      <c r="H888" s="14"/>
      <c r="I888" s="14"/>
      <c r="J888" s="14"/>
      <c r="K888" s="14"/>
      <c r="L888" s="14"/>
      <c r="M888" s="14"/>
      <c r="N888" s="14"/>
      <c r="O888" s="14"/>
      <c r="P888" s="14"/>
      <c r="Q888" s="14"/>
      <c r="R888" s="14"/>
      <c r="S888" s="14"/>
      <c r="T888" s="14"/>
      <c r="U888" s="14"/>
      <c r="V888" s="14"/>
      <c r="W888" s="14"/>
      <c r="X888" s="14"/>
      <c r="Y888" s="14"/>
    </row>
    <row r="889" spans="1:25" ht="12.75">
      <c r="A889" s="14"/>
      <c r="B889" s="14"/>
      <c r="C889" s="14"/>
      <c r="D889" s="16"/>
      <c r="E889" s="14"/>
      <c r="F889" s="15"/>
      <c r="G889" s="14"/>
      <c r="H889" s="14"/>
      <c r="I889" s="14"/>
      <c r="J889" s="14"/>
      <c r="K889" s="14"/>
      <c r="L889" s="14"/>
      <c r="M889" s="14"/>
      <c r="N889" s="14"/>
      <c r="O889" s="14"/>
      <c r="P889" s="14"/>
      <c r="Q889" s="14"/>
      <c r="R889" s="14"/>
      <c r="S889" s="14"/>
      <c r="T889" s="14"/>
      <c r="U889" s="14"/>
      <c r="V889" s="14"/>
      <c r="W889" s="14"/>
      <c r="X889" s="14"/>
      <c r="Y889" s="14"/>
    </row>
    <row r="890" spans="1:25" ht="12.75">
      <c r="A890" s="14"/>
      <c r="B890" s="14"/>
      <c r="C890" s="14"/>
      <c r="D890" s="16"/>
      <c r="E890" s="14"/>
      <c r="F890" s="15"/>
      <c r="G890" s="14"/>
      <c r="H890" s="14"/>
      <c r="I890" s="14"/>
      <c r="J890" s="14"/>
      <c r="K890" s="14"/>
      <c r="L890" s="14"/>
      <c r="M890" s="14"/>
      <c r="N890" s="14"/>
      <c r="O890" s="14"/>
      <c r="P890" s="14"/>
      <c r="Q890" s="14"/>
      <c r="R890" s="14"/>
      <c r="S890" s="14"/>
      <c r="T890" s="14"/>
      <c r="U890" s="14"/>
      <c r="V890" s="14"/>
      <c r="W890" s="14"/>
      <c r="X890" s="14"/>
      <c r="Y890" s="14"/>
    </row>
    <row r="891" spans="1:25" ht="12.75">
      <c r="A891" s="14"/>
      <c r="B891" s="14"/>
      <c r="C891" s="14"/>
      <c r="D891" s="16"/>
      <c r="E891" s="14"/>
      <c r="F891" s="15"/>
      <c r="G891" s="14"/>
      <c r="H891" s="14"/>
      <c r="I891" s="14"/>
      <c r="J891" s="14"/>
      <c r="K891" s="14"/>
      <c r="L891" s="14"/>
      <c r="M891" s="14"/>
      <c r="N891" s="14"/>
      <c r="O891" s="14"/>
      <c r="P891" s="14"/>
      <c r="Q891" s="14"/>
      <c r="R891" s="14"/>
      <c r="S891" s="14"/>
      <c r="T891" s="14"/>
      <c r="U891" s="14"/>
      <c r="V891" s="14"/>
      <c r="W891" s="14"/>
      <c r="X891" s="14"/>
      <c r="Y891" s="14"/>
    </row>
    <row r="892" spans="1:25" ht="12.75">
      <c r="A892" s="14"/>
      <c r="B892" s="14"/>
      <c r="C892" s="14"/>
      <c r="D892" s="16"/>
      <c r="E892" s="14"/>
      <c r="F892" s="15"/>
      <c r="G892" s="14"/>
      <c r="H892" s="14"/>
      <c r="I892" s="14"/>
      <c r="J892" s="14"/>
      <c r="K892" s="14"/>
      <c r="L892" s="14"/>
      <c r="M892" s="14"/>
      <c r="N892" s="14"/>
      <c r="O892" s="14"/>
      <c r="P892" s="14"/>
      <c r="Q892" s="14"/>
      <c r="R892" s="14"/>
      <c r="S892" s="14"/>
      <c r="T892" s="14"/>
      <c r="U892" s="14"/>
      <c r="V892" s="14"/>
      <c r="W892" s="14"/>
      <c r="X892" s="14"/>
      <c r="Y892" s="14"/>
    </row>
    <row r="893" spans="1:25" ht="12.75">
      <c r="A893" s="14"/>
      <c r="B893" s="14"/>
      <c r="C893" s="14"/>
      <c r="D893" s="16"/>
      <c r="E893" s="14"/>
      <c r="F893" s="15"/>
      <c r="G893" s="14"/>
      <c r="H893" s="14"/>
      <c r="I893" s="14"/>
      <c r="J893" s="14"/>
      <c r="K893" s="14"/>
      <c r="L893" s="14"/>
      <c r="M893" s="14"/>
      <c r="N893" s="14"/>
      <c r="O893" s="14"/>
      <c r="P893" s="14"/>
      <c r="Q893" s="14"/>
      <c r="R893" s="14"/>
      <c r="S893" s="14"/>
      <c r="T893" s="14"/>
      <c r="U893" s="14"/>
      <c r="V893" s="14"/>
      <c r="W893" s="14"/>
      <c r="X893" s="14"/>
      <c r="Y893" s="14"/>
    </row>
    <row r="894" spans="1:25" ht="12.75">
      <c r="A894" s="14"/>
      <c r="B894" s="14"/>
      <c r="C894" s="14"/>
      <c r="D894" s="16"/>
      <c r="E894" s="14"/>
      <c r="F894" s="15"/>
      <c r="G894" s="14"/>
      <c r="H894" s="14"/>
      <c r="I894" s="14"/>
      <c r="J894" s="14"/>
      <c r="K894" s="14"/>
      <c r="L894" s="14"/>
      <c r="M894" s="14"/>
      <c r="N894" s="14"/>
      <c r="O894" s="14"/>
      <c r="P894" s="14"/>
      <c r="Q894" s="14"/>
      <c r="R894" s="14"/>
      <c r="S894" s="14"/>
      <c r="T894" s="14"/>
      <c r="U894" s="14"/>
      <c r="V894" s="14"/>
      <c r="W894" s="14"/>
      <c r="X894" s="14"/>
      <c r="Y894" s="14"/>
    </row>
    <row r="895" spans="1:25" ht="12.75">
      <c r="A895" s="14"/>
      <c r="B895" s="14"/>
      <c r="C895" s="14"/>
      <c r="D895" s="16"/>
      <c r="E895" s="14"/>
      <c r="F895" s="15"/>
      <c r="G895" s="14"/>
      <c r="H895" s="14"/>
      <c r="I895" s="14"/>
      <c r="J895" s="14"/>
      <c r="K895" s="14"/>
      <c r="L895" s="14"/>
      <c r="M895" s="14"/>
      <c r="N895" s="14"/>
      <c r="O895" s="14"/>
      <c r="P895" s="14"/>
      <c r="Q895" s="14"/>
      <c r="R895" s="14"/>
      <c r="S895" s="14"/>
      <c r="T895" s="14"/>
      <c r="U895" s="14"/>
      <c r="V895" s="14"/>
      <c r="W895" s="14"/>
      <c r="X895" s="14"/>
      <c r="Y895" s="14"/>
    </row>
    <row r="896" spans="1:25" ht="12.75">
      <c r="A896" s="14"/>
      <c r="B896" s="14"/>
      <c r="C896" s="14"/>
      <c r="D896" s="16"/>
      <c r="E896" s="14"/>
      <c r="F896" s="15"/>
      <c r="G896" s="14"/>
      <c r="H896" s="14"/>
      <c r="I896" s="14"/>
      <c r="J896" s="14"/>
      <c r="K896" s="14"/>
      <c r="L896" s="14"/>
      <c r="M896" s="14"/>
      <c r="N896" s="14"/>
      <c r="O896" s="14"/>
      <c r="P896" s="14"/>
      <c r="Q896" s="14"/>
      <c r="R896" s="14"/>
      <c r="S896" s="14"/>
      <c r="T896" s="14"/>
      <c r="U896" s="14"/>
      <c r="V896" s="14"/>
      <c r="W896" s="14"/>
      <c r="X896" s="14"/>
      <c r="Y896" s="14"/>
    </row>
    <row r="897" spans="1:25" ht="12.75">
      <c r="A897" s="14"/>
      <c r="B897" s="14"/>
      <c r="C897" s="14"/>
      <c r="D897" s="16"/>
      <c r="E897" s="14"/>
      <c r="F897" s="15"/>
      <c r="G897" s="14"/>
      <c r="H897" s="14"/>
      <c r="I897" s="14"/>
      <c r="J897" s="14"/>
      <c r="K897" s="14"/>
      <c r="L897" s="14"/>
      <c r="M897" s="14"/>
      <c r="N897" s="14"/>
      <c r="O897" s="14"/>
      <c r="P897" s="14"/>
      <c r="Q897" s="14"/>
      <c r="R897" s="14"/>
      <c r="S897" s="14"/>
      <c r="T897" s="14"/>
      <c r="U897" s="14"/>
      <c r="V897" s="14"/>
      <c r="W897" s="14"/>
      <c r="X897" s="14"/>
      <c r="Y897" s="14"/>
    </row>
    <row r="898" spans="1:25" ht="12.75">
      <c r="A898" s="14"/>
      <c r="B898" s="14"/>
      <c r="C898" s="14"/>
      <c r="D898" s="16"/>
      <c r="E898" s="14"/>
      <c r="F898" s="15"/>
      <c r="G898" s="14"/>
      <c r="H898" s="14"/>
      <c r="I898" s="14"/>
      <c r="J898" s="14"/>
      <c r="K898" s="14"/>
      <c r="L898" s="14"/>
      <c r="M898" s="14"/>
      <c r="N898" s="14"/>
      <c r="O898" s="14"/>
      <c r="P898" s="14"/>
      <c r="Q898" s="14"/>
      <c r="R898" s="14"/>
      <c r="S898" s="14"/>
      <c r="T898" s="14"/>
      <c r="U898" s="14"/>
      <c r="V898" s="14"/>
      <c r="W898" s="14"/>
      <c r="X898" s="14"/>
      <c r="Y898" s="14"/>
    </row>
    <row r="899" spans="1:25" ht="12.75">
      <c r="A899" s="14"/>
      <c r="B899" s="14"/>
      <c r="C899" s="14"/>
      <c r="D899" s="16"/>
      <c r="E899" s="14"/>
      <c r="F899" s="15"/>
      <c r="G899" s="14"/>
      <c r="H899" s="14"/>
      <c r="I899" s="14"/>
      <c r="J899" s="14"/>
      <c r="K899" s="14"/>
      <c r="L899" s="14"/>
      <c r="M899" s="14"/>
      <c r="N899" s="14"/>
      <c r="O899" s="14"/>
      <c r="P899" s="14"/>
      <c r="Q899" s="14"/>
      <c r="R899" s="14"/>
      <c r="S899" s="14"/>
      <c r="T899" s="14"/>
      <c r="U899" s="14"/>
      <c r="V899" s="14"/>
      <c r="W899" s="14"/>
      <c r="X899" s="14"/>
      <c r="Y899" s="14"/>
    </row>
    <row r="900" spans="1:25" ht="12.75">
      <c r="A900" s="14"/>
      <c r="B900" s="14"/>
      <c r="C900" s="14"/>
      <c r="D900" s="16"/>
      <c r="E900" s="14"/>
      <c r="F900" s="15"/>
      <c r="G900" s="14"/>
      <c r="H900" s="14"/>
      <c r="I900" s="14"/>
      <c r="J900" s="14"/>
      <c r="K900" s="14"/>
      <c r="L900" s="14"/>
      <c r="M900" s="14"/>
      <c r="N900" s="14"/>
      <c r="O900" s="14"/>
      <c r="P900" s="14"/>
      <c r="Q900" s="14"/>
      <c r="R900" s="14"/>
      <c r="S900" s="14"/>
      <c r="T900" s="14"/>
      <c r="U900" s="14"/>
      <c r="V900" s="14"/>
      <c r="W900" s="14"/>
      <c r="X900" s="14"/>
      <c r="Y900" s="14"/>
    </row>
    <row r="901" spans="1:25" ht="12.75">
      <c r="A901" s="14"/>
      <c r="B901" s="14"/>
      <c r="C901" s="14"/>
      <c r="D901" s="16"/>
      <c r="E901" s="14"/>
      <c r="F901" s="15"/>
      <c r="G901" s="14"/>
      <c r="H901" s="14"/>
      <c r="I901" s="14"/>
      <c r="J901" s="14"/>
      <c r="K901" s="14"/>
      <c r="L901" s="14"/>
      <c r="M901" s="14"/>
      <c r="N901" s="14"/>
      <c r="O901" s="14"/>
      <c r="P901" s="14"/>
      <c r="Q901" s="14"/>
      <c r="R901" s="14"/>
      <c r="S901" s="14"/>
      <c r="T901" s="14"/>
      <c r="U901" s="14"/>
      <c r="V901" s="14"/>
      <c r="W901" s="14"/>
      <c r="X901" s="14"/>
      <c r="Y901" s="14"/>
    </row>
    <row r="902" spans="1:25" ht="12.75">
      <c r="A902" s="14"/>
      <c r="B902" s="14"/>
      <c r="C902" s="14"/>
      <c r="D902" s="16"/>
      <c r="E902" s="14"/>
      <c r="F902" s="15"/>
      <c r="G902" s="14"/>
      <c r="H902" s="14"/>
      <c r="I902" s="14"/>
      <c r="J902" s="14"/>
      <c r="K902" s="14"/>
      <c r="L902" s="14"/>
      <c r="M902" s="14"/>
      <c r="N902" s="14"/>
      <c r="O902" s="14"/>
      <c r="P902" s="14"/>
      <c r="Q902" s="14"/>
      <c r="R902" s="14"/>
      <c r="S902" s="14"/>
      <c r="T902" s="14"/>
      <c r="U902" s="14"/>
      <c r="V902" s="14"/>
      <c r="W902" s="14"/>
      <c r="X902" s="14"/>
      <c r="Y902" s="14"/>
    </row>
    <row r="903" spans="1:25" ht="12.75">
      <c r="A903" s="14"/>
      <c r="B903" s="14"/>
      <c r="C903" s="14"/>
      <c r="D903" s="16"/>
      <c r="E903" s="14"/>
      <c r="F903" s="15"/>
      <c r="G903" s="14"/>
      <c r="H903" s="14"/>
      <c r="I903" s="14"/>
      <c r="J903" s="14"/>
      <c r="K903" s="14"/>
      <c r="L903" s="14"/>
      <c r="M903" s="14"/>
      <c r="N903" s="14"/>
      <c r="O903" s="14"/>
      <c r="P903" s="14"/>
      <c r="Q903" s="14"/>
      <c r="R903" s="14"/>
      <c r="S903" s="14"/>
      <c r="T903" s="14"/>
      <c r="U903" s="14"/>
      <c r="V903" s="14"/>
      <c r="W903" s="14"/>
      <c r="X903" s="14"/>
      <c r="Y903" s="14"/>
    </row>
    <row r="904" spans="1:25" ht="12.75">
      <c r="A904" s="14"/>
      <c r="B904" s="14"/>
      <c r="C904" s="14"/>
      <c r="D904" s="16"/>
      <c r="E904" s="14"/>
      <c r="F904" s="15"/>
      <c r="G904" s="14"/>
      <c r="H904" s="14"/>
      <c r="I904" s="14"/>
      <c r="J904" s="14"/>
      <c r="K904" s="14"/>
      <c r="L904" s="14"/>
      <c r="M904" s="14"/>
      <c r="N904" s="14"/>
      <c r="O904" s="14"/>
      <c r="P904" s="14"/>
      <c r="Q904" s="14"/>
      <c r="R904" s="14"/>
      <c r="S904" s="14"/>
      <c r="T904" s="14"/>
      <c r="U904" s="14"/>
      <c r="V904" s="14"/>
      <c r="W904" s="14"/>
      <c r="X904" s="14"/>
      <c r="Y904" s="14"/>
    </row>
    <row r="905" spans="1:25" ht="12.75">
      <c r="A905" s="14"/>
      <c r="B905" s="14"/>
      <c r="C905" s="14"/>
      <c r="D905" s="16"/>
      <c r="E905" s="14"/>
      <c r="F905" s="15"/>
      <c r="G905" s="14"/>
      <c r="H905" s="14"/>
      <c r="I905" s="14"/>
      <c r="J905" s="14"/>
      <c r="K905" s="14"/>
      <c r="L905" s="14"/>
      <c r="M905" s="14"/>
      <c r="N905" s="14"/>
      <c r="O905" s="14"/>
      <c r="P905" s="14"/>
      <c r="Q905" s="14"/>
      <c r="R905" s="14"/>
      <c r="S905" s="14"/>
      <c r="T905" s="14"/>
      <c r="U905" s="14"/>
      <c r="V905" s="14"/>
      <c r="W905" s="14"/>
      <c r="X905" s="14"/>
      <c r="Y905" s="14"/>
    </row>
    <row r="906" spans="1:25" ht="12.75">
      <c r="A906" s="14"/>
      <c r="B906" s="14"/>
      <c r="C906" s="14"/>
      <c r="D906" s="16"/>
      <c r="E906" s="14"/>
      <c r="F906" s="15"/>
      <c r="G906" s="14"/>
      <c r="H906" s="14"/>
      <c r="I906" s="14"/>
      <c r="J906" s="14"/>
      <c r="K906" s="14"/>
      <c r="L906" s="14"/>
      <c r="M906" s="14"/>
      <c r="N906" s="14"/>
      <c r="O906" s="14"/>
      <c r="P906" s="14"/>
      <c r="Q906" s="14"/>
      <c r="R906" s="14"/>
      <c r="S906" s="14"/>
      <c r="T906" s="14"/>
      <c r="U906" s="14"/>
      <c r="V906" s="14"/>
      <c r="W906" s="14"/>
      <c r="X906" s="14"/>
      <c r="Y906" s="14"/>
    </row>
    <row r="907" spans="1:25" ht="12.75">
      <c r="A907" s="14"/>
      <c r="B907" s="14"/>
      <c r="C907" s="14"/>
      <c r="D907" s="16"/>
      <c r="E907" s="14"/>
      <c r="F907" s="15"/>
      <c r="G907" s="14"/>
      <c r="H907" s="14"/>
      <c r="I907" s="14"/>
      <c r="J907" s="14"/>
      <c r="K907" s="14"/>
      <c r="L907" s="14"/>
      <c r="M907" s="14"/>
      <c r="N907" s="14"/>
      <c r="O907" s="14"/>
      <c r="P907" s="14"/>
      <c r="Q907" s="14"/>
      <c r="R907" s="14"/>
      <c r="S907" s="14"/>
      <c r="T907" s="14"/>
      <c r="U907" s="14"/>
      <c r="V907" s="14"/>
      <c r="W907" s="14"/>
      <c r="X907" s="14"/>
      <c r="Y907" s="14"/>
    </row>
    <row r="908" spans="1:25" ht="12.75">
      <c r="A908" s="14"/>
      <c r="B908" s="14"/>
      <c r="C908" s="14"/>
      <c r="D908" s="16"/>
      <c r="E908" s="14"/>
      <c r="F908" s="15"/>
      <c r="G908" s="14"/>
      <c r="H908" s="14"/>
      <c r="I908" s="14"/>
      <c r="J908" s="14"/>
      <c r="K908" s="14"/>
      <c r="L908" s="14"/>
      <c r="M908" s="14"/>
      <c r="N908" s="14"/>
      <c r="O908" s="14"/>
      <c r="P908" s="14"/>
      <c r="Q908" s="14"/>
      <c r="R908" s="14"/>
      <c r="S908" s="14"/>
      <c r="T908" s="14"/>
      <c r="U908" s="14"/>
      <c r="V908" s="14"/>
      <c r="W908" s="14"/>
      <c r="X908" s="14"/>
      <c r="Y908" s="14"/>
    </row>
    <row r="909" spans="1:25" ht="12.75">
      <c r="A909" s="14"/>
      <c r="B909" s="14"/>
      <c r="C909" s="14"/>
      <c r="D909" s="16"/>
      <c r="E909" s="14"/>
      <c r="F909" s="15"/>
      <c r="G909" s="14"/>
      <c r="H909" s="14"/>
      <c r="I909" s="14"/>
      <c r="J909" s="14"/>
      <c r="K909" s="14"/>
      <c r="L909" s="14"/>
      <c r="M909" s="14"/>
      <c r="N909" s="14"/>
      <c r="O909" s="14"/>
      <c r="P909" s="14"/>
      <c r="Q909" s="14"/>
      <c r="R909" s="14"/>
      <c r="S909" s="14"/>
      <c r="T909" s="14"/>
      <c r="U909" s="14"/>
      <c r="V909" s="14"/>
      <c r="W909" s="14"/>
      <c r="X909" s="14"/>
      <c r="Y909" s="14"/>
    </row>
    <row r="910" spans="1:25" ht="12.75">
      <c r="A910" s="14"/>
      <c r="B910" s="14"/>
      <c r="C910" s="14"/>
      <c r="D910" s="16"/>
      <c r="E910" s="14"/>
      <c r="F910" s="15"/>
      <c r="G910" s="14"/>
      <c r="H910" s="14"/>
      <c r="I910" s="14"/>
      <c r="J910" s="14"/>
      <c r="K910" s="14"/>
      <c r="L910" s="14"/>
      <c r="M910" s="14"/>
      <c r="N910" s="14"/>
      <c r="O910" s="14"/>
      <c r="P910" s="14"/>
      <c r="Q910" s="14"/>
      <c r="R910" s="14"/>
      <c r="S910" s="14"/>
      <c r="T910" s="14"/>
      <c r="U910" s="14"/>
      <c r="V910" s="14"/>
      <c r="W910" s="14"/>
      <c r="X910" s="14"/>
      <c r="Y910" s="14"/>
    </row>
    <row r="911" spans="1:25" ht="12.75">
      <c r="A911" s="14"/>
      <c r="B911" s="14"/>
      <c r="C911" s="14"/>
      <c r="D911" s="16"/>
      <c r="E911" s="14"/>
      <c r="F911" s="15"/>
      <c r="G911" s="14"/>
      <c r="H911" s="14"/>
      <c r="I911" s="14"/>
      <c r="J911" s="14"/>
      <c r="K911" s="14"/>
      <c r="L911" s="14"/>
      <c r="M911" s="14"/>
      <c r="N911" s="14"/>
      <c r="O911" s="14"/>
      <c r="P911" s="14"/>
      <c r="Q911" s="14"/>
      <c r="R911" s="14"/>
      <c r="S911" s="14"/>
      <c r="T911" s="14"/>
      <c r="U911" s="14"/>
      <c r="V911" s="14"/>
      <c r="W911" s="14"/>
      <c r="X911" s="14"/>
      <c r="Y911" s="14"/>
    </row>
    <row r="912" spans="1:25" ht="12.75">
      <c r="A912" s="14"/>
      <c r="B912" s="14"/>
      <c r="C912" s="14"/>
      <c r="D912" s="16"/>
      <c r="E912" s="14"/>
      <c r="F912" s="15"/>
      <c r="G912" s="14"/>
      <c r="H912" s="14"/>
      <c r="I912" s="14"/>
      <c r="J912" s="14"/>
      <c r="K912" s="14"/>
      <c r="L912" s="14"/>
      <c r="M912" s="14"/>
      <c r="N912" s="14"/>
      <c r="O912" s="14"/>
      <c r="P912" s="14"/>
      <c r="Q912" s="14"/>
      <c r="R912" s="14"/>
      <c r="S912" s="14"/>
      <c r="T912" s="14"/>
      <c r="U912" s="14"/>
      <c r="V912" s="14"/>
      <c r="W912" s="14"/>
      <c r="X912" s="14"/>
      <c r="Y912" s="14"/>
    </row>
    <row r="913" spans="1:25" ht="12.75">
      <c r="A913" s="14"/>
      <c r="B913" s="14"/>
      <c r="C913" s="14"/>
      <c r="D913" s="16"/>
      <c r="E913" s="14"/>
      <c r="F913" s="15"/>
      <c r="G913" s="14"/>
      <c r="H913" s="14"/>
      <c r="I913" s="14"/>
      <c r="J913" s="14"/>
      <c r="K913" s="14"/>
      <c r="L913" s="14"/>
      <c r="M913" s="14"/>
      <c r="N913" s="14"/>
      <c r="O913" s="14"/>
      <c r="P913" s="14"/>
      <c r="Q913" s="14"/>
      <c r="R913" s="14"/>
      <c r="S913" s="14"/>
      <c r="T913" s="14"/>
      <c r="U913" s="14"/>
      <c r="V913" s="14"/>
      <c r="W913" s="14"/>
      <c r="X913" s="14"/>
      <c r="Y913" s="14"/>
    </row>
    <row r="914" spans="1:25" ht="12.75">
      <c r="A914" s="14"/>
      <c r="B914" s="14"/>
      <c r="C914" s="14"/>
      <c r="D914" s="16"/>
      <c r="E914" s="14"/>
      <c r="F914" s="15"/>
      <c r="G914" s="14"/>
      <c r="H914" s="14"/>
      <c r="I914" s="14"/>
      <c r="J914" s="14"/>
      <c r="K914" s="14"/>
      <c r="L914" s="14"/>
      <c r="M914" s="14"/>
      <c r="N914" s="14"/>
      <c r="O914" s="14"/>
      <c r="P914" s="14"/>
      <c r="Q914" s="14"/>
      <c r="R914" s="14"/>
      <c r="S914" s="14"/>
      <c r="T914" s="14"/>
      <c r="U914" s="14"/>
      <c r="V914" s="14"/>
      <c r="W914" s="14"/>
      <c r="X914" s="14"/>
      <c r="Y914" s="14"/>
    </row>
    <row r="915" spans="1:25" ht="12.75">
      <c r="A915" s="14"/>
      <c r="B915" s="14"/>
      <c r="C915" s="14"/>
      <c r="D915" s="16"/>
      <c r="E915" s="14"/>
      <c r="F915" s="15"/>
      <c r="G915" s="14"/>
      <c r="H915" s="14"/>
      <c r="I915" s="14"/>
      <c r="J915" s="14"/>
      <c r="K915" s="14"/>
      <c r="L915" s="14"/>
      <c r="M915" s="14"/>
      <c r="N915" s="14"/>
      <c r="O915" s="14"/>
      <c r="P915" s="14"/>
      <c r="Q915" s="14"/>
      <c r="R915" s="14"/>
      <c r="S915" s="14"/>
      <c r="T915" s="14"/>
      <c r="U915" s="14"/>
      <c r="V915" s="14"/>
      <c r="W915" s="14"/>
      <c r="X915" s="14"/>
      <c r="Y915" s="14"/>
    </row>
    <row r="916" spans="1:25" ht="12.75">
      <c r="A916" s="14"/>
      <c r="B916" s="14"/>
      <c r="C916" s="14"/>
      <c r="D916" s="16"/>
      <c r="E916" s="14"/>
      <c r="F916" s="15"/>
      <c r="G916" s="14"/>
      <c r="H916" s="14"/>
      <c r="I916" s="14"/>
      <c r="J916" s="14"/>
      <c r="K916" s="14"/>
      <c r="L916" s="14"/>
      <c r="M916" s="14"/>
      <c r="N916" s="14"/>
      <c r="O916" s="14"/>
      <c r="P916" s="14"/>
      <c r="Q916" s="14"/>
      <c r="R916" s="14"/>
      <c r="S916" s="14"/>
      <c r="T916" s="14"/>
      <c r="U916" s="14"/>
      <c r="V916" s="14"/>
      <c r="W916" s="14"/>
      <c r="X916" s="14"/>
      <c r="Y916" s="14"/>
    </row>
    <row r="917" spans="1:25" ht="12.75">
      <c r="A917" s="14"/>
      <c r="B917" s="14"/>
      <c r="C917" s="14"/>
      <c r="D917" s="16"/>
      <c r="E917" s="14"/>
      <c r="F917" s="15"/>
      <c r="G917" s="14"/>
      <c r="H917" s="14"/>
      <c r="I917" s="14"/>
      <c r="J917" s="14"/>
      <c r="K917" s="14"/>
      <c r="L917" s="14"/>
      <c r="M917" s="14"/>
      <c r="N917" s="14"/>
      <c r="O917" s="14"/>
      <c r="P917" s="14"/>
      <c r="Q917" s="14"/>
      <c r="R917" s="14"/>
      <c r="S917" s="14"/>
      <c r="T917" s="14"/>
      <c r="U917" s="14"/>
      <c r="V917" s="14"/>
      <c r="W917" s="14"/>
      <c r="X917" s="14"/>
      <c r="Y917" s="14"/>
    </row>
    <row r="918" spans="1:25" ht="12.75">
      <c r="A918" s="14"/>
      <c r="B918" s="14"/>
      <c r="C918" s="14"/>
      <c r="D918" s="16"/>
      <c r="E918" s="14"/>
      <c r="F918" s="15"/>
      <c r="G918" s="14"/>
      <c r="H918" s="14"/>
      <c r="I918" s="14"/>
      <c r="J918" s="14"/>
      <c r="K918" s="14"/>
      <c r="L918" s="14"/>
      <c r="M918" s="14"/>
      <c r="N918" s="14"/>
      <c r="O918" s="14"/>
      <c r="P918" s="14"/>
      <c r="Q918" s="14"/>
      <c r="R918" s="14"/>
      <c r="S918" s="14"/>
      <c r="T918" s="14"/>
      <c r="U918" s="14"/>
      <c r="V918" s="14"/>
      <c r="W918" s="14"/>
      <c r="X918" s="14"/>
      <c r="Y918" s="14"/>
    </row>
    <row r="919" spans="1:25" ht="12.75">
      <c r="A919" s="14"/>
      <c r="B919" s="14"/>
      <c r="C919" s="14"/>
      <c r="D919" s="16"/>
      <c r="E919" s="14"/>
      <c r="F919" s="15"/>
      <c r="G919" s="14"/>
      <c r="H919" s="14"/>
      <c r="I919" s="14"/>
      <c r="J919" s="14"/>
      <c r="K919" s="14"/>
      <c r="L919" s="14"/>
      <c r="M919" s="14"/>
      <c r="N919" s="14"/>
      <c r="O919" s="14"/>
      <c r="P919" s="14"/>
      <c r="Q919" s="14"/>
      <c r="R919" s="14"/>
      <c r="S919" s="14"/>
      <c r="T919" s="14"/>
      <c r="U919" s="14"/>
      <c r="V919" s="14"/>
      <c r="W919" s="14"/>
      <c r="X919" s="14"/>
      <c r="Y919" s="14"/>
    </row>
    <row r="920" spans="1:25" ht="12.75">
      <c r="A920" s="14"/>
      <c r="B920" s="14"/>
      <c r="C920" s="14"/>
      <c r="D920" s="16"/>
      <c r="E920" s="14"/>
      <c r="F920" s="15"/>
      <c r="G920" s="14"/>
      <c r="H920" s="14"/>
      <c r="I920" s="14"/>
      <c r="J920" s="14"/>
      <c r="K920" s="14"/>
      <c r="L920" s="14"/>
      <c r="M920" s="14"/>
      <c r="N920" s="14"/>
      <c r="O920" s="14"/>
      <c r="P920" s="14"/>
      <c r="Q920" s="14"/>
      <c r="R920" s="14"/>
      <c r="S920" s="14"/>
      <c r="T920" s="14"/>
      <c r="U920" s="14"/>
      <c r="V920" s="14"/>
      <c r="W920" s="14"/>
      <c r="X920" s="14"/>
      <c r="Y920" s="14"/>
    </row>
    <row r="921" spans="1:25" ht="12.75">
      <c r="A921" s="14"/>
      <c r="B921" s="14"/>
      <c r="C921" s="14"/>
      <c r="D921" s="16"/>
      <c r="E921" s="14"/>
      <c r="F921" s="15"/>
      <c r="G921" s="14"/>
      <c r="H921" s="14"/>
      <c r="I921" s="14"/>
      <c r="J921" s="14"/>
      <c r="K921" s="14"/>
      <c r="L921" s="14"/>
      <c r="M921" s="14"/>
      <c r="N921" s="14"/>
      <c r="O921" s="14"/>
      <c r="P921" s="14"/>
      <c r="Q921" s="14"/>
      <c r="R921" s="14"/>
      <c r="S921" s="14"/>
      <c r="T921" s="14"/>
      <c r="U921" s="14"/>
      <c r="V921" s="14"/>
      <c r="W921" s="14"/>
      <c r="X921" s="14"/>
      <c r="Y921" s="14"/>
    </row>
    <row r="922" spans="1:25" ht="12.75">
      <c r="A922" s="14"/>
      <c r="B922" s="14"/>
      <c r="C922" s="14"/>
      <c r="D922" s="16"/>
      <c r="E922" s="14"/>
      <c r="F922" s="15"/>
      <c r="G922" s="14"/>
      <c r="H922" s="14"/>
      <c r="I922" s="14"/>
      <c r="J922" s="14"/>
      <c r="K922" s="14"/>
      <c r="L922" s="14"/>
      <c r="M922" s="14"/>
      <c r="N922" s="14"/>
      <c r="O922" s="14"/>
      <c r="P922" s="14"/>
      <c r="Q922" s="14"/>
      <c r="R922" s="14"/>
      <c r="S922" s="14"/>
      <c r="T922" s="14"/>
      <c r="U922" s="14"/>
      <c r="V922" s="14"/>
      <c r="W922" s="14"/>
      <c r="X922" s="14"/>
      <c r="Y922" s="14"/>
    </row>
    <row r="923" spans="1:25" ht="12.75">
      <c r="A923" s="14"/>
      <c r="B923" s="14"/>
      <c r="C923" s="14"/>
      <c r="D923" s="16"/>
      <c r="E923" s="14"/>
      <c r="F923" s="15"/>
      <c r="G923" s="14"/>
      <c r="H923" s="14"/>
      <c r="I923" s="14"/>
      <c r="J923" s="14"/>
      <c r="K923" s="14"/>
      <c r="L923" s="14"/>
      <c r="M923" s="14"/>
      <c r="N923" s="14"/>
      <c r="O923" s="14"/>
      <c r="P923" s="14"/>
      <c r="Q923" s="14"/>
      <c r="R923" s="14"/>
      <c r="S923" s="14"/>
      <c r="T923" s="14"/>
      <c r="U923" s="14"/>
      <c r="V923" s="14"/>
      <c r="W923" s="14"/>
      <c r="X923" s="14"/>
      <c r="Y923" s="14"/>
    </row>
    <row r="924" spans="1:25" ht="12.75">
      <c r="A924" s="14"/>
      <c r="B924" s="14"/>
      <c r="C924" s="14"/>
      <c r="D924" s="16"/>
      <c r="E924" s="14"/>
      <c r="F924" s="15"/>
      <c r="G924" s="14"/>
      <c r="H924" s="14"/>
      <c r="I924" s="14"/>
      <c r="J924" s="14"/>
      <c r="K924" s="14"/>
      <c r="L924" s="14"/>
      <c r="M924" s="14"/>
      <c r="N924" s="14"/>
      <c r="O924" s="14"/>
      <c r="P924" s="14"/>
      <c r="Q924" s="14"/>
      <c r="R924" s="14"/>
      <c r="S924" s="14"/>
      <c r="T924" s="14"/>
      <c r="U924" s="14"/>
      <c r="V924" s="14"/>
      <c r="W924" s="14"/>
      <c r="X924" s="14"/>
      <c r="Y924" s="14"/>
    </row>
    <row r="925" spans="1:25" ht="12.75">
      <c r="A925" s="14"/>
      <c r="B925" s="14"/>
      <c r="C925" s="14"/>
      <c r="D925" s="16"/>
      <c r="E925" s="14"/>
      <c r="F925" s="15"/>
      <c r="G925" s="14"/>
      <c r="H925" s="14"/>
      <c r="I925" s="14"/>
      <c r="J925" s="14"/>
      <c r="K925" s="14"/>
      <c r="L925" s="14"/>
      <c r="M925" s="14"/>
      <c r="N925" s="14"/>
      <c r="O925" s="14"/>
      <c r="P925" s="14"/>
      <c r="Q925" s="14"/>
      <c r="R925" s="14"/>
      <c r="S925" s="14"/>
      <c r="T925" s="14"/>
      <c r="U925" s="14"/>
      <c r="V925" s="14"/>
      <c r="W925" s="14"/>
      <c r="X925" s="14"/>
      <c r="Y925" s="14"/>
    </row>
    <row r="926" spans="1:25" ht="12.75">
      <c r="A926" s="14"/>
      <c r="B926" s="14"/>
      <c r="C926" s="14"/>
      <c r="D926" s="16"/>
      <c r="E926" s="14"/>
      <c r="F926" s="15"/>
      <c r="G926" s="14"/>
      <c r="H926" s="14"/>
      <c r="I926" s="14"/>
      <c r="J926" s="14"/>
      <c r="K926" s="14"/>
      <c r="L926" s="14"/>
      <c r="M926" s="14"/>
      <c r="N926" s="14"/>
      <c r="O926" s="14"/>
      <c r="P926" s="14"/>
      <c r="Q926" s="14"/>
      <c r="R926" s="14"/>
      <c r="S926" s="14"/>
      <c r="T926" s="14"/>
      <c r="U926" s="14"/>
      <c r="V926" s="14"/>
      <c r="W926" s="14"/>
      <c r="X926" s="14"/>
      <c r="Y926" s="14"/>
    </row>
    <row r="927" spans="1:25" ht="12.75">
      <c r="A927" s="14"/>
      <c r="B927" s="14"/>
      <c r="C927" s="14"/>
      <c r="D927" s="16"/>
      <c r="E927" s="14"/>
      <c r="F927" s="15"/>
      <c r="G927" s="14"/>
      <c r="H927" s="14"/>
      <c r="I927" s="14"/>
      <c r="J927" s="14"/>
      <c r="K927" s="14"/>
      <c r="L927" s="14"/>
      <c r="M927" s="14"/>
      <c r="N927" s="14"/>
      <c r="O927" s="14"/>
      <c r="P927" s="14"/>
      <c r="Q927" s="14"/>
      <c r="R927" s="14"/>
      <c r="S927" s="14"/>
      <c r="T927" s="14"/>
      <c r="U927" s="14"/>
      <c r="V927" s="14"/>
      <c r="W927" s="14"/>
      <c r="X927" s="14"/>
      <c r="Y927" s="14"/>
    </row>
    <row r="928" spans="1:25" ht="12.75">
      <c r="A928" s="14"/>
      <c r="B928" s="14"/>
      <c r="C928" s="14"/>
      <c r="D928" s="16"/>
      <c r="E928" s="14"/>
      <c r="F928" s="15"/>
      <c r="G928" s="14"/>
      <c r="H928" s="14"/>
      <c r="I928" s="14"/>
      <c r="J928" s="14"/>
      <c r="K928" s="14"/>
      <c r="L928" s="14"/>
      <c r="M928" s="14"/>
      <c r="N928" s="14"/>
      <c r="O928" s="14"/>
      <c r="P928" s="14"/>
      <c r="Q928" s="14"/>
      <c r="R928" s="14"/>
      <c r="S928" s="14"/>
      <c r="T928" s="14"/>
      <c r="U928" s="14"/>
      <c r="V928" s="14"/>
      <c r="W928" s="14"/>
      <c r="X928" s="14"/>
      <c r="Y928" s="14"/>
    </row>
    <row r="929" spans="1:25" ht="12.75">
      <c r="A929" s="14"/>
      <c r="B929" s="14"/>
      <c r="C929" s="14"/>
      <c r="D929" s="16"/>
      <c r="E929" s="14"/>
      <c r="F929" s="15"/>
      <c r="G929" s="14"/>
      <c r="H929" s="14"/>
      <c r="I929" s="14"/>
      <c r="J929" s="14"/>
      <c r="K929" s="14"/>
      <c r="L929" s="14"/>
      <c r="M929" s="14"/>
      <c r="N929" s="14"/>
      <c r="O929" s="14"/>
      <c r="P929" s="14"/>
      <c r="Q929" s="14"/>
      <c r="R929" s="14"/>
      <c r="S929" s="14"/>
      <c r="T929" s="14"/>
      <c r="U929" s="14"/>
      <c r="V929" s="14"/>
      <c r="W929" s="14"/>
      <c r="X929" s="14"/>
      <c r="Y929" s="14"/>
    </row>
    <row r="930" spans="1:25" ht="12.75">
      <c r="A930" s="14"/>
      <c r="B930" s="14"/>
      <c r="C930" s="14"/>
      <c r="D930" s="16"/>
      <c r="E930" s="14"/>
      <c r="F930" s="15"/>
      <c r="G930" s="14"/>
      <c r="H930" s="14"/>
      <c r="I930" s="14"/>
      <c r="J930" s="14"/>
      <c r="K930" s="14"/>
      <c r="L930" s="14"/>
      <c r="M930" s="14"/>
      <c r="N930" s="14"/>
      <c r="O930" s="14"/>
      <c r="P930" s="14"/>
      <c r="Q930" s="14"/>
      <c r="R930" s="14"/>
      <c r="S930" s="14"/>
      <c r="T930" s="14"/>
      <c r="U930" s="14"/>
      <c r="V930" s="14"/>
      <c r="W930" s="14"/>
      <c r="X930" s="14"/>
      <c r="Y930" s="14"/>
    </row>
    <row r="931" spans="1:25" ht="12.75">
      <c r="A931" s="14"/>
      <c r="B931" s="14"/>
      <c r="C931" s="14"/>
      <c r="D931" s="16"/>
      <c r="E931" s="14"/>
      <c r="F931" s="15"/>
      <c r="G931" s="14"/>
      <c r="H931" s="14"/>
      <c r="I931" s="14"/>
      <c r="J931" s="14"/>
      <c r="K931" s="14"/>
      <c r="L931" s="14"/>
      <c r="M931" s="14"/>
      <c r="N931" s="14"/>
      <c r="O931" s="14"/>
      <c r="P931" s="14"/>
      <c r="Q931" s="14"/>
      <c r="R931" s="14"/>
      <c r="S931" s="14"/>
      <c r="T931" s="14"/>
      <c r="U931" s="14"/>
      <c r="V931" s="14"/>
      <c r="W931" s="14"/>
      <c r="X931" s="14"/>
      <c r="Y931" s="14"/>
    </row>
    <row r="932" spans="1:25" ht="12.75">
      <c r="A932" s="14"/>
      <c r="B932" s="14"/>
      <c r="C932" s="14"/>
      <c r="D932" s="16"/>
      <c r="E932" s="14"/>
      <c r="F932" s="15"/>
      <c r="G932" s="14"/>
      <c r="H932" s="14"/>
      <c r="I932" s="14"/>
      <c r="J932" s="14"/>
      <c r="K932" s="14"/>
      <c r="L932" s="14"/>
      <c r="M932" s="14"/>
      <c r="N932" s="14"/>
      <c r="O932" s="14"/>
      <c r="P932" s="14"/>
      <c r="Q932" s="14"/>
      <c r="R932" s="14"/>
      <c r="S932" s="14"/>
      <c r="T932" s="14"/>
      <c r="U932" s="14"/>
      <c r="V932" s="14"/>
      <c r="W932" s="14"/>
      <c r="X932" s="14"/>
      <c r="Y932" s="14"/>
    </row>
    <row r="933" spans="1:25" ht="12.75">
      <c r="A933" s="14"/>
      <c r="B933" s="14"/>
      <c r="C933" s="14"/>
      <c r="D933" s="16"/>
      <c r="E933" s="14"/>
      <c r="F933" s="15"/>
      <c r="G933" s="14"/>
      <c r="H933" s="14"/>
      <c r="I933" s="14"/>
      <c r="J933" s="14"/>
      <c r="K933" s="14"/>
      <c r="L933" s="14"/>
      <c r="M933" s="14"/>
      <c r="N933" s="14"/>
      <c r="O933" s="14"/>
      <c r="P933" s="14"/>
      <c r="Q933" s="14"/>
      <c r="R933" s="14"/>
      <c r="S933" s="14"/>
      <c r="T933" s="14"/>
      <c r="U933" s="14"/>
      <c r="V933" s="14"/>
      <c r="W933" s="14"/>
      <c r="X933" s="14"/>
      <c r="Y933" s="14"/>
    </row>
    <row r="934" spans="1:25" ht="12.75">
      <c r="A934" s="14"/>
      <c r="B934" s="14"/>
      <c r="C934" s="14"/>
      <c r="D934" s="16"/>
      <c r="E934" s="14"/>
      <c r="F934" s="15"/>
      <c r="G934" s="14"/>
      <c r="H934" s="14"/>
      <c r="I934" s="14"/>
      <c r="J934" s="14"/>
      <c r="K934" s="14"/>
      <c r="L934" s="14"/>
      <c r="M934" s="14"/>
      <c r="N934" s="14"/>
      <c r="O934" s="14"/>
      <c r="P934" s="14"/>
      <c r="Q934" s="14"/>
      <c r="R934" s="14"/>
      <c r="S934" s="14"/>
      <c r="T934" s="14"/>
      <c r="U934" s="14"/>
      <c r="V934" s="14"/>
      <c r="W934" s="14"/>
      <c r="X934" s="14"/>
      <c r="Y934" s="14"/>
    </row>
    <row r="935" spans="1:25" ht="12.75">
      <c r="A935" s="14"/>
      <c r="B935" s="14"/>
      <c r="C935" s="14"/>
      <c r="D935" s="16"/>
      <c r="E935" s="14"/>
      <c r="F935" s="15"/>
      <c r="G935" s="14"/>
      <c r="H935" s="14"/>
      <c r="I935" s="14"/>
      <c r="J935" s="14"/>
      <c r="K935" s="14"/>
      <c r="L935" s="14"/>
      <c r="M935" s="14"/>
      <c r="N935" s="14"/>
      <c r="O935" s="14"/>
      <c r="P935" s="14"/>
      <c r="Q935" s="14"/>
      <c r="R935" s="14"/>
      <c r="S935" s="14"/>
      <c r="T935" s="14"/>
      <c r="U935" s="14"/>
      <c r="V935" s="14"/>
      <c r="W935" s="14"/>
      <c r="X935" s="14"/>
      <c r="Y935" s="14"/>
    </row>
    <row r="936" spans="1:25" ht="12.75">
      <c r="A936" s="14"/>
      <c r="B936" s="14"/>
      <c r="C936" s="14"/>
      <c r="D936" s="16"/>
      <c r="E936" s="14"/>
      <c r="F936" s="15"/>
      <c r="G936" s="14"/>
      <c r="H936" s="14"/>
      <c r="I936" s="14"/>
      <c r="J936" s="14"/>
      <c r="K936" s="14"/>
      <c r="L936" s="14"/>
      <c r="M936" s="14"/>
      <c r="N936" s="14"/>
      <c r="O936" s="14"/>
      <c r="P936" s="14"/>
      <c r="Q936" s="14"/>
      <c r="R936" s="14"/>
      <c r="S936" s="14"/>
      <c r="T936" s="14"/>
      <c r="U936" s="14"/>
      <c r="V936" s="14"/>
      <c r="W936" s="14"/>
      <c r="X936" s="14"/>
      <c r="Y936" s="14"/>
    </row>
    <row r="937" spans="1:25" ht="12.75">
      <c r="A937" s="14"/>
      <c r="B937" s="14"/>
      <c r="C937" s="14"/>
      <c r="D937" s="16"/>
      <c r="E937" s="14"/>
      <c r="F937" s="15"/>
      <c r="G937" s="14"/>
      <c r="H937" s="14"/>
      <c r="I937" s="14"/>
      <c r="J937" s="14"/>
      <c r="K937" s="14"/>
      <c r="L937" s="14"/>
      <c r="M937" s="14"/>
      <c r="N937" s="14"/>
      <c r="O937" s="14"/>
      <c r="P937" s="14"/>
      <c r="Q937" s="14"/>
      <c r="R937" s="14"/>
      <c r="S937" s="14"/>
      <c r="T937" s="14"/>
      <c r="U937" s="14"/>
      <c r="V937" s="14"/>
      <c r="W937" s="14"/>
      <c r="X937" s="14"/>
      <c r="Y937" s="14"/>
    </row>
    <row r="938" spans="1:25" ht="12.75">
      <c r="A938" s="14"/>
      <c r="B938" s="14"/>
      <c r="C938" s="14"/>
      <c r="D938" s="16"/>
      <c r="E938" s="14"/>
      <c r="F938" s="15"/>
      <c r="G938" s="14"/>
      <c r="H938" s="14"/>
      <c r="I938" s="14"/>
      <c r="J938" s="14"/>
      <c r="K938" s="14"/>
      <c r="L938" s="14"/>
      <c r="M938" s="14"/>
      <c r="N938" s="14"/>
      <c r="O938" s="14"/>
      <c r="P938" s="14"/>
      <c r="Q938" s="14"/>
      <c r="R938" s="14"/>
      <c r="S938" s="14"/>
      <c r="T938" s="14"/>
      <c r="U938" s="14"/>
      <c r="V938" s="14"/>
      <c r="W938" s="14"/>
      <c r="X938" s="14"/>
      <c r="Y938" s="14"/>
    </row>
    <row r="939" spans="1:25" ht="12.75">
      <c r="A939" s="14"/>
      <c r="B939" s="14"/>
      <c r="C939" s="14"/>
      <c r="D939" s="16"/>
      <c r="E939" s="14"/>
      <c r="F939" s="15"/>
      <c r="G939" s="14"/>
      <c r="H939" s="14"/>
      <c r="I939" s="14"/>
      <c r="J939" s="14"/>
      <c r="K939" s="14"/>
      <c r="L939" s="14"/>
      <c r="M939" s="14"/>
      <c r="N939" s="14"/>
      <c r="O939" s="14"/>
      <c r="P939" s="14"/>
      <c r="Q939" s="14"/>
      <c r="R939" s="14"/>
      <c r="S939" s="14"/>
      <c r="T939" s="14"/>
      <c r="U939" s="14"/>
      <c r="V939" s="14"/>
      <c r="W939" s="14"/>
      <c r="X939" s="14"/>
      <c r="Y939" s="14"/>
    </row>
    <row r="940" spans="1:25" ht="12.75">
      <c r="A940" s="14"/>
      <c r="B940" s="14"/>
      <c r="C940" s="14"/>
      <c r="D940" s="16"/>
      <c r="E940" s="14"/>
      <c r="F940" s="15"/>
      <c r="G940" s="14"/>
      <c r="H940" s="14"/>
      <c r="I940" s="14"/>
      <c r="J940" s="14"/>
      <c r="K940" s="14"/>
      <c r="L940" s="14"/>
      <c r="M940" s="14"/>
      <c r="N940" s="14"/>
      <c r="O940" s="14"/>
      <c r="P940" s="14"/>
      <c r="Q940" s="14"/>
      <c r="R940" s="14"/>
      <c r="S940" s="14"/>
      <c r="T940" s="14"/>
      <c r="U940" s="14"/>
      <c r="V940" s="14"/>
      <c r="W940" s="14"/>
      <c r="X940" s="14"/>
      <c r="Y940" s="14"/>
    </row>
    <row r="941" spans="1:25" ht="12.75">
      <c r="A941" s="14"/>
      <c r="B941" s="14"/>
      <c r="C941" s="14"/>
      <c r="D941" s="16"/>
      <c r="E941" s="14"/>
      <c r="F941" s="15"/>
      <c r="G941" s="14"/>
      <c r="H941" s="14"/>
      <c r="I941" s="14"/>
      <c r="J941" s="14"/>
      <c r="K941" s="14"/>
      <c r="L941" s="14"/>
      <c r="M941" s="14"/>
      <c r="N941" s="14"/>
      <c r="O941" s="14"/>
      <c r="P941" s="14"/>
      <c r="Q941" s="14"/>
      <c r="R941" s="14"/>
      <c r="S941" s="14"/>
      <c r="T941" s="14"/>
      <c r="U941" s="14"/>
      <c r="V941" s="14"/>
      <c r="W941" s="14"/>
      <c r="X941" s="14"/>
      <c r="Y941" s="14"/>
    </row>
    <row r="942" spans="1:25" ht="12.75">
      <c r="A942" s="14"/>
      <c r="B942" s="14"/>
      <c r="C942" s="14"/>
      <c r="D942" s="16"/>
      <c r="E942" s="14"/>
      <c r="F942" s="15"/>
      <c r="G942" s="14"/>
      <c r="H942" s="14"/>
      <c r="I942" s="14"/>
      <c r="J942" s="14"/>
      <c r="K942" s="14"/>
      <c r="L942" s="14"/>
      <c r="M942" s="14"/>
      <c r="N942" s="14"/>
      <c r="O942" s="14"/>
      <c r="P942" s="14"/>
      <c r="Q942" s="14"/>
      <c r="R942" s="14"/>
      <c r="S942" s="14"/>
      <c r="T942" s="14"/>
      <c r="U942" s="14"/>
      <c r="V942" s="14"/>
      <c r="W942" s="14"/>
      <c r="X942" s="14"/>
      <c r="Y942" s="14"/>
    </row>
    <row r="943" spans="1:25" ht="12.75">
      <c r="A943" s="14"/>
      <c r="B943" s="14"/>
      <c r="C943" s="14"/>
      <c r="D943" s="16"/>
      <c r="E943" s="14"/>
      <c r="F943" s="15"/>
      <c r="G943" s="14"/>
      <c r="H943" s="14"/>
      <c r="I943" s="14"/>
      <c r="J943" s="14"/>
      <c r="K943" s="14"/>
      <c r="L943" s="14"/>
      <c r="M943" s="14"/>
      <c r="N943" s="14"/>
      <c r="O943" s="14"/>
      <c r="P943" s="14"/>
      <c r="Q943" s="14"/>
      <c r="R943" s="14"/>
      <c r="S943" s="14"/>
      <c r="T943" s="14"/>
      <c r="U943" s="14"/>
      <c r="V943" s="14"/>
      <c r="W943" s="14"/>
      <c r="X943" s="14"/>
      <c r="Y943" s="14"/>
    </row>
    <row r="944" spans="1:25" ht="12.75">
      <c r="A944" s="14"/>
      <c r="B944" s="14"/>
      <c r="C944" s="14"/>
      <c r="D944" s="16"/>
      <c r="E944" s="14"/>
      <c r="F944" s="15"/>
      <c r="G944" s="14"/>
      <c r="H944" s="14"/>
      <c r="I944" s="14"/>
      <c r="J944" s="14"/>
      <c r="K944" s="14"/>
      <c r="L944" s="14"/>
      <c r="M944" s="14"/>
      <c r="N944" s="14"/>
      <c r="O944" s="14"/>
      <c r="P944" s="14"/>
      <c r="Q944" s="14"/>
      <c r="R944" s="14"/>
      <c r="S944" s="14"/>
      <c r="T944" s="14"/>
      <c r="U944" s="14"/>
      <c r="V944" s="14"/>
      <c r="W944" s="14"/>
      <c r="X944" s="14"/>
      <c r="Y944" s="14"/>
    </row>
    <row r="945" spans="1:25" ht="12.75">
      <c r="A945" s="14"/>
      <c r="B945" s="14"/>
      <c r="C945" s="14"/>
      <c r="D945" s="16"/>
      <c r="E945" s="14"/>
      <c r="F945" s="15"/>
      <c r="G945" s="14"/>
      <c r="H945" s="14"/>
      <c r="I945" s="14"/>
      <c r="J945" s="14"/>
      <c r="K945" s="14"/>
      <c r="L945" s="14"/>
      <c r="M945" s="14"/>
      <c r="N945" s="14"/>
      <c r="O945" s="14"/>
      <c r="P945" s="14"/>
      <c r="Q945" s="14"/>
      <c r="R945" s="14"/>
      <c r="S945" s="14"/>
      <c r="T945" s="14"/>
      <c r="U945" s="14"/>
      <c r="V945" s="14"/>
      <c r="W945" s="14"/>
      <c r="X945" s="14"/>
      <c r="Y945" s="14"/>
    </row>
    <row r="946" spans="1:25" ht="12.75">
      <c r="A946" s="14"/>
      <c r="B946" s="14"/>
      <c r="C946" s="14"/>
      <c r="D946" s="16"/>
      <c r="E946" s="14"/>
      <c r="F946" s="15"/>
      <c r="G946" s="14"/>
      <c r="H946" s="14"/>
      <c r="I946" s="14"/>
      <c r="J946" s="14"/>
      <c r="K946" s="14"/>
      <c r="L946" s="14"/>
      <c r="M946" s="14"/>
      <c r="N946" s="14"/>
      <c r="O946" s="14"/>
      <c r="P946" s="14"/>
      <c r="Q946" s="14"/>
      <c r="R946" s="14"/>
      <c r="S946" s="14"/>
      <c r="T946" s="14"/>
      <c r="U946" s="14"/>
      <c r="V946" s="14"/>
      <c r="W946" s="14"/>
      <c r="X946" s="14"/>
      <c r="Y946" s="14"/>
    </row>
    <row r="947" spans="1:25" ht="12.75">
      <c r="A947" s="14"/>
      <c r="B947" s="14"/>
      <c r="C947" s="14"/>
      <c r="D947" s="16"/>
      <c r="E947" s="14"/>
      <c r="F947" s="15"/>
      <c r="G947" s="14"/>
      <c r="H947" s="14"/>
      <c r="I947" s="14"/>
      <c r="J947" s="14"/>
      <c r="K947" s="14"/>
      <c r="L947" s="14"/>
      <c r="M947" s="14"/>
      <c r="N947" s="14"/>
      <c r="O947" s="14"/>
      <c r="P947" s="14"/>
      <c r="Q947" s="14"/>
      <c r="R947" s="14"/>
      <c r="S947" s="14"/>
      <c r="T947" s="14"/>
      <c r="U947" s="14"/>
      <c r="V947" s="14"/>
      <c r="W947" s="14"/>
      <c r="X947" s="14"/>
      <c r="Y947" s="14"/>
    </row>
    <row r="948" spans="1:25" ht="12.75">
      <c r="A948" s="14"/>
      <c r="B948" s="14"/>
      <c r="C948" s="14"/>
      <c r="D948" s="16"/>
      <c r="E948" s="14"/>
      <c r="F948" s="15"/>
      <c r="G948" s="14"/>
      <c r="H948" s="14"/>
      <c r="I948" s="14"/>
      <c r="J948" s="14"/>
      <c r="K948" s="14"/>
      <c r="L948" s="14"/>
      <c r="M948" s="14"/>
      <c r="N948" s="14"/>
      <c r="O948" s="14"/>
      <c r="P948" s="14"/>
      <c r="Q948" s="14"/>
      <c r="R948" s="14"/>
      <c r="S948" s="14"/>
      <c r="T948" s="14"/>
      <c r="U948" s="14"/>
      <c r="V948" s="14"/>
      <c r="W948" s="14"/>
      <c r="X948" s="14"/>
      <c r="Y948" s="14"/>
    </row>
    <row r="949" spans="1:25" ht="12.75">
      <c r="A949" s="14"/>
      <c r="B949" s="14"/>
      <c r="C949" s="14"/>
      <c r="D949" s="16"/>
      <c r="E949" s="14"/>
      <c r="F949" s="15"/>
      <c r="G949" s="14"/>
      <c r="H949" s="14"/>
      <c r="I949" s="14"/>
      <c r="J949" s="14"/>
      <c r="K949" s="14"/>
      <c r="L949" s="14"/>
      <c r="M949" s="14"/>
      <c r="N949" s="14"/>
      <c r="O949" s="14"/>
      <c r="P949" s="14"/>
      <c r="Q949" s="14"/>
      <c r="R949" s="14"/>
      <c r="S949" s="14"/>
      <c r="T949" s="14"/>
      <c r="U949" s="14"/>
      <c r="V949" s="14"/>
      <c r="W949" s="14"/>
      <c r="X949" s="14"/>
      <c r="Y949" s="14"/>
    </row>
    <row r="950" spans="1:25" ht="12.75">
      <c r="A950" s="14"/>
      <c r="B950" s="14"/>
      <c r="C950" s="14"/>
      <c r="D950" s="16"/>
      <c r="E950" s="14"/>
      <c r="F950" s="15"/>
      <c r="G950" s="14"/>
      <c r="H950" s="14"/>
      <c r="I950" s="14"/>
      <c r="J950" s="14"/>
      <c r="K950" s="14"/>
      <c r="L950" s="14"/>
      <c r="M950" s="14"/>
      <c r="N950" s="14"/>
      <c r="O950" s="14"/>
      <c r="P950" s="14"/>
      <c r="Q950" s="14"/>
      <c r="R950" s="14"/>
      <c r="S950" s="14"/>
      <c r="T950" s="14"/>
      <c r="U950" s="14"/>
      <c r="V950" s="14"/>
      <c r="W950" s="14"/>
      <c r="X950" s="14"/>
      <c r="Y950" s="14"/>
    </row>
    <row r="951" spans="1:25" ht="12.75">
      <c r="A951" s="14"/>
      <c r="B951" s="14"/>
      <c r="C951" s="14"/>
      <c r="D951" s="16"/>
      <c r="E951" s="14"/>
      <c r="F951" s="15"/>
      <c r="G951" s="14"/>
      <c r="H951" s="14"/>
      <c r="I951" s="14"/>
      <c r="J951" s="14"/>
      <c r="K951" s="14"/>
      <c r="L951" s="14"/>
      <c r="M951" s="14"/>
      <c r="N951" s="14"/>
      <c r="O951" s="14"/>
      <c r="P951" s="14"/>
      <c r="Q951" s="14"/>
      <c r="R951" s="14"/>
      <c r="S951" s="14"/>
      <c r="T951" s="14"/>
      <c r="U951" s="14"/>
      <c r="V951" s="14"/>
      <c r="W951" s="14"/>
      <c r="X951" s="14"/>
      <c r="Y951" s="14"/>
    </row>
    <row r="952" spans="1:25" ht="12.75">
      <c r="A952" s="14"/>
      <c r="B952" s="14"/>
      <c r="C952" s="14"/>
      <c r="D952" s="16"/>
      <c r="E952" s="14"/>
      <c r="F952" s="15"/>
      <c r="G952" s="14"/>
      <c r="H952" s="14"/>
      <c r="I952" s="14"/>
      <c r="J952" s="14"/>
      <c r="K952" s="14"/>
      <c r="L952" s="14"/>
      <c r="M952" s="14"/>
      <c r="N952" s="14"/>
      <c r="O952" s="14"/>
      <c r="P952" s="14"/>
      <c r="Q952" s="14"/>
      <c r="R952" s="14"/>
      <c r="S952" s="14"/>
      <c r="T952" s="14"/>
      <c r="U952" s="14"/>
      <c r="V952" s="14"/>
      <c r="W952" s="14"/>
      <c r="X952" s="14"/>
      <c r="Y952" s="14"/>
    </row>
    <row r="953" spans="1:25" ht="12.75">
      <c r="A953" s="14"/>
      <c r="B953" s="14"/>
      <c r="C953" s="14"/>
      <c r="D953" s="16"/>
      <c r="E953" s="14"/>
      <c r="F953" s="15"/>
      <c r="G953" s="14"/>
      <c r="H953" s="14"/>
      <c r="I953" s="14"/>
      <c r="J953" s="14"/>
      <c r="K953" s="14"/>
      <c r="L953" s="14"/>
      <c r="M953" s="14"/>
      <c r="N953" s="14"/>
      <c r="O953" s="14"/>
      <c r="P953" s="14"/>
      <c r="Q953" s="14"/>
      <c r="R953" s="14"/>
      <c r="S953" s="14"/>
      <c r="T953" s="14"/>
      <c r="U953" s="14"/>
      <c r="V953" s="14"/>
      <c r="W953" s="14"/>
      <c r="X953" s="14"/>
      <c r="Y953" s="14"/>
    </row>
    <row r="954" spans="1:25" ht="12.75">
      <c r="A954" s="14"/>
      <c r="B954" s="14"/>
      <c r="C954" s="14"/>
      <c r="D954" s="16"/>
      <c r="E954" s="14"/>
      <c r="F954" s="15"/>
      <c r="G954" s="14"/>
      <c r="H954" s="14"/>
      <c r="I954" s="14"/>
      <c r="J954" s="14"/>
      <c r="K954" s="14"/>
      <c r="L954" s="14"/>
      <c r="M954" s="14"/>
      <c r="N954" s="14"/>
      <c r="O954" s="14"/>
      <c r="P954" s="14"/>
      <c r="Q954" s="14"/>
      <c r="R954" s="14"/>
      <c r="S954" s="14"/>
      <c r="T954" s="14"/>
      <c r="U954" s="14"/>
      <c r="V954" s="14"/>
      <c r="W954" s="14"/>
      <c r="X954" s="14"/>
      <c r="Y954" s="14"/>
    </row>
    <row r="955" spans="1:25" ht="12.75">
      <c r="A955" s="14"/>
      <c r="B955" s="14"/>
      <c r="C955" s="14"/>
      <c r="D955" s="16"/>
      <c r="E955" s="14"/>
      <c r="F955" s="15"/>
      <c r="G955" s="14"/>
      <c r="H955" s="14"/>
      <c r="I955" s="14"/>
      <c r="J955" s="14"/>
      <c r="K955" s="14"/>
      <c r="L955" s="14"/>
      <c r="M955" s="14"/>
      <c r="N955" s="14"/>
      <c r="O955" s="14"/>
      <c r="P955" s="14"/>
      <c r="Q955" s="14"/>
      <c r="R955" s="14"/>
      <c r="S955" s="14"/>
      <c r="T955" s="14"/>
      <c r="U955" s="14"/>
      <c r="V955" s="14"/>
      <c r="W955" s="14"/>
      <c r="X955" s="14"/>
      <c r="Y955" s="14"/>
    </row>
    <row r="956" spans="1:25" ht="12.75">
      <c r="A956" s="14"/>
      <c r="B956" s="14"/>
      <c r="C956" s="14"/>
      <c r="D956" s="16"/>
      <c r="E956" s="14"/>
      <c r="F956" s="15"/>
      <c r="G956" s="14"/>
      <c r="H956" s="14"/>
      <c r="I956" s="14"/>
      <c r="J956" s="14"/>
      <c r="K956" s="14"/>
      <c r="L956" s="14"/>
      <c r="M956" s="14"/>
      <c r="N956" s="14"/>
      <c r="O956" s="14"/>
      <c r="P956" s="14"/>
      <c r="Q956" s="14"/>
      <c r="R956" s="14"/>
      <c r="S956" s="14"/>
      <c r="T956" s="14"/>
      <c r="U956" s="14"/>
      <c r="V956" s="14"/>
      <c r="W956" s="14"/>
      <c r="X956" s="14"/>
      <c r="Y956" s="14"/>
    </row>
    <row r="957" spans="1:25" ht="12.75">
      <c r="A957" s="14"/>
      <c r="B957" s="14"/>
      <c r="C957" s="14"/>
      <c r="D957" s="16"/>
      <c r="E957" s="14"/>
      <c r="F957" s="15"/>
      <c r="G957" s="14"/>
      <c r="H957" s="14"/>
      <c r="I957" s="14"/>
      <c r="J957" s="14"/>
      <c r="K957" s="14"/>
      <c r="L957" s="14"/>
      <c r="M957" s="14"/>
      <c r="N957" s="14"/>
      <c r="O957" s="14"/>
      <c r="P957" s="14"/>
      <c r="Q957" s="14"/>
      <c r="R957" s="14"/>
      <c r="S957" s="14"/>
      <c r="T957" s="14"/>
      <c r="U957" s="14"/>
      <c r="V957" s="14"/>
      <c r="W957" s="14"/>
      <c r="X957" s="14"/>
      <c r="Y957" s="14"/>
    </row>
    <row r="958" spans="1:25" ht="12.75">
      <c r="A958" s="14"/>
      <c r="B958" s="14"/>
      <c r="C958" s="14"/>
      <c r="D958" s="16"/>
      <c r="E958" s="14"/>
      <c r="F958" s="15"/>
      <c r="G958" s="14"/>
      <c r="H958" s="14"/>
      <c r="I958" s="14"/>
      <c r="J958" s="14"/>
      <c r="K958" s="14"/>
      <c r="L958" s="14"/>
      <c r="M958" s="14"/>
      <c r="N958" s="14"/>
      <c r="O958" s="14"/>
      <c r="P958" s="14"/>
      <c r="Q958" s="14"/>
      <c r="R958" s="14"/>
      <c r="S958" s="14"/>
      <c r="T958" s="14"/>
      <c r="U958" s="14"/>
      <c r="V958" s="14"/>
      <c r="W958" s="14"/>
      <c r="X958" s="14"/>
      <c r="Y958" s="14"/>
    </row>
    <row r="959" spans="1:25" ht="12.75">
      <c r="A959" s="14"/>
      <c r="B959" s="14"/>
      <c r="C959" s="14"/>
      <c r="D959" s="16"/>
      <c r="E959" s="14"/>
      <c r="F959" s="15"/>
      <c r="G959" s="14"/>
      <c r="H959" s="14"/>
      <c r="I959" s="14"/>
      <c r="J959" s="14"/>
      <c r="K959" s="14"/>
      <c r="L959" s="14"/>
      <c r="M959" s="14"/>
      <c r="N959" s="14"/>
      <c r="O959" s="14"/>
      <c r="P959" s="14"/>
      <c r="Q959" s="14"/>
      <c r="R959" s="14"/>
      <c r="S959" s="14"/>
      <c r="T959" s="14"/>
      <c r="U959" s="14"/>
      <c r="V959" s="14"/>
      <c r="W959" s="14"/>
      <c r="X959" s="14"/>
      <c r="Y959" s="14"/>
    </row>
    <row r="960" spans="1:25" ht="12.75">
      <c r="A960" s="14"/>
      <c r="B960" s="14"/>
      <c r="C960" s="14"/>
      <c r="D960" s="16"/>
      <c r="E960" s="14"/>
      <c r="F960" s="15"/>
      <c r="G960" s="14"/>
      <c r="H960" s="14"/>
      <c r="I960" s="14"/>
      <c r="J960" s="14"/>
      <c r="K960" s="14"/>
      <c r="L960" s="14"/>
      <c r="M960" s="14"/>
      <c r="N960" s="14"/>
      <c r="O960" s="14"/>
      <c r="P960" s="14"/>
      <c r="Q960" s="14"/>
      <c r="R960" s="14"/>
      <c r="S960" s="14"/>
      <c r="T960" s="14"/>
      <c r="U960" s="14"/>
      <c r="V960" s="14"/>
      <c r="W960" s="14"/>
      <c r="X960" s="14"/>
      <c r="Y960" s="14"/>
    </row>
    <row r="961" spans="1:25" ht="12.75">
      <c r="A961" s="14"/>
      <c r="B961" s="14"/>
      <c r="C961" s="14"/>
      <c r="D961" s="16"/>
      <c r="E961" s="14"/>
      <c r="F961" s="15"/>
      <c r="G961" s="14"/>
      <c r="H961" s="14"/>
      <c r="I961" s="14"/>
      <c r="J961" s="14"/>
      <c r="K961" s="14"/>
      <c r="L961" s="14"/>
      <c r="M961" s="14"/>
      <c r="N961" s="14"/>
      <c r="O961" s="14"/>
      <c r="P961" s="14"/>
      <c r="Q961" s="14"/>
      <c r="R961" s="14"/>
      <c r="S961" s="14"/>
      <c r="T961" s="14"/>
      <c r="U961" s="14"/>
      <c r="V961" s="14"/>
      <c r="W961" s="14"/>
      <c r="X961" s="14"/>
      <c r="Y961" s="14"/>
    </row>
    <row r="962" spans="1:25" ht="12.75">
      <c r="A962" s="14"/>
      <c r="B962" s="14"/>
      <c r="C962" s="14"/>
      <c r="D962" s="16"/>
      <c r="E962" s="14"/>
      <c r="F962" s="15"/>
      <c r="G962" s="14"/>
      <c r="H962" s="14"/>
      <c r="I962" s="14"/>
      <c r="J962" s="14"/>
      <c r="K962" s="14"/>
      <c r="L962" s="14"/>
      <c r="M962" s="14"/>
      <c r="N962" s="14"/>
      <c r="O962" s="14"/>
      <c r="P962" s="14"/>
      <c r="Q962" s="14"/>
      <c r="R962" s="14"/>
      <c r="S962" s="14"/>
      <c r="T962" s="14"/>
      <c r="U962" s="14"/>
      <c r="V962" s="14"/>
      <c r="W962" s="14"/>
      <c r="X962" s="14"/>
      <c r="Y962" s="14"/>
    </row>
    <row r="963" spans="1:25" ht="12.75">
      <c r="A963" s="14"/>
      <c r="B963" s="14"/>
      <c r="C963" s="14"/>
      <c r="D963" s="16"/>
      <c r="E963" s="14"/>
      <c r="F963" s="15"/>
      <c r="G963" s="14"/>
      <c r="H963" s="14"/>
      <c r="I963" s="14"/>
      <c r="J963" s="14"/>
      <c r="K963" s="14"/>
      <c r="L963" s="14"/>
      <c r="M963" s="14"/>
      <c r="N963" s="14"/>
      <c r="O963" s="14"/>
      <c r="P963" s="14"/>
      <c r="Q963" s="14"/>
      <c r="R963" s="14"/>
      <c r="S963" s="14"/>
      <c r="T963" s="14"/>
      <c r="U963" s="14"/>
      <c r="V963" s="14"/>
      <c r="W963" s="14"/>
      <c r="X963" s="14"/>
      <c r="Y963" s="14"/>
    </row>
    <row r="964" spans="1:25" ht="12.75">
      <c r="A964" s="14"/>
      <c r="B964" s="14"/>
      <c r="C964" s="14"/>
      <c r="D964" s="16"/>
      <c r="E964" s="14"/>
      <c r="F964" s="15"/>
      <c r="G964" s="14"/>
      <c r="H964" s="14"/>
      <c r="I964" s="14"/>
      <c r="J964" s="14"/>
      <c r="K964" s="14"/>
      <c r="L964" s="14"/>
      <c r="M964" s="14"/>
      <c r="N964" s="14"/>
      <c r="O964" s="14"/>
      <c r="P964" s="14"/>
      <c r="Q964" s="14"/>
      <c r="R964" s="14"/>
      <c r="S964" s="14"/>
      <c r="T964" s="14"/>
      <c r="U964" s="14"/>
      <c r="V964" s="14"/>
      <c r="W964" s="14"/>
      <c r="X964" s="14"/>
      <c r="Y964" s="14"/>
    </row>
    <row r="965" spans="1:25" ht="12.75">
      <c r="A965" s="14"/>
      <c r="B965" s="14"/>
      <c r="C965" s="14"/>
      <c r="D965" s="16"/>
      <c r="E965" s="14"/>
      <c r="F965" s="15"/>
      <c r="G965" s="14"/>
      <c r="H965" s="14"/>
      <c r="I965" s="14"/>
      <c r="J965" s="14"/>
      <c r="K965" s="14"/>
      <c r="L965" s="14"/>
      <c r="M965" s="14"/>
      <c r="N965" s="14"/>
      <c r="O965" s="14"/>
      <c r="P965" s="14"/>
      <c r="Q965" s="14"/>
      <c r="R965" s="14"/>
      <c r="S965" s="14"/>
      <c r="T965" s="14"/>
      <c r="U965" s="14"/>
      <c r="V965" s="14"/>
      <c r="W965" s="14"/>
      <c r="X965" s="14"/>
      <c r="Y965" s="14"/>
    </row>
    <row r="966" spans="1:25" ht="12.75">
      <c r="A966" s="14"/>
      <c r="B966" s="14"/>
      <c r="C966" s="14"/>
      <c r="D966" s="16"/>
      <c r="E966" s="14"/>
      <c r="F966" s="15"/>
      <c r="G966" s="14"/>
      <c r="H966" s="14"/>
      <c r="I966" s="14"/>
      <c r="J966" s="14"/>
      <c r="K966" s="14"/>
      <c r="L966" s="14"/>
      <c r="M966" s="14"/>
      <c r="N966" s="14"/>
      <c r="O966" s="14"/>
      <c r="P966" s="14"/>
      <c r="Q966" s="14"/>
      <c r="R966" s="14"/>
      <c r="S966" s="14"/>
      <c r="T966" s="14"/>
      <c r="U966" s="14"/>
      <c r="V966" s="14"/>
      <c r="W966" s="14"/>
      <c r="X966" s="14"/>
      <c r="Y966" s="14"/>
    </row>
    <row r="967" spans="1:25" ht="12.75">
      <c r="A967" s="14"/>
      <c r="B967" s="14"/>
      <c r="C967" s="14"/>
      <c r="D967" s="16"/>
      <c r="E967" s="14"/>
      <c r="F967" s="15"/>
      <c r="G967" s="14"/>
      <c r="H967" s="14"/>
      <c r="I967" s="14"/>
      <c r="J967" s="14"/>
      <c r="K967" s="14"/>
      <c r="L967" s="14"/>
      <c r="M967" s="14"/>
      <c r="N967" s="14"/>
      <c r="O967" s="14"/>
      <c r="P967" s="14"/>
      <c r="Q967" s="14"/>
      <c r="R967" s="14"/>
      <c r="S967" s="14"/>
      <c r="T967" s="14"/>
      <c r="U967" s="14"/>
      <c r="V967" s="14"/>
      <c r="W967" s="14"/>
      <c r="X967" s="14"/>
      <c r="Y967" s="14"/>
    </row>
    <row r="968" spans="1:25" ht="12.75">
      <c r="A968" s="14"/>
      <c r="B968" s="14"/>
      <c r="C968" s="14"/>
      <c r="D968" s="16"/>
      <c r="E968" s="14"/>
      <c r="F968" s="15"/>
      <c r="G968" s="14"/>
      <c r="H968" s="14"/>
      <c r="I968" s="14"/>
      <c r="J968" s="14"/>
      <c r="K968" s="14"/>
      <c r="L968" s="14"/>
      <c r="M968" s="14"/>
      <c r="N968" s="14"/>
      <c r="O968" s="14"/>
      <c r="P968" s="14"/>
      <c r="Q968" s="14"/>
      <c r="R968" s="14"/>
      <c r="S968" s="14"/>
      <c r="T968" s="14"/>
      <c r="U968" s="14"/>
      <c r="V968" s="14"/>
      <c r="W968" s="14"/>
      <c r="X968" s="14"/>
      <c r="Y968" s="14"/>
    </row>
    <row r="969" spans="1:25" ht="12.75">
      <c r="A969" s="14"/>
      <c r="B969" s="14"/>
      <c r="C969" s="14"/>
      <c r="D969" s="16"/>
      <c r="E969" s="14"/>
      <c r="F969" s="15"/>
      <c r="G969" s="14"/>
      <c r="H969" s="14"/>
      <c r="I969" s="14"/>
      <c r="J969" s="14"/>
      <c r="K969" s="14"/>
      <c r="L969" s="14"/>
      <c r="M969" s="14"/>
      <c r="N969" s="14"/>
      <c r="O969" s="14"/>
      <c r="P969" s="14"/>
      <c r="Q969" s="14"/>
      <c r="R969" s="14"/>
      <c r="S969" s="14"/>
      <c r="T969" s="14"/>
      <c r="U969" s="14"/>
      <c r="V969" s="14"/>
      <c r="W969" s="14"/>
      <c r="X969" s="14"/>
      <c r="Y969" s="14"/>
    </row>
    <row r="970" spans="1:25" ht="12.75">
      <c r="A970" s="14"/>
      <c r="B970" s="14"/>
      <c r="C970" s="14"/>
      <c r="D970" s="16"/>
      <c r="E970" s="14"/>
      <c r="F970" s="15"/>
      <c r="G970" s="14"/>
      <c r="H970" s="14"/>
      <c r="I970" s="14"/>
      <c r="J970" s="14"/>
      <c r="K970" s="14"/>
      <c r="L970" s="14"/>
      <c r="M970" s="14"/>
      <c r="N970" s="14"/>
      <c r="O970" s="14"/>
      <c r="P970" s="14"/>
      <c r="Q970" s="14"/>
      <c r="R970" s="14"/>
      <c r="S970" s="14"/>
      <c r="T970" s="14"/>
      <c r="U970" s="14"/>
      <c r="V970" s="14"/>
      <c r="W970" s="14"/>
      <c r="X970" s="14"/>
      <c r="Y970" s="14"/>
    </row>
    <row r="971" spans="1:25" ht="12.75">
      <c r="A971" s="14"/>
      <c r="B971" s="14"/>
      <c r="C971" s="14"/>
      <c r="D971" s="16"/>
      <c r="E971" s="14"/>
      <c r="F971" s="15"/>
      <c r="G971" s="14"/>
      <c r="H971" s="14"/>
      <c r="I971" s="14"/>
      <c r="J971" s="14"/>
      <c r="K971" s="14"/>
      <c r="L971" s="14"/>
      <c r="M971" s="14"/>
      <c r="N971" s="14"/>
      <c r="O971" s="14"/>
      <c r="P971" s="14"/>
      <c r="Q971" s="14"/>
      <c r="R971" s="14"/>
      <c r="S971" s="14"/>
      <c r="T971" s="14"/>
      <c r="U971" s="14"/>
      <c r="V971" s="14"/>
      <c r="W971" s="14"/>
      <c r="X971" s="14"/>
      <c r="Y971" s="14"/>
    </row>
    <row r="972" spans="1:25" ht="12.75">
      <c r="A972" s="14"/>
      <c r="B972" s="14"/>
      <c r="C972" s="14"/>
      <c r="D972" s="16"/>
      <c r="E972" s="14"/>
      <c r="F972" s="15"/>
      <c r="G972" s="14"/>
      <c r="H972" s="14"/>
      <c r="I972" s="14"/>
      <c r="J972" s="14"/>
      <c r="K972" s="14"/>
      <c r="L972" s="14"/>
      <c r="M972" s="14"/>
      <c r="N972" s="14"/>
      <c r="O972" s="14"/>
      <c r="P972" s="14"/>
      <c r="Q972" s="14"/>
      <c r="R972" s="14"/>
      <c r="S972" s="14"/>
      <c r="T972" s="14"/>
      <c r="U972" s="14"/>
      <c r="V972" s="14"/>
      <c r="W972" s="14"/>
      <c r="X972" s="14"/>
      <c r="Y972" s="14"/>
    </row>
    <row r="973" spans="1:25" ht="12.75">
      <c r="A973" s="14"/>
      <c r="B973" s="14"/>
      <c r="C973" s="14"/>
      <c r="D973" s="16"/>
      <c r="E973" s="14"/>
      <c r="F973" s="15"/>
      <c r="G973" s="14"/>
      <c r="H973" s="14"/>
      <c r="I973" s="14"/>
      <c r="J973" s="14"/>
      <c r="K973" s="14"/>
      <c r="L973" s="14"/>
      <c r="M973" s="14"/>
      <c r="N973" s="14"/>
      <c r="O973" s="14"/>
      <c r="P973" s="14"/>
      <c r="Q973" s="14"/>
      <c r="R973" s="14"/>
      <c r="S973" s="14"/>
      <c r="T973" s="14"/>
      <c r="U973" s="14"/>
      <c r="V973" s="14"/>
      <c r="W973" s="14"/>
      <c r="X973" s="14"/>
      <c r="Y973" s="14"/>
    </row>
    <row r="974" spans="1:25" ht="12.75">
      <c r="A974" s="14"/>
      <c r="B974" s="14"/>
      <c r="C974" s="14"/>
      <c r="D974" s="16"/>
      <c r="E974" s="14"/>
      <c r="F974" s="15"/>
      <c r="G974" s="14"/>
      <c r="H974" s="14"/>
      <c r="I974" s="14"/>
      <c r="J974" s="14"/>
      <c r="K974" s="14"/>
      <c r="L974" s="14"/>
      <c r="M974" s="14"/>
      <c r="N974" s="14"/>
      <c r="O974" s="14"/>
      <c r="P974" s="14"/>
      <c r="Q974" s="14"/>
      <c r="R974" s="14"/>
      <c r="S974" s="14"/>
      <c r="T974" s="14"/>
      <c r="U974" s="14"/>
      <c r="V974" s="14"/>
      <c r="W974" s="14"/>
      <c r="X974" s="14"/>
      <c r="Y974" s="14"/>
    </row>
    <row r="975" spans="1:25" ht="12.75">
      <c r="A975" s="14"/>
      <c r="B975" s="14"/>
      <c r="C975" s="14"/>
      <c r="D975" s="16"/>
      <c r="E975" s="14"/>
      <c r="F975" s="15"/>
      <c r="G975" s="14"/>
      <c r="H975" s="14"/>
      <c r="I975" s="14"/>
      <c r="J975" s="14"/>
      <c r="K975" s="14"/>
      <c r="L975" s="14"/>
      <c r="M975" s="14"/>
      <c r="N975" s="14"/>
      <c r="O975" s="14"/>
      <c r="P975" s="14"/>
      <c r="Q975" s="14"/>
      <c r="R975" s="14"/>
      <c r="S975" s="14"/>
      <c r="T975" s="14"/>
      <c r="U975" s="14"/>
      <c r="V975" s="14"/>
      <c r="W975" s="14"/>
      <c r="X975" s="14"/>
      <c r="Y975" s="14"/>
    </row>
    <row r="976" spans="1:25" ht="12.75">
      <c r="A976" s="14"/>
      <c r="B976" s="14"/>
      <c r="C976" s="14"/>
      <c r="D976" s="16"/>
      <c r="E976" s="14"/>
      <c r="F976" s="15"/>
      <c r="G976" s="14"/>
      <c r="H976" s="14"/>
      <c r="I976" s="14"/>
      <c r="J976" s="14"/>
      <c r="K976" s="14"/>
      <c r="L976" s="14"/>
      <c r="M976" s="14"/>
      <c r="N976" s="14"/>
      <c r="O976" s="14"/>
      <c r="P976" s="14"/>
      <c r="Q976" s="14"/>
      <c r="R976" s="14"/>
      <c r="S976" s="14"/>
      <c r="T976" s="14"/>
      <c r="U976" s="14"/>
      <c r="V976" s="14"/>
      <c r="W976" s="14"/>
      <c r="X976" s="14"/>
      <c r="Y976" s="14"/>
    </row>
    <row r="977" spans="1:25" ht="12.75">
      <c r="A977" s="14"/>
      <c r="B977" s="14"/>
      <c r="C977" s="14"/>
      <c r="D977" s="16"/>
      <c r="E977" s="14"/>
      <c r="F977" s="15"/>
      <c r="G977" s="14"/>
      <c r="H977" s="14"/>
      <c r="I977" s="14"/>
      <c r="J977" s="14"/>
      <c r="K977" s="14"/>
      <c r="L977" s="14"/>
      <c r="M977" s="14"/>
      <c r="N977" s="14"/>
      <c r="O977" s="14"/>
      <c r="P977" s="14"/>
      <c r="Q977" s="14"/>
      <c r="R977" s="14"/>
      <c r="S977" s="14"/>
      <c r="T977" s="14"/>
      <c r="U977" s="14"/>
      <c r="V977" s="14"/>
      <c r="W977" s="14"/>
      <c r="X977" s="14"/>
      <c r="Y977" s="14"/>
    </row>
    <row r="978" spans="1:25" ht="12.75">
      <c r="A978" s="14"/>
      <c r="B978" s="14"/>
      <c r="C978" s="14"/>
      <c r="D978" s="16"/>
      <c r="E978" s="14"/>
      <c r="F978" s="15"/>
      <c r="G978" s="14"/>
      <c r="H978" s="14"/>
      <c r="I978" s="14"/>
      <c r="J978" s="14"/>
      <c r="K978" s="14"/>
      <c r="L978" s="14"/>
      <c r="M978" s="14"/>
      <c r="N978" s="14"/>
      <c r="O978" s="14"/>
      <c r="P978" s="14"/>
      <c r="Q978" s="14"/>
      <c r="R978" s="14"/>
      <c r="S978" s="14"/>
      <c r="T978" s="14"/>
      <c r="U978" s="14"/>
      <c r="V978" s="14"/>
      <c r="W978" s="14"/>
      <c r="X978" s="14"/>
      <c r="Y978" s="14"/>
    </row>
    <row r="979" spans="1:25" ht="12.75">
      <c r="A979" s="14"/>
      <c r="B979" s="14"/>
      <c r="C979" s="14"/>
      <c r="D979" s="16"/>
      <c r="E979" s="14"/>
      <c r="F979" s="15"/>
      <c r="G979" s="14"/>
      <c r="H979" s="14"/>
      <c r="I979" s="14"/>
      <c r="J979" s="14"/>
      <c r="K979" s="14"/>
      <c r="L979" s="14"/>
      <c r="M979" s="14"/>
      <c r="N979" s="14"/>
      <c r="O979" s="14"/>
      <c r="P979" s="14"/>
      <c r="Q979" s="14"/>
      <c r="R979" s="14"/>
      <c r="S979" s="14"/>
      <c r="T979" s="14"/>
      <c r="U979" s="14"/>
      <c r="V979" s="14"/>
      <c r="W979" s="14"/>
      <c r="X979" s="14"/>
      <c r="Y979" s="14"/>
    </row>
    <row r="980" spans="1:25" ht="12.75">
      <c r="A980" s="14"/>
      <c r="B980" s="14"/>
      <c r="C980" s="14"/>
      <c r="D980" s="16"/>
      <c r="E980" s="14"/>
      <c r="F980" s="15"/>
      <c r="G980" s="14"/>
      <c r="H980" s="14"/>
      <c r="I980" s="14"/>
      <c r="J980" s="14"/>
      <c r="K980" s="14"/>
      <c r="L980" s="14"/>
      <c r="M980" s="14"/>
      <c r="N980" s="14"/>
      <c r="O980" s="14"/>
      <c r="P980" s="14"/>
      <c r="Q980" s="14"/>
      <c r="R980" s="14"/>
      <c r="S980" s="14"/>
      <c r="T980" s="14"/>
      <c r="U980" s="14"/>
      <c r="V980" s="14"/>
      <c r="W980" s="14"/>
      <c r="X980" s="14"/>
      <c r="Y980" s="14"/>
    </row>
    <row r="981" spans="1:25" ht="12.75">
      <c r="A981" s="14"/>
      <c r="B981" s="14"/>
      <c r="C981" s="14"/>
      <c r="D981" s="16"/>
      <c r="E981" s="14"/>
      <c r="F981" s="15"/>
      <c r="G981" s="14"/>
      <c r="H981" s="14"/>
      <c r="I981" s="14"/>
      <c r="J981" s="14"/>
      <c r="K981" s="14"/>
      <c r="L981" s="14"/>
      <c r="M981" s="14"/>
      <c r="N981" s="14"/>
      <c r="O981" s="14"/>
      <c r="P981" s="14"/>
      <c r="Q981" s="14"/>
      <c r="R981" s="14"/>
      <c r="S981" s="14"/>
      <c r="T981" s="14"/>
      <c r="U981" s="14"/>
      <c r="V981" s="14"/>
      <c r="W981" s="14"/>
      <c r="X981" s="14"/>
      <c r="Y981" s="14"/>
    </row>
    <row r="982" spans="1:25" ht="12.75">
      <c r="A982" s="14"/>
      <c r="B982" s="14"/>
      <c r="C982" s="14"/>
      <c r="D982" s="16"/>
      <c r="E982" s="14"/>
      <c r="F982" s="15"/>
      <c r="G982" s="14"/>
      <c r="H982" s="14"/>
      <c r="I982" s="14"/>
      <c r="J982" s="14"/>
      <c r="K982" s="14"/>
      <c r="L982" s="14"/>
      <c r="M982" s="14"/>
      <c r="N982" s="14"/>
      <c r="O982" s="14"/>
      <c r="P982" s="14"/>
      <c r="Q982" s="14"/>
      <c r="R982" s="14"/>
      <c r="S982" s="14"/>
      <c r="T982" s="14"/>
      <c r="U982" s="14"/>
      <c r="V982" s="14"/>
      <c r="W982" s="14"/>
      <c r="X982" s="14"/>
      <c r="Y982" s="14"/>
    </row>
    <row r="983" spans="1:25" ht="12.75">
      <c r="A983" s="14"/>
      <c r="B983" s="14"/>
      <c r="C983" s="14"/>
      <c r="D983" s="16"/>
      <c r="E983" s="14"/>
      <c r="F983" s="15"/>
      <c r="G983" s="14"/>
      <c r="H983" s="14"/>
      <c r="I983" s="14"/>
      <c r="J983" s="14"/>
      <c r="K983" s="14"/>
      <c r="L983" s="14"/>
      <c r="M983" s="14"/>
      <c r="N983" s="14"/>
      <c r="O983" s="14"/>
      <c r="P983" s="14"/>
      <c r="Q983" s="14"/>
      <c r="R983" s="14"/>
      <c r="S983" s="14"/>
      <c r="T983" s="14"/>
      <c r="U983" s="14"/>
      <c r="V983" s="14"/>
      <c r="W983" s="14"/>
      <c r="X983" s="14"/>
      <c r="Y983" s="14"/>
    </row>
    <row r="984" spans="1:25" ht="12.75">
      <c r="A984" s="14"/>
      <c r="B984" s="14"/>
      <c r="C984" s="14"/>
      <c r="D984" s="16"/>
      <c r="E984" s="14"/>
      <c r="F984" s="15"/>
      <c r="G984" s="14"/>
      <c r="H984" s="14"/>
      <c r="I984" s="14"/>
      <c r="J984" s="14"/>
      <c r="K984" s="14"/>
      <c r="L984" s="14"/>
      <c r="M984" s="14"/>
      <c r="N984" s="14"/>
      <c r="O984" s="14"/>
      <c r="P984" s="14"/>
      <c r="Q984" s="14"/>
      <c r="R984" s="14"/>
      <c r="S984" s="14"/>
      <c r="T984" s="14"/>
      <c r="U984" s="14"/>
      <c r="V984" s="14"/>
      <c r="W984" s="14"/>
      <c r="X984" s="14"/>
      <c r="Y984" s="14"/>
    </row>
    <row r="985" spans="1:25" ht="12.75">
      <c r="A985" s="14"/>
      <c r="B985" s="14"/>
      <c r="C985" s="14"/>
      <c r="D985" s="16"/>
      <c r="E985" s="14"/>
      <c r="F985" s="15"/>
      <c r="G985" s="14"/>
      <c r="H985" s="14"/>
      <c r="I985" s="14"/>
      <c r="J985" s="14"/>
      <c r="K985" s="14"/>
      <c r="L985" s="14"/>
      <c r="M985" s="14"/>
      <c r="N985" s="14"/>
      <c r="O985" s="14"/>
      <c r="P985" s="14"/>
      <c r="Q985" s="14"/>
      <c r="R985" s="14"/>
      <c r="S985" s="14"/>
      <c r="T985" s="14"/>
      <c r="U985" s="14"/>
      <c r="V985" s="14"/>
      <c r="W985" s="14"/>
      <c r="X985" s="14"/>
      <c r="Y985" s="14"/>
    </row>
    <row r="986" spans="1:25" ht="12.75">
      <c r="A986" s="14"/>
      <c r="B986" s="14"/>
      <c r="C986" s="14"/>
      <c r="D986" s="16"/>
      <c r="E986" s="14"/>
      <c r="F986" s="15"/>
      <c r="G986" s="14"/>
      <c r="H986" s="14"/>
      <c r="I986" s="14"/>
      <c r="J986" s="14"/>
      <c r="K986" s="14"/>
      <c r="L986" s="14"/>
      <c r="M986" s="14"/>
      <c r="N986" s="14"/>
      <c r="O986" s="14"/>
      <c r="P986" s="14"/>
      <c r="Q986" s="14"/>
      <c r="R986" s="14"/>
      <c r="S986" s="14"/>
      <c r="T986" s="14"/>
      <c r="U986" s="14"/>
      <c r="V986" s="14"/>
      <c r="W986" s="14"/>
      <c r="X986" s="14"/>
      <c r="Y986" s="14"/>
    </row>
    <row r="987" spans="1:25" ht="12.75">
      <c r="A987" s="14"/>
      <c r="B987" s="14"/>
      <c r="C987" s="14"/>
      <c r="D987" s="16"/>
      <c r="E987" s="14"/>
      <c r="F987" s="15"/>
      <c r="G987" s="14"/>
      <c r="H987" s="14"/>
      <c r="I987" s="14"/>
      <c r="J987" s="14"/>
      <c r="K987" s="14"/>
      <c r="L987" s="14"/>
      <c r="M987" s="14"/>
      <c r="N987" s="14"/>
      <c r="O987" s="14"/>
      <c r="P987" s="14"/>
      <c r="Q987" s="14"/>
      <c r="R987" s="14"/>
      <c r="S987" s="14"/>
      <c r="T987" s="14"/>
      <c r="U987" s="14"/>
      <c r="V987" s="14"/>
      <c r="W987" s="14"/>
      <c r="X987" s="14"/>
      <c r="Y987" s="14"/>
    </row>
    <row r="988" spans="1:25" ht="12.75">
      <c r="A988" s="14"/>
      <c r="B988" s="14"/>
      <c r="C988" s="14"/>
      <c r="D988" s="16"/>
      <c r="E988" s="14"/>
      <c r="F988" s="15"/>
      <c r="G988" s="14"/>
      <c r="H988" s="14"/>
      <c r="I988" s="14"/>
      <c r="J988" s="14"/>
      <c r="K988" s="14"/>
      <c r="L988" s="14"/>
      <c r="M988" s="14"/>
      <c r="N988" s="14"/>
      <c r="O988" s="14"/>
      <c r="P988" s="14"/>
      <c r="Q988" s="14"/>
      <c r="R988" s="14"/>
      <c r="S988" s="14"/>
      <c r="T988" s="14"/>
      <c r="U988" s="14"/>
      <c r="V988" s="14"/>
      <c r="W988" s="14"/>
      <c r="X988" s="14"/>
      <c r="Y988" s="14"/>
    </row>
    <row r="989" spans="1:25" ht="12.75">
      <c r="A989" s="14"/>
      <c r="B989" s="14"/>
      <c r="C989" s="14"/>
      <c r="D989" s="16"/>
      <c r="E989" s="14"/>
      <c r="F989" s="15"/>
      <c r="G989" s="14"/>
      <c r="H989" s="14"/>
      <c r="I989" s="14"/>
      <c r="J989" s="14"/>
      <c r="K989" s="14"/>
      <c r="L989" s="14"/>
      <c r="M989" s="14"/>
      <c r="N989" s="14"/>
      <c r="O989" s="14"/>
      <c r="P989" s="14"/>
      <c r="Q989" s="14"/>
      <c r="R989" s="14"/>
      <c r="S989" s="14"/>
      <c r="T989" s="14"/>
      <c r="U989" s="14"/>
      <c r="V989" s="14"/>
      <c r="W989" s="14"/>
      <c r="X989" s="14"/>
      <c r="Y989" s="14"/>
    </row>
    <row r="990" spans="1:25" ht="12.75">
      <c r="A990" s="14"/>
      <c r="B990" s="14"/>
      <c r="C990" s="14"/>
      <c r="D990" s="16"/>
      <c r="E990" s="14"/>
      <c r="F990" s="15"/>
      <c r="G990" s="14"/>
      <c r="H990" s="14"/>
      <c r="I990" s="14"/>
      <c r="J990" s="14"/>
      <c r="K990" s="14"/>
      <c r="L990" s="14"/>
      <c r="M990" s="14"/>
      <c r="N990" s="14"/>
      <c r="O990" s="14"/>
      <c r="P990" s="14"/>
      <c r="Q990" s="14"/>
      <c r="R990" s="14"/>
      <c r="S990" s="14"/>
      <c r="T990" s="14"/>
      <c r="U990" s="14"/>
      <c r="V990" s="14"/>
      <c r="W990" s="14"/>
      <c r="X990" s="14"/>
      <c r="Y990" s="14"/>
    </row>
    <row r="991" spans="1:25" ht="12.75">
      <c r="A991" s="14"/>
      <c r="B991" s="14"/>
      <c r="C991" s="14"/>
      <c r="D991" s="16"/>
      <c r="E991" s="14"/>
      <c r="F991" s="15"/>
      <c r="G991" s="14"/>
      <c r="H991" s="14"/>
      <c r="I991" s="14"/>
      <c r="J991" s="14"/>
      <c r="K991" s="14"/>
      <c r="L991" s="14"/>
      <c r="M991" s="14"/>
      <c r="N991" s="14"/>
      <c r="O991" s="14"/>
      <c r="P991" s="14"/>
      <c r="Q991" s="14"/>
      <c r="R991" s="14"/>
      <c r="S991" s="14"/>
      <c r="T991" s="14"/>
      <c r="U991" s="14"/>
      <c r="V991" s="14"/>
      <c r="W991" s="14"/>
      <c r="X991" s="14"/>
      <c r="Y991" s="14"/>
    </row>
    <row r="992" spans="1:25" ht="12.75">
      <c r="A992" s="14"/>
      <c r="B992" s="14"/>
      <c r="C992" s="14"/>
      <c r="D992" s="16"/>
      <c r="E992" s="14"/>
      <c r="F992" s="15"/>
      <c r="G992" s="14"/>
      <c r="H992" s="14"/>
      <c r="I992" s="14"/>
      <c r="J992" s="14"/>
      <c r="K992" s="14"/>
      <c r="L992" s="14"/>
      <c r="M992" s="14"/>
      <c r="N992" s="14"/>
      <c r="O992" s="14"/>
      <c r="P992" s="14"/>
      <c r="Q992" s="14"/>
      <c r="R992" s="14"/>
      <c r="S992" s="14"/>
      <c r="T992" s="14"/>
      <c r="U992" s="14"/>
      <c r="V992" s="14"/>
      <c r="W992" s="14"/>
      <c r="X992" s="14"/>
      <c r="Y992" s="14"/>
    </row>
    <row r="993" spans="1:25" ht="12.75">
      <c r="A993" s="14"/>
      <c r="B993" s="14"/>
      <c r="C993" s="14"/>
      <c r="D993" s="16"/>
      <c r="E993" s="14"/>
      <c r="F993" s="15"/>
      <c r="G993" s="14"/>
      <c r="H993" s="14"/>
      <c r="I993" s="14"/>
      <c r="J993" s="14"/>
      <c r="K993" s="14"/>
      <c r="L993" s="14"/>
      <c r="M993" s="14"/>
      <c r="N993" s="14"/>
      <c r="O993" s="14"/>
      <c r="P993" s="14"/>
      <c r="Q993" s="14"/>
      <c r="R993" s="14"/>
      <c r="S993" s="14"/>
      <c r="T993" s="14"/>
      <c r="U993" s="14"/>
      <c r="V993" s="14"/>
      <c r="W993" s="14"/>
      <c r="X993" s="14"/>
      <c r="Y993" s="14"/>
    </row>
    <row r="994" spans="1:25" ht="12.75">
      <c r="A994" s="14"/>
      <c r="B994" s="14"/>
      <c r="C994" s="14"/>
      <c r="D994" s="16"/>
      <c r="E994" s="14"/>
      <c r="F994" s="15"/>
      <c r="G994" s="14"/>
      <c r="H994" s="14"/>
      <c r="I994" s="14"/>
      <c r="J994" s="14"/>
      <c r="K994" s="14"/>
      <c r="L994" s="14"/>
      <c r="M994" s="14"/>
      <c r="N994" s="14"/>
      <c r="O994" s="14"/>
      <c r="P994" s="14"/>
      <c r="Q994" s="14"/>
      <c r="R994" s="14"/>
      <c r="S994" s="14"/>
      <c r="T994" s="14"/>
      <c r="U994" s="14"/>
      <c r="V994" s="14"/>
      <c r="W994" s="14"/>
      <c r="X994" s="14"/>
      <c r="Y994" s="14"/>
    </row>
    <row r="995" spans="1:25" ht="12.75">
      <c r="A995" s="14"/>
      <c r="B995" s="14"/>
      <c r="C995" s="14"/>
      <c r="D995" s="16"/>
      <c r="E995" s="14"/>
      <c r="F995" s="15"/>
      <c r="G995" s="14"/>
      <c r="H995" s="14"/>
      <c r="I995" s="14"/>
      <c r="J995" s="14"/>
      <c r="K995" s="14"/>
      <c r="L995" s="14"/>
      <c r="M995" s="14"/>
      <c r="N995" s="14"/>
      <c r="O995" s="14"/>
      <c r="P995" s="14"/>
      <c r="Q995" s="14"/>
      <c r="R995" s="14"/>
      <c r="S995" s="14"/>
      <c r="T995" s="14"/>
      <c r="U995" s="14"/>
      <c r="V995" s="14"/>
      <c r="W995" s="14"/>
      <c r="X995" s="14"/>
      <c r="Y995" s="14"/>
    </row>
    <row r="996" spans="1:25" ht="12.75">
      <c r="A996" s="14"/>
      <c r="B996" s="14"/>
      <c r="C996" s="14"/>
      <c r="D996" s="16"/>
      <c r="E996" s="14"/>
      <c r="F996" s="15"/>
      <c r="G996" s="14"/>
      <c r="H996" s="14"/>
      <c r="I996" s="14"/>
      <c r="J996" s="14"/>
      <c r="K996" s="14"/>
      <c r="L996" s="14"/>
      <c r="M996" s="14"/>
      <c r="N996" s="14"/>
      <c r="O996" s="14"/>
      <c r="P996" s="14"/>
      <c r="Q996" s="14"/>
      <c r="R996" s="14"/>
      <c r="S996" s="14"/>
      <c r="T996" s="14"/>
      <c r="U996" s="14"/>
      <c r="V996" s="14"/>
      <c r="W996" s="14"/>
      <c r="X996" s="14"/>
      <c r="Y996" s="14"/>
    </row>
    <row r="997" spans="1:25" ht="12.75">
      <c r="A997" s="14"/>
      <c r="B997" s="14"/>
      <c r="C997" s="14"/>
      <c r="D997" s="16"/>
      <c r="E997" s="14"/>
      <c r="F997" s="15"/>
      <c r="G997" s="14"/>
      <c r="H997" s="14"/>
      <c r="I997" s="14"/>
      <c r="J997" s="14"/>
      <c r="K997" s="14"/>
      <c r="L997" s="14"/>
      <c r="M997" s="14"/>
      <c r="N997" s="14"/>
      <c r="O997" s="14"/>
      <c r="P997" s="14"/>
      <c r="Q997" s="14"/>
      <c r="R997" s="14"/>
      <c r="S997" s="14"/>
      <c r="T997" s="14"/>
      <c r="U997" s="14"/>
      <c r="V997" s="14"/>
      <c r="W997" s="14"/>
      <c r="X997" s="14"/>
      <c r="Y997" s="14"/>
    </row>
    <row r="998" spans="1:25" ht="12.75">
      <c r="A998" s="14"/>
      <c r="B998" s="14"/>
      <c r="C998" s="14"/>
      <c r="D998" s="16"/>
      <c r="E998" s="14"/>
      <c r="F998" s="15"/>
      <c r="G998" s="14"/>
      <c r="H998" s="14"/>
      <c r="I998" s="14"/>
      <c r="J998" s="14"/>
      <c r="K998" s="14"/>
      <c r="L998" s="14"/>
      <c r="M998" s="14"/>
      <c r="N998" s="14"/>
      <c r="O998" s="14"/>
      <c r="P998" s="14"/>
      <c r="Q998" s="14"/>
      <c r="R998" s="14"/>
      <c r="S998" s="14"/>
      <c r="T998" s="14"/>
      <c r="U998" s="14"/>
      <c r="V998" s="14"/>
      <c r="W998" s="14"/>
      <c r="X998" s="14"/>
      <c r="Y998" s="14"/>
    </row>
    <row r="999" spans="1:25" ht="12.75">
      <c r="A999" s="14"/>
      <c r="B999" s="14"/>
      <c r="C999" s="14"/>
      <c r="D999" s="16"/>
      <c r="E999" s="14"/>
      <c r="F999" s="15"/>
      <c r="G999" s="14"/>
      <c r="H999" s="14"/>
      <c r="I999" s="14"/>
      <c r="J999" s="14"/>
      <c r="K999" s="14"/>
      <c r="L999" s="14"/>
      <c r="M999" s="14"/>
      <c r="N999" s="14"/>
      <c r="O999" s="14"/>
      <c r="P999" s="14"/>
      <c r="Q999" s="14"/>
      <c r="R999" s="14"/>
      <c r="S999" s="14"/>
      <c r="T999" s="14"/>
      <c r="U999" s="14"/>
      <c r="V999" s="14"/>
      <c r="W999" s="14"/>
      <c r="X999" s="14"/>
      <c r="Y999" s="14"/>
    </row>
    <row r="1000" spans="1:25" ht="12.75">
      <c r="A1000" s="14"/>
      <c r="B1000" s="14"/>
      <c r="C1000" s="14"/>
      <c r="D1000" s="16"/>
      <c r="E1000" s="14"/>
      <c r="F1000" s="15"/>
      <c r="G1000" s="14"/>
      <c r="H1000" s="14"/>
      <c r="I1000" s="14"/>
      <c r="J1000" s="14"/>
      <c r="K1000" s="14"/>
      <c r="L1000" s="14"/>
      <c r="M1000" s="14"/>
      <c r="N1000" s="14"/>
      <c r="O1000" s="14"/>
      <c r="P1000" s="14"/>
      <c r="Q1000" s="14"/>
      <c r="R1000" s="14"/>
      <c r="S1000" s="14"/>
      <c r="T1000" s="14"/>
      <c r="U1000" s="14"/>
      <c r="V1000" s="14"/>
      <c r="W1000" s="14"/>
      <c r="X1000" s="14"/>
      <c r="Y1000" s="14"/>
    </row>
    <row r="1001" spans="1:25" ht="12.75">
      <c r="A1001" s="14"/>
      <c r="B1001" s="14"/>
      <c r="C1001" s="14"/>
      <c r="D1001" s="16"/>
      <c r="E1001" s="14"/>
      <c r="F1001" s="15"/>
      <c r="G1001" s="14"/>
      <c r="H1001" s="14"/>
      <c r="I1001" s="14"/>
      <c r="J1001" s="14"/>
      <c r="K1001" s="14"/>
      <c r="L1001" s="14"/>
      <c r="M1001" s="14"/>
      <c r="N1001" s="14"/>
      <c r="O1001" s="14"/>
      <c r="P1001" s="14"/>
      <c r="Q1001" s="14"/>
      <c r="R1001" s="14"/>
      <c r="S1001" s="14"/>
      <c r="T1001" s="14"/>
      <c r="U1001" s="14"/>
      <c r="V1001" s="14"/>
      <c r="W1001" s="14"/>
      <c r="X1001" s="14"/>
      <c r="Y1001" s="14"/>
    </row>
    <row r="1002" spans="1:25" ht="12.75">
      <c r="A1002" s="14"/>
      <c r="B1002" s="14"/>
      <c r="C1002" s="14"/>
      <c r="D1002" s="16"/>
      <c r="E1002" s="14"/>
      <c r="F1002" s="15"/>
      <c r="G1002" s="14"/>
      <c r="H1002" s="14"/>
      <c r="I1002" s="14"/>
      <c r="J1002" s="14"/>
      <c r="K1002" s="14"/>
      <c r="L1002" s="14"/>
      <c r="M1002" s="14"/>
      <c r="N1002" s="14"/>
      <c r="O1002" s="14"/>
      <c r="P1002" s="14"/>
      <c r="Q1002" s="14"/>
      <c r="R1002" s="14"/>
      <c r="S1002" s="14"/>
      <c r="T1002" s="14"/>
      <c r="U1002" s="14"/>
      <c r="V1002" s="14"/>
      <c r="W1002" s="14"/>
      <c r="X1002" s="14"/>
      <c r="Y1002" s="14"/>
    </row>
    <row r="1003" spans="1:25" ht="12.75">
      <c r="A1003" s="14"/>
      <c r="B1003" s="14"/>
      <c r="C1003" s="14"/>
      <c r="D1003" s="16"/>
      <c r="E1003" s="14"/>
      <c r="F1003" s="15"/>
      <c r="G1003" s="14"/>
      <c r="H1003" s="14"/>
      <c r="I1003" s="14"/>
      <c r="J1003" s="14"/>
      <c r="K1003" s="14"/>
      <c r="L1003" s="14"/>
      <c r="M1003" s="14"/>
      <c r="N1003" s="14"/>
      <c r="O1003" s="14"/>
      <c r="P1003" s="14"/>
      <c r="Q1003" s="14"/>
      <c r="R1003" s="14"/>
      <c r="S1003" s="14"/>
      <c r="T1003" s="14"/>
      <c r="U1003" s="14"/>
      <c r="V1003" s="14"/>
      <c r="W1003" s="14"/>
      <c r="X1003" s="14"/>
      <c r="Y1003" s="14"/>
    </row>
    <row r="1004" spans="1:25" ht="12.75">
      <c r="A1004" s="14"/>
      <c r="B1004" s="14"/>
      <c r="C1004" s="14"/>
      <c r="D1004" s="16"/>
      <c r="E1004" s="14"/>
      <c r="F1004" s="15"/>
      <c r="G1004" s="14"/>
      <c r="H1004" s="14"/>
      <c r="I1004" s="14"/>
      <c r="J1004" s="14"/>
      <c r="K1004" s="14"/>
      <c r="L1004" s="14"/>
      <c r="M1004" s="14"/>
      <c r="N1004" s="14"/>
      <c r="O1004" s="14"/>
      <c r="P1004" s="14"/>
      <c r="Q1004" s="14"/>
      <c r="R1004" s="14"/>
      <c r="S1004" s="14"/>
      <c r="T1004" s="14"/>
      <c r="U1004" s="14"/>
      <c r="V1004" s="14"/>
      <c r="W1004" s="14"/>
      <c r="X1004" s="14"/>
      <c r="Y1004" s="14"/>
    </row>
    <row r="1005" spans="1:25" ht="12.75">
      <c r="A1005" s="14"/>
      <c r="B1005" s="14"/>
      <c r="C1005" s="14"/>
      <c r="D1005" s="16"/>
      <c r="E1005" s="14"/>
      <c r="F1005" s="15"/>
      <c r="G1005" s="14"/>
      <c r="H1005" s="14"/>
      <c r="I1005" s="14"/>
      <c r="J1005" s="14"/>
      <c r="K1005" s="14"/>
      <c r="L1005" s="14"/>
      <c r="M1005" s="14"/>
      <c r="N1005" s="14"/>
      <c r="O1005" s="14"/>
      <c r="P1005" s="14"/>
      <c r="Q1005" s="14"/>
      <c r="R1005" s="14"/>
      <c r="S1005" s="14"/>
      <c r="T1005" s="14"/>
      <c r="U1005" s="14"/>
      <c r="V1005" s="14"/>
      <c r="W1005" s="14"/>
      <c r="X1005" s="14"/>
      <c r="Y1005" s="14"/>
    </row>
    <row r="1006" spans="1:25" ht="12.75">
      <c r="A1006" s="14"/>
      <c r="B1006" s="14"/>
      <c r="C1006" s="14"/>
      <c r="D1006" s="16"/>
      <c r="E1006" s="14"/>
      <c r="F1006" s="15"/>
      <c r="G1006" s="14"/>
      <c r="H1006" s="14"/>
      <c r="I1006" s="14"/>
      <c r="J1006" s="14"/>
      <c r="K1006" s="14"/>
      <c r="L1006" s="14"/>
      <c r="M1006" s="14"/>
      <c r="N1006" s="14"/>
      <c r="O1006" s="14"/>
      <c r="P1006" s="14"/>
      <c r="Q1006" s="14"/>
      <c r="R1006" s="14"/>
      <c r="S1006" s="14"/>
      <c r="T1006" s="14"/>
      <c r="U1006" s="14"/>
      <c r="V1006" s="14"/>
      <c r="W1006" s="14"/>
      <c r="X1006" s="14"/>
      <c r="Y1006" s="14"/>
    </row>
    <row r="1007" spans="1:25" ht="12.75">
      <c r="A1007" s="14"/>
      <c r="B1007" s="14"/>
      <c r="C1007" s="14"/>
      <c r="D1007" s="16"/>
      <c r="E1007" s="14"/>
      <c r="F1007" s="15"/>
      <c r="G1007" s="14"/>
      <c r="H1007" s="14"/>
      <c r="I1007" s="14"/>
      <c r="J1007" s="14"/>
      <c r="K1007" s="14"/>
      <c r="L1007" s="14"/>
      <c r="M1007" s="14"/>
      <c r="N1007" s="14"/>
      <c r="O1007" s="14"/>
      <c r="P1007" s="14"/>
      <c r="Q1007" s="14"/>
      <c r="R1007" s="14"/>
      <c r="S1007" s="14"/>
      <c r="T1007" s="14"/>
      <c r="U1007" s="14"/>
      <c r="V1007" s="14"/>
      <c r="W1007" s="14"/>
      <c r="X1007" s="14"/>
      <c r="Y1007" s="14"/>
    </row>
    <row r="1008" spans="1:25" ht="12.75">
      <c r="A1008" s="14"/>
      <c r="B1008" s="14"/>
      <c r="C1008" s="14"/>
      <c r="D1008" s="16"/>
      <c r="E1008" s="14"/>
      <c r="F1008" s="15"/>
      <c r="G1008" s="14"/>
      <c r="H1008" s="14"/>
      <c r="I1008" s="14"/>
      <c r="J1008" s="14"/>
      <c r="K1008" s="14"/>
      <c r="L1008" s="14"/>
      <c r="M1008" s="14"/>
      <c r="N1008" s="14"/>
      <c r="O1008" s="14"/>
      <c r="P1008" s="14"/>
      <c r="Q1008" s="14"/>
      <c r="R1008" s="14"/>
      <c r="S1008" s="14"/>
      <c r="T1008" s="14"/>
      <c r="U1008" s="14"/>
      <c r="V1008" s="14"/>
      <c r="W1008" s="14"/>
      <c r="X1008" s="14"/>
      <c r="Y1008" s="14"/>
    </row>
    <row r="1009" spans="1:25" ht="12.75">
      <c r="A1009" s="14"/>
      <c r="B1009" s="14"/>
      <c r="C1009" s="14"/>
      <c r="D1009" s="16"/>
      <c r="E1009" s="14"/>
      <c r="F1009" s="15"/>
      <c r="G1009" s="14"/>
      <c r="H1009" s="14"/>
      <c r="I1009" s="14"/>
      <c r="J1009" s="14"/>
      <c r="K1009" s="14"/>
      <c r="L1009" s="14"/>
      <c r="M1009" s="14"/>
      <c r="N1009" s="14"/>
      <c r="O1009" s="14"/>
      <c r="P1009" s="14"/>
      <c r="Q1009" s="14"/>
      <c r="R1009" s="14"/>
      <c r="S1009" s="14"/>
      <c r="T1009" s="14"/>
      <c r="U1009" s="14"/>
      <c r="V1009" s="14"/>
      <c r="W1009" s="14"/>
      <c r="X1009" s="14"/>
      <c r="Y1009" s="14"/>
    </row>
    <row r="1010" spans="1:25" ht="12.75">
      <c r="A1010" s="14"/>
      <c r="B1010" s="14"/>
      <c r="C1010" s="14"/>
      <c r="D1010" s="16"/>
      <c r="E1010" s="14"/>
      <c r="F1010" s="15"/>
      <c r="G1010" s="14"/>
      <c r="H1010" s="14"/>
      <c r="I1010" s="14"/>
      <c r="J1010" s="14"/>
      <c r="K1010" s="14"/>
      <c r="L1010" s="14"/>
      <c r="M1010" s="14"/>
      <c r="N1010" s="14"/>
      <c r="O1010" s="14"/>
      <c r="P1010" s="14"/>
      <c r="Q1010" s="14"/>
      <c r="R1010" s="14"/>
      <c r="S1010" s="14"/>
      <c r="T1010" s="14"/>
      <c r="U1010" s="14"/>
      <c r="V1010" s="14"/>
      <c r="W1010" s="14"/>
      <c r="X1010" s="14"/>
      <c r="Y1010" s="14"/>
    </row>
    <row r="1011" spans="1:25" ht="12.75">
      <c r="A1011" s="14"/>
      <c r="B1011" s="14"/>
      <c r="C1011" s="14"/>
      <c r="D1011" s="16"/>
      <c r="E1011" s="14"/>
      <c r="F1011" s="15"/>
      <c r="G1011" s="14"/>
      <c r="H1011" s="14"/>
      <c r="I1011" s="14"/>
      <c r="J1011" s="14"/>
      <c r="K1011" s="14"/>
      <c r="L1011" s="14"/>
      <c r="M1011" s="14"/>
      <c r="N1011" s="14"/>
      <c r="O1011" s="14"/>
      <c r="P1011" s="14"/>
      <c r="Q1011" s="14"/>
      <c r="R1011" s="14"/>
      <c r="S1011" s="14"/>
      <c r="T1011" s="14"/>
      <c r="U1011" s="14"/>
      <c r="V1011" s="14"/>
      <c r="W1011" s="14"/>
      <c r="X1011" s="14"/>
      <c r="Y1011" s="14"/>
    </row>
    <row r="1012" spans="1:25" ht="12.75">
      <c r="A1012" s="14"/>
      <c r="B1012" s="14"/>
      <c r="C1012" s="14"/>
      <c r="D1012" s="16"/>
      <c r="E1012" s="14"/>
      <c r="F1012" s="15"/>
      <c r="G1012" s="14"/>
      <c r="H1012" s="14"/>
      <c r="I1012" s="14"/>
      <c r="J1012" s="14"/>
      <c r="K1012" s="14"/>
      <c r="L1012" s="14"/>
      <c r="M1012" s="14"/>
      <c r="N1012" s="14"/>
      <c r="O1012" s="14"/>
      <c r="P1012" s="14"/>
      <c r="Q1012" s="14"/>
      <c r="R1012" s="14"/>
      <c r="S1012" s="14"/>
      <c r="T1012" s="14"/>
      <c r="U1012" s="14"/>
      <c r="V1012" s="14"/>
      <c r="W1012" s="14"/>
      <c r="X1012" s="14"/>
      <c r="Y1012" s="14"/>
    </row>
    <row r="1013" spans="1:25" ht="12.75">
      <c r="A1013" s="14"/>
      <c r="B1013" s="14"/>
      <c r="C1013" s="14"/>
      <c r="D1013" s="16"/>
      <c r="E1013" s="14"/>
      <c r="F1013" s="15"/>
      <c r="G1013" s="14"/>
      <c r="H1013" s="14"/>
      <c r="I1013" s="14"/>
      <c r="J1013" s="14"/>
      <c r="K1013" s="14"/>
      <c r="L1013" s="14"/>
      <c r="M1013" s="14"/>
      <c r="N1013" s="14"/>
      <c r="O1013" s="14"/>
      <c r="P1013" s="14"/>
      <c r="Q1013" s="14"/>
      <c r="R1013" s="14"/>
      <c r="S1013" s="14"/>
      <c r="T1013" s="14"/>
      <c r="U1013" s="14"/>
      <c r="V1013" s="14"/>
      <c r="W1013" s="14"/>
      <c r="X1013" s="14"/>
      <c r="Y1013" s="14"/>
    </row>
    <row r="1014" spans="1:25" ht="12.75">
      <c r="A1014" s="14"/>
      <c r="B1014" s="14"/>
      <c r="C1014" s="14"/>
      <c r="D1014" s="16"/>
      <c r="E1014" s="14"/>
      <c r="F1014" s="15"/>
      <c r="G1014" s="14"/>
      <c r="H1014" s="14"/>
      <c r="I1014" s="14"/>
      <c r="J1014" s="14"/>
      <c r="K1014" s="14"/>
      <c r="L1014" s="14"/>
      <c r="M1014" s="14"/>
      <c r="N1014" s="14"/>
      <c r="O1014" s="14"/>
      <c r="P1014" s="14"/>
      <c r="Q1014" s="14"/>
      <c r="R1014" s="14"/>
      <c r="S1014" s="14"/>
      <c r="T1014" s="14"/>
      <c r="U1014" s="14"/>
      <c r="V1014" s="14"/>
      <c r="W1014" s="14"/>
      <c r="X1014" s="14"/>
      <c r="Y1014" s="14"/>
    </row>
    <row r="1015" spans="1:25" ht="12.75">
      <c r="A1015" s="14"/>
      <c r="B1015" s="14"/>
      <c r="C1015" s="14"/>
      <c r="D1015" s="16"/>
      <c r="E1015" s="14"/>
      <c r="F1015" s="15"/>
      <c r="G1015" s="14"/>
      <c r="H1015" s="14"/>
      <c r="I1015" s="14"/>
      <c r="J1015" s="14"/>
      <c r="K1015" s="14"/>
      <c r="L1015" s="14"/>
      <c r="M1015" s="14"/>
      <c r="N1015" s="14"/>
      <c r="O1015" s="14"/>
      <c r="P1015" s="14"/>
      <c r="Q1015" s="14"/>
      <c r="R1015" s="14"/>
      <c r="S1015" s="14"/>
      <c r="T1015" s="14"/>
      <c r="U1015" s="14"/>
      <c r="V1015" s="14"/>
      <c r="W1015" s="14"/>
      <c r="X1015" s="14"/>
      <c r="Y1015" s="14"/>
    </row>
    <row r="1016" spans="1:25" ht="12.75">
      <c r="A1016" s="14"/>
      <c r="B1016" s="14"/>
      <c r="C1016" s="14"/>
      <c r="D1016" s="16"/>
      <c r="E1016" s="14"/>
      <c r="F1016" s="15"/>
      <c r="G1016" s="14"/>
      <c r="H1016" s="14"/>
      <c r="I1016" s="14"/>
      <c r="J1016" s="14"/>
      <c r="K1016" s="14"/>
      <c r="L1016" s="14"/>
      <c r="M1016" s="14"/>
      <c r="N1016" s="14"/>
      <c r="O1016" s="14"/>
      <c r="P1016" s="14"/>
      <c r="Q1016" s="14"/>
      <c r="R1016" s="14"/>
      <c r="S1016" s="14"/>
      <c r="T1016" s="14"/>
      <c r="U1016" s="14"/>
      <c r="V1016" s="14"/>
      <c r="W1016" s="14"/>
      <c r="X1016" s="14"/>
      <c r="Y1016" s="14"/>
    </row>
    <row r="1017" spans="1:25" ht="12.75">
      <c r="A1017" s="14"/>
      <c r="B1017" s="14"/>
      <c r="C1017" s="14"/>
      <c r="D1017" s="16"/>
      <c r="E1017" s="14"/>
      <c r="F1017" s="15"/>
      <c r="G1017" s="14"/>
      <c r="H1017" s="14"/>
      <c r="I1017" s="14"/>
      <c r="J1017" s="14"/>
      <c r="K1017" s="14"/>
      <c r="L1017" s="14"/>
      <c r="M1017" s="14"/>
      <c r="N1017" s="14"/>
      <c r="O1017" s="14"/>
      <c r="P1017" s="14"/>
      <c r="Q1017" s="14"/>
      <c r="R1017" s="14"/>
      <c r="S1017" s="14"/>
      <c r="T1017" s="14"/>
      <c r="U1017" s="14"/>
      <c r="V1017" s="14"/>
      <c r="W1017" s="14"/>
      <c r="X1017" s="14"/>
      <c r="Y1017" s="14"/>
    </row>
    <row r="1018" spans="1:25" ht="12.75">
      <c r="A1018" s="14"/>
      <c r="B1018" s="14"/>
      <c r="C1018" s="14"/>
      <c r="D1018" s="16"/>
      <c r="E1018" s="14"/>
      <c r="F1018" s="15"/>
      <c r="G1018" s="14"/>
      <c r="H1018" s="14"/>
      <c r="I1018" s="14"/>
      <c r="J1018" s="14"/>
      <c r="K1018" s="14"/>
      <c r="L1018" s="14"/>
      <c r="M1018" s="14"/>
      <c r="N1018" s="14"/>
      <c r="O1018" s="14"/>
      <c r="P1018" s="14"/>
      <c r="Q1018" s="14"/>
      <c r="R1018" s="14"/>
      <c r="S1018" s="14"/>
      <c r="T1018" s="14"/>
      <c r="U1018" s="14"/>
      <c r="V1018" s="14"/>
      <c r="W1018" s="14"/>
      <c r="X1018" s="14"/>
      <c r="Y1018" s="14"/>
    </row>
    <row r="1019" spans="1:25" ht="12.75">
      <c r="A1019" s="14"/>
      <c r="B1019" s="14"/>
      <c r="C1019" s="14"/>
      <c r="D1019" s="16"/>
      <c r="E1019" s="14"/>
      <c r="F1019" s="15"/>
      <c r="G1019" s="14"/>
      <c r="H1019" s="14"/>
      <c r="I1019" s="14"/>
      <c r="J1019" s="14"/>
      <c r="K1019" s="14"/>
      <c r="L1019" s="14"/>
      <c r="M1019" s="14"/>
      <c r="N1019" s="14"/>
      <c r="O1019" s="14"/>
      <c r="P1019" s="14"/>
      <c r="Q1019" s="14"/>
      <c r="R1019" s="14"/>
      <c r="S1019" s="14"/>
      <c r="T1019" s="14"/>
      <c r="U1019" s="14"/>
      <c r="V1019" s="14"/>
      <c r="W1019" s="14"/>
      <c r="X1019" s="14"/>
      <c r="Y1019" s="14"/>
    </row>
    <row r="1020" spans="1:25" ht="12.75">
      <c r="A1020" s="14"/>
      <c r="B1020" s="14"/>
      <c r="C1020" s="14"/>
      <c r="D1020" s="16"/>
      <c r="E1020" s="14"/>
      <c r="F1020" s="15"/>
      <c r="G1020" s="14"/>
      <c r="H1020" s="14"/>
      <c r="I1020" s="14"/>
      <c r="J1020" s="14"/>
      <c r="K1020" s="14"/>
      <c r="L1020" s="14"/>
      <c r="M1020" s="14"/>
      <c r="N1020" s="14"/>
      <c r="O1020" s="14"/>
      <c r="P1020" s="14"/>
      <c r="Q1020" s="14"/>
      <c r="R1020" s="14"/>
      <c r="S1020" s="14"/>
      <c r="T1020" s="14"/>
      <c r="U1020" s="14"/>
      <c r="V1020" s="14"/>
      <c r="W1020" s="14"/>
      <c r="X1020" s="14"/>
      <c r="Y1020" s="14"/>
    </row>
    <row r="1021" spans="1:25" ht="12.75">
      <c r="A1021" s="14"/>
      <c r="B1021" s="14"/>
      <c r="C1021" s="14"/>
      <c r="D1021" s="16"/>
      <c r="E1021" s="14"/>
      <c r="F1021" s="15"/>
      <c r="G1021" s="14"/>
      <c r="H1021" s="14"/>
      <c r="I1021" s="14"/>
      <c r="J1021" s="14"/>
      <c r="K1021" s="14"/>
      <c r="L1021" s="14"/>
      <c r="M1021" s="14"/>
      <c r="N1021" s="14"/>
      <c r="O1021" s="14"/>
      <c r="P1021" s="14"/>
      <c r="Q1021" s="14"/>
      <c r="R1021" s="14"/>
      <c r="S1021" s="14"/>
      <c r="T1021" s="14"/>
      <c r="U1021" s="14"/>
      <c r="V1021" s="14"/>
      <c r="W1021" s="14"/>
      <c r="X1021" s="14"/>
      <c r="Y1021" s="14"/>
    </row>
    <row r="1022" spans="1:25" ht="12.75">
      <c r="A1022" s="14"/>
      <c r="B1022" s="14"/>
      <c r="C1022" s="14"/>
      <c r="D1022" s="16"/>
      <c r="E1022" s="14"/>
      <c r="F1022" s="15"/>
      <c r="G1022" s="14"/>
      <c r="H1022" s="14"/>
      <c r="I1022" s="14"/>
      <c r="J1022" s="14"/>
      <c r="K1022" s="14"/>
      <c r="L1022" s="14"/>
      <c r="M1022" s="14"/>
      <c r="N1022" s="14"/>
      <c r="O1022" s="14"/>
      <c r="P1022" s="14"/>
      <c r="Q1022" s="14"/>
      <c r="R1022" s="14"/>
      <c r="S1022" s="14"/>
      <c r="T1022" s="14"/>
      <c r="U1022" s="14"/>
      <c r="V1022" s="14"/>
      <c r="W1022" s="14"/>
      <c r="X1022" s="14"/>
      <c r="Y1022" s="14"/>
    </row>
    <row r="1023" spans="1:25" ht="12.75">
      <c r="A1023" s="14"/>
      <c r="B1023" s="14"/>
      <c r="C1023" s="14"/>
      <c r="D1023" s="16"/>
      <c r="E1023" s="14"/>
      <c r="F1023" s="15"/>
      <c r="G1023" s="14"/>
      <c r="H1023" s="14"/>
      <c r="I1023" s="14"/>
      <c r="J1023" s="14"/>
      <c r="K1023" s="14"/>
      <c r="L1023" s="14"/>
      <c r="M1023" s="14"/>
      <c r="N1023" s="14"/>
      <c r="O1023" s="14"/>
      <c r="P1023" s="14"/>
      <c r="Q1023" s="14"/>
      <c r="R1023" s="14"/>
      <c r="S1023" s="14"/>
      <c r="T1023" s="14"/>
      <c r="U1023" s="14"/>
      <c r="V1023" s="14"/>
      <c r="W1023" s="14"/>
      <c r="X1023" s="14"/>
      <c r="Y1023" s="14"/>
    </row>
    <row r="1024" spans="1:25" ht="12.75">
      <c r="A1024" s="14"/>
      <c r="B1024" s="14"/>
      <c r="C1024" s="14"/>
      <c r="D1024" s="16"/>
      <c r="E1024" s="14"/>
      <c r="F1024" s="15"/>
      <c r="G1024" s="14"/>
      <c r="H1024" s="14"/>
      <c r="I1024" s="14"/>
      <c r="J1024" s="14"/>
      <c r="K1024" s="14"/>
      <c r="L1024" s="14"/>
      <c r="M1024" s="14"/>
      <c r="N1024" s="14"/>
      <c r="O1024" s="14"/>
      <c r="P1024" s="14"/>
      <c r="Q1024" s="14"/>
      <c r="R1024" s="14"/>
      <c r="S1024" s="14"/>
      <c r="T1024" s="14"/>
      <c r="U1024" s="14"/>
      <c r="V1024" s="14"/>
      <c r="W1024" s="14"/>
      <c r="X1024" s="14"/>
      <c r="Y1024" s="14"/>
    </row>
    <row r="1025" spans="1:25" ht="12.75">
      <c r="A1025" s="14"/>
      <c r="B1025" s="14"/>
      <c r="C1025" s="14"/>
      <c r="D1025" s="16"/>
      <c r="E1025" s="14"/>
      <c r="F1025" s="15"/>
      <c r="G1025" s="14"/>
      <c r="H1025" s="14"/>
      <c r="I1025" s="14"/>
      <c r="J1025" s="14"/>
      <c r="K1025" s="14"/>
      <c r="L1025" s="14"/>
      <c r="M1025" s="14"/>
      <c r="N1025" s="14"/>
      <c r="O1025" s="14"/>
      <c r="P1025" s="14"/>
      <c r="Q1025" s="14"/>
      <c r="R1025" s="14"/>
      <c r="S1025" s="14"/>
      <c r="T1025" s="14"/>
      <c r="U1025" s="14"/>
      <c r="V1025" s="14"/>
      <c r="W1025" s="14"/>
      <c r="X1025" s="14"/>
      <c r="Y1025" s="14"/>
    </row>
    <row r="1026" spans="1:25" ht="12.75">
      <c r="A1026" s="14"/>
      <c r="B1026" s="14"/>
      <c r="C1026" s="14"/>
      <c r="D1026" s="16"/>
      <c r="E1026" s="14"/>
      <c r="F1026" s="15"/>
      <c r="G1026" s="14"/>
      <c r="H1026" s="14"/>
      <c r="I1026" s="14"/>
      <c r="J1026" s="14"/>
      <c r="K1026" s="14"/>
      <c r="L1026" s="14"/>
      <c r="M1026" s="14"/>
      <c r="N1026" s="14"/>
      <c r="O1026" s="14"/>
      <c r="P1026" s="14"/>
      <c r="Q1026" s="14"/>
      <c r="R1026" s="14"/>
      <c r="S1026" s="14"/>
      <c r="T1026" s="14"/>
      <c r="U1026" s="14"/>
      <c r="V1026" s="14"/>
      <c r="W1026" s="14"/>
      <c r="X1026" s="14"/>
      <c r="Y1026" s="14"/>
    </row>
    <row r="1027" spans="1:25" ht="12.75">
      <c r="A1027" s="14"/>
      <c r="B1027" s="14"/>
      <c r="C1027" s="14"/>
      <c r="D1027" s="16"/>
      <c r="E1027" s="14"/>
      <c r="F1027" s="15"/>
      <c r="G1027" s="14"/>
      <c r="H1027" s="14"/>
      <c r="I1027" s="14"/>
      <c r="J1027" s="14"/>
      <c r="K1027" s="14"/>
      <c r="L1027" s="14"/>
      <c r="M1027" s="14"/>
      <c r="N1027" s="14"/>
      <c r="O1027" s="14"/>
      <c r="P1027" s="14"/>
      <c r="Q1027" s="14"/>
      <c r="R1027" s="14"/>
      <c r="S1027" s="14"/>
      <c r="T1027" s="14"/>
      <c r="U1027" s="14"/>
      <c r="V1027" s="14"/>
      <c r="W1027" s="14"/>
      <c r="X1027" s="14"/>
      <c r="Y1027" s="14"/>
    </row>
    <row r="1028" spans="1:25" ht="12.75">
      <c r="A1028" s="14"/>
      <c r="B1028" s="14"/>
      <c r="C1028" s="14"/>
      <c r="D1028" s="16"/>
      <c r="E1028" s="14"/>
      <c r="F1028" s="15"/>
      <c r="G1028" s="14"/>
      <c r="H1028" s="14"/>
      <c r="I1028" s="14"/>
      <c r="J1028" s="14"/>
      <c r="K1028" s="14"/>
      <c r="L1028" s="14"/>
      <c r="M1028" s="14"/>
      <c r="N1028" s="14"/>
      <c r="O1028" s="14"/>
      <c r="P1028" s="14"/>
      <c r="Q1028" s="14"/>
      <c r="R1028" s="14"/>
      <c r="S1028" s="14"/>
      <c r="T1028" s="14"/>
      <c r="U1028" s="14"/>
      <c r="V1028" s="14"/>
      <c r="W1028" s="14"/>
      <c r="X1028" s="14"/>
      <c r="Y1028" s="14"/>
    </row>
    <row r="1029" spans="1:25" ht="12.75">
      <c r="A1029" s="14"/>
      <c r="B1029" s="14"/>
      <c r="C1029" s="14"/>
      <c r="D1029" s="16"/>
      <c r="E1029" s="14"/>
      <c r="F1029" s="15"/>
      <c r="G1029" s="14"/>
      <c r="H1029" s="14"/>
      <c r="I1029" s="14"/>
      <c r="J1029" s="14"/>
      <c r="K1029" s="14"/>
      <c r="L1029" s="14"/>
      <c r="M1029" s="14"/>
      <c r="N1029" s="14"/>
      <c r="O1029" s="14"/>
      <c r="P1029" s="14"/>
      <c r="Q1029" s="14"/>
      <c r="R1029" s="14"/>
      <c r="S1029" s="14"/>
      <c r="T1029" s="14"/>
      <c r="U1029" s="14"/>
      <c r="V1029" s="14"/>
      <c r="W1029" s="14"/>
      <c r="X1029" s="14"/>
      <c r="Y1029" s="14"/>
    </row>
    <row r="1030" spans="1:25" ht="15.75" customHeight="1">
      <c r="A1030" s="14"/>
      <c r="B1030" s="14"/>
      <c r="C1030" s="14"/>
      <c r="D1030" s="16"/>
      <c r="E1030" s="14"/>
    </row>
  </sheetData>
  <mergeCells count="10">
    <mergeCell ref="A20:A21"/>
    <mergeCell ref="F24:G24"/>
    <mergeCell ref="A52:A53"/>
    <mergeCell ref="F1:G1"/>
    <mergeCell ref="A2:A3"/>
    <mergeCell ref="A5:A6"/>
    <mergeCell ref="A8:A9"/>
    <mergeCell ref="A11:A12"/>
    <mergeCell ref="A14:A15"/>
    <mergeCell ref="A17:A1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4589"/>
  <sheetViews>
    <sheetView tabSelected="1" zoomScale="85" zoomScaleNormal="85" workbookViewId="0">
      <selection activeCell="E7" sqref="E7"/>
    </sheetView>
  </sheetViews>
  <sheetFormatPr baseColWidth="10" defaultColWidth="12.42578125" defaultRowHeight="15.75" customHeight="1"/>
  <cols>
    <col min="2" max="2" width="20.42578125" customWidth="1"/>
    <col min="3" max="3" width="22" customWidth="1"/>
    <col min="8" max="8" width="38.42578125" customWidth="1"/>
    <col min="14" max="14" width="21.28515625" bestFit="1" customWidth="1"/>
  </cols>
  <sheetData>
    <row r="1" spans="1:17" ht="15.75" customHeight="1">
      <c r="A1" s="6" t="s">
        <v>14</v>
      </c>
      <c r="B1" s="7" t="s">
        <v>159</v>
      </c>
      <c r="C1" s="7" t="s">
        <v>160</v>
      </c>
      <c r="D1" s="7" t="s">
        <v>162</v>
      </c>
      <c r="E1" s="7" t="s">
        <v>163</v>
      </c>
      <c r="F1" s="7" t="s">
        <v>164</v>
      </c>
      <c r="G1" s="7" t="s">
        <v>165</v>
      </c>
      <c r="H1" s="7" t="s">
        <v>167</v>
      </c>
      <c r="I1" s="7" t="s">
        <v>166</v>
      </c>
      <c r="J1" s="7" t="s">
        <v>168</v>
      </c>
      <c r="K1" s="7" t="s">
        <v>169</v>
      </c>
      <c r="L1" s="7" t="s">
        <v>170</v>
      </c>
      <c r="M1" s="7" t="s">
        <v>171</v>
      </c>
      <c r="N1" s="7" t="s">
        <v>172</v>
      </c>
      <c r="O1" s="7" t="s">
        <v>173</v>
      </c>
      <c r="P1" s="7" t="s">
        <v>498</v>
      </c>
      <c r="Q1" s="7" t="s">
        <v>499</v>
      </c>
    </row>
    <row r="2" spans="1:17" ht="15.75" customHeight="1">
      <c r="A2" s="8">
        <v>1</v>
      </c>
      <c r="B2" s="10">
        <v>-5.17</v>
      </c>
      <c r="C2">
        <v>0.14274518090760421</v>
      </c>
      <c r="D2" s="11">
        <v>20.96</v>
      </c>
      <c r="E2" s="10">
        <v>-5.27</v>
      </c>
      <c r="F2" s="11">
        <v>28.32</v>
      </c>
      <c r="G2" s="10">
        <v>41.88</v>
      </c>
      <c r="H2" s="11">
        <v>50.87</v>
      </c>
      <c r="I2" s="10">
        <v>50.05</v>
      </c>
      <c r="J2">
        <v>0.39137162297478623</v>
      </c>
      <c r="K2">
        <v>0.17747426718478301</v>
      </c>
      <c r="L2">
        <v>0.20669572905459138</v>
      </c>
      <c r="M2">
        <v>0.3535578837219564</v>
      </c>
      <c r="N2">
        <v>0.4354577654194316</v>
      </c>
      <c r="O2">
        <v>0.13906240345999382</v>
      </c>
      <c r="P2" s="117">
        <v>21.63</v>
      </c>
      <c r="Q2">
        <v>0.34</v>
      </c>
    </row>
    <row r="3" spans="1:17" ht="15.75" customHeight="1">
      <c r="A3" s="8">
        <v>2</v>
      </c>
      <c r="B3" s="10">
        <v>-1.07</v>
      </c>
      <c r="C3">
        <v>0.13856834773726429</v>
      </c>
      <c r="D3" s="11">
        <v>20.9</v>
      </c>
      <c r="E3" s="10">
        <v>-29.99</v>
      </c>
      <c r="F3" s="11">
        <v>10.07</v>
      </c>
      <c r="G3" s="10">
        <v>38.6</v>
      </c>
      <c r="H3" s="11">
        <v>48.19</v>
      </c>
      <c r="I3" s="10">
        <v>41.33</v>
      </c>
      <c r="J3">
        <v>0.3979238939371369</v>
      </c>
      <c r="K3">
        <v>0.1762698621548352</v>
      </c>
      <c r="L3">
        <v>0.18137967929655818</v>
      </c>
      <c r="M3">
        <v>0.3489562417052966</v>
      </c>
      <c r="N3">
        <v>0.43400551423839612</v>
      </c>
      <c r="O3">
        <v>0.14202578642029445</v>
      </c>
      <c r="P3" s="117">
        <v>20.62</v>
      </c>
      <c r="Q3">
        <v>0.34</v>
      </c>
    </row>
    <row r="4" spans="1:17" ht="15.75" customHeight="1">
      <c r="A4" s="8">
        <v>3</v>
      </c>
      <c r="B4" s="10">
        <v>-1.47</v>
      </c>
      <c r="C4">
        <v>0.13764966213855814</v>
      </c>
      <c r="D4" s="11">
        <v>18.13</v>
      </c>
      <c r="E4" s="10">
        <v>-56.65</v>
      </c>
      <c r="F4" s="11">
        <v>-4.08</v>
      </c>
      <c r="G4" s="10">
        <v>36.549999999999997</v>
      </c>
      <c r="H4" s="11">
        <v>44.68</v>
      </c>
      <c r="I4" s="10">
        <v>43.22</v>
      </c>
      <c r="J4">
        <v>0.403728754881645</v>
      </c>
      <c r="K4">
        <v>0.17560170073114723</v>
      </c>
      <c r="L4">
        <v>0.17759726181221389</v>
      </c>
      <c r="M4">
        <v>0.3309255456405763</v>
      </c>
      <c r="N4">
        <v>0.44500169661496924</v>
      </c>
      <c r="O4">
        <v>0.14518895830079648</v>
      </c>
      <c r="P4" s="117">
        <v>19.32</v>
      </c>
      <c r="Q4">
        <v>0.34</v>
      </c>
    </row>
    <row r="5" spans="1:17" ht="15.75" customHeight="1">
      <c r="A5" s="8">
        <v>4</v>
      </c>
      <c r="B5" s="10">
        <v>-5.08</v>
      </c>
      <c r="C5">
        <v>0.14538374751124547</v>
      </c>
      <c r="D5" s="11">
        <v>16.03</v>
      </c>
      <c r="E5" s="10">
        <v>-63.14</v>
      </c>
      <c r="F5" s="11">
        <v>-9.91</v>
      </c>
      <c r="G5" s="10">
        <v>32.32</v>
      </c>
      <c r="H5" s="11">
        <v>42.92</v>
      </c>
      <c r="I5" s="10">
        <v>45.46</v>
      </c>
      <c r="J5">
        <v>0.41057373502744032</v>
      </c>
      <c r="K5">
        <v>0.17260401208050194</v>
      </c>
      <c r="L5">
        <v>0.17560329829390411</v>
      </c>
      <c r="M5">
        <v>0.33178514803237574</v>
      </c>
      <c r="N5">
        <v>0.45921030297616011</v>
      </c>
      <c r="O5">
        <v>0.15021566053772578</v>
      </c>
      <c r="P5" s="117">
        <v>20.14</v>
      </c>
      <c r="Q5">
        <v>0.34</v>
      </c>
    </row>
    <row r="6" spans="1:17" ht="15.75" customHeight="1">
      <c r="A6" s="8">
        <v>5</v>
      </c>
      <c r="B6" s="10">
        <v>-4.49</v>
      </c>
      <c r="C6">
        <v>0.14659075594413049</v>
      </c>
      <c r="D6" s="11">
        <v>16.43</v>
      </c>
      <c r="E6" s="10">
        <v>-64.62</v>
      </c>
      <c r="F6" s="11">
        <v>-7.41</v>
      </c>
      <c r="G6" s="10">
        <v>30.85</v>
      </c>
      <c r="H6" s="11">
        <v>40.39</v>
      </c>
      <c r="I6" s="10">
        <v>37.67</v>
      </c>
      <c r="J6">
        <v>0.40374328329716253</v>
      </c>
      <c r="K6">
        <v>0.17266455941112788</v>
      </c>
      <c r="L6">
        <v>0.16831007391160102</v>
      </c>
      <c r="M6">
        <v>0.33266476044561627</v>
      </c>
      <c r="N6">
        <v>0.46296866080270288</v>
      </c>
      <c r="O6">
        <v>0.1551263644414923</v>
      </c>
      <c r="P6" s="117">
        <v>20.04</v>
      </c>
      <c r="Q6">
        <v>0.34</v>
      </c>
    </row>
    <row r="7" spans="1:17" ht="15.75" customHeight="1">
      <c r="A7" s="8">
        <v>6</v>
      </c>
      <c r="B7" s="10">
        <v>-5.4</v>
      </c>
      <c r="C7">
        <v>0.14491076176778106</v>
      </c>
      <c r="D7" s="11">
        <v>13.75</v>
      </c>
      <c r="E7" s="10">
        <v>-67</v>
      </c>
      <c r="F7" s="11">
        <v>-12.55</v>
      </c>
      <c r="G7" s="10">
        <v>30.14</v>
      </c>
      <c r="H7" s="11">
        <v>40.200000000000003</v>
      </c>
      <c r="I7" s="10">
        <v>39.700000000000003</v>
      </c>
      <c r="J7">
        <v>0.40005232849524874</v>
      </c>
      <c r="K7">
        <v>0.17089390271124158</v>
      </c>
      <c r="L7">
        <v>0.16321834962684542</v>
      </c>
      <c r="M7">
        <v>0.33211828435473439</v>
      </c>
      <c r="N7">
        <v>0.46967502251382992</v>
      </c>
      <c r="O7">
        <v>0.16735165958331405</v>
      </c>
      <c r="P7" s="117">
        <v>18.73</v>
      </c>
      <c r="Q7">
        <v>0.34</v>
      </c>
    </row>
    <row r="8" spans="1:17" ht="15.75" customHeight="1">
      <c r="A8" s="8">
        <v>7</v>
      </c>
      <c r="B8" s="10">
        <v>-5.0199999999999996</v>
      </c>
      <c r="C8">
        <v>0.14572972310316334</v>
      </c>
      <c r="D8" s="11">
        <v>11.1</v>
      </c>
      <c r="E8" s="10">
        <v>-72.540000000000006</v>
      </c>
      <c r="F8" s="11">
        <v>-17.25</v>
      </c>
      <c r="G8" s="10">
        <v>30.17</v>
      </c>
      <c r="H8" s="11">
        <v>39.630000000000003</v>
      </c>
      <c r="I8" s="10">
        <v>40.590000000000003</v>
      </c>
      <c r="J8">
        <v>0.39302404675033076</v>
      </c>
      <c r="K8">
        <v>0.17173213414846555</v>
      </c>
      <c r="L8">
        <v>0.15741292255406522</v>
      </c>
      <c r="M8">
        <v>0.33844860438924906</v>
      </c>
      <c r="N8">
        <v>0.47495640898830804</v>
      </c>
      <c r="O8">
        <v>0.17124512785393428</v>
      </c>
      <c r="P8" s="117">
        <v>19.47</v>
      </c>
      <c r="Q8">
        <v>0.34</v>
      </c>
    </row>
    <row r="9" spans="1:17" ht="15.75" customHeight="1">
      <c r="A9" s="8">
        <v>8</v>
      </c>
      <c r="B9" s="10">
        <v>-1.3</v>
      </c>
      <c r="C9">
        <v>0.14372919262462439</v>
      </c>
      <c r="D9" s="11">
        <v>15.47</v>
      </c>
      <c r="E9" s="10">
        <v>-76.010000000000005</v>
      </c>
      <c r="F9" s="11">
        <v>-15.07</v>
      </c>
      <c r="G9" s="10">
        <v>30</v>
      </c>
      <c r="H9" s="11">
        <v>40.090000000000003</v>
      </c>
      <c r="I9" s="10">
        <v>43.26</v>
      </c>
      <c r="J9">
        <v>0.39113811628937406</v>
      </c>
      <c r="K9">
        <v>0.17229502095231358</v>
      </c>
      <c r="L9">
        <v>0.15483525285105904</v>
      </c>
      <c r="M9">
        <v>0.34548783899196694</v>
      </c>
      <c r="N9">
        <v>0.45874443508754287</v>
      </c>
      <c r="O9">
        <v>0.17969079695615978</v>
      </c>
      <c r="P9" s="117">
        <v>21.61</v>
      </c>
      <c r="Q9">
        <v>0.34</v>
      </c>
    </row>
    <row r="10" spans="1:17" ht="15.75" customHeight="1">
      <c r="A10" s="8">
        <v>9</v>
      </c>
      <c r="B10" s="10">
        <v>-1.44</v>
      </c>
      <c r="C10">
        <v>0.1447244695733271</v>
      </c>
      <c r="D10" s="11">
        <v>16.88</v>
      </c>
      <c r="E10" s="10">
        <v>-71.45</v>
      </c>
      <c r="F10" s="11">
        <v>-4.93</v>
      </c>
      <c r="G10" s="10">
        <v>30.65</v>
      </c>
      <c r="H10" s="11">
        <v>41.27</v>
      </c>
      <c r="I10" s="10">
        <v>49.66</v>
      </c>
      <c r="J10">
        <v>0.38509478345372022</v>
      </c>
      <c r="K10">
        <v>0.16949866590644863</v>
      </c>
      <c r="L10">
        <v>0.1518212897515169</v>
      </c>
      <c r="M10">
        <v>0.35533499250924877</v>
      </c>
      <c r="N10">
        <v>0.46439984033291209</v>
      </c>
      <c r="O10">
        <v>0.19113654497098648</v>
      </c>
      <c r="P10" s="117">
        <v>20.43</v>
      </c>
      <c r="Q10">
        <v>0.34</v>
      </c>
    </row>
    <row r="11" spans="1:17" ht="15.75" customHeight="1">
      <c r="A11" s="8">
        <v>10</v>
      </c>
      <c r="B11" s="10">
        <v>-1.0900000000000001</v>
      </c>
      <c r="C11">
        <v>0.13864990507021752</v>
      </c>
      <c r="D11" s="11">
        <v>21.81</v>
      </c>
      <c r="E11" s="10">
        <v>-66.88</v>
      </c>
      <c r="F11" s="11">
        <v>-6.33</v>
      </c>
      <c r="G11" s="10">
        <v>30.65</v>
      </c>
      <c r="H11" s="11">
        <v>44.88</v>
      </c>
      <c r="I11" s="10">
        <v>70.05</v>
      </c>
      <c r="J11">
        <v>0.37163962605402623</v>
      </c>
      <c r="K11">
        <v>0.16504987766665236</v>
      </c>
      <c r="L11">
        <v>0.15605808128924625</v>
      </c>
      <c r="M11">
        <v>0.33546552372059124</v>
      </c>
      <c r="N11">
        <v>0.44634662364179967</v>
      </c>
      <c r="O11">
        <v>0.19218327253808817</v>
      </c>
      <c r="P11" s="117">
        <v>19.32</v>
      </c>
      <c r="Q11">
        <v>0.34</v>
      </c>
    </row>
    <row r="12" spans="1:17" ht="15.75" customHeight="1">
      <c r="A12" s="8">
        <v>11</v>
      </c>
      <c r="B12" s="10">
        <v>-1.07</v>
      </c>
      <c r="C12">
        <v>0.13214815642458103</v>
      </c>
      <c r="D12" s="11">
        <v>26.24</v>
      </c>
      <c r="E12" s="10">
        <v>-62</v>
      </c>
      <c r="F12" s="11">
        <v>-4.93</v>
      </c>
      <c r="G12" s="10">
        <v>30.27</v>
      </c>
      <c r="H12" s="11">
        <v>45</v>
      </c>
      <c r="I12" s="10">
        <v>76.790000000000006</v>
      </c>
      <c r="J12">
        <v>0.36575404597852823</v>
      </c>
      <c r="K12">
        <v>0.15643621039223829</v>
      </c>
      <c r="L12">
        <v>0.1531525376199529</v>
      </c>
      <c r="M12">
        <v>0.31122633491985785</v>
      </c>
      <c r="N12">
        <v>0.42029317634089564</v>
      </c>
      <c r="O12">
        <v>0.19245924663469871</v>
      </c>
      <c r="P12" s="117">
        <v>16.989999999999998</v>
      </c>
      <c r="Q12">
        <v>0.34</v>
      </c>
    </row>
    <row r="13" spans="1:17" ht="15.75" customHeight="1">
      <c r="A13" s="8">
        <v>12</v>
      </c>
      <c r="B13" s="10">
        <v>-1.07</v>
      </c>
      <c r="C13">
        <v>0.12949035045698376</v>
      </c>
      <c r="D13" s="11">
        <v>26.42</v>
      </c>
      <c r="E13" s="10">
        <v>-56.08</v>
      </c>
      <c r="F13" s="11">
        <v>0.45</v>
      </c>
      <c r="G13" s="10">
        <v>30.34</v>
      </c>
      <c r="H13" s="11">
        <v>47.2</v>
      </c>
      <c r="I13" s="10">
        <v>84.1</v>
      </c>
      <c r="J13">
        <v>0.36408530448835669</v>
      </c>
      <c r="K13">
        <v>0.15097924938661464</v>
      </c>
      <c r="L13">
        <v>0.14725635053870223</v>
      </c>
      <c r="M13">
        <v>0.2935185522052714</v>
      </c>
      <c r="N13">
        <v>0.40381790895447722</v>
      </c>
      <c r="O13">
        <v>0.19345732792410292</v>
      </c>
      <c r="P13" s="117">
        <v>18.760000000000002</v>
      </c>
      <c r="Q13">
        <v>0.34</v>
      </c>
    </row>
    <row r="14" spans="1:17" ht="15.75" customHeight="1">
      <c r="A14" s="8">
        <v>13</v>
      </c>
      <c r="B14" s="10">
        <v>-0.79</v>
      </c>
      <c r="C14">
        <v>0.13187985543910374</v>
      </c>
      <c r="D14" s="11">
        <v>27.66</v>
      </c>
      <c r="E14" s="10">
        <v>-49.96</v>
      </c>
      <c r="F14" s="11">
        <v>0.12</v>
      </c>
      <c r="G14" s="10">
        <v>30.99</v>
      </c>
      <c r="H14" s="11">
        <v>50.78</v>
      </c>
      <c r="I14" s="10">
        <v>94.74</v>
      </c>
      <c r="J14">
        <v>0.36459970449819412</v>
      </c>
      <c r="K14">
        <v>0.14673199027894207</v>
      </c>
      <c r="L14">
        <v>0.14643761719145096</v>
      </c>
      <c r="M14">
        <v>0.28837106631833759</v>
      </c>
      <c r="N14">
        <v>0.39395456378319649</v>
      </c>
      <c r="O14">
        <v>0.19396412793386034</v>
      </c>
      <c r="P14" s="117">
        <v>19.79</v>
      </c>
      <c r="Q14">
        <v>0.34</v>
      </c>
    </row>
    <row r="15" spans="1:17" ht="15.75" customHeight="1">
      <c r="A15" s="8">
        <v>14</v>
      </c>
      <c r="B15" s="10">
        <v>-0.27</v>
      </c>
      <c r="C15">
        <v>0.14160436685162628</v>
      </c>
      <c r="D15" s="11">
        <v>28.7</v>
      </c>
      <c r="E15" s="10">
        <v>-24.29</v>
      </c>
      <c r="F15" s="11">
        <v>-0.02</v>
      </c>
      <c r="G15" s="10">
        <v>30.04</v>
      </c>
      <c r="H15" s="11">
        <v>45.49</v>
      </c>
      <c r="I15" s="10">
        <v>96.8</v>
      </c>
      <c r="J15">
        <v>0.37963648363004371</v>
      </c>
      <c r="K15">
        <v>0.15234781641345113</v>
      </c>
      <c r="L15">
        <v>0.14534896544785447</v>
      </c>
      <c r="M15">
        <v>0.28570557099955851</v>
      </c>
      <c r="N15">
        <v>0.40026720460766424</v>
      </c>
      <c r="O15">
        <v>0.19542832182039815</v>
      </c>
      <c r="P15" s="117">
        <v>19.91</v>
      </c>
      <c r="Q15">
        <v>0.34</v>
      </c>
    </row>
    <row r="16" spans="1:17" ht="15.75" customHeight="1">
      <c r="A16" s="8">
        <v>15</v>
      </c>
      <c r="B16" s="10">
        <v>0.85</v>
      </c>
      <c r="C16">
        <v>0.14293716759989561</v>
      </c>
      <c r="D16" s="11">
        <v>29.66</v>
      </c>
      <c r="E16" s="10">
        <v>-5.59</v>
      </c>
      <c r="F16" s="11">
        <v>0</v>
      </c>
      <c r="G16" s="10">
        <v>30.75</v>
      </c>
      <c r="H16" s="11">
        <v>44.73</v>
      </c>
      <c r="I16" s="10">
        <v>97.17</v>
      </c>
      <c r="J16">
        <v>0.39962893383378434</v>
      </c>
      <c r="K16">
        <v>0.16426490300726537</v>
      </c>
      <c r="L16">
        <v>0.14589781387263501</v>
      </c>
      <c r="M16">
        <v>0.31345799650811906</v>
      </c>
      <c r="N16">
        <v>0.41276210468053531</v>
      </c>
      <c r="O16">
        <v>0.21882715882511958</v>
      </c>
      <c r="P16" s="117">
        <v>20.05</v>
      </c>
      <c r="Q16">
        <v>0.34</v>
      </c>
    </row>
    <row r="17" spans="1:17" ht="15.75" customHeight="1">
      <c r="A17" s="8">
        <v>16</v>
      </c>
      <c r="B17" s="10">
        <v>23.53</v>
      </c>
      <c r="C17">
        <v>0.14664176633780723</v>
      </c>
      <c r="D17" s="11">
        <v>35.33</v>
      </c>
      <c r="E17" s="10">
        <v>0.23</v>
      </c>
      <c r="F17" s="11">
        <v>-0.03</v>
      </c>
      <c r="G17" s="10">
        <v>32.11</v>
      </c>
      <c r="H17" s="11">
        <v>46.59</v>
      </c>
      <c r="I17" s="10">
        <v>101</v>
      </c>
      <c r="J17">
        <v>0.42883243541925681</v>
      </c>
      <c r="K17">
        <v>0.18577439377415139</v>
      </c>
      <c r="L17">
        <v>0.14562702831384056</v>
      </c>
      <c r="M17">
        <v>0.35105906755574984</v>
      </c>
      <c r="N17">
        <v>0.43185127407282814</v>
      </c>
      <c r="O17">
        <v>0.26589787312391233</v>
      </c>
      <c r="P17" s="117">
        <v>19.72</v>
      </c>
      <c r="Q17">
        <v>0.34</v>
      </c>
    </row>
    <row r="18" spans="1:17" ht="15.75" customHeight="1">
      <c r="A18" s="8">
        <v>17</v>
      </c>
      <c r="B18" s="10">
        <v>36.54</v>
      </c>
      <c r="C18">
        <v>0.16069896720740576</v>
      </c>
      <c r="D18" s="11">
        <v>44.12</v>
      </c>
      <c r="E18" s="10">
        <v>11.02</v>
      </c>
      <c r="F18" s="11">
        <v>1.97</v>
      </c>
      <c r="G18" s="10">
        <v>35.979999999999997</v>
      </c>
      <c r="H18" s="11">
        <v>52.99</v>
      </c>
      <c r="I18" s="10">
        <v>126.6</v>
      </c>
      <c r="J18">
        <v>0.45299100709965817</v>
      </c>
      <c r="K18">
        <v>0.23011928339935181</v>
      </c>
      <c r="L18">
        <v>0.1383434695838569</v>
      </c>
      <c r="M18">
        <v>0.36299154827364832</v>
      </c>
      <c r="N18">
        <v>0.41368400835825603</v>
      </c>
      <c r="O18">
        <v>0.27698787660679941</v>
      </c>
      <c r="P18" s="117">
        <v>22.43</v>
      </c>
      <c r="Q18">
        <v>0.34</v>
      </c>
    </row>
    <row r="19" spans="1:17" ht="15.75" customHeight="1">
      <c r="A19" s="8">
        <v>18</v>
      </c>
      <c r="B19" s="10">
        <v>46.03</v>
      </c>
      <c r="C19">
        <v>0.15975576685105075</v>
      </c>
      <c r="D19" s="11">
        <v>51.59</v>
      </c>
      <c r="E19" s="10">
        <v>23.5</v>
      </c>
      <c r="F19" s="11">
        <v>9.06</v>
      </c>
      <c r="G19" s="10">
        <v>40.4</v>
      </c>
      <c r="H19" s="11">
        <v>60.26</v>
      </c>
      <c r="I19" s="10">
        <v>149.97</v>
      </c>
      <c r="J19">
        <v>0.4176078478691056</v>
      </c>
      <c r="K19">
        <v>0.24756216112776677</v>
      </c>
      <c r="L19">
        <v>0.13729406541851186</v>
      </c>
      <c r="M19">
        <v>0.34459495208815361</v>
      </c>
      <c r="N19">
        <v>0.41077815852123833</v>
      </c>
      <c r="O19">
        <v>0.26943540296160395</v>
      </c>
      <c r="P19" s="117">
        <v>28.33</v>
      </c>
      <c r="Q19">
        <v>0.34</v>
      </c>
    </row>
    <row r="20" spans="1:17" ht="15.75" customHeight="1">
      <c r="A20" s="8">
        <v>19</v>
      </c>
      <c r="B20" s="10">
        <v>55.57</v>
      </c>
      <c r="C20">
        <v>0.16880971358985311</v>
      </c>
      <c r="D20" s="11">
        <v>53.95</v>
      </c>
      <c r="E20" s="10">
        <v>22.91</v>
      </c>
      <c r="F20" s="11">
        <v>7.0000000000000007E-2</v>
      </c>
      <c r="G20" s="10">
        <v>44.05</v>
      </c>
      <c r="H20" s="11">
        <v>60.61</v>
      </c>
      <c r="I20" s="10">
        <v>146.33000000000001</v>
      </c>
      <c r="J20">
        <v>0.4180655839473571</v>
      </c>
      <c r="K20">
        <v>0.25587048445931182</v>
      </c>
      <c r="L20">
        <v>0.13719542588033506</v>
      </c>
      <c r="M20">
        <v>0.32361174148494365</v>
      </c>
      <c r="N20">
        <v>0.40203194782460189</v>
      </c>
      <c r="O20">
        <v>0.26040400655420542</v>
      </c>
      <c r="P20" s="117">
        <v>29</v>
      </c>
      <c r="Q20">
        <v>0.34</v>
      </c>
    </row>
    <row r="21" spans="1:17" ht="15.75" customHeight="1">
      <c r="A21" s="8">
        <v>20</v>
      </c>
      <c r="B21" s="10">
        <v>54.95</v>
      </c>
      <c r="C21">
        <v>0.17115618111087103</v>
      </c>
      <c r="D21" s="11">
        <v>50.97</v>
      </c>
      <c r="E21" s="10">
        <v>21.02</v>
      </c>
      <c r="F21" s="11">
        <v>-4.97</v>
      </c>
      <c r="G21" s="10">
        <v>43.15</v>
      </c>
      <c r="H21" s="11">
        <v>60.36</v>
      </c>
      <c r="I21" s="10">
        <v>140.28</v>
      </c>
      <c r="J21">
        <v>0.42774869074437422</v>
      </c>
      <c r="K21">
        <v>0.26484814434774528</v>
      </c>
      <c r="L21">
        <v>0.1422576571745916</v>
      </c>
      <c r="M21">
        <v>0.31247285905341032</v>
      </c>
      <c r="N21">
        <v>0.40937824677085249</v>
      </c>
      <c r="O21">
        <v>0.24596576952845481</v>
      </c>
      <c r="P21" s="117">
        <v>26.35</v>
      </c>
      <c r="Q21">
        <v>0.34</v>
      </c>
    </row>
    <row r="22" spans="1:17" ht="15.75" customHeight="1">
      <c r="A22" s="8">
        <v>21</v>
      </c>
      <c r="B22" s="10">
        <v>49.23</v>
      </c>
      <c r="C22">
        <v>0.17191312003387829</v>
      </c>
      <c r="D22" s="11">
        <v>44.93</v>
      </c>
      <c r="E22" s="10">
        <v>21.05</v>
      </c>
      <c r="F22" s="11">
        <v>-6.98</v>
      </c>
      <c r="G22" s="10">
        <v>43.45</v>
      </c>
      <c r="H22" s="11">
        <v>57.4</v>
      </c>
      <c r="I22" s="10">
        <v>121.88</v>
      </c>
      <c r="J22">
        <v>0.4428198233186017</v>
      </c>
      <c r="K22">
        <v>0.28055964375365361</v>
      </c>
      <c r="L22">
        <v>0.14489854844975689</v>
      </c>
      <c r="M22">
        <v>0.31704755968551801</v>
      </c>
      <c r="N22">
        <v>0.41273927042774694</v>
      </c>
      <c r="O22">
        <v>0.22647595985645885</v>
      </c>
      <c r="P22" s="117">
        <v>28.72</v>
      </c>
      <c r="Q22">
        <v>0.34</v>
      </c>
    </row>
    <row r="23" spans="1:17" ht="15.75" customHeight="1">
      <c r="A23" s="8">
        <v>22</v>
      </c>
      <c r="B23" s="10">
        <v>44.99</v>
      </c>
      <c r="C23">
        <v>0.16827446327430656</v>
      </c>
      <c r="D23" s="11">
        <v>38.83</v>
      </c>
      <c r="E23" s="10">
        <v>21.95</v>
      </c>
      <c r="F23" s="11">
        <v>-24.93</v>
      </c>
      <c r="G23" s="10">
        <v>40.68</v>
      </c>
      <c r="H23" s="11">
        <v>53.86</v>
      </c>
      <c r="I23" s="10">
        <v>102.61</v>
      </c>
      <c r="J23">
        <v>0.44881564168204641</v>
      </c>
      <c r="K23">
        <v>0.30140297771200503</v>
      </c>
      <c r="L23">
        <v>0.14783187979068985</v>
      </c>
      <c r="M23">
        <v>0.31901091409932575</v>
      </c>
      <c r="N23">
        <v>0.40899027860902448</v>
      </c>
      <c r="O23">
        <v>0.21107280662523326</v>
      </c>
      <c r="P23" s="117">
        <v>22.4</v>
      </c>
      <c r="Q23">
        <v>0.34</v>
      </c>
    </row>
    <row r="24" spans="1:17" ht="15.75" customHeight="1">
      <c r="A24" s="8">
        <v>23</v>
      </c>
      <c r="B24" s="10">
        <v>45.96</v>
      </c>
      <c r="C24">
        <v>0.17669806146238909</v>
      </c>
      <c r="D24" s="11">
        <v>42.17</v>
      </c>
      <c r="E24" s="10">
        <v>23.52</v>
      </c>
      <c r="F24" s="11">
        <v>-4.87</v>
      </c>
      <c r="G24" s="10">
        <v>40.270000000000003</v>
      </c>
      <c r="H24" s="11">
        <v>53.45</v>
      </c>
      <c r="I24" s="10">
        <v>97.46</v>
      </c>
      <c r="J24">
        <v>0.44093297898967893</v>
      </c>
      <c r="K24">
        <v>0.31457760949894514</v>
      </c>
      <c r="L24">
        <v>0.14839150565471038</v>
      </c>
      <c r="M24">
        <v>0.32507141657292066</v>
      </c>
      <c r="N24">
        <v>0.39983032989552936</v>
      </c>
      <c r="O24">
        <v>0.20186044737919737</v>
      </c>
      <c r="P24" s="117">
        <v>31.21</v>
      </c>
      <c r="Q24">
        <v>0.34</v>
      </c>
    </row>
    <row r="25" spans="1:17" ht="15.75" customHeight="1">
      <c r="A25" s="8">
        <v>24</v>
      </c>
      <c r="B25" s="10">
        <v>35</v>
      </c>
      <c r="C25">
        <v>0.1851660582044555</v>
      </c>
      <c r="D25" s="11">
        <v>33.06</v>
      </c>
      <c r="E25" s="10">
        <v>18.96</v>
      </c>
      <c r="F25" s="11">
        <v>-28.93</v>
      </c>
      <c r="G25" s="10">
        <v>34.85</v>
      </c>
      <c r="H25" s="11">
        <v>49.72</v>
      </c>
      <c r="I25" s="10">
        <v>85.16</v>
      </c>
      <c r="J25">
        <v>0.43402358565578658</v>
      </c>
      <c r="K25">
        <v>0.31805477533318444</v>
      </c>
      <c r="L25">
        <v>0.14932015076786037</v>
      </c>
      <c r="M25">
        <v>0.33071097173431618</v>
      </c>
      <c r="N25">
        <v>0.40917642251086317</v>
      </c>
      <c r="O25">
        <v>0.18035393784589188</v>
      </c>
      <c r="P25" s="117">
        <v>21.96</v>
      </c>
      <c r="Q25">
        <v>0.34</v>
      </c>
    </row>
    <row r="26" spans="1:17" ht="15.75" customHeight="1">
      <c r="A26" s="8">
        <v>25</v>
      </c>
      <c r="B26" s="10">
        <v>57.91</v>
      </c>
      <c r="C26">
        <v>0.19787738071117417</v>
      </c>
      <c r="D26" s="11">
        <v>30.54</v>
      </c>
      <c r="E26" s="10">
        <v>18.12</v>
      </c>
      <c r="F26" s="11">
        <v>-33.57</v>
      </c>
      <c r="G26" s="10">
        <v>35.4</v>
      </c>
      <c r="H26" s="11">
        <v>46.69</v>
      </c>
      <c r="I26" s="10">
        <v>57.08</v>
      </c>
      <c r="J26">
        <v>0.4242898848067968</v>
      </c>
      <c r="K26">
        <v>0.32023737872060515</v>
      </c>
      <c r="L26">
        <v>0.15679105155479339</v>
      </c>
      <c r="M26">
        <v>0.32094252693968317</v>
      </c>
      <c r="N26">
        <v>0.4213874797658313</v>
      </c>
      <c r="O26">
        <v>0.16291632101888315</v>
      </c>
      <c r="P26" s="117">
        <v>21.47</v>
      </c>
      <c r="Q26">
        <v>0.34</v>
      </c>
    </row>
    <row r="27" spans="1:17" ht="15.75" customHeight="1">
      <c r="A27" s="8">
        <v>26</v>
      </c>
      <c r="B27" s="10">
        <v>51.67</v>
      </c>
      <c r="C27">
        <v>0.20148264490489964</v>
      </c>
      <c r="D27" s="11">
        <v>28.91</v>
      </c>
      <c r="E27" s="10">
        <v>14.99</v>
      </c>
      <c r="F27" s="11">
        <v>-45.92</v>
      </c>
      <c r="G27" s="10">
        <v>31.98</v>
      </c>
      <c r="H27" s="11">
        <v>42.43</v>
      </c>
      <c r="I27" s="10">
        <v>52.59</v>
      </c>
      <c r="J27">
        <v>0.42392270750458594</v>
      </c>
      <c r="K27">
        <v>0.30458580615708297</v>
      </c>
      <c r="L27">
        <v>0.15640093726273899</v>
      </c>
      <c r="M27">
        <v>0.32070994436172712</v>
      </c>
      <c r="N27">
        <v>0.42635026771030404</v>
      </c>
      <c r="O27">
        <v>0.16292785426227227</v>
      </c>
      <c r="P27" s="117">
        <v>20.78</v>
      </c>
      <c r="Q27">
        <v>0.34</v>
      </c>
    </row>
    <row r="28" spans="1:17" ht="15.75" customHeight="1">
      <c r="A28" s="8">
        <v>27</v>
      </c>
      <c r="B28" s="10">
        <v>52.93</v>
      </c>
      <c r="C28">
        <v>0.19605237944142695</v>
      </c>
      <c r="D28" s="11">
        <v>28.11</v>
      </c>
      <c r="E28" s="10">
        <v>13.63</v>
      </c>
      <c r="F28" s="11">
        <v>-48.29</v>
      </c>
      <c r="G28" s="10">
        <v>30.5</v>
      </c>
      <c r="H28" s="11">
        <v>41.09</v>
      </c>
      <c r="I28" s="10">
        <v>48.97</v>
      </c>
      <c r="J28">
        <v>0.43231040493636708</v>
      </c>
      <c r="K28">
        <v>0.29843526156788147</v>
      </c>
      <c r="L28">
        <v>0.16108689549908331</v>
      </c>
      <c r="M28">
        <v>0.31916832799460504</v>
      </c>
      <c r="N28">
        <v>0.42311222001558613</v>
      </c>
      <c r="O28">
        <v>0.16230503544088457</v>
      </c>
      <c r="P28" s="117">
        <v>19.79</v>
      </c>
      <c r="Q28">
        <v>0.34</v>
      </c>
    </row>
    <row r="29" spans="1:17" ht="15.75" customHeight="1">
      <c r="A29" s="8">
        <v>28</v>
      </c>
      <c r="B29" s="10">
        <v>44.09</v>
      </c>
      <c r="C29">
        <v>0.1908092649605542</v>
      </c>
      <c r="D29" s="11">
        <v>27.89</v>
      </c>
      <c r="E29" s="10">
        <v>12.15</v>
      </c>
      <c r="F29" s="11">
        <v>-44.99</v>
      </c>
      <c r="G29" s="10">
        <v>28.79</v>
      </c>
      <c r="H29" s="11">
        <v>40</v>
      </c>
      <c r="I29" s="10">
        <v>34.94</v>
      </c>
      <c r="J29">
        <v>0.44088060954018399</v>
      </c>
      <c r="K29">
        <v>0.2869878070067356</v>
      </c>
      <c r="L29">
        <v>0.16481810589389401</v>
      </c>
      <c r="M29">
        <v>0.31388281068838131</v>
      </c>
      <c r="N29">
        <v>0.42189818315613176</v>
      </c>
      <c r="O29">
        <v>0.15958246068142812</v>
      </c>
      <c r="P29" s="117">
        <v>20.059999999999999</v>
      </c>
      <c r="Q29">
        <v>0.34</v>
      </c>
    </row>
    <row r="30" spans="1:17" ht="15.75" customHeight="1">
      <c r="A30" s="8">
        <v>29</v>
      </c>
      <c r="B30" s="10">
        <v>50.08</v>
      </c>
      <c r="C30">
        <v>0.19858791156121186</v>
      </c>
      <c r="D30" s="11">
        <v>27.73</v>
      </c>
      <c r="E30" s="10">
        <v>11.83</v>
      </c>
      <c r="F30" s="11">
        <v>-48.93</v>
      </c>
      <c r="G30" s="10">
        <v>28.42</v>
      </c>
      <c r="H30" s="11">
        <v>37.549999999999997</v>
      </c>
      <c r="I30" s="10">
        <v>29.56</v>
      </c>
      <c r="J30">
        <v>0.44777427440970002</v>
      </c>
      <c r="K30">
        <v>0.29943648796472072</v>
      </c>
      <c r="L30">
        <v>0.16473481361212888</v>
      </c>
      <c r="M30">
        <v>0.29324853202846968</v>
      </c>
      <c r="N30">
        <v>0.42909517669111447</v>
      </c>
      <c r="O30">
        <v>0.16401996204846031</v>
      </c>
      <c r="P30" s="117">
        <v>21.26</v>
      </c>
      <c r="Q30">
        <v>0.34</v>
      </c>
    </row>
    <row r="31" spans="1:17" ht="15.75" customHeight="1">
      <c r="A31" s="8">
        <v>30</v>
      </c>
      <c r="B31" s="10">
        <v>69.72</v>
      </c>
      <c r="C31">
        <v>0.20715205372096027</v>
      </c>
      <c r="D31" s="11">
        <v>31.18</v>
      </c>
      <c r="E31" s="10">
        <v>14.55</v>
      </c>
      <c r="F31" s="11">
        <v>-29.91</v>
      </c>
      <c r="G31" s="10">
        <v>28.75</v>
      </c>
      <c r="H31" s="11">
        <v>39</v>
      </c>
      <c r="I31" s="10">
        <v>33.97</v>
      </c>
      <c r="J31">
        <v>0.46174898946685156</v>
      </c>
      <c r="K31">
        <v>0.31854655849597163</v>
      </c>
      <c r="L31">
        <v>0.16646498251134542</v>
      </c>
      <c r="M31">
        <v>0.31012209643934352</v>
      </c>
      <c r="N31">
        <v>0.43757120474511779</v>
      </c>
      <c r="O31">
        <v>0.16289929428733324</v>
      </c>
      <c r="P31" s="117">
        <v>23.09</v>
      </c>
      <c r="Q31">
        <v>0.34</v>
      </c>
    </row>
    <row r="32" spans="1:17" ht="15.75" customHeight="1">
      <c r="A32" s="8">
        <v>31</v>
      </c>
      <c r="B32" s="10">
        <v>105.08</v>
      </c>
      <c r="C32">
        <v>0.22714338263765196</v>
      </c>
      <c r="D32" s="11">
        <v>37.99</v>
      </c>
      <c r="E32" s="10">
        <v>22.58</v>
      </c>
      <c r="F32" s="11">
        <v>-0.01</v>
      </c>
      <c r="G32" s="10">
        <v>34.159999999999997</v>
      </c>
      <c r="H32" s="11">
        <v>42.09</v>
      </c>
      <c r="I32" s="10">
        <v>34.520000000000003</v>
      </c>
      <c r="J32">
        <v>0.47218407116451017</v>
      </c>
      <c r="K32">
        <v>0.33914708707401098</v>
      </c>
      <c r="L32">
        <v>0.17192309908955677</v>
      </c>
      <c r="M32">
        <v>0.3256131199745243</v>
      </c>
      <c r="N32">
        <v>0.44591516613043131</v>
      </c>
      <c r="O32">
        <v>0.16112261230311228</v>
      </c>
      <c r="P32" s="117">
        <v>26.75</v>
      </c>
      <c r="Q32">
        <v>0.34</v>
      </c>
    </row>
    <row r="33" spans="1:17" ht="15.75" customHeight="1">
      <c r="A33" s="8">
        <v>32</v>
      </c>
      <c r="B33" s="10">
        <v>140.63999999999999</v>
      </c>
      <c r="C33">
        <v>0.25625629606948752</v>
      </c>
      <c r="D33" s="11">
        <v>50.98</v>
      </c>
      <c r="E33" s="10">
        <v>41.92</v>
      </c>
      <c r="F33" s="11">
        <v>37.43</v>
      </c>
      <c r="G33" s="10">
        <v>42.07</v>
      </c>
      <c r="H33" s="11">
        <v>44.96</v>
      </c>
      <c r="I33" s="10">
        <v>41.8</v>
      </c>
      <c r="J33">
        <v>0.49020250675625032</v>
      </c>
      <c r="K33">
        <v>0.34457066281495746</v>
      </c>
      <c r="L33">
        <v>0.18637435775416575</v>
      </c>
      <c r="M33">
        <v>0.32246273423546151</v>
      </c>
      <c r="N33">
        <v>0.4536870447216233</v>
      </c>
      <c r="O33">
        <v>0.15590515071955377</v>
      </c>
      <c r="P33" s="117">
        <v>33.880000000000003</v>
      </c>
      <c r="Q33">
        <v>0.34</v>
      </c>
    </row>
    <row r="34" spans="1:17" ht="15.75" customHeight="1">
      <c r="A34" s="8">
        <v>33</v>
      </c>
      <c r="B34" s="10">
        <v>145.97999999999999</v>
      </c>
      <c r="C34">
        <v>0.25757954893356466</v>
      </c>
      <c r="D34" s="11">
        <v>53.88</v>
      </c>
      <c r="E34" s="10">
        <v>47.95</v>
      </c>
      <c r="F34" s="11">
        <v>48.06</v>
      </c>
      <c r="G34" s="10">
        <v>44.89</v>
      </c>
      <c r="H34" s="11">
        <v>48.45</v>
      </c>
      <c r="I34" s="10">
        <v>48.95</v>
      </c>
      <c r="J34">
        <v>0.4926347684078089</v>
      </c>
      <c r="K34">
        <v>0.35171417257126081</v>
      </c>
      <c r="L34">
        <v>0.20527057343991675</v>
      </c>
      <c r="M34">
        <v>0.31383964722483532</v>
      </c>
      <c r="N34">
        <v>0.45505701495107181</v>
      </c>
      <c r="O34">
        <v>0.14609116480749015</v>
      </c>
      <c r="P34" s="117">
        <v>27.14</v>
      </c>
      <c r="Q34">
        <v>0.34</v>
      </c>
    </row>
    <row r="35" spans="1:17" ht="15.75" customHeight="1">
      <c r="A35" s="8">
        <v>34</v>
      </c>
      <c r="B35" s="10">
        <v>147.05000000000001</v>
      </c>
      <c r="C35">
        <v>0.26134562230245761</v>
      </c>
      <c r="D35" s="11">
        <v>53.94</v>
      </c>
      <c r="E35" s="10">
        <v>49.9</v>
      </c>
      <c r="F35" s="11">
        <v>50.74</v>
      </c>
      <c r="G35" s="10">
        <v>45.26</v>
      </c>
      <c r="H35" s="11">
        <v>52</v>
      </c>
      <c r="I35" s="10">
        <v>60.01</v>
      </c>
      <c r="J35">
        <v>0.48356979103998721</v>
      </c>
      <c r="K35">
        <v>0.35994167810050059</v>
      </c>
      <c r="L35">
        <v>0.22545413751355003</v>
      </c>
      <c r="M35">
        <v>0.29802642040242189</v>
      </c>
      <c r="N35">
        <v>0.44959469409794761</v>
      </c>
      <c r="O35">
        <v>0.13986439549329727</v>
      </c>
      <c r="P35" s="117">
        <v>24.92</v>
      </c>
      <c r="Q35">
        <v>0.34</v>
      </c>
    </row>
    <row r="36" spans="1:17" ht="15.75" customHeight="1">
      <c r="A36" s="8">
        <v>35</v>
      </c>
      <c r="B36" s="10">
        <v>145.61000000000001</v>
      </c>
      <c r="C36">
        <v>0.26314319045647838</v>
      </c>
      <c r="D36" s="11">
        <v>53.54</v>
      </c>
      <c r="E36" s="10">
        <v>50</v>
      </c>
      <c r="F36" s="11">
        <v>47.57</v>
      </c>
      <c r="G36" s="10">
        <v>45.57</v>
      </c>
      <c r="H36" s="11">
        <v>52</v>
      </c>
      <c r="I36" s="10">
        <v>70.09</v>
      </c>
      <c r="J36">
        <v>0.4741685438279809</v>
      </c>
      <c r="K36">
        <v>0.35987771470788316</v>
      </c>
      <c r="L36">
        <v>0.22513272155808167</v>
      </c>
      <c r="M36">
        <v>0.28321025434754948</v>
      </c>
      <c r="N36">
        <v>0.44756357433824739</v>
      </c>
      <c r="O36">
        <v>0.13088251336413881</v>
      </c>
      <c r="P36" s="117">
        <v>37.51</v>
      </c>
      <c r="Q36">
        <v>0.34</v>
      </c>
    </row>
    <row r="37" spans="1:17" ht="15.75" customHeight="1">
      <c r="A37" s="8">
        <v>36</v>
      </c>
      <c r="B37" s="10">
        <v>143.35</v>
      </c>
      <c r="C37">
        <v>0.2622512019186557</v>
      </c>
      <c r="D37" s="11">
        <v>54.91</v>
      </c>
      <c r="E37" s="10">
        <v>49.7</v>
      </c>
      <c r="F37" s="11">
        <v>43.94</v>
      </c>
      <c r="G37" s="10">
        <v>45.09</v>
      </c>
      <c r="H37" s="11">
        <v>52.15</v>
      </c>
      <c r="I37" s="10">
        <v>66.260000000000005</v>
      </c>
      <c r="J37">
        <v>0.47263988704135229</v>
      </c>
      <c r="K37">
        <v>0.35663922038723761</v>
      </c>
      <c r="L37">
        <v>0.21906800888338732</v>
      </c>
      <c r="M37">
        <v>0.28498128304634557</v>
      </c>
      <c r="N37">
        <v>0.44848488447249352</v>
      </c>
      <c r="O37">
        <v>0.12274842292716789</v>
      </c>
      <c r="P37" s="117">
        <v>32.92</v>
      </c>
      <c r="Q37">
        <v>0.34</v>
      </c>
    </row>
    <row r="38" spans="1:17" ht="15.75" customHeight="1">
      <c r="A38" s="8">
        <v>37</v>
      </c>
      <c r="B38" s="10">
        <v>144.38</v>
      </c>
      <c r="C38">
        <v>0.26312447507469561</v>
      </c>
      <c r="D38" s="11">
        <v>54.08</v>
      </c>
      <c r="E38" s="10">
        <v>48.16</v>
      </c>
      <c r="F38" s="11">
        <v>40.97</v>
      </c>
      <c r="G38" s="10">
        <v>45.16</v>
      </c>
      <c r="H38" s="11">
        <v>55.95</v>
      </c>
      <c r="I38" s="10">
        <v>64.540000000000006</v>
      </c>
      <c r="J38">
        <v>0.46355861449227997</v>
      </c>
      <c r="K38">
        <v>0.35438397957078732</v>
      </c>
      <c r="L38">
        <v>0.21933185661843241</v>
      </c>
      <c r="M38">
        <v>0.28820447547649725</v>
      </c>
      <c r="N38">
        <v>0.44562272096372918</v>
      </c>
      <c r="O38">
        <v>0.11886668211997284</v>
      </c>
      <c r="P38" s="117">
        <v>38.75</v>
      </c>
      <c r="Q38">
        <v>0.34</v>
      </c>
    </row>
    <row r="39" spans="1:17" ht="15.75" customHeight="1">
      <c r="A39" s="8">
        <v>38</v>
      </c>
      <c r="B39" s="10">
        <v>143.76</v>
      </c>
      <c r="C39">
        <v>0.27821119922689902</v>
      </c>
      <c r="D39" s="11">
        <v>55.67</v>
      </c>
      <c r="E39" s="10">
        <v>47.24</v>
      </c>
      <c r="F39" s="11">
        <v>44.95</v>
      </c>
      <c r="G39" s="10">
        <v>44.9</v>
      </c>
      <c r="H39" s="11">
        <v>52</v>
      </c>
      <c r="I39" s="10">
        <v>46.96</v>
      </c>
      <c r="J39">
        <v>0.48292238107616325</v>
      </c>
      <c r="K39">
        <v>0.36271110599625256</v>
      </c>
      <c r="L39">
        <v>0.21988751859590469</v>
      </c>
      <c r="M39">
        <v>0.2960290541377999</v>
      </c>
      <c r="N39">
        <v>0.45472378143582998</v>
      </c>
      <c r="O39">
        <v>0.11880394365962965</v>
      </c>
      <c r="P39" s="117">
        <v>38.44</v>
      </c>
      <c r="Q39">
        <v>0.34</v>
      </c>
    </row>
    <row r="40" spans="1:17" ht="15.75" customHeight="1">
      <c r="A40" s="8">
        <v>39</v>
      </c>
      <c r="B40" s="10">
        <v>148.19999999999999</v>
      </c>
      <c r="C40">
        <v>0.29163966791694784</v>
      </c>
      <c r="D40" s="11">
        <v>55.98</v>
      </c>
      <c r="E40" s="10">
        <v>46.1</v>
      </c>
      <c r="F40" s="11">
        <v>49.64</v>
      </c>
      <c r="G40" s="10">
        <v>44.06</v>
      </c>
      <c r="H40" s="11">
        <v>50.69</v>
      </c>
      <c r="I40" s="10">
        <v>40.01</v>
      </c>
      <c r="J40">
        <v>0.49135551655940474</v>
      </c>
      <c r="K40">
        <v>0.37870613176898654</v>
      </c>
      <c r="L40">
        <v>0.24566744841340155</v>
      </c>
      <c r="M40">
        <v>0.29795984126913511</v>
      </c>
      <c r="N40">
        <v>0.46112163384217164</v>
      </c>
      <c r="O40">
        <v>0.11911357168230353</v>
      </c>
      <c r="P40" s="117">
        <v>31.92</v>
      </c>
      <c r="Q40">
        <v>0.34</v>
      </c>
    </row>
    <row r="41" spans="1:17" ht="15.75" customHeight="1">
      <c r="A41" s="8">
        <v>40</v>
      </c>
      <c r="B41" s="10">
        <v>155.34</v>
      </c>
      <c r="C41">
        <v>0.30945635120990084</v>
      </c>
      <c r="D41" s="11">
        <v>56</v>
      </c>
      <c r="E41" s="10">
        <v>43.86</v>
      </c>
      <c r="F41" s="11">
        <v>53.67</v>
      </c>
      <c r="G41" s="10">
        <v>44.84</v>
      </c>
      <c r="H41" s="11">
        <v>53.45</v>
      </c>
      <c r="I41" s="10">
        <v>29.11</v>
      </c>
      <c r="J41">
        <v>0.49414158476658476</v>
      </c>
      <c r="K41">
        <v>0.39028411618721909</v>
      </c>
      <c r="L41">
        <v>0.28258303740635921</v>
      </c>
      <c r="M41">
        <v>0.30681218342269262</v>
      </c>
      <c r="N41">
        <v>0.47433326071047505</v>
      </c>
      <c r="O41">
        <v>0.12046872434189579</v>
      </c>
      <c r="P41" s="117">
        <v>32.4</v>
      </c>
      <c r="Q41">
        <v>0.34</v>
      </c>
    </row>
    <row r="42" spans="1:17" ht="15.75" customHeight="1">
      <c r="A42" s="8">
        <v>41</v>
      </c>
      <c r="B42" s="10">
        <v>162.88999999999999</v>
      </c>
      <c r="C42">
        <v>0.31197344129820653</v>
      </c>
      <c r="D42" s="11">
        <v>57.77</v>
      </c>
      <c r="E42" s="10">
        <v>43.64</v>
      </c>
      <c r="F42" s="11">
        <v>56.01</v>
      </c>
      <c r="G42" s="10">
        <v>44.4</v>
      </c>
      <c r="H42" s="11">
        <v>59.99</v>
      </c>
      <c r="I42" s="10">
        <v>32.76</v>
      </c>
      <c r="J42">
        <v>0.48729041372751047</v>
      </c>
      <c r="K42">
        <v>0.39009380321539505</v>
      </c>
      <c r="L42">
        <v>0.31231143419403185</v>
      </c>
      <c r="M42">
        <v>0.30241696580648703</v>
      </c>
      <c r="N42">
        <v>0.45787135642020443</v>
      </c>
      <c r="O42">
        <v>0.11998265785979874</v>
      </c>
      <c r="P42" s="117">
        <v>31.95</v>
      </c>
      <c r="Q42">
        <v>0.34</v>
      </c>
    </row>
    <row r="43" spans="1:17" ht="15.75" customHeight="1">
      <c r="A43" s="8">
        <v>42</v>
      </c>
      <c r="B43" s="10">
        <v>170</v>
      </c>
      <c r="C43">
        <v>0.29701681084231785</v>
      </c>
      <c r="D43" s="11">
        <v>67.66</v>
      </c>
      <c r="E43" s="10">
        <v>47.37</v>
      </c>
      <c r="F43" s="11">
        <v>56.95</v>
      </c>
      <c r="G43" s="10">
        <v>46.05</v>
      </c>
      <c r="H43" s="11">
        <v>62</v>
      </c>
      <c r="I43" s="10">
        <v>42.97</v>
      </c>
      <c r="J43">
        <v>0.47852293274745783</v>
      </c>
      <c r="K43">
        <v>0.37860942392041758</v>
      </c>
      <c r="L43">
        <v>0.32720614028943268</v>
      </c>
      <c r="M43">
        <v>0.28541294602289935</v>
      </c>
      <c r="N43">
        <v>0.43857985602794625</v>
      </c>
      <c r="O43">
        <v>0.1208392820392796</v>
      </c>
      <c r="P43" s="117">
        <v>38.130000000000003</v>
      </c>
      <c r="Q43">
        <v>0.34</v>
      </c>
    </row>
    <row r="44" spans="1:17" ht="15.75" customHeight="1">
      <c r="A44" s="8">
        <v>43</v>
      </c>
      <c r="B44" s="10">
        <v>174.74</v>
      </c>
      <c r="C44">
        <v>0.29583974722111639</v>
      </c>
      <c r="D44" s="11">
        <v>55.1</v>
      </c>
      <c r="E44" s="10">
        <v>46.08</v>
      </c>
      <c r="F44" s="11">
        <v>62.08</v>
      </c>
      <c r="G44" s="10">
        <v>46.72</v>
      </c>
      <c r="H44" s="11">
        <v>63.08</v>
      </c>
      <c r="I44" s="10">
        <v>60.96</v>
      </c>
      <c r="J44">
        <v>0.47761027522793587</v>
      </c>
      <c r="K44">
        <v>0.38471866981040859</v>
      </c>
      <c r="L44">
        <v>0.33989312712221476</v>
      </c>
      <c r="M44">
        <v>0.28324818495894244</v>
      </c>
      <c r="N44">
        <v>0.43194825296787365</v>
      </c>
      <c r="O44">
        <v>0.11861936505919814</v>
      </c>
      <c r="P44" s="117">
        <v>31.14</v>
      </c>
      <c r="Q44">
        <v>0.34</v>
      </c>
    </row>
    <row r="45" spans="1:17" ht="15.75" customHeight="1">
      <c r="A45" s="8">
        <v>44</v>
      </c>
      <c r="B45" s="10">
        <v>164.46</v>
      </c>
      <c r="C45">
        <v>0.30618091926716645</v>
      </c>
      <c r="D45" s="11">
        <v>53.92</v>
      </c>
      <c r="E45" s="10">
        <v>41.08</v>
      </c>
      <c r="F45" s="11">
        <v>62.11</v>
      </c>
      <c r="G45" s="10">
        <v>45.26</v>
      </c>
      <c r="H45" s="11">
        <v>62.17</v>
      </c>
      <c r="I45" s="10">
        <v>60.94</v>
      </c>
      <c r="J45">
        <v>0.48191512881988641</v>
      </c>
      <c r="K45">
        <v>0.36699526490629691</v>
      </c>
      <c r="L45">
        <v>0.35692086076750662</v>
      </c>
      <c r="M45">
        <v>0.28693622918983519</v>
      </c>
      <c r="N45">
        <v>0.44097208973948732</v>
      </c>
      <c r="O45">
        <v>0.11876113719248049</v>
      </c>
      <c r="P45" s="117">
        <v>46.1</v>
      </c>
      <c r="Q45">
        <v>0.34</v>
      </c>
    </row>
    <row r="46" spans="1:17" ht="15.75" customHeight="1">
      <c r="A46" s="8">
        <v>45</v>
      </c>
      <c r="B46" s="10">
        <v>153</v>
      </c>
      <c r="C46">
        <v>0.32583503558486149</v>
      </c>
      <c r="D46" s="11">
        <v>49.07</v>
      </c>
      <c r="E46" s="10">
        <v>34.94</v>
      </c>
      <c r="F46" s="11">
        <v>57.99</v>
      </c>
      <c r="G46" s="10">
        <v>39.32</v>
      </c>
      <c r="H46" s="11">
        <v>60.03</v>
      </c>
      <c r="I46" s="10">
        <v>54.12</v>
      </c>
      <c r="J46">
        <v>0.48480898029546771</v>
      </c>
      <c r="K46">
        <v>0.33927655999131728</v>
      </c>
      <c r="L46">
        <v>0.37748679238058769</v>
      </c>
      <c r="M46">
        <v>0.27995321111514471</v>
      </c>
      <c r="N46">
        <v>0.44007663247128198</v>
      </c>
      <c r="O46">
        <v>0.11962916244367651</v>
      </c>
      <c r="P46" s="117">
        <v>33.99</v>
      </c>
      <c r="Q46">
        <v>0.34</v>
      </c>
    </row>
    <row r="47" spans="1:17" ht="15.75" customHeight="1">
      <c r="A47" s="8">
        <v>46</v>
      </c>
      <c r="B47" s="10">
        <v>141.66999999999999</v>
      </c>
      <c r="C47">
        <v>0.33254534668084623</v>
      </c>
      <c r="D47" s="11">
        <v>40.25</v>
      </c>
      <c r="E47" s="10">
        <v>25.46</v>
      </c>
      <c r="F47" s="11">
        <v>55.64</v>
      </c>
      <c r="G47" s="10">
        <v>34.06</v>
      </c>
      <c r="H47" s="11">
        <v>55.03</v>
      </c>
      <c r="I47" s="10">
        <v>46.16</v>
      </c>
      <c r="J47">
        <v>0.47545078995824147</v>
      </c>
      <c r="K47">
        <v>0.31450189392490108</v>
      </c>
      <c r="L47">
        <v>0.38286177617593931</v>
      </c>
      <c r="M47">
        <v>0.26966068190137971</v>
      </c>
      <c r="N47">
        <v>0.44145935480495013</v>
      </c>
      <c r="O47">
        <v>0.12097106668585117</v>
      </c>
      <c r="P47" s="117">
        <v>24.51</v>
      </c>
      <c r="Q47">
        <v>0.34</v>
      </c>
    </row>
    <row r="48" spans="1:17" ht="15.75" customHeight="1">
      <c r="A48" s="8">
        <v>47</v>
      </c>
      <c r="B48" s="10">
        <v>134.91</v>
      </c>
      <c r="C48">
        <v>0.34041867100770978</v>
      </c>
      <c r="D48" s="11">
        <v>45.92</v>
      </c>
      <c r="E48" s="10">
        <v>21.3</v>
      </c>
      <c r="F48" s="11">
        <v>55.13</v>
      </c>
      <c r="G48" s="10">
        <v>32.22</v>
      </c>
      <c r="H48" s="11">
        <v>52.25</v>
      </c>
      <c r="I48" s="10">
        <v>46.29</v>
      </c>
      <c r="J48">
        <v>0.45446991132787457</v>
      </c>
      <c r="K48">
        <v>0.27172939036895155</v>
      </c>
      <c r="L48">
        <v>0.38566072428825399</v>
      </c>
      <c r="M48">
        <v>0.26333494960571235</v>
      </c>
      <c r="N48">
        <v>0.42881778610565757</v>
      </c>
      <c r="O48">
        <v>0.12557514964151811</v>
      </c>
      <c r="P48" s="117">
        <v>25.2</v>
      </c>
      <c r="Q48">
        <v>0.34</v>
      </c>
    </row>
    <row r="49" spans="1:17" ht="15.75" customHeight="1">
      <c r="A49" s="8">
        <v>48</v>
      </c>
      <c r="B49" s="10">
        <v>124.22</v>
      </c>
      <c r="C49">
        <v>0.34244868700611303</v>
      </c>
      <c r="D49" s="11">
        <v>38.880000000000003</v>
      </c>
      <c r="E49" s="10">
        <v>9.94</v>
      </c>
      <c r="F49" s="11">
        <v>50.76</v>
      </c>
      <c r="G49" s="10">
        <v>24.99</v>
      </c>
      <c r="H49" s="11">
        <v>48.45</v>
      </c>
      <c r="I49" s="10">
        <v>32.93</v>
      </c>
      <c r="J49">
        <v>0.43253842540398352</v>
      </c>
      <c r="K49">
        <v>0.23135080755104329</v>
      </c>
      <c r="L49">
        <v>0.38396151375293741</v>
      </c>
      <c r="M49">
        <v>0.2284442337428722</v>
      </c>
      <c r="N49">
        <v>0.40920642371041976</v>
      </c>
      <c r="O49">
        <v>0.12767982000848505</v>
      </c>
      <c r="P49" s="117">
        <v>22.07</v>
      </c>
      <c r="Q49">
        <v>0.34</v>
      </c>
    </row>
    <row r="50" spans="1:17" ht="15.75" customHeight="1">
      <c r="A50" s="8">
        <v>49</v>
      </c>
      <c r="B50" s="10">
        <v>130.01</v>
      </c>
      <c r="C50">
        <v>0.34543987231740997</v>
      </c>
      <c r="D50" s="11">
        <v>36.020000000000003</v>
      </c>
      <c r="E50" s="10">
        <v>7.93</v>
      </c>
      <c r="F50" s="11">
        <v>42.91</v>
      </c>
      <c r="G50" s="10">
        <v>21.47</v>
      </c>
      <c r="H50" s="11">
        <v>46.11</v>
      </c>
      <c r="I50" s="10">
        <v>0.31</v>
      </c>
      <c r="J50">
        <v>0.40765665498842146</v>
      </c>
      <c r="K50">
        <v>0.20689109688131915</v>
      </c>
      <c r="L50">
        <v>0.38098000949687927</v>
      </c>
      <c r="M50">
        <v>0.21554136364227022</v>
      </c>
      <c r="N50">
        <v>0.38766795119173325</v>
      </c>
      <c r="O50">
        <v>0.13358991904929121</v>
      </c>
      <c r="P50" s="117">
        <v>19.52</v>
      </c>
      <c r="Q50">
        <v>0.34</v>
      </c>
    </row>
    <row r="51" spans="1:17" ht="15.75" customHeight="1">
      <c r="A51" s="8">
        <v>50</v>
      </c>
      <c r="B51" s="10">
        <v>120</v>
      </c>
      <c r="C51">
        <v>0.35208418087472193</v>
      </c>
      <c r="D51" s="11">
        <v>34.979999999999997</v>
      </c>
      <c r="E51" s="10">
        <v>0.03</v>
      </c>
      <c r="F51" s="11">
        <v>45.22</v>
      </c>
      <c r="G51" s="10">
        <v>13.04</v>
      </c>
      <c r="H51" s="11">
        <v>43</v>
      </c>
      <c r="I51" s="10">
        <v>-0.01</v>
      </c>
      <c r="J51">
        <v>0.40118095621031769</v>
      </c>
      <c r="K51">
        <v>0.19560067915251766</v>
      </c>
      <c r="L51">
        <v>0.38920156669170508</v>
      </c>
      <c r="M51">
        <v>0.19767098410493958</v>
      </c>
      <c r="N51">
        <v>0.36861302148749103</v>
      </c>
      <c r="O51">
        <v>0.14379442827242764</v>
      </c>
      <c r="P51" s="117">
        <v>19.97</v>
      </c>
      <c r="Q51">
        <v>0.34</v>
      </c>
    </row>
    <row r="52" spans="1:17" ht="15.75" customHeight="1">
      <c r="A52" s="8">
        <v>51</v>
      </c>
      <c r="B52" s="10">
        <v>118.76</v>
      </c>
      <c r="C52">
        <v>0.35758341330733112</v>
      </c>
      <c r="D52" s="11">
        <v>33.64</v>
      </c>
      <c r="E52" s="10">
        <v>0.02</v>
      </c>
      <c r="F52" s="11">
        <v>45.63</v>
      </c>
      <c r="G52" s="10">
        <v>1.53</v>
      </c>
      <c r="H52" s="11">
        <v>39.549999999999997</v>
      </c>
      <c r="I52" s="10">
        <v>-7.0000000000000007E-2</v>
      </c>
      <c r="J52">
        <v>0.39015695736507094</v>
      </c>
      <c r="K52">
        <v>0.1900587790276955</v>
      </c>
      <c r="L52">
        <v>0.39581384430332262</v>
      </c>
      <c r="M52">
        <v>0.18529215695407142</v>
      </c>
      <c r="N52">
        <v>0.34408982515081521</v>
      </c>
      <c r="O52">
        <v>0.14348795656030539</v>
      </c>
      <c r="P52" s="117">
        <v>20.03</v>
      </c>
      <c r="Q52">
        <v>0.34</v>
      </c>
    </row>
    <row r="53" spans="1:17" ht="15.75" customHeight="1">
      <c r="A53" s="8">
        <v>52</v>
      </c>
      <c r="B53" s="10">
        <v>115</v>
      </c>
      <c r="C53">
        <v>0.37148658133119111</v>
      </c>
      <c r="D53" s="11">
        <v>33.89</v>
      </c>
      <c r="E53" s="10">
        <v>-5.99</v>
      </c>
      <c r="F53" s="11">
        <v>44</v>
      </c>
      <c r="G53" s="10">
        <v>0.14000000000000001</v>
      </c>
      <c r="H53" s="11">
        <v>35.18</v>
      </c>
      <c r="I53" s="10">
        <v>-1.05</v>
      </c>
      <c r="J53">
        <v>0.38101238087213762</v>
      </c>
      <c r="K53">
        <v>0.18196431129195526</v>
      </c>
      <c r="L53">
        <v>0.39221220834456522</v>
      </c>
      <c r="M53">
        <v>0.18032192529951852</v>
      </c>
      <c r="N53">
        <v>0.32287885366912722</v>
      </c>
      <c r="O53">
        <v>0.14688542693452752</v>
      </c>
      <c r="P53" s="117">
        <v>19.510000000000002</v>
      </c>
      <c r="Q53">
        <v>0.34</v>
      </c>
    </row>
    <row r="54" spans="1:17" ht="15.75" customHeight="1">
      <c r="A54" s="8">
        <v>53</v>
      </c>
      <c r="B54" s="10">
        <v>113.63</v>
      </c>
      <c r="C54">
        <v>0.38742320209578418</v>
      </c>
      <c r="D54" s="11">
        <v>33.5</v>
      </c>
      <c r="E54" s="10">
        <v>-9.2100000000000009</v>
      </c>
      <c r="F54" s="11">
        <v>43.88</v>
      </c>
      <c r="G54" s="10">
        <v>0.85</v>
      </c>
      <c r="H54" s="11">
        <v>33.450000000000003</v>
      </c>
      <c r="I54" s="10">
        <v>-1</v>
      </c>
      <c r="J54">
        <v>0.3774386311633644</v>
      </c>
      <c r="K54">
        <v>0.17724024598272356</v>
      </c>
      <c r="L54">
        <v>0.3840389436178675</v>
      </c>
      <c r="M54">
        <v>0.17486939531141604</v>
      </c>
      <c r="N54">
        <v>0.29832565856072707</v>
      </c>
      <c r="O54">
        <v>0.14459309090558245</v>
      </c>
      <c r="P54" s="117">
        <v>19.52</v>
      </c>
      <c r="Q54">
        <v>0.34</v>
      </c>
    </row>
    <row r="55" spans="1:17" ht="15.75" customHeight="1">
      <c r="A55" s="8">
        <v>54</v>
      </c>
      <c r="B55" s="10">
        <v>116.27</v>
      </c>
      <c r="C55">
        <v>0.40828240117257003</v>
      </c>
      <c r="D55" s="11">
        <v>33.909999999999997</v>
      </c>
      <c r="E55" s="10">
        <v>-4.6399999999999997</v>
      </c>
      <c r="F55" s="11">
        <v>45.92</v>
      </c>
      <c r="G55" s="10">
        <v>9.92</v>
      </c>
      <c r="H55" s="11">
        <v>32.369999999999997</v>
      </c>
      <c r="I55" s="10">
        <v>0.32</v>
      </c>
      <c r="J55">
        <v>0.37226873028391172</v>
      </c>
      <c r="K55">
        <v>0.17746471402477856</v>
      </c>
      <c r="L55">
        <v>0.38881768162197938</v>
      </c>
      <c r="M55">
        <v>0.1734350342812184</v>
      </c>
      <c r="N55">
        <v>0.27879576921404969</v>
      </c>
      <c r="O55">
        <v>0.14010344237327563</v>
      </c>
      <c r="P55" s="117">
        <v>21.73</v>
      </c>
      <c r="Q55">
        <v>0.34</v>
      </c>
    </row>
    <row r="56" spans="1:17" ht="15">
      <c r="A56" s="8">
        <v>55</v>
      </c>
      <c r="B56" s="10">
        <v>138.91999999999999</v>
      </c>
      <c r="C56">
        <v>0.4289839545309983</v>
      </c>
      <c r="D56" s="11">
        <v>48.13</v>
      </c>
      <c r="E56" s="10">
        <v>8.02</v>
      </c>
      <c r="F56" s="11">
        <v>51.07</v>
      </c>
      <c r="G56" s="10">
        <v>24.48</v>
      </c>
      <c r="H56" s="11">
        <v>31.7</v>
      </c>
      <c r="I56" s="10">
        <v>37.549999999999997</v>
      </c>
      <c r="J56">
        <v>0.3723210626602842</v>
      </c>
      <c r="K56">
        <v>0.18310875509541499</v>
      </c>
      <c r="L56">
        <v>0.40235129309535522</v>
      </c>
      <c r="M56">
        <v>0.18018537392035405</v>
      </c>
      <c r="N56">
        <v>0.26826127909357722</v>
      </c>
      <c r="O56">
        <v>0.14329904746282995</v>
      </c>
      <c r="P56" s="117">
        <v>33.99</v>
      </c>
      <c r="Q56">
        <v>0.34</v>
      </c>
    </row>
    <row r="57" spans="1:17" ht="15">
      <c r="A57" s="8">
        <v>56</v>
      </c>
      <c r="B57" s="10">
        <v>159.91999999999999</v>
      </c>
      <c r="C57">
        <v>0.42744346683234552</v>
      </c>
      <c r="D57" s="11">
        <v>54.61</v>
      </c>
      <c r="E57" s="10">
        <v>11.03</v>
      </c>
      <c r="F57" s="11">
        <v>52.77</v>
      </c>
      <c r="G57" s="10">
        <v>26.68</v>
      </c>
      <c r="H57" s="11">
        <v>32.630000000000003</v>
      </c>
      <c r="I57" s="10">
        <v>88.76</v>
      </c>
      <c r="J57">
        <v>0.38159287208037473</v>
      </c>
      <c r="K57">
        <v>0.19040175384137822</v>
      </c>
      <c r="L57">
        <v>0.40026652976825056</v>
      </c>
      <c r="M57">
        <v>0.200134618700405</v>
      </c>
      <c r="N57">
        <v>0.26927356121714713</v>
      </c>
      <c r="O57">
        <v>0.15701544700460829</v>
      </c>
      <c r="P57" s="117">
        <v>39.99</v>
      </c>
      <c r="Q57">
        <v>0.34</v>
      </c>
    </row>
    <row r="58" spans="1:17" ht="15">
      <c r="A58" s="8">
        <v>57</v>
      </c>
      <c r="B58" s="10">
        <v>169.17</v>
      </c>
      <c r="C58">
        <v>0.43386690895622593</v>
      </c>
      <c r="D58" s="11">
        <v>57.93</v>
      </c>
      <c r="E58" s="10">
        <v>13.28</v>
      </c>
      <c r="F58" s="11">
        <v>62.89</v>
      </c>
      <c r="G58" s="10">
        <v>28.81</v>
      </c>
      <c r="H58" s="11">
        <v>36.9</v>
      </c>
      <c r="I58" s="10">
        <v>122.93</v>
      </c>
      <c r="J58">
        <v>0.38174704702304135</v>
      </c>
      <c r="K58">
        <v>0.1991284735206616</v>
      </c>
      <c r="L58">
        <v>0.41487694407706294</v>
      </c>
      <c r="M58">
        <v>0.20683228458794817</v>
      </c>
      <c r="N58">
        <v>0.28461378544757293</v>
      </c>
      <c r="O58">
        <v>0.18141645980183654</v>
      </c>
      <c r="P58" s="117">
        <v>36.51</v>
      </c>
      <c r="Q58">
        <v>0.34</v>
      </c>
    </row>
    <row r="59" spans="1:17" ht="15">
      <c r="A59" s="8">
        <v>58</v>
      </c>
      <c r="B59" s="10">
        <v>171.18</v>
      </c>
      <c r="C59">
        <v>0.41971819179942588</v>
      </c>
      <c r="D59" s="11">
        <v>57.18</v>
      </c>
      <c r="E59" s="10">
        <v>13.18</v>
      </c>
      <c r="F59" s="11">
        <v>60.03</v>
      </c>
      <c r="G59" s="10">
        <v>29.28</v>
      </c>
      <c r="H59" s="11">
        <v>36.96</v>
      </c>
      <c r="I59" s="10">
        <v>110.17</v>
      </c>
      <c r="J59">
        <v>0.37246662811430775</v>
      </c>
      <c r="K59">
        <v>0.20855470351504971</v>
      </c>
      <c r="L59">
        <v>0.41917303536025119</v>
      </c>
      <c r="M59">
        <v>0.20886761374431823</v>
      </c>
      <c r="N59">
        <v>0.29186837118586101</v>
      </c>
      <c r="O59">
        <v>0.19405267644167645</v>
      </c>
      <c r="P59" s="117">
        <v>43.75</v>
      </c>
      <c r="Q59">
        <v>0.34</v>
      </c>
    </row>
    <row r="60" spans="1:17" ht="15">
      <c r="A60" s="8">
        <v>59</v>
      </c>
      <c r="B60" s="10">
        <v>168.57</v>
      </c>
      <c r="C60">
        <v>0.41358501283946769</v>
      </c>
      <c r="D60" s="11">
        <v>52.27</v>
      </c>
      <c r="E60" s="10">
        <v>13.71</v>
      </c>
      <c r="F60" s="11">
        <v>58.19</v>
      </c>
      <c r="G60" s="10">
        <v>28.85</v>
      </c>
      <c r="H60" s="11">
        <v>36.96</v>
      </c>
      <c r="I60" s="10">
        <v>93.38</v>
      </c>
      <c r="J60">
        <v>0.36331690207020179</v>
      </c>
      <c r="K60">
        <v>0.22497752549900341</v>
      </c>
      <c r="L60">
        <v>0.42266505842671587</v>
      </c>
      <c r="M60">
        <v>0.20690647956401326</v>
      </c>
      <c r="N60">
        <v>0.29521651119569686</v>
      </c>
      <c r="O60">
        <v>0.19750303272253938</v>
      </c>
      <c r="P60" s="117">
        <v>38.81</v>
      </c>
      <c r="Q60">
        <v>0.34</v>
      </c>
    </row>
    <row r="61" spans="1:17" ht="15">
      <c r="A61" s="8">
        <v>60</v>
      </c>
      <c r="B61" s="10">
        <v>169.49</v>
      </c>
      <c r="C61">
        <v>0.39450188284605303</v>
      </c>
      <c r="D61" s="11">
        <v>49.94</v>
      </c>
      <c r="E61" s="10">
        <v>15.42</v>
      </c>
      <c r="F61" s="11">
        <v>62.99</v>
      </c>
      <c r="G61" s="10">
        <v>31.8</v>
      </c>
      <c r="H61" s="11">
        <v>43.72</v>
      </c>
      <c r="I61" s="10">
        <v>90.73</v>
      </c>
      <c r="J61">
        <v>0.34672806240595888</v>
      </c>
      <c r="K61">
        <v>0.22771545730636011</v>
      </c>
      <c r="L61">
        <v>0.42471574533744799</v>
      </c>
      <c r="M61">
        <v>0.20965129984249647</v>
      </c>
      <c r="N61">
        <v>0.29894387858376431</v>
      </c>
      <c r="O61">
        <v>0.19429384802479827</v>
      </c>
      <c r="P61" s="117">
        <v>37.64</v>
      </c>
      <c r="Q61">
        <v>0.34</v>
      </c>
    </row>
    <row r="62" spans="1:17" ht="15">
      <c r="A62" s="8">
        <v>61</v>
      </c>
      <c r="B62" s="10">
        <v>164.5</v>
      </c>
      <c r="C62">
        <v>0.40391112415315333</v>
      </c>
      <c r="D62" s="11">
        <v>46.3</v>
      </c>
      <c r="E62" s="10">
        <v>15.84</v>
      </c>
      <c r="F62" s="11">
        <v>63.52</v>
      </c>
      <c r="G62" s="10">
        <v>37.94</v>
      </c>
      <c r="H62" s="11">
        <v>47.71</v>
      </c>
      <c r="I62" s="10">
        <v>82.37</v>
      </c>
      <c r="J62">
        <v>0.33417360701741994</v>
      </c>
      <c r="K62">
        <v>0.22510394868471553</v>
      </c>
      <c r="L62">
        <v>0.4407439228242625</v>
      </c>
      <c r="M62">
        <v>0.21708632827234173</v>
      </c>
      <c r="N62">
        <v>0.29318549416943906</v>
      </c>
      <c r="O62">
        <v>0.19207257012073159</v>
      </c>
      <c r="P62" s="117">
        <v>30.13</v>
      </c>
      <c r="Q62">
        <v>0.34</v>
      </c>
    </row>
    <row r="63" spans="1:17" ht="15">
      <c r="A63" s="8">
        <v>62</v>
      </c>
      <c r="B63" s="10">
        <v>160.91</v>
      </c>
      <c r="C63">
        <v>0.41169792296746283</v>
      </c>
      <c r="D63" s="11">
        <v>41.51</v>
      </c>
      <c r="E63" s="10">
        <v>16</v>
      </c>
      <c r="F63" s="11">
        <v>64.67</v>
      </c>
      <c r="G63" s="10">
        <v>37.9</v>
      </c>
      <c r="H63" s="11">
        <v>40.409999999999997</v>
      </c>
      <c r="I63" s="10">
        <v>80.900000000000006</v>
      </c>
      <c r="J63">
        <v>0.32209148026164502</v>
      </c>
      <c r="K63">
        <v>0.22914692502106151</v>
      </c>
      <c r="L63">
        <v>0.45633966761997147</v>
      </c>
      <c r="M63">
        <v>0.21998818608005771</v>
      </c>
      <c r="N63">
        <v>0.30025994705337694</v>
      </c>
      <c r="O63">
        <v>0.19862318971698936</v>
      </c>
      <c r="P63" s="117">
        <v>36.53</v>
      </c>
      <c r="Q63">
        <v>0.34</v>
      </c>
    </row>
    <row r="64" spans="1:17" ht="15">
      <c r="A64" s="8">
        <v>63</v>
      </c>
      <c r="B64" s="10">
        <v>163.06</v>
      </c>
      <c r="C64">
        <v>0.42891027031423695</v>
      </c>
      <c r="D64" s="11">
        <v>37.08</v>
      </c>
      <c r="E64" s="10">
        <v>15.75</v>
      </c>
      <c r="F64" s="11">
        <v>65.239999999999995</v>
      </c>
      <c r="G64" s="10">
        <v>38.11</v>
      </c>
      <c r="H64" s="11">
        <v>39.659999999999997</v>
      </c>
      <c r="I64" s="10">
        <v>80.989999999999995</v>
      </c>
      <c r="J64">
        <v>0.3140438381568858</v>
      </c>
      <c r="K64">
        <v>0.2319381274084584</v>
      </c>
      <c r="L64">
        <v>0.46548315792581219</v>
      </c>
      <c r="M64">
        <v>0.22110818280380015</v>
      </c>
      <c r="N64">
        <v>0.29202252285477504</v>
      </c>
      <c r="O64">
        <v>0.21112915087226417</v>
      </c>
      <c r="P64" s="117">
        <v>28.8</v>
      </c>
      <c r="Q64">
        <v>0.34</v>
      </c>
    </row>
    <row r="65" spans="1:17" ht="15">
      <c r="A65" s="8">
        <v>64</v>
      </c>
      <c r="B65" s="10">
        <v>167.73</v>
      </c>
      <c r="C65">
        <v>0.44266565555534787</v>
      </c>
      <c r="D65" s="11">
        <v>37.03</v>
      </c>
      <c r="E65" s="10">
        <v>15.14</v>
      </c>
      <c r="F65" s="11">
        <v>67.760000000000005</v>
      </c>
      <c r="G65" s="10">
        <v>37.909999999999997</v>
      </c>
      <c r="H65" s="11">
        <v>39.57</v>
      </c>
      <c r="I65" s="10">
        <v>98.05</v>
      </c>
      <c r="J65">
        <v>0.31428836860283926</v>
      </c>
      <c r="K65">
        <v>0.23219022256722022</v>
      </c>
      <c r="L65">
        <v>0.4707359509366042</v>
      </c>
      <c r="M65">
        <v>0.21855274604165903</v>
      </c>
      <c r="N65">
        <v>0.30125431340843667</v>
      </c>
      <c r="O65">
        <v>0.23093722500392538</v>
      </c>
      <c r="P65" s="117">
        <v>38.04</v>
      </c>
      <c r="Q65">
        <v>0.34</v>
      </c>
    </row>
    <row r="66" spans="1:17" ht="15">
      <c r="A66" s="8">
        <v>65</v>
      </c>
      <c r="B66" s="10">
        <v>166.61</v>
      </c>
      <c r="C66">
        <v>0.43626663865080539</v>
      </c>
      <c r="D66" s="11">
        <v>39.08</v>
      </c>
      <c r="E66" s="10">
        <v>16</v>
      </c>
      <c r="F66" s="11">
        <v>68.41</v>
      </c>
      <c r="G66" s="10">
        <v>38.44</v>
      </c>
      <c r="H66" s="11">
        <v>36.11</v>
      </c>
      <c r="I66" s="10">
        <v>123.51</v>
      </c>
      <c r="J66">
        <v>0.30316918943759058</v>
      </c>
      <c r="K66">
        <v>0.22731307147374677</v>
      </c>
      <c r="L66">
        <v>0.46940651713491022</v>
      </c>
      <c r="M66">
        <v>0.21865112682280158</v>
      </c>
      <c r="N66">
        <v>0.2927526841501254</v>
      </c>
      <c r="O66">
        <v>0.24058750968235063</v>
      </c>
      <c r="P66" s="117">
        <v>41.31</v>
      </c>
      <c r="Q66">
        <v>0.34</v>
      </c>
    </row>
    <row r="67" spans="1:17" ht="15">
      <c r="A67" s="8">
        <v>66</v>
      </c>
      <c r="B67" s="10">
        <v>170.72</v>
      </c>
      <c r="C67">
        <v>0.39371459708556483</v>
      </c>
      <c r="D67" s="11">
        <v>42.14</v>
      </c>
      <c r="E67" s="10">
        <v>15.11</v>
      </c>
      <c r="F67" s="11">
        <v>69.55</v>
      </c>
      <c r="G67" s="10">
        <v>40.47</v>
      </c>
      <c r="H67" s="11">
        <v>45.04</v>
      </c>
      <c r="I67" s="10">
        <v>148.49</v>
      </c>
      <c r="J67">
        <v>0.29843792156139171</v>
      </c>
      <c r="K67">
        <v>0.22240128629112171</v>
      </c>
      <c r="L67">
        <v>0.45819514620195645</v>
      </c>
      <c r="M67">
        <v>0.21444670814099345</v>
      </c>
      <c r="N67">
        <v>0.29392781178443844</v>
      </c>
      <c r="O67">
        <v>0.24447850628727649</v>
      </c>
      <c r="P67" s="117">
        <v>61.1</v>
      </c>
      <c r="Q67">
        <v>0.34</v>
      </c>
    </row>
    <row r="68" spans="1:17" ht="15">
      <c r="A68" s="8">
        <v>67</v>
      </c>
      <c r="B68" s="10">
        <v>168.93</v>
      </c>
      <c r="C68">
        <v>0.39203803588338115</v>
      </c>
      <c r="D68" s="11">
        <v>36.67</v>
      </c>
      <c r="E68" s="10">
        <v>13.37</v>
      </c>
      <c r="F68" s="11">
        <v>67.28</v>
      </c>
      <c r="G68" s="10">
        <v>41.35</v>
      </c>
      <c r="H68" s="11">
        <v>52.56</v>
      </c>
      <c r="I68" s="10">
        <v>138</v>
      </c>
      <c r="J68">
        <v>0.29951975600936115</v>
      </c>
      <c r="K68">
        <v>0.22019139960239803</v>
      </c>
      <c r="L68">
        <v>0.45114262097825192</v>
      </c>
      <c r="M68">
        <v>0.20247772277227721</v>
      </c>
      <c r="N68">
        <v>0.29713631409012459</v>
      </c>
      <c r="O68">
        <v>0.25193809490892749</v>
      </c>
      <c r="P68" s="117">
        <v>32.54</v>
      </c>
      <c r="Q68">
        <v>0.34</v>
      </c>
    </row>
    <row r="69" spans="1:17" ht="15">
      <c r="A69" s="8">
        <v>68</v>
      </c>
      <c r="B69" s="10">
        <v>160.99</v>
      </c>
      <c r="C69">
        <v>0.39631786294569948</v>
      </c>
      <c r="D69" s="11">
        <v>36.03</v>
      </c>
      <c r="E69" s="10">
        <v>11.06</v>
      </c>
      <c r="F69" s="11">
        <v>69.459999999999994</v>
      </c>
      <c r="G69" s="10">
        <v>33.369999999999997</v>
      </c>
      <c r="H69" s="11">
        <v>45.84</v>
      </c>
      <c r="I69" s="10">
        <v>117.64</v>
      </c>
      <c r="J69">
        <v>0.29528762044421691</v>
      </c>
      <c r="K69">
        <v>0.19999560426152235</v>
      </c>
      <c r="L69">
        <v>0.46251042421285998</v>
      </c>
      <c r="M69">
        <v>0.18863720165210718</v>
      </c>
      <c r="N69">
        <v>0.30719122431234491</v>
      </c>
      <c r="O69">
        <v>0.25950725191109597</v>
      </c>
      <c r="P69" s="117">
        <v>27.39</v>
      </c>
      <c r="Q69">
        <v>0.34</v>
      </c>
    </row>
    <row r="70" spans="1:17" ht="15">
      <c r="A70" s="8">
        <v>69</v>
      </c>
      <c r="B70" s="10">
        <v>149.62</v>
      </c>
      <c r="C70">
        <v>0.37093383581479961</v>
      </c>
      <c r="D70" s="11">
        <v>33.549999999999997</v>
      </c>
      <c r="E70" s="10">
        <v>10.06</v>
      </c>
      <c r="F70" s="11">
        <v>68.38</v>
      </c>
      <c r="G70" s="10">
        <v>28.89</v>
      </c>
      <c r="H70" s="11">
        <v>35.83</v>
      </c>
      <c r="I70" s="10">
        <v>117.71</v>
      </c>
      <c r="J70">
        <v>0.28827501748733492</v>
      </c>
      <c r="K70">
        <v>0.18150524499402046</v>
      </c>
      <c r="L70">
        <v>0.47436827749755872</v>
      </c>
      <c r="M70">
        <v>0.18148210761815214</v>
      </c>
      <c r="N70">
        <v>0.30420048429754959</v>
      </c>
      <c r="O70">
        <v>0.27414815087125949</v>
      </c>
      <c r="P70" s="117">
        <v>25.95</v>
      </c>
      <c r="Q70">
        <v>0.34</v>
      </c>
    </row>
    <row r="71" spans="1:17" ht="15">
      <c r="A71" s="8">
        <v>70</v>
      </c>
      <c r="B71" s="10">
        <v>130.99</v>
      </c>
      <c r="C71">
        <v>0.34385542392096874</v>
      </c>
      <c r="D71" s="11">
        <v>24.56</v>
      </c>
      <c r="E71" s="10">
        <v>9.3000000000000007</v>
      </c>
      <c r="F71" s="11">
        <v>61.72</v>
      </c>
      <c r="G71" s="10">
        <v>27.7</v>
      </c>
      <c r="H71" s="11">
        <v>33.31</v>
      </c>
      <c r="I71" s="10">
        <v>95.95</v>
      </c>
      <c r="J71">
        <v>0.27743160766699437</v>
      </c>
      <c r="K71">
        <v>0.17303018928336641</v>
      </c>
      <c r="L71">
        <v>0.48117453031997537</v>
      </c>
      <c r="M71">
        <v>0.1761019158799341</v>
      </c>
      <c r="N71">
        <v>0.31166994081754368</v>
      </c>
      <c r="O71">
        <v>0.28326553758383383</v>
      </c>
      <c r="P71" s="117">
        <v>21.65</v>
      </c>
      <c r="Q71">
        <v>0.34</v>
      </c>
    </row>
    <row r="72" spans="1:17" ht="15">
      <c r="A72" s="8">
        <v>71</v>
      </c>
      <c r="B72" s="10">
        <v>114.27</v>
      </c>
      <c r="C72">
        <v>0.31875804599670965</v>
      </c>
      <c r="D72" s="11">
        <v>17.77</v>
      </c>
      <c r="E72" s="10">
        <v>9.8699999999999992</v>
      </c>
      <c r="F72" s="11">
        <v>53.72</v>
      </c>
      <c r="G72" s="10">
        <v>25.7</v>
      </c>
      <c r="H72" s="11">
        <v>34.979999999999997</v>
      </c>
      <c r="I72" s="10">
        <v>105.68</v>
      </c>
      <c r="J72">
        <v>0.26673779916010926</v>
      </c>
      <c r="K72">
        <v>0.17398160821958794</v>
      </c>
      <c r="L72">
        <v>0.48804087482499203</v>
      </c>
      <c r="M72">
        <v>0.1734075903096047</v>
      </c>
      <c r="N72">
        <v>0.31389276172083735</v>
      </c>
      <c r="O72">
        <v>0.29727445214758147</v>
      </c>
      <c r="P72" s="117">
        <v>22.58</v>
      </c>
      <c r="Q72">
        <v>0.34</v>
      </c>
    </row>
    <row r="73" spans="1:17" ht="15">
      <c r="A73" s="8">
        <v>72</v>
      </c>
      <c r="B73" s="10">
        <v>93.66</v>
      </c>
      <c r="C73">
        <v>0.26752856487248411</v>
      </c>
      <c r="D73" s="11">
        <v>9.49</v>
      </c>
      <c r="E73" s="10">
        <v>4.97</v>
      </c>
      <c r="F73" s="11">
        <v>49.98</v>
      </c>
      <c r="G73" s="10">
        <v>22.04</v>
      </c>
      <c r="H73" s="11">
        <v>27.39</v>
      </c>
      <c r="I73" s="10">
        <v>95.26</v>
      </c>
      <c r="J73">
        <v>0.25003668336081369</v>
      </c>
      <c r="K73">
        <v>0.17378195077933889</v>
      </c>
      <c r="L73">
        <v>0.48554273645713525</v>
      </c>
      <c r="M73">
        <v>0.17206101727772796</v>
      </c>
      <c r="N73">
        <v>0.30985174107055868</v>
      </c>
      <c r="O73">
        <v>0.30719000677689867</v>
      </c>
      <c r="P73" s="117">
        <v>20.22</v>
      </c>
      <c r="Q73">
        <v>0.34</v>
      </c>
    </row>
    <row r="74" spans="1:17" ht="15">
      <c r="A74" s="8">
        <v>73</v>
      </c>
      <c r="B74" s="10">
        <v>80.89</v>
      </c>
      <c r="C74">
        <v>0.20776608667854043</v>
      </c>
      <c r="D74" s="11">
        <v>8.5</v>
      </c>
      <c r="E74" s="10">
        <v>-0.36</v>
      </c>
      <c r="F74" s="11">
        <v>50.73</v>
      </c>
      <c r="G74" s="10">
        <v>22.9</v>
      </c>
      <c r="H74" s="11">
        <v>29.33</v>
      </c>
      <c r="I74" s="10">
        <v>103.7</v>
      </c>
      <c r="J74">
        <v>0.2421701524957347</v>
      </c>
      <c r="K74">
        <v>0.17728625085813079</v>
      </c>
      <c r="L74">
        <v>0.47961161643694494</v>
      </c>
      <c r="M74">
        <v>0.16545575325822379</v>
      </c>
      <c r="N74">
        <v>0.31328706909968096</v>
      </c>
      <c r="O74">
        <v>0.32287242488768741</v>
      </c>
      <c r="P74" s="117">
        <v>21.39</v>
      </c>
      <c r="Q74">
        <v>0.34</v>
      </c>
    </row>
    <row r="75" spans="1:17" ht="15">
      <c r="A75" s="8">
        <v>74</v>
      </c>
      <c r="B75" s="10">
        <v>70.67</v>
      </c>
      <c r="C75">
        <v>0.18568176995904115</v>
      </c>
      <c r="D75" s="11">
        <v>-0.05</v>
      </c>
      <c r="E75" s="10">
        <v>-5.57</v>
      </c>
      <c r="F75" s="11">
        <v>47.11</v>
      </c>
      <c r="G75" s="10">
        <v>15.95</v>
      </c>
      <c r="H75" s="11">
        <v>24.82</v>
      </c>
      <c r="I75" s="10">
        <v>108.27</v>
      </c>
      <c r="J75">
        <v>0.24551715652937314</v>
      </c>
      <c r="K75">
        <v>0.17849211877569665</v>
      </c>
      <c r="L75">
        <v>0.46550940270458846</v>
      </c>
      <c r="M75">
        <v>0.16671318437875815</v>
      </c>
      <c r="N75">
        <v>0.32832101579742129</v>
      </c>
      <c r="O75">
        <v>0.32836227045807481</v>
      </c>
      <c r="P75" s="117">
        <v>20.62</v>
      </c>
      <c r="Q75">
        <v>0.34</v>
      </c>
    </row>
    <row r="76" spans="1:17" ht="15">
      <c r="A76" s="8">
        <v>75</v>
      </c>
      <c r="B76" s="10">
        <v>40</v>
      </c>
      <c r="C76">
        <v>0.18335122104554791</v>
      </c>
      <c r="D76" s="11">
        <v>-6.27</v>
      </c>
      <c r="E76" s="10">
        <v>-7.85</v>
      </c>
      <c r="F76" s="11">
        <v>47.07</v>
      </c>
      <c r="G76" s="10">
        <v>16.63</v>
      </c>
      <c r="H76" s="11">
        <v>24.65</v>
      </c>
      <c r="I76" s="10">
        <v>105.92</v>
      </c>
      <c r="J76">
        <v>0.25343770286096701</v>
      </c>
      <c r="K76">
        <v>0.17843825897019655</v>
      </c>
      <c r="L76">
        <v>0.45094001893827312</v>
      </c>
      <c r="M76">
        <v>0.17530367322428403</v>
      </c>
      <c r="N76">
        <v>0.33896392252513519</v>
      </c>
      <c r="O76">
        <v>0.33066680135806076</v>
      </c>
      <c r="P76" s="117">
        <v>18.88</v>
      </c>
      <c r="Q76">
        <v>0.34</v>
      </c>
    </row>
    <row r="77" spans="1:17" ht="15">
      <c r="A77" s="8">
        <v>76</v>
      </c>
      <c r="B77" s="10">
        <v>8.68</v>
      </c>
      <c r="C77">
        <v>0.18431554435895686</v>
      </c>
      <c r="D77" s="11">
        <v>-5.09</v>
      </c>
      <c r="E77" s="10">
        <v>-5.29</v>
      </c>
      <c r="F77" s="11">
        <v>46.94</v>
      </c>
      <c r="G77" s="10">
        <v>6.45</v>
      </c>
      <c r="H77" s="11">
        <v>24.8</v>
      </c>
      <c r="I77" s="10">
        <v>103.41</v>
      </c>
      <c r="J77">
        <v>0.26098896364396157</v>
      </c>
      <c r="K77">
        <v>0.182566243002765</v>
      </c>
      <c r="L77">
        <v>0.43492076050088618</v>
      </c>
      <c r="M77">
        <v>0.17834921986293867</v>
      </c>
      <c r="N77">
        <v>0.34106367338734767</v>
      </c>
      <c r="O77">
        <v>0.34591156193570827</v>
      </c>
      <c r="P77" s="117">
        <v>19.91</v>
      </c>
      <c r="Q77">
        <v>0.34</v>
      </c>
    </row>
    <row r="78" spans="1:17" ht="15">
      <c r="A78" s="8">
        <v>77</v>
      </c>
      <c r="B78" s="10">
        <v>0.85</v>
      </c>
      <c r="C78">
        <v>0.17991637968144639</v>
      </c>
      <c r="D78" s="11">
        <v>0.06</v>
      </c>
      <c r="E78" s="10">
        <v>-1.75</v>
      </c>
      <c r="F78" s="11">
        <v>47</v>
      </c>
      <c r="G78" s="10">
        <v>3.83</v>
      </c>
      <c r="H78" s="11">
        <v>27.71</v>
      </c>
      <c r="I78" s="10">
        <v>102.71</v>
      </c>
      <c r="J78">
        <v>0.26826182588725128</v>
      </c>
      <c r="K78">
        <v>0.19210929780823177</v>
      </c>
      <c r="L78">
        <v>0.41745674339314709</v>
      </c>
      <c r="M78">
        <v>0.16542654730336287</v>
      </c>
      <c r="N78">
        <v>0.34104131835493062</v>
      </c>
      <c r="O78">
        <v>0.37543736538026007</v>
      </c>
      <c r="P78" s="117">
        <v>20.85</v>
      </c>
      <c r="Q78">
        <v>0.34</v>
      </c>
    </row>
    <row r="79" spans="1:17" ht="15">
      <c r="A79" s="8">
        <v>78</v>
      </c>
      <c r="B79" s="10">
        <v>11.02</v>
      </c>
      <c r="C79">
        <v>0.17054011425167634</v>
      </c>
      <c r="D79" s="11">
        <v>10.55</v>
      </c>
      <c r="E79" s="10">
        <v>6.01</v>
      </c>
      <c r="F79" s="11">
        <v>46.91</v>
      </c>
      <c r="G79" s="10">
        <v>0.12</v>
      </c>
      <c r="H79" s="11">
        <v>28.58</v>
      </c>
      <c r="I79" s="10">
        <v>114.23</v>
      </c>
      <c r="J79">
        <v>0.28061047469106221</v>
      </c>
      <c r="K79">
        <v>0.21745355528312005</v>
      </c>
      <c r="L79">
        <v>0.40415592539163137</v>
      </c>
      <c r="M79">
        <v>0.16472676386513413</v>
      </c>
      <c r="N79">
        <v>0.34663098733130721</v>
      </c>
      <c r="O79">
        <v>0.39832396419400784</v>
      </c>
      <c r="P79" s="117">
        <v>24.66</v>
      </c>
      <c r="Q79">
        <v>0.34</v>
      </c>
    </row>
    <row r="80" spans="1:17" ht="15">
      <c r="A80" s="8">
        <v>79</v>
      </c>
      <c r="B80" s="10">
        <v>61.02</v>
      </c>
      <c r="C80">
        <v>0.15890811798002552</v>
      </c>
      <c r="D80" s="11">
        <v>10.98</v>
      </c>
      <c r="E80" s="10">
        <v>19.96</v>
      </c>
      <c r="F80" s="11">
        <v>49.59</v>
      </c>
      <c r="G80" s="10">
        <v>7.0000000000000007E-2</v>
      </c>
      <c r="H80" s="11">
        <v>37.04</v>
      </c>
      <c r="I80" s="10">
        <v>156.91</v>
      </c>
      <c r="J80">
        <v>0.29159277656491278</v>
      </c>
      <c r="K80">
        <v>0.26328904979665335</v>
      </c>
      <c r="L80">
        <v>0.38877640820365872</v>
      </c>
      <c r="M80">
        <v>0.15909776819240914</v>
      </c>
      <c r="N80">
        <v>0.3724390874238378</v>
      </c>
      <c r="O80">
        <v>0.41865359547055403</v>
      </c>
      <c r="P80" s="117">
        <v>111.92</v>
      </c>
      <c r="Q80">
        <v>0.34</v>
      </c>
    </row>
    <row r="81" spans="1:17" ht="15">
      <c r="A81" s="8">
        <v>80</v>
      </c>
      <c r="B81" s="10">
        <v>79.2</v>
      </c>
      <c r="C81">
        <v>0.15943339397614714</v>
      </c>
      <c r="D81" s="11">
        <v>31.63</v>
      </c>
      <c r="E81" s="10">
        <v>33.590000000000003</v>
      </c>
      <c r="F81" s="11">
        <v>55.32</v>
      </c>
      <c r="G81" s="10">
        <v>19.07</v>
      </c>
      <c r="H81" s="11">
        <v>52.03</v>
      </c>
      <c r="I81" s="10">
        <v>182.64</v>
      </c>
      <c r="J81">
        <v>0.29172357691077705</v>
      </c>
      <c r="K81">
        <v>0.30658926410306464</v>
      </c>
      <c r="L81">
        <v>0.37920055809637893</v>
      </c>
      <c r="M81">
        <v>0.16127917834508443</v>
      </c>
      <c r="N81">
        <v>0.39003949150233569</v>
      </c>
      <c r="O81">
        <v>0.42047192676763501</v>
      </c>
      <c r="P81" s="117">
        <v>35.5</v>
      </c>
      <c r="Q81">
        <v>0.34</v>
      </c>
    </row>
    <row r="82" spans="1:17" ht="15">
      <c r="A82" s="8">
        <v>81</v>
      </c>
      <c r="B82" s="10">
        <v>84.2</v>
      </c>
      <c r="C82">
        <v>0.15998661697728164</v>
      </c>
      <c r="D82" s="11">
        <v>34.94</v>
      </c>
      <c r="E82" s="10">
        <v>40.450000000000003</v>
      </c>
      <c r="F82" s="11">
        <v>55.78</v>
      </c>
      <c r="G82" s="10">
        <v>17.489999999999998</v>
      </c>
      <c r="H82" s="11">
        <v>55.76</v>
      </c>
      <c r="I82" s="10">
        <v>178.91</v>
      </c>
      <c r="J82">
        <v>0.28943886317172124</v>
      </c>
      <c r="K82">
        <v>0.32972637699662777</v>
      </c>
      <c r="L82">
        <v>0.38138905142149099</v>
      </c>
      <c r="M82">
        <v>0.16845591356068984</v>
      </c>
      <c r="N82">
        <v>0.38471002173738633</v>
      </c>
      <c r="O82">
        <v>0.42091182773344421</v>
      </c>
      <c r="P82" s="117">
        <v>32.729999999999997</v>
      </c>
      <c r="Q82">
        <v>0.34</v>
      </c>
    </row>
    <row r="83" spans="1:17" ht="15">
      <c r="A83" s="8">
        <v>82</v>
      </c>
      <c r="B83" s="10">
        <v>83.32</v>
      </c>
      <c r="C83">
        <v>0.1592515316015235</v>
      </c>
      <c r="D83" s="11">
        <v>33.270000000000003</v>
      </c>
      <c r="E83" s="10">
        <v>41.97</v>
      </c>
      <c r="F83" s="11">
        <v>55.52</v>
      </c>
      <c r="G83" s="10">
        <v>23.98</v>
      </c>
      <c r="H83" s="11">
        <v>57.06</v>
      </c>
      <c r="I83" s="10">
        <v>190</v>
      </c>
      <c r="J83">
        <v>0.29223619972990511</v>
      </c>
      <c r="K83">
        <v>0.34926806662933735</v>
      </c>
      <c r="L83">
        <v>0.37281934874751405</v>
      </c>
      <c r="M83">
        <v>0.16991462423171563</v>
      </c>
      <c r="N83">
        <v>0.38968148750946247</v>
      </c>
      <c r="O83">
        <v>0.42206302275516727</v>
      </c>
      <c r="P83" s="117">
        <v>38.11</v>
      </c>
      <c r="Q83">
        <v>0.34</v>
      </c>
    </row>
    <row r="84" spans="1:17" ht="15">
      <c r="A84" s="8">
        <v>83</v>
      </c>
      <c r="B84" s="10">
        <v>70.069999999999993</v>
      </c>
      <c r="C84">
        <v>0.15793940934663916</v>
      </c>
      <c r="D84" s="11">
        <v>33.520000000000003</v>
      </c>
      <c r="E84" s="10">
        <v>44.91</v>
      </c>
      <c r="F84" s="11">
        <v>55.23</v>
      </c>
      <c r="G84" s="10">
        <v>8.8000000000000007</v>
      </c>
      <c r="H84" s="11">
        <v>57.18</v>
      </c>
      <c r="I84" s="10">
        <v>189.88</v>
      </c>
      <c r="J84">
        <v>0.29276732813951228</v>
      </c>
      <c r="K84">
        <v>0.36692835695185788</v>
      </c>
      <c r="L84">
        <v>0.36298307745470698</v>
      </c>
      <c r="M84">
        <v>0.15825620035919566</v>
      </c>
      <c r="N84">
        <v>0.38464505186461756</v>
      </c>
      <c r="O84">
        <v>0.41395352232399818</v>
      </c>
      <c r="P84" s="117">
        <v>45.28</v>
      </c>
      <c r="Q84">
        <v>0.34</v>
      </c>
    </row>
    <row r="85" spans="1:17" ht="15">
      <c r="A85" s="8">
        <v>84</v>
      </c>
      <c r="B85" s="10">
        <v>79.739999999999995</v>
      </c>
      <c r="C85">
        <v>0.15239826140321672</v>
      </c>
      <c r="D85" s="11">
        <v>34.81</v>
      </c>
      <c r="E85" s="10">
        <v>48.22</v>
      </c>
      <c r="F85" s="11">
        <v>53.58</v>
      </c>
      <c r="G85" s="10">
        <v>17.95</v>
      </c>
      <c r="H85" s="11">
        <v>60</v>
      </c>
      <c r="I85" s="10">
        <v>182.42</v>
      </c>
      <c r="J85">
        <v>0.29276335557253907</v>
      </c>
      <c r="K85">
        <v>0.3727046704236141</v>
      </c>
      <c r="L85">
        <v>0.35537849943648364</v>
      </c>
      <c r="M85">
        <v>0.15640521577569463</v>
      </c>
      <c r="N85">
        <v>0.39189508558606145</v>
      </c>
      <c r="O85">
        <v>0.41324923803488439</v>
      </c>
      <c r="P85" s="117">
        <v>27.13</v>
      </c>
      <c r="Q85">
        <v>0.34</v>
      </c>
    </row>
    <row r="86" spans="1:17" ht="15">
      <c r="A86" s="8">
        <v>85</v>
      </c>
      <c r="B86" s="10">
        <v>80.89</v>
      </c>
      <c r="C86">
        <v>0.1484130868314372</v>
      </c>
      <c r="D86" s="11">
        <v>35.08</v>
      </c>
      <c r="E86" s="10">
        <v>46.04</v>
      </c>
      <c r="F86" s="11">
        <v>51.74</v>
      </c>
      <c r="G86" s="10">
        <v>19.5</v>
      </c>
      <c r="H86" s="11">
        <v>61.27</v>
      </c>
      <c r="I86" s="10">
        <v>182.46</v>
      </c>
      <c r="J86">
        <v>0.29561260479608875</v>
      </c>
      <c r="K86">
        <v>0.37566562450448465</v>
      </c>
      <c r="L86">
        <v>0.3488141808120554</v>
      </c>
      <c r="M86">
        <v>0.16040088305257047</v>
      </c>
      <c r="N86">
        <v>0.37274809122406349</v>
      </c>
      <c r="O86">
        <v>0.41514369879649438</v>
      </c>
      <c r="P86" s="117">
        <v>37.979999999999997</v>
      </c>
      <c r="Q86">
        <v>0.34</v>
      </c>
    </row>
    <row r="87" spans="1:17" ht="15">
      <c r="A87" s="8">
        <v>86</v>
      </c>
      <c r="B87" s="10">
        <v>79.72</v>
      </c>
      <c r="C87">
        <v>0.14771815237999358</v>
      </c>
      <c r="D87" s="11">
        <v>35.880000000000003</v>
      </c>
      <c r="E87" s="10">
        <v>42</v>
      </c>
      <c r="F87" s="11">
        <v>51.6</v>
      </c>
      <c r="G87" s="10">
        <v>13.74</v>
      </c>
      <c r="H87" s="11">
        <v>60.28</v>
      </c>
      <c r="I87" s="10">
        <v>179.59</v>
      </c>
      <c r="J87">
        <v>0.30455014273649234</v>
      </c>
      <c r="K87">
        <v>0.38734225682707824</v>
      </c>
      <c r="L87">
        <v>0.34107352488258086</v>
      </c>
      <c r="M87">
        <v>0.1594552382766915</v>
      </c>
      <c r="N87">
        <v>0.39165497447097364</v>
      </c>
      <c r="O87">
        <v>0.41847406590900454</v>
      </c>
      <c r="P87" s="117">
        <v>27.54</v>
      </c>
      <c r="Q87">
        <v>0.34</v>
      </c>
    </row>
    <row r="88" spans="1:17" ht="15">
      <c r="A88" s="8">
        <v>87</v>
      </c>
      <c r="B88" s="10">
        <v>80.22</v>
      </c>
      <c r="C88">
        <v>0.14693393795627899</v>
      </c>
      <c r="D88" s="11">
        <v>36.03</v>
      </c>
      <c r="E88" s="10">
        <v>41.08</v>
      </c>
      <c r="F88" s="11">
        <v>51.41</v>
      </c>
      <c r="G88" s="10">
        <v>17.420000000000002</v>
      </c>
      <c r="H88" s="11">
        <v>60.07</v>
      </c>
      <c r="I88" s="10">
        <v>179</v>
      </c>
      <c r="J88">
        <v>0.31942989802312993</v>
      </c>
      <c r="K88">
        <v>0.40417577785535491</v>
      </c>
      <c r="L88">
        <v>0.34650255507172129</v>
      </c>
      <c r="M88">
        <v>0.17321582478953071</v>
      </c>
      <c r="N88">
        <v>0.39186671592441397</v>
      </c>
      <c r="O88">
        <v>0.41700571421974925</v>
      </c>
      <c r="P88" s="117">
        <v>34.35</v>
      </c>
      <c r="Q88">
        <v>0.34</v>
      </c>
    </row>
    <row r="89" spans="1:17" ht="15">
      <c r="A89" s="8">
        <v>88</v>
      </c>
      <c r="B89" s="10">
        <v>79.739999999999995</v>
      </c>
      <c r="C89">
        <v>0.1473727071376163</v>
      </c>
      <c r="D89" s="11">
        <v>36.17</v>
      </c>
      <c r="E89" s="10">
        <v>42.04</v>
      </c>
      <c r="F89" s="11">
        <v>51.69</v>
      </c>
      <c r="G89" s="10">
        <v>20.38</v>
      </c>
      <c r="H89" s="11">
        <v>59.46</v>
      </c>
      <c r="I89" s="10">
        <v>180.93</v>
      </c>
      <c r="J89">
        <v>0.33787576464834268</v>
      </c>
      <c r="K89">
        <v>0.41954782846986194</v>
      </c>
      <c r="L89">
        <v>0.35138623474463299</v>
      </c>
      <c r="M89">
        <v>0.18446817923750147</v>
      </c>
      <c r="N89">
        <v>0.39922028729281767</v>
      </c>
      <c r="O89">
        <v>0.41008532117746105</v>
      </c>
      <c r="P89" s="117">
        <v>28.32</v>
      </c>
      <c r="Q89">
        <v>0.34</v>
      </c>
    </row>
    <row r="90" spans="1:17" ht="15">
      <c r="A90" s="8">
        <v>89</v>
      </c>
      <c r="B90" s="10">
        <v>80.819999999999993</v>
      </c>
      <c r="C90">
        <v>0.14838505659714127</v>
      </c>
      <c r="D90" s="11">
        <v>36.58</v>
      </c>
      <c r="E90" s="10">
        <v>42.53</v>
      </c>
      <c r="F90" s="11">
        <v>52.59</v>
      </c>
      <c r="G90" s="10">
        <v>25.08</v>
      </c>
      <c r="H90" s="11">
        <v>61.99</v>
      </c>
      <c r="I90" s="10">
        <v>166.69</v>
      </c>
      <c r="J90">
        <v>0.34740349198669923</v>
      </c>
      <c r="K90">
        <v>0.40999491722926101</v>
      </c>
      <c r="L90">
        <v>0.34932995646885601</v>
      </c>
      <c r="M90">
        <v>0.19386061907509097</v>
      </c>
      <c r="N90">
        <v>0.40135656128618108</v>
      </c>
      <c r="O90">
        <v>0.4029197328024115</v>
      </c>
      <c r="P90" s="117">
        <v>34.18</v>
      </c>
      <c r="Q90">
        <v>0.34</v>
      </c>
    </row>
    <row r="91" spans="1:17" ht="15">
      <c r="A91" s="8">
        <v>90</v>
      </c>
      <c r="B91" s="10">
        <v>86.16</v>
      </c>
      <c r="C91">
        <v>0.14960478887992776</v>
      </c>
      <c r="D91" s="11">
        <v>46.95</v>
      </c>
      <c r="E91" s="10">
        <v>51.43</v>
      </c>
      <c r="F91" s="11">
        <v>54.66</v>
      </c>
      <c r="G91" s="10">
        <v>28.88</v>
      </c>
      <c r="H91" s="11">
        <v>66.819999999999993</v>
      </c>
      <c r="I91" s="10">
        <v>189.88</v>
      </c>
      <c r="J91">
        <v>0.35048272472863867</v>
      </c>
      <c r="K91">
        <v>0.40120577614723907</v>
      </c>
      <c r="L91">
        <v>0.35261991252581704</v>
      </c>
      <c r="M91">
        <v>0.21268900133569846</v>
      </c>
      <c r="N91">
        <v>0.40190638917868826</v>
      </c>
      <c r="O91">
        <v>0.39238050837691058</v>
      </c>
      <c r="P91" s="117">
        <v>90.44</v>
      </c>
      <c r="Q91">
        <v>0.34</v>
      </c>
    </row>
    <row r="92" spans="1:17" ht="15">
      <c r="A92" s="8">
        <v>91</v>
      </c>
      <c r="B92" s="10">
        <v>72.28</v>
      </c>
      <c r="C92">
        <v>0.15649095049822348</v>
      </c>
      <c r="D92" s="11">
        <v>49.45</v>
      </c>
      <c r="E92" s="10">
        <v>49.96</v>
      </c>
      <c r="F92" s="11">
        <v>54.1</v>
      </c>
      <c r="G92" s="10">
        <v>32.020000000000003</v>
      </c>
      <c r="H92" s="11">
        <v>61.97</v>
      </c>
      <c r="I92" s="10">
        <v>184.94</v>
      </c>
      <c r="J92">
        <v>0.36940289310184643</v>
      </c>
      <c r="K92">
        <v>0.399979930013459</v>
      </c>
      <c r="L92">
        <v>0.35007281010722235</v>
      </c>
      <c r="M92">
        <v>0.22004666893209093</v>
      </c>
      <c r="N92">
        <v>0.40105824017051839</v>
      </c>
      <c r="O92">
        <v>0.39842818103119398</v>
      </c>
      <c r="P92" s="117">
        <v>61.8</v>
      </c>
      <c r="Q92">
        <v>0.34</v>
      </c>
    </row>
    <row r="93" spans="1:17" ht="15">
      <c r="A93" s="8">
        <v>92</v>
      </c>
      <c r="B93" s="10">
        <v>66.61</v>
      </c>
      <c r="C93">
        <v>0.15753727411160673</v>
      </c>
      <c r="D93" s="11">
        <v>48.37</v>
      </c>
      <c r="E93" s="10">
        <v>46.73</v>
      </c>
      <c r="F93" s="11">
        <v>51.89</v>
      </c>
      <c r="G93" s="10">
        <v>35.35</v>
      </c>
      <c r="H93" s="11">
        <v>55.06</v>
      </c>
      <c r="I93" s="10">
        <v>178.99</v>
      </c>
      <c r="J93">
        <v>0.3777207563270531</v>
      </c>
      <c r="K93">
        <v>0.395888497217736</v>
      </c>
      <c r="L93">
        <v>0.34096437555600717</v>
      </c>
      <c r="M93">
        <v>0.22732825052982081</v>
      </c>
      <c r="N93">
        <v>0.41196129325206826</v>
      </c>
      <c r="O93">
        <v>0.3971672563656059</v>
      </c>
      <c r="P93" s="117">
        <v>52.41</v>
      </c>
      <c r="Q93">
        <v>0.34</v>
      </c>
    </row>
    <row r="94" spans="1:17" ht="15">
      <c r="A94" s="8">
        <v>93</v>
      </c>
      <c r="B94" s="10">
        <v>43.2</v>
      </c>
      <c r="C94">
        <v>0.1569447494062125</v>
      </c>
      <c r="D94" s="11">
        <v>38.020000000000003</v>
      </c>
      <c r="E94" s="10">
        <v>41.57</v>
      </c>
      <c r="F94" s="11">
        <v>46.58</v>
      </c>
      <c r="G94" s="10">
        <v>29.98</v>
      </c>
      <c r="H94" s="11">
        <v>47.34</v>
      </c>
      <c r="I94" s="10">
        <v>156.12</v>
      </c>
      <c r="J94">
        <v>0.38545934454996272</v>
      </c>
      <c r="K94">
        <v>0.36726587168657149</v>
      </c>
      <c r="L94">
        <v>0.33488620073517877</v>
      </c>
      <c r="M94">
        <v>0.24414674367263264</v>
      </c>
      <c r="N94">
        <v>0.41317622804803816</v>
      </c>
      <c r="O94">
        <v>0.39536312788222105</v>
      </c>
      <c r="P94" s="117">
        <v>49.42</v>
      </c>
      <c r="Q94">
        <v>0.34</v>
      </c>
    </row>
    <row r="95" spans="1:17" ht="15">
      <c r="A95" s="8">
        <v>94</v>
      </c>
      <c r="B95" s="10">
        <v>31.25</v>
      </c>
      <c r="C95">
        <v>0.15926082666564756</v>
      </c>
      <c r="D95" s="11">
        <v>34.549999999999997</v>
      </c>
      <c r="E95" s="10">
        <v>37.090000000000003</v>
      </c>
      <c r="F95" s="11">
        <v>45.43</v>
      </c>
      <c r="G95" s="10">
        <v>34.46</v>
      </c>
      <c r="H95" s="11">
        <v>45.64</v>
      </c>
      <c r="I95" s="10">
        <v>140.91999999999999</v>
      </c>
      <c r="J95">
        <v>0.38452559913505924</v>
      </c>
      <c r="K95">
        <v>0.34040773724967405</v>
      </c>
      <c r="L95">
        <v>0.32087535078265872</v>
      </c>
      <c r="M95">
        <v>0.25515365353972225</v>
      </c>
      <c r="N95">
        <v>0.42028207419096564</v>
      </c>
      <c r="O95">
        <v>0.39981435725302344</v>
      </c>
      <c r="P95" s="117">
        <v>27.45</v>
      </c>
      <c r="Q95">
        <v>0.34</v>
      </c>
    </row>
    <row r="96" spans="1:17" ht="15">
      <c r="A96" s="8">
        <v>95</v>
      </c>
      <c r="B96" s="10">
        <v>34.96</v>
      </c>
      <c r="C96">
        <v>0.16103561037475442</v>
      </c>
      <c r="D96" s="11">
        <v>33.33</v>
      </c>
      <c r="E96" s="10">
        <v>33.92</v>
      </c>
      <c r="F96" s="11">
        <v>43.96</v>
      </c>
      <c r="G96" s="10">
        <v>39.75</v>
      </c>
      <c r="H96" s="11">
        <v>48.93</v>
      </c>
      <c r="I96" s="10">
        <v>137.91999999999999</v>
      </c>
      <c r="J96">
        <v>0.39362718580902389</v>
      </c>
      <c r="K96">
        <v>0.32489158531455342</v>
      </c>
      <c r="L96">
        <v>0.3113509314627832</v>
      </c>
      <c r="M96">
        <v>0.27551120203367296</v>
      </c>
      <c r="N96">
        <v>0.41668883235817861</v>
      </c>
      <c r="O96">
        <v>0.39926664278769891</v>
      </c>
      <c r="P96" s="117">
        <v>29.23</v>
      </c>
      <c r="Q96">
        <v>0.34</v>
      </c>
    </row>
    <row r="97" spans="1:17" ht="15">
      <c r="A97" s="8">
        <v>96</v>
      </c>
      <c r="B97" s="10">
        <v>9.09</v>
      </c>
      <c r="C97">
        <v>0.16091055884448335</v>
      </c>
      <c r="D97" s="11">
        <v>32.049999999999997</v>
      </c>
      <c r="E97" s="10">
        <v>28.05</v>
      </c>
      <c r="F97" s="11">
        <v>31.41</v>
      </c>
      <c r="G97" s="10">
        <v>37.950000000000003</v>
      </c>
      <c r="H97" s="11">
        <v>44.64</v>
      </c>
      <c r="I97" s="10">
        <v>97.56</v>
      </c>
      <c r="J97">
        <v>0.39257263141229948</v>
      </c>
      <c r="K97">
        <v>0.29072681541080436</v>
      </c>
      <c r="L97">
        <v>0.28052102853432737</v>
      </c>
      <c r="M97">
        <v>0.29408908892375735</v>
      </c>
      <c r="N97">
        <v>0.41889102029469005</v>
      </c>
      <c r="O97">
        <v>0.39347275862760422</v>
      </c>
      <c r="P97" s="117">
        <v>22.95</v>
      </c>
      <c r="Q97">
        <v>0.34</v>
      </c>
    </row>
    <row r="98" spans="1:17" ht="15">
      <c r="A98" s="8">
        <v>97</v>
      </c>
      <c r="B98" s="10">
        <v>0.05</v>
      </c>
      <c r="C98">
        <v>0.18041762719258952</v>
      </c>
      <c r="D98" s="11">
        <v>36.07</v>
      </c>
      <c r="E98" s="10">
        <v>5.96</v>
      </c>
      <c r="F98" s="11">
        <v>26.9</v>
      </c>
      <c r="G98" s="10">
        <v>33.1</v>
      </c>
      <c r="H98" s="11">
        <v>37.54</v>
      </c>
      <c r="I98" s="10">
        <v>105.31</v>
      </c>
      <c r="J98">
        <v>0.3949502259207216</v>
      </c>
      <c r="K98">
        <v>0.24023745146242834</v>
      </c>
      <c r="L98">
        <v>0.25224951098837878</v>
      </c>
      <c r="M98">
        <v>0.30018554500955102</v>
      </c>
      <c r="N98">
        <v>0.4064058050193386</v>
      </c>
      <c r="O98">
        <v>0.37834802786173377</v>
      </c>
      <c r="P98" s="117">
        <v>23.32</v>
      </c>
      <c r="Q98">
        <v>0.34</v>
      </c>
    </row>
    <row r="99" spans="1:17" ht="15">
      <c r="A99" s="8">
        <v>98</v>
      </c>
      <c r="B99" s="10">
        <v>7.0000000000000007E-2</v>
      </c>
      <c r="C99">
        <v>0.18695239821817053</v>
      </c>
      <c r="D99" s="11">
        <v>36.32</v>
      </c>
      <c r="E99" s="10">
        <v>-0.94</v>
      </c>
      <c r="F99" s="11">
        <v>25.12</v>
      </c>
      <c r="G99" s="10">
        <v>32.28</v>
      </c>
      <c r="H99" s="11">
        <v>40.07</v>
      </c>
      <c r="I99" s="10">
        <v>97.29</v>
      </c>
      <c r="J99">
        <v>0.40556290478460316</v>
      </c>
      <c r="K99">
        <v>0.20927592506489276</v>
      </c>
      <c r="L99">
        <v>0.2371177191405931</v>
      </c>
      <c r="M99">
        <v>0.31030956979533347</v>
      </c>
      <c r="N99">
        <v>0.40251872410426032</v>
      </c>
      <c r="O99">
        <v>0.35304663190541785</v>
      </c>
      <c r="P99" s="117">
        <v>23.93</v>
      </c>
      <c r="Q99">
        <v>0.34</v>
      </c>
    </row>
    <row r="100" spans="1:17" ht="15">
      <c r="A100" s="8">
        <v>99</v>
      </c>
      <c r="B100" s="10">
        <v>7.0000000000000007E-2</v>
      </c>
      <c r="C100">
        <v>0.18614422964642213</v>
      </c>
      <c r="D100" s="11">
        <v>30.99</v>
      </c>
      <c r="E100" s="10">
        <v>-0.03</v>
      </c>
      <c r="F100" s="11">
        <v>24.12</v>
      </c>
      <c r="G100" s="10">
        <v>31.18</v>
      </c>
      <c r="H100" s="11">
        <v>39.81</v>
      </c>
      <c r="I100" s="10">
        <v>84.5</v>
      </c>
      <c r="J100">
        <v>0.41804480299423979</v>
      </c>
      <c r="K100">
        <v>0.20228384390955506</v>
      </c>
      <c r="L100">
        <v>0.23028185459157127</v>
      </c>
      <c r="M100">
        <v>0.31262012422629332</v>
      </c>
      <c r="N100">
        <v>0.40223700099445947</v>
      </c>
      <c r="O100">
        <v>0.32330943195702022</v>
      </c>
      <c r="P100" s="117">
        <v>24.17</v>
      </c>
      <c r="Q100">
        <v>0.34</v>
      </c>
    </row>
    <row r="101" spans="1:17" ht="15">
      <c r="A101" s="8">
        <v>100</v>
      </c>
      <c r="B101" s="10">
        <v>0.12</v>
      </c>
      <c r="C101">
        <v>0.18791944930739873</v>
      </c>
      <c r="D101" s="11">
        <v>30.97</v>
      </c>
      <c r="E101" s="10">
        <v>0.55000000000000004</v>
      </c>
      <c r="F101" s="11">
        <v>22.04</v>
      </c>
      <c r="G101" s="10">
        <v>30.1</v>
      </c>
      <c r="H101" s="11">
        <v>39.65</v>
      </c>
      <c r="I101" s="10">
        <v>75.38</v>
      </c>
      <c r="J101">
        <v>0.43148896861543368</v>
      </c>
      <c r="K101">
        <v>0.20000116919251718</v>
      </c>
      <c r="L101">
        <v>0.21935742275030737</v>
      </c>
      <c r="M101">
        <v>0.31690305672067326</v>
      </c>
      <c r="N101">
        <v>0.40474878872542086</v>
      </c>
      <c r="O101">
        <v>0.29491952069698713</v>
      </c>
      <c r="P101" s="117">
        <v>22.56</v>
      </c>
      <c r="Q101">
        <v>0.34</v>
      </c>
    </row>
    <row r="102" spans="1:17" ht="15">
      <c r="A102" s="8">
        <v>101</v>
      </c>
      <c r="B102" s="10">
        <v>2.23</v>
      </c>
      <c r="C102">
        <v>0.1885021683483761</v>
      </c>
      <c r="D102" s="11">
        <v>35.64</v>
      </c>
      <c r="E102" s="10">
        <v>-11.81</v>
      </c>
      <c r="F102" s="11">
        <v>18.37</v>
      </c>
      <c r="G102" s="10">
        <v>29.96</v>
      </c>
      <c r="H102" s="11">
        <v>40.200000000000003</v>
      </c>
      <c r="I102" s="10">
        <v>79.11</v>
      </c>
      <c r="J102">
        <v>0.44147618840194625</v>
      </c>
      <c r="K102">
        <v>0.20337341007042992</v>
      </c>
      <c r="L102">
        <v>0.21542988254243209</v>
      </c>
      <c r="M102">
        <v>0.32903155305810311</v>
      </c>
      <c r="N102">
        <v>0.40682150526301925</v>
      </c>
      <c r="O102">
        <v>0.29585673779315647</v>
      </c>
      <c r="P102" s="117">
        <v>22.38</v>
      </c>
      <c r="Q102">
        <v>0.34</v>
      </c>
    </row>
    <row r="103" spans="1:17" ht="15">
      <c r="A103" s="8">
        <v>102</v>
      </c>
      <c r="B103" s="10">
        <v>10.07</v>
      </c>
      <c r="C103">
        <v>0.18503097331863944</v>
      </c>
      <c r="D103" s="11">
        <v>35.729999999999997</v>
      </c>
      <c r="E103" s="10">
        <v>8.92</v>
      </c>
      <c r="F103" s="11">
        <v>22.09</v>
      </c>
      <c r="G103" s="10">
        <v>29.88</v>
      </c>
      <c r="H103" s="11">
        <v>44.26</v>
      </c>
      <c r="I103" s="10">
        <v>94.79</v>
      </c>
      <c r="J103">
        <v>0.46199730644848047</v>
      </c>
      <c r="K103">
        <v>0.21889705625615213</v>
      </c>
      <c r="L103">
        <v>0.22209545734856248</v>
      </c>
      <c r="M103">
        <v>0.33241377364453067</v>
      </c>
      <c r="N103">
        <v>0.41616154410237505</v>
      </c>
      <c r="O103">
        <v>0.30274157290682485</v>
      </c>
      <c r="P103" s="117">
        <v>30.5</v>
      </c>
      <c r="Q103">
        <v>0.34</v>
      </c>
    </row>
    <row r="104" spans="1:17" ht="15">
      <c r="A104" s="8">
        <v>103</v>
      </c>
      <c r="B104" s="10">
        <v>61.04</v>
      </c>
      <c r="C104">
        <v>0.19957852027944536</v>
      </c>
      <c r="D104" s="11">
        <v>39.03</v>
      </c>
      <c r="E104" s="10">
        <v>21.68</v>
      </c>
      <c r="F104" s="11">
        <v>23.35</v>
      </c>
      <c r="G104" s="10">
        <v>30.38</v>
      </c>
      <c r="H104" s="11">
        <v>47.06</v>
      </c>
      <c r="I104" s="10">
        <v>99.16</v>
      </c>
      <c r="J104">
        <v>0.48434368825555035</v>
      </c>
      <c r="K104">
        <v>0.2588449014507912</v>
      </c>
      <c r="L104">
        <v>0.22915942797592331</v>
      </c>
      <c r="M104">
        <v>0.3362093979227887</v>
      </c>
      <c r="N104">
        <v>0.42245907080088874</v>
      </c>
      <c r="O104">
        <v>0.30464008534048032</v>
      </c>
      <c r="P104" s="117">
        <v>30.11</v>
      </c>
      <c r="Q104">
        <v>0.34</v>
      </c>
    </row>
    <row r="105" spans="1:17" ht="15">
      <c r="A105" s="8">
        <v>104</v>
      </c>
      <c r="B105" s="10">
        <v>87.19</v>
      </c>
      <c r="C105">
        <v>0.2217475326204954</v>
      </c>
      <c r="D105" s="11">
        <v>51.7</v>
      </c>
      <c r="E105" s="10">
        <v>30.44</v>
      </c>
      <c r="F105" s="11">
        <v>28.76</v>
      </c>
      <c r="G105" s="10">
        <v>31.15</v>
      </c>
      <c r="H105" s="11">
        <v>54.96</v>
      </c>
      <c r="I105" s="10">
        <v>101.15</v>
      </c>
      <c r="J105">
        <v>0.49407721670418236</v>
      </c>
      <c r="K105">
        <v>0.28441569982552728</v>
      </c>
      <c r="L105">
        <v>0.25742986185879307</v>
      </c>
      <c r="M105">
        <v>0.3450553361903852</v>
      </c>
      <c r="N105">
        <v>0.42377043974626782</v>
      </c>
      <c r="O105">
        <v>0.30458301131055981</v>
      </c>
      <c r="P105" s="117">
        <v>33.56</v>
      </c>
      <c r="Q105">
        <v>0.34</v>
      </c>
    </row>
    <row r="106" spans="1:17" ht="15">
      <c r="A106" s="8">
        <v>105</v>
      </c>
      <c r="B106" s="10">
        <v>95.84</v>
      </c>
      <c r="C106">
        <v>0.23641352885623976</v>
      </c>
      <c r="D106" s="11">
        <v>57.98</v>
      </c>
      <c r="E106" s="10">
        <v>36.200000000000003</v>
      </c>
      <c r="F106" s="11">
        <v>36.630000000000003</v>
      </c>
      <c r="G106" s="10">
        <v>32.090000000000003</v>
      </c>
      <c r="H106" s="11">
        <v>63.67</v>
      </c>
      <c r="I106" s="10">
        <v>129.56</v>
      </c>
      <c r="J106">
        <v>0.50480719363639859</v>
      </c>
      <c r="K106">
        <v>0.31266132979808281</v>
      </c>
      <c r="L106">
        <v>0.27985733123315587</v>
      </c>
      <c r="M106">
        <v>0.35076845164846793</v>
      </c>
      <c r="N106">
        <v>0.41912750185049474</v>
      </c>
      <c r="O106">
        <v>0.29135153040246048</v>
      </c>
      <c r="P106" s="117">
        <v>38.83</v>
      </c>
      <c r="Q106">
        <v>0.34</v>
      </c>
    </row>
    <row r="107" spans="1:17" ht="15">
      <c r="A107" s="8">
        <v>106</v>
      </c>
      <c r="B107" s="10">
        <v>125.55</v>
      </c>
      <c r="C107">
        <v>0.23998272072991636</v>
      </c>
      <c r="D107" s="11">
        <v>54.11</v>
      </c>
      <c r="E107" s="10">
        <v>36.299999999999997</v>
      </c>
      <c r="F107" s="11">
        <v>40.46</v>
      </c>
      <c r="G107" s="10">
        <v>34.270000000000003</v>
      </c>
      <c r="H107" s="11">
        <v>64.73</v>
      </c>
      <c r="I107" s="10">
        <v>113.37</v>
      </c>
      <c r="J107">
        <v>0.49845160985027726</v>
      </c>
      <c r="K107">
        <v>0.33296694440335911</v>
      </c>
      <c r="L107">
        <v>0.30447500644937853</v>
      </c>
      <c r="M107">
        <v>0.34348999385541146</v>
      </c>
      <c r="N107">
        <v>0.41956440557099811</v>
      </c>
      <c r="O107">
        <v>0.27593223543156459</v>
      </c>
      <c r="P107" s="117">
        <v>30.23</v>
      </c>
      <c r="Q107">
        <v>0.34</v>
      </c>
    </row>
    <row r="108" spans="1:17" ht="15">
      <c r="A108" s="8">
        <v>107</v>
      </c>
      <c r="B108" s="10">
        <v>131.91999999999999</v>
      </c>
      <c r="C108">
        <v>0.24876577486654899</v>
      </c>
      <c r="D108" s="11">
        <v>53.13</v>
      </c>
      <c r="E108" s="10">
        <v>38.950000000000003</v>
      </c>
      <c r="F108" s="11">
        <v>45.85</v>
      </c>
      <c r="G108" s="10">
        <v>37.53</v>
      </c>
      <c r="H108" s="11">
        <v>66.069999999999993</v>
      </c>
      <c r="I108" s="10">
        <v>94.43</v>
      </c>
      <c r="J108">
        <v>0.48587911446522181</v>
      </c>
      <c r="K108">
        <v>0.33741065836811751</v>
      </c>
      <c r="L108">
        <v>0.32350594604311572</v>
      </c>
      <c r="M108">
        <v>0.33130856139220766</v>
      </c>
      <c r="N108">
        <v>0.40734817859593758</v>
      </c>
      <c r="O108">
        <v>0.26312675276406433</v>
      </c>
      <c r="P108" s="117">
        <v>32.71</v>
      </c>
      <c r="Q108">
        <v>0.34</v>
      </c>
    </row>
    <row r="109" spans="1:17" ht="15">
      <c r="A109" s="8">
        <v>108</v>
      </c>
      <c r="B109" s="10">
        <v>143.07</v>
      </c>
      <c r="C109">
        <v>0.25653459398937206</v>
      </c>
      <c r="D109" s="11">
        <v>50.06</v>
      </c>
      <c r="E109" s="10">
        <v>39.4</v>
      </c>
      <c r="F109" s="11">
        <v>49.8</v>
      </c>
      <c r="G109" s="10">
        <v>38.99</v>
      </c>
      <c r="H109" s="11">
        <v>65.97</v>
      </c>
      <c r="I109" s="10">
        <v>98.1</v>
      </c>
      <c r="J109">
        <v>0.48094902825496127</v>
      </c>
      <c r="K109">
        <v>0.34574393480593008</v>
      </c>
      <c r="L109">
        <v>0.33129246184687683</v>
      </c>
      <c r="M109">
        <v>0.3254315707885872</v>
      </c>
      <c r="N109">
        <v>0.40719849328184676</v>
      </c>
      <c r="O109">
        <v>0.25468272956983368</v>
      </c>
      <c r="P109" s="117">
        <v>32.22</v>
      </c>
      <c r="Q109">
        <v>0.34</v>
      </c>
    </row>
    <row r="110" spans="1:17" ht="15">
      <c r="A110" s="8">
        <v>109</v>
      </c>
      <c r="B110" s="10">
        <v>140.91</v>
      </c>
      <c r="C110">
        <v>0.27002285477588511</v>
      </c>
      <c r="D110" s="11">
        <v>49.97</v>
      </c>
      <c r="E110" s="10">
        <v>41.69</v>
      </c>
      <c r="F110" s="11">
        <v>51.36</v>
      </c>
      <c r="G110" s="10">
        <v>38.15</v>
      </c>
      <c r="H110" s="11">
        <v>65.459999999999994</v>
      </c>
      <c r="I110" s="10">
        <v>95.68</v>
      </c>
      <c r="J110">
        <v>0.47377012744623648</v>
      </c>
      <c r="K110">
        <v>0.35811435626148247</v>
      </c>
      <c r="L110">
        <v>0.34154595593362153</v>
      </c>
      <c r="M110">
        <v>0.3214189358250093</v>
      </c>
      <c r="N110">
        <v>0.40355886936932245</v>
      </c>
      <c r="O110">
        <v>0.24278886951687131</v>
      </c>
      <c r="P110" s="117">
        <v>34.24</v>
      </c>
      <c r="Q110">
        <v>0.34</v>
      </c>
    </row>
    <row r="111" spans="1:17" ht="15">
      <c r="A111" s="8">
        <v>110</v>
      </c>
      <c r="B111" s="10">
        <v>142.58000000000001</v>
      </c>
      <c r="C111">
        <v>0.28589844143745136</v>
      </c>
      <c r="D111" s="11">
        <v>48.84</v>
      </c>
      <c r="E111" s="10">
        <v>43.69</v>
      </c>
      <c r="F111" s="11">
        <v>51.74</v>
      </c>
      <c r="G111" s="10">
        <v>35.369999999999997</v>
      </c>
      <c r="H111" s="11">
        <v>63.82</v>
      </c>
      <c r="I111" s="10">
        <v>96.8</v>
      </c>
      <c r="J111">
        <v>0.48790964816274385</v>
      </c>
      <c r="K111">
        <v>0.39181557098042163</v>
      </c>
      <c r="L111">
        <v>0.35119983286436623</v>
      </c>
      <c r="M111">
        <v>0.3249558295675905</v>
      </c>
      <c r="N111">
        <v>0.4156964076602308</v>
      </c>
      <c r="O111">
        <v>0.23770785893315607</v>
      </c>
      <c r="P111" s="117">
        <v>45.98</v>
      </c>
      <c r="Q111">
        <v>0.34</v>
      </c>
    </row>
    <row r="112" spans="1:17" ht="15">
      <c r="A112" s="8">
        <v>111</v>
      </c>
      <c r="B112" s="10">
        <v>151.03</v>
      </c>
      <c r="C112">
        <v>0.30879937069039681</v>
      </c>
      <c r="D112" s="11">
        <v>50.99</v>
      </c>
      <c r="E112" s="10">
        <v>44.08</v>
      </c>
      <c r="F112" s="11">
        <v>51.92</v>
      </c>
      <c r="G112" s="10">
        <v>34.44</v>
      </c>
      <c r="H112" s="11">
        <v>63.87</v>
      </c>
      <c r="I112" s="10">
        <v>107.32</v>
      </c>
      <c r="J112">
        <v>0.50738194287292349</v>
      </c>
      <c r="K112">
        <v>0.41737623873547558</v>
      </c>
      <c r="L112">
        <v>0.3584636150150452</v>
      </c>
      <c r="M112">
        <v>0.33753939473524724</v>
      </c>
      <c r="N112">
        <v>0.41365964253449772</v>
      </c>
      <c r="O112">
        <v>0.24985436484083065</v>
      </c>
      <c r="P112" s="117">
        <v>30.77</v>
      </c>
      <c r="Q112">
        <v>0.34</v>
      </c>
    </row>
    <row r="113" spans="1:17" ht="15">
      <c r="A113" s="8">
        <v>112</v>
      </c>
      <c r="B113" s="10">
        <v>159.47999999999999</v>
      </c>
      <c r="C113">
        <v>0.34971270525680831</v>
      </c>
      <c r="D113" s="11">
        <v>57.48</v>
      </c>
      <c r="E113" s="10">
        <v>47.1</v>
      </c>
      <c r="F113" s="11">
        <v>53.22</v>
      </c>
      <c r="G113" s="10">
        <v>36.1</v>
      </c>
      <c r="H113" s="11">
        <v>64.05</v>
      </c>
      <c r="I113" s="10">
        <v>119.48</v>
      </c>
      <c r="J113">
        <v>0.52393637091750478</v>
      </c>
      <c r="K113">
        <v>0.43672934164081517</v>
      </c>
      <c r="L113">
        <v>0.36328962548490834</v>
      </c>
      <c r="M113">
        <v>0.33988442657511142</v>
      </c>
      <c r="N113">
        <v>0.40815657512681475</v>
      </c>
      <c r="O113">
        <v>0.26342964236154914</v>
      </c>
      <c r="P113" s="117">
        <v>28.32</v>
      </c>
      <c r="Q113">
        <v>0.34</v>
      </c>
    </row>
    <row r="114" spans="1:17" ht="15">
      <c r="A114" s="8">
        <v>113</v>
      </c>
      <c r="B114" s="10">
        <v>172.73</v>
      </c>
      <c r="C114">
        <v>0.37977625092432832</v>
      </c>
      <c r="D114" s="11">
        <v>69.7</v>
      </c>
      <c r="E114" s="10">
        <v>47.77</v>
      </c>
      <c r="F114" s="11">
        <v>56.62</v>
      </c>
      <c r="G114" s="10">
        <v>40.590000000000003</v>
      </c>
      <c r="H114" s="11">
        <v>64.260000000000005</v>
      </c>
      <c r="I114" s="10">
        <v>137.28</v>
      </c>
      <c r="J114">
        <v>0.51917476832594955</v>
      </c>
      <c r="K114">
        <v>0.43803927760007172</v>
      </c>
      <c r="L114">
        <v>0.36481327757599274</v>
      </c>
      <c r="M114">
        <v>0.33465244343625944</v>
      </c>
      <c r="N114">
        <v>0.40289069456346804</v>
      </c>
      <c r="O114">
        <v>0.27012673732610909</v>
      </c>
      <c r="P114" s="117">
        <v>35.15</v>
      </c>
      <c r="Q114">
        <v>0.34</v>
      </c>
    </row>
    <row r="115" spans="1:17" ht="15">
      <c r="A115" s="8">
        <v>114</v>
      </c>
      <c r="B115" s="10">
        <v>194.7</v>
      </c>
      <c r="C115">
        <v>0.36820029484749417</v>
      </c>
      <c r="D115" s="11">
        <v>73.92</v>
      </c>
      <c r="E115" s="10">
        <v>56.35</v>
      </c>
      <c r="F115" s="11">
        <v>56.92</v>
      </c>
      <c r="G115" s="10">
        <v>44.68</v>
      </c>
      <c r="H115" s="11">
        <v>67.14</v>
      </c>
      <c r="I115" s="10">
        <v>148.09</v>
      </c>
      <c r="J115">
        <v>0.51144616902111062</v>
      </c>
      <c r="K115">
        <v>0.43426573985949757</v>
      </c>
      <c r="L115">
        <v>0.36870598939341376</v>
      </c>
      <c r="M115">
        <v>0.32079522138664623</v>
      </c>
      <c r="N115">
        <v>0.39856343304156044</v>
      </c>
      <c r="O115">
        <v>0.27390333228594371</v>
      </c>
      <c r="P115" s="117">
        <v>44.56</v>
      </c>
      <c r="Q115">
        <v>0.34</v>
      </c>
    </row>
    <row r="116" spans="1:17" ht="15">
      <c r="A116" s="8">
        <v>115</v>
      </c>
      <c r="B116" s="10">
        <v>194.67</v>
      </c>
      <c r="C116">
        <v>0.37024408219089466</v>
      </c>
      <c r="D116" s="11">
        <v>73.760000000000005</v>
      </c>
      <c r="E116" s="10">
        <v>57.42</v>
      </c>
      <c r="F116" s="11">
        <v>61.64</v>
      </c>
      <c r="G116" s="10">
        <v>46.16</v>
      </c>
      <c r="H116" s="11">
        <v>61.61</v>
      </c>
      <c r="I116" s="10">
        <v>139.88</v>
      </c>
      <c r="J116">
        <v>0.51363648104044879</v>
      </c>
      <c r="K116">
        <v>0.43621829285507319</v>
      </c>
      <c r="L116">
        <v>0.37182425577167655</v>
      </c>
      <c r="M116">
        <v>0.31555012762368734</v>
      </c>
      <c r="N116">
        <v>0.41067726387657827</v>
      </c>
      <c r="O116">
        <v>0.28727922917445081</v>
      </c>
      <c r="P116" s="117">
        <v>36.020000000000003</v>
      </c>
      <c r="Q116">
        <v>0.34</v>
      </c>
    </row>
    <row r="117" spans="1:17" ht="15">
      <c r="A117" s="8">
        <v>116</v>
      </c>
      <c r="B117" s="10">
        <v>177.98</v>
      </c>
      <c r="C117">
        <v>0.38006516155069675</v>
      </c>
      <c r="D117" s="11">
        <v>65.150000000000006</v>
      </c>
      <c r="E117" s="10">
        <v>53.99</v>
      </c>
      <c r="F117" s="11">
        <v>59.44</v>
      </c>
      <c r="G117" s="10">
        <v>44.62</v>
      </c>
      <c r="H117" s="11">
        <v>59.16</v>
      </c>
      <c r="I117" s="10">
        <v>135.75</v>
      </c>
      <c r="J117">
        <v>0.53214594481410815</v>
      </c>
      <c r="K117">
        <v>0.44061118597872584</v>
      </c>
      <c r="L117">
        <v>0.3744241535658912</v>
      </c>
      <c r="M117">
        <v>0.31140585155031109</v>
      </c>
      <c r="N117">
        <v>0.41837177288766653</v>
      </c>
      <c r="O117">
        <v>0.2902365657959719</v>
      </c>
      <c r="P117" s="117">
        <v>31.43</v>
      </c>
      <c r="Q117">
        <v>0.34</v>
      </c>
    </row>
    <row r="118" spans="1:17" ht="15">
      <c r="A118" s="8">
        <v>117</v>
      </c>
      <c r="B118" s="10">
        <v>163.99</v>
      </c>
      <c r="C118">
        <v>0.39770432098765435</v>
      </c>
      <c r="D118" s="11">
        <v>64.239999999999995</v>
      </c>
      <c r="E118" s="10">
        <v>42.36</v>
      </c>
      <c r="F118" s="11">
        <v>52.75</v>
      </c>
      <c r="G118" s="10">
        <v>39.5</v>
      </c>
      <c r="H118" s="11">
        <v>59.26</v>
      </c>
      <c r="I118" s="10">
        <v>119.93</v>
      </c>
      <c r="J118">
        <v>0.55723017163796607</v>
      </c>
      <c r="K118">
        <v>0.44886875687919725</v>
      </c>
      <c r="L118">
        <v>0.3773579810830538</v>
      </c>
      <c r="M118">
        <v>0.30793876972630591</v>
      </c>
      <c r="N118">
        <v>0.41649026673045864</v>
      </c>
      <c r="O118">
        <v>0.28942247042668184</v>
      </c>
      <c r="P118" s="117">
        <v>31.84</v>
      </c>
      <c r="Q118">
        <v>0.34</v>
      </c>
    </row>
    <row r="119" spans="1:17" ht="15">
      <c r="A119" s="8">
        <v>118</v>
      </c>
      <c r="B119" s="10">
        <v>152</v>
      </c>
      <c r="C119">
        <v>0.41425518572632158</v>
      </c>
      <c r="D119" s="11">
        <v>43.09</v>
      </c>
      <c r="E119" s="10">
        <v>39.9</v>
      </c>
      <c r="F119" s="11">
        <v>51.9</v>
      </c>
      <c r="G119" s="10">
        <v>35.76</v>
      </c>
      <c r="H119" s="11">
        <v>53.62</v>
      </c>
      <c r="I119" s="10">
        <v>98.09</v>
      </c>
      <c r="J119">
        <v>0.57161861245961532</v>
      </c>
      <c r="K119">
        <v>0.45409606766819394</v>
      </c>
      <c r="L119">
        <v>0.37374424031365866</v>
      </c>
      <c r="M119">
        <v>0.30856082459403839</v>
      </c>
      <c r="N119">
        <v>0.41443696287218379</v>
      </c>
      <c r="O119">
        <v>0.29482455797704943</v>
      </c>
      <c r="P119" s="117">
        <v>33.090000000000003</v>
      </c>
      <c r="Q119">
        <v>0.34</v>
      </c>
    </row>
    <row r="120" spans="1:17" ht="15">
      <c r="A120" s="8">
        <v>119</v>
      </c>
      <c r="B120" s="10">
        <v>144.63999999999999</v>
      </c>
      <c r="C120">
        <v>0.40073554261796884</v>
      </c>
      <c r="D120" s="11">
        <v>53.11</v>
      </c>
      <c r="E120" s="10">
        <v>39.97</v>
      </c>
      <c r="F120" s="11">
        <v>51.38</v>
      </c>
      <c r="G120" s="10">
        <v>36.49</v>
      </c>
      <c r="H120" s="11">
        <v>53.86</v>
      </c>
      <c r="I120" s="10">
        <v>118.71</v>
      </c>
      <c r="J120">
        <v>0.57597954125411133</v>
      </c>
      <c r="K120">
        <v>0.4402751789109397</v>
      </c>
      <c r="L120">
        <v>0.37603120373487575</v>
      </c>
      <c r="M120">
        <v>0.30464872831473189</v>
      </c>
      <c r="N120">
        <v>0.41055426574868725</v>
      </c>
      <c r="O120">
        <v>0.30838462090942426</v>
      </c>
      <c r="P120" s="117">
        <v>33.9</v>
      </c>
      <c r="Q120">
        <v>0.34</v>
      </c>
    </row>
    <row r="121" spans="1:17" ht="15">
      <c r="A121" s="8">
        <v>120</v>
      </c>
      <c r="B121" s="10">
        <v>127</v>
      </c>
      <c r="C121">
        <v>0.3818189427235637</v>
      </c>
      <c r="D121" s="11">
        <v>37.08</v>
      </c>
      <c r="E121" s="10">
        <v>36.270000000000003</v>
      </c>
      <c r="F121" s="11">
        <v>49.96</v>
      </c>
      <c r="G121" s="10">
        <v>30.49</v>
      </c>
      <c r="H121" s="11">
        <v>47.99</v>
      </c>
      <c r="I121" s="10">
        <v>99.68</v>
      </c>
      <c r="J121">
        <v>0.5814083658875866</v>
      </c>
      <c r="K121">
        <v>0.42921040271678879</v>
      </c>
      <c r="L121">
        <v>0.37293670420746589</v>
      </c>
      <c r="M121">
        <v>0.29942601422580567</v>
      </c>
      <c r="N121">
        <v>0.3984837386620847</v>
      </c>
      <c r="O121">
        <v>0.30522528751907613</v>
      </c>
      <c r="P121" s="117">
        <v>32.54</v>
      </c>
      <c r="Q121">
        <v>0.34</v>
      </c>
    </row>
    <row r="122" spans="1:17" ht="15">
      <c r="A122" s="8">
        <v>121</v>
      </c>
      <c r="B122" s="10">
        <v>107.21</v>
      </c>
      <c r="C122">
        <v>0.35562999175201054</v>
      </c>
      <c r="D122" s="11">
        <v>40.840000000000003</v>
      </c>
      <c r="E122" s="10">
        <v>29.45</v>
      </c>
      <c r="F122" s="11">
        <v>50.29</v>
      </c>
      <c r="G122" s="10">
        <v>29.16</v>
      </c>
      <c r="H122" s="11">
        <v>44.41</v>
      </c>
      <c r="I122" s="10">
        <v>99.85</v>
      </c>
      <c r="J122">
        <v>0.58840447437612431</v>
      </c>
      <c r="K122">
        <v>0.41301029854513338</v>
      </c>
      <c r="L122">
        <v>0.36769562858107269</v>
      </c>
      <c r="M122">
        <v>0.28840410259241872</v>
      </c>
      <c r="N122">
        <v>0.38745407076337129</v>
      </c>
      <c r="O122">
        <v>0.30188872962349933</v>
      </c>
      <c r="P122" s="117">
        <v>27.76</v>
      </c>
      <c r="Q122">
        <v>0.34</v>
      </c>
    </row>
    <row r="123" spans="1:17" ht="15">
      <c r="A123" s="8">
        <v>122</v>
      </c>
      <c r="B123" s="10">
        <v>101.1</v>
      </c>
      <c r="C123">
        <v>0.3427615014265335</v>
      </c>
      <c r="D123" s="11">
        <v>41.15</v>
      </c>
      <c r="E123" s="10">
        <v>28.55</v>
      </c>
      <c r="F123" s="11">
        <v>47.72</v>
      </c>
      <c r="G123" s="10">
        <v>29</v>
      </c>
      <c r="H123" s="11">
        <v>42.94</v>
      </c>
      <c r="I123" s="10">
        <v>101.32</v>
      </c>
      <c r="J123">
        <v>0.58595987894387014</v>
      </c>
      <c r="K123">
        <v>0.40906174604471324</v>
      </c>
      <c r="L123">
        <v>0.37922060958540887</v>
      </c>
      <c r="M123">
        <v>0.28368684123240212</v>
      </c>
      <c r="N123">
        <v>0.38594481470194641</v>
      </c>
      <c r="O123">
        <v>0.31832383556366928</v>
      </c>
      <c r="P123" s="117">
        <v>31.98</v>
      </c>
      <c r="Q123">
        <v>0.34</v>
      </c>
    </row>
    <row r="124" spans="1:17" ht="15">
      <c r="A124" s="8">
        <v>123</v>
      </c>
      <c r="B124" s="10">
        <v>96.73</v>
      </c>
      <c r="C124">
        <v>0.32454927796774724</v>
      </c>
      <c r="D124" s="11">
        <v>43.77</v>
      </c>
      <c r="E124" s="10">
        <v>28.18</v>
      </c>
      <c r="F124" s="11">
        <v>48.38</v>
      </c>
      <c r="G124" s="10">
        <v>29.08</v>
      </c>
      <c r="H124" s="11">
        <v>42.88</v>
      </c>
      <c r="I124" s="10">
        <v>110.01</v>
      </c>
      <c r="J124">
        <v>0.58905194725515364</v>
      </c>
      <c r="K124">
        <v>0.41214107616348178</v>
      </c>
      <c r="L124">
        <v>0.39336599958827734</v>
      </c>
      <c r="M124">
        <v>0.28674754324810409</v>
      </c>
      <c r="N124">
        <v>0.38755206440462597</v>
      </c>
      <c r="O124">
        <v>0.34284978016202106</v>
      </c>
      <c r="P124" s="117">
        <v>29.78</v>
      </c>
      <c r="Q124">
        <v>0.34</v>
      </c>
    </row>
    <row r="125" spans="1:17" ht="15">
      <c r="A125" s="8">
        <v>124</v>
      </c>
      <c r="B125" s="10">
        <v>82.34</v>
      </c>
      <c r="C125">
        <v>0.29786837725453774</v>
      </c>
      <c r="D125" s="11">
        <v>39.97</v>
      </c>
      <c r="E125" s="10">
        <v>27.33</v>
      </c>
      <c r="F125" s="11">
        <v>48.02</v>
      </c>
      <c r="G125" s="10">
        <v>27.72</v>
      </c>
      <c r="H125" s="11">
        <v>42.15</v>
      </c>
      <c r="I125" s="10">
        <v>111.55</v>
      </c>
      <c r="J125">
        <v>0.59033497818847036</v>
      </c>
      <c r="K125">
        <v>0.41396510622331834</v>
      </c>
      <c r="L125">
        <v>0.39584732600341588</v>
      </c>
      <c r="M125">
        <v>0.2846138813795171</v>
      </c>
      <c r="N125">
        <v>0.38991702177078585</v>
      </c>
      <c r="O125">
        <v>0.36016094335350979</v>
      </c>
      <c r="P125" s="117">
        <v>32.35</v>
      </c>
      <c r="Q125">
        <v>0.34</v>
      </c>
    </row>
    <row r="126" spans="1:17" ht="15">
      <c r="A126" s="8">
        <v>125</v>
      </c>
      <c r="B126" s="10">
        <v>81.93</v>
      </c>
      <c r="C126">
        <v>0.27874342288084636</v>
      </c>
      <c r="D126" s="11">
        <v>40.81</v>
      </c>
      <c r="E126" s="10">
        <v>27.08</v>
      </c>
      <c r="F126" s="11">
        <v>44.23</v>
      </c>
      <c r="G126" s="10">
        <v>27.03</v>
      </c>
      <c r="H126" s="11">
        <v>43.23</v>
      </c>
      <c r="I126" s="10">
        <v>123.37</v>
      </c>
      <c r="J126">
        <v>0.58963751183938551</v>
      </c>
      <c r="K126">
        <v>0.42006717285374195</v>
      </c>
      <c r="L126">
        <v>0.39722319104751019</v>
      </c>
      <c r="M126">
        <v>0.295033668914646</v>
      </c>
      <c r="N126">
        <v>0.40066424625522656</v>
      </c>
      <c r="O126">
        <v>0.38396156809407178</v>
      </c>
      <c r="P126" s="117">
        <v>26.1</v>
      </c>
      <c r="Q126">
        <v>0.34</v>
      </c>
    </row>
    <row r="127" spans="1:17" ht="15">
      <c r="A127" s="8">
        <v>126</v>
      </c>
      <c r="B127" s="10">
        <v>84.03</v>
      </c>
      <c r="C127">
        <v>0.28279289806996383</v>
      </c>
      <c r="D127" s="11">
        <v>43.04</v>
      </c>
      <c r="E127" s="10">
        <v>28.7</v>
      </c>
      <c r="F127" s="11">
        <v>47.17</v>
      </c>
      <c r="G127" s="10">
        <v>28.98</v>
      </c>
      <c r="H127" s="11">
        <v>44.56</v>
      </c>
      <c r="I127" s="10">
        <v>149.94</v>
      </c>
      <c r="J127">
        <v>0.59469932918840596</v>
      </c>
      <c r="K127">
        <v>0.42686711743372036</v>
      </c>
      <c r="L127">
        <v>0.40578976614013479</v>
      </c>
      <c r="M127">
        <v>0.31987225889742438</v>
      </c>
      <c r="N127">
        <v>0.41230479914681833</v>
      </c>
      <c r="O127">
        <v>0.4052544524752304</v>
      </c>
      <c r="P127" s="117">
        <v>26.6</v>
      </c>
      <c r="Q127">
        <v>0.34</v>
      </c>
    </row>
    <row r="128" spans="1:17" ht="15">
      <c r="A128" s="8">
        <v>127</v>
      </c>
      <c r="B128" s="10">
        <v>97.25</v>
      </c>
      <c r="C128">
        <v>0.28140965263935858</v>
      </c>
      <c r="D128" s="11">
        <v>45.37</v>
      </c>
      <c r="E128" s="10">
        <v>30</v>
      </c>
      <c r="F128" s="11">
        <v>48.19</v>
      </c>
      <c r="G128" s="10">
        <v>33.18</v>
      </c>
      <c r="H128" s="11">
        <v>47.4</v>
      </c>
      <c r="I128" s="10">
        <v>185.92</v>
      </c>
      <c r="J128">
        <v>0.60197369268620005</v>
      </c>
      <c r="K128">
        <v>0.43351248923751673</v>
      </c>
      <c r="L128">
        <v>0.4184088180051963</v>
      </c>
      <c r="M128">
        <v>0.34065005872338106</v>
      </c>
      <c r="N128">
        <v>0.42875552926302118</v>
      </c>
      <c r="O128">
        <v>0.42093832372193535</v>
      </c>
      <c r="P128" s="117">
        <v>41.75</v>
      </c>
      <c r="Q128">
        <v>0.34</v>
      </c>
    </row>
    <row r="129" spans="1:17" ht="15">
      <c r="A129" s="8">
        <v>128</v>
      </c>
      <c r="B129" s="10">
        <v>106.51</v>
      </c>
      <c r="C129">
        <v>0.28435043496129875</v>
      </c>
      <c r="D129" s="11">
        <v>49.49</v>
      </c>
      <c r="E129" s="10">
        <v>31.36</v>
      </c>
      <c r="F129" s="11">
        <v>49.11</v>
      </c>
      <c r="G129" s="10">
        <v>43.13</v>
      </c>
      <c r="H129" s="11">
        <v>44.05</v>
      </c>
      <c r="I129" s="10">
        <v>228.25</v>
      </c>
      <c r="J129">
        <v>0.5960934052706246</v>
      </c>
      <c r="K129">
        <v>0.44221154307711857</v>
      </c>
      <c r="L129">
        <v>0.4419955185923431</v>
      </c>
      <c r="M129">
        <v>0.34975844086116153</v>
      </c>
      <c r="N129">
        <v>0.44148018089363122</v>
      </c>
      <c r="O129">
        <v>0.43057249100913547</v>
      </c>
      <c r="P129" s="117">
        <v>48.58</v>
      </c>
      <c r="Q129">
        <v>0.34</v>
      </c>
    </row>
    <row r="130" spans="1:17" ht="15">
      <c r="A130" s="8">
        <v>129</v>
      </c>
      <c r="B130" s="10">
        <v>120.7</v>
      </c>
      <c r="C130">
        <v>0.28633933783637699</v>
      </c>
      <c r="D130" s="11">
        <v>59.92</v>
      </c>
      <c r="E130" s="10">
        <v>34.19</v>
      </c>
      <c r="F130" s="11">
        <v>50.44</v>
      </c>
      <c r="G130" s="10">
        <v>44.52</v>
      </c>
      <c r="H130" s="11">
        <v>53.41</v>
      </c>
      <c r="I130" s="10">
        <v>228.92</v>
      </c>
      <c r="J130">
        <v>0.58813049765234526</v>
      </c>
      <c r="K130">
        <v>0.46139749739887848</v>
      </c>
      <c r="L130">
        <v>0.44991881374971909</v>
      </c>
      <c r="M130">
        <v>0.35700556532308825</v>
      </c>
      <c r="N130">
        <v>0.45439719262074002</v>
      </c>
      <c r="O130">
        <v>0.43638693565285186</v>
      </c>
      <c r="P130" s="117">
        <v>67.900000000000006</v>
      </c>
      <c r="Q130">
        <v>0.34</v>
      </c>
    </row>
    <row r="131" spans="1:17" ht="15">
      <c r="A131" s="8">
        <v>130</v>
      </c>
      <c r="B131" s="10">
        <v>116.86</v>
      </c>
      <c r="C131">
        <v>0.26967170540848007</v>
      </c>
      <c r="D131" s="11">
        <v>60</v>
      </c>
      <c r="E131" s="10">
        <v>41.11</v>
      </c>
      <c r="F131" s="11">
        <v>53.4</v>
      </c>
      <c r="G131" s="10">
        <v>44.96</v>
      </c>
      <c r="H131" s="11">
        <v>54.8</v>
      </c>
      <c r="I131" s="10">
        <v>212.9</v>
      </c>
      <c r="J131">
        <v>0.57375279546338565</v>
      </c>
      <c r="K131">
        <v>0.46415440699214894</v>
      </c>
      <c r="L131">
        <v>0.45891841271093931</v>
      </c>
      <c r="M131">
        <v>0.348030103175198</v>
      </c>
      <c r="N131">
        <v>0.45599507040324883</v>
      </c>
      <c r="O131">
        <v>0.43975951473222352</v>
      </c>
      <c r="P131" s="117">
        <v>50</v>
      </c>
      <c r="Q131">
        <v>0.34</v>
      </c>
    </row>
    <row r="132" spans="1:17" ht="15">
      <c r="A132" s="8">
        <v>131</v>
      </c>
      <c r="B132" s="10">
        <v>112.85</v>
      </c>
      <c r="C132">
        <v>0.25581165037761</v>
      </c>
      <c r="D132" s="11">
        <v>60.04</v>
      </c>
      <c r="E132" s="10">
        <v>44</v>
      </c>
      <c r="F132" s="11">
        <v>56.55</v>
      </c>
      <c r="G132" s="10">
        <v>44</v>
      </c>
      <c r="H132" s="11">
        <v>53.94</v>
      </c>
      <c r="I132" s="10">
        <v>215.5</v>
      </c>
      <c r="J132">
        <v>0.5631124808013892</v>
      </c>
      <c r="K132">
        <v>0.4574667887599968</v>
      </c>
      <c r="L132">
        <v>0.46084613020802206</v>
      </c>
      <c r="M132">
        <v>0.33827284713939126</v>
      </c>
      <c r="N132">
        <v>0.4611763869022007</v>
      </c>
      <c r="O132">
        <v>0.42991429465632097</v>
      </c>
      <c r="P132" s="117">
        <v>67.17</v>
      </c>
      <c r="Q132">
        <v>0.34</v>
      </c>
    </row>
    <row r="133" spans="1:17" ht="15">
      <c r="A133" s="8">
        <v>132</v>
      </c>
      <c r="B133" s="10">
        <v>113.37</v>
      </c>
      <c r="C133">
        <v>0.23958379789046358</v>
      </c>
      <c r="D133" s="11">
        <v>57.7</v>
      </c>
      <c r="E133" s="10">
        <v>43.74</v>
      </c>
      <c r="F133" s="11">
        <v>60.02</v>
      </c>
      <c r="G133" s="10">
        <v>42.46</v>
      </c>
      <c r="H133" s="11">
        <v>58.3</v>
      </c>
      <c r="I133" s="10">
        <v>231.9</v>
      </c>
      <c r="J133">
        <v>0.55134226799257313</v>
      </c>
      <c r="K133">
        <v>0.44308575523860716</v>
      </c>
      <c r="L133">
        <v>0.46465807102568768</v>
      </c>
      <c r="M133">
        <v>0.33354186757242504</v>
      </c>
      <c r="N133">
        <v>0.46901163994991568</v>
      </c>
      <c r="O133">
        <v>0.4265379158472965</v>
      </c>
      <c r="P133" s="117">
        <v>57.26</v>
      </c>
      <c r="Q133">
        <v>0.34</v>
      </c>
    </row>
    <row r="134" spans="1:17" ht="15">
      <c r="A134" s="8">
        <v>133</v>
      </c>
      <c r="B134" s="10">
        <v>115</v>
      </c>
      <c r="C134">
        <v>0.2357398982666169</v>
      </c>
      <c r="D134" s="11">
        <v>52.86</v>
      </c>
      <c r="E134" s="10">
        <v>44.01</v>
      </c>
      <c r="F134" s="11">
        <v>60.22</v>
      </c>
      <c r="G134" s="10">
        <v>41.3</v>
      </c>
      <c r="H134" s="11">
        <v>61.43</v>
      </c>
      <c r="I134" s="10">
        <v>226</v>
      </c>
      <c r="J134">
        <v>0.54174772204469113</v>
      </c>
      <c r="K134">
        <v>0.44339474577478655</v>
      </c>
      <c r="L134">
        <v>0.46557552081214976</v>
      </c>
      <c r="M134">
        <v>0.32682051680711466</v>
      </c>
      <c r="N134">
        <v>0.47683808972548902</v>
      </c>
      <c r="O134">
        <v>0.42802930469973355</v>
      </c>
      <c r="P134" s="117">
        <v>42</v>
      </c>
      <c r="Q134">
        <v>0.34</v>
      </c>
    </row>
    <row r="135" spans="1:17" ht="15">
      <c r="A135" s="8">
        <v>134</v>
      </c>
      <c r="B135" s="10">
        <v>109.78</v>
      </c>
      <c r="C135">
        <v>0.23924934420861704</v>
      </c>
      <c r="D135" s="11">
        <v>50.05</v>
      </c>
      <c r="E135" s="10">
        <v>42.9</v>
      </c>
      <c r="F135" s="11">
        <v>55</v>
      </c>
      <c r="G135" s="10">
        <v>40.51</v>
      </c>
      <c r="H135" s="11">
        <v>61.92</v>
      </c>
      <c r="I135" s="10">
        <v>209.2</v>
      </c>
      <c r="J135">
        <v>0.53473181921470603</v>
      </c>
      <c r="K135">
        <v>0.47006901862336642</v>
      </c>
      <c r="L135">
        <v>0.46671905321964124</v>
      </c>
      <c r="M135">
        <v>0.3276491805871305</v>
      </c>
      <c r="N135">
        <v>0.48628156219811319</v>
      </c>
      <c r="O135">
        <v>0.43800931329576287</v>
      </c>
      <c r="P135" s="117">
        <v>44.93</v>
      </c>
      <c r="Q135">
        <v>0.34</v>
      </c>
    </row>
    <row r="136" spans="1:17" ht="15">
      <c r="A136" s="8">
        <v>135</v>
      </c>
      <c r="B136" s="10">
        <v>119.71</v>
      </c>
      <c r="C136">
        <v>0.26301610391642866</v>
      </c>
      <c r="D136" s="11">
        <v>50.94</v>
      </c>
      <c r="E136" s="10">
        <v>38.700000000000003</v>
      </c>
      <c r="F136" s="11">
        <v>52.39</v>
      </c>
      <c r="G136" s="10">
        <v>41.22</v>
      </c>
      <c r="H136" s="11">
        <v>57</v>
      </c>
      <c r="I136" s="10">
        <v>216.06</v>
      </c>
      <c r="J136">
        <v>0.54574052925350358</v>
      </c>
      <c r="K136">
        <v>0.48068582354523037</v>
      </c>
      <c r="L136">
        <v>0.46935420137172384</v>
      </c>
      <c r="M136">
        <v>0.33870638516492851</v>
      </c>
      <c r="N136">
        <v>0.48942397749855759</v>
      </c>
      <c r="O136">
        <v>0.45390659671195671</v>
      </c>
      <c r="P136" s="117">
        <v>43.47</v>
      </c>
      <c r="Q136">
        <v>0.34</v>
      </c>
    </row>
    <row r="137" spans="1:17" ht="15">
      <c r="A137" s="8">
        <v>136</v>
      </c>
      <c r="B137" s="10">
        <v>125.83</v>
      </c>
      <c r="C137">
        <v>0.29201699368372735</v>
      </c>
      <c r="D137" s="11">
        <v>54.04</v>
      </c>
      <c r="E137" s="10">
        <v>37.4</v>
      </c>
      <c r="F137" s="11">
        <v>51.57</v>
      </c>
      <c r="G137" s="10">
        <v>43.28</v>
      </c>
      <c r="H137" s="11">
        <v>57.53</v>
      </c>
      <c r="I137" s="10">
        <v>230.77</v>
      </c>
      <c r="J137">
        <v>0.55907899041069631</v>
      </c>
      <c r="K137">
        <v>0.49471449579145399</v>
      </c>
      <c r="L137">
        <v>0.47716340064352852</v>
      </c>
      <c r="M137">
        <v>0.35555624384241652</v>
      </c>
      <c r="N137">
        <v>0.4935020112760049</v>
      </c>
      <c r="O137">
        <v>0.48307202466856103</v>
      </c>
      <c r="P137" s="117">
        <v>37.18</v>
      </c>
      <c r="Q137">
        <v>0.34</v>
      </c>
    </row>
    <row r="138" spans="1:17" ht="15">
      <c r="A138" s="8">
        <v>137</v>
      </c>
      <c r="B138" s="10">
        <v>139.57</v>
      </c>
      <c r="C138">
        <v>0.31254953143439879</v>
      </c>
      <c r="D138" s="11">
        <v>57.52</v>
      </c>
      <c r="E138" s="10">
        <v>40.520000000000003</v>
      </c>
      <c r="F138" s="11">
        <v>54.71</v>
      </c>
      <c r="G138" s="10">
        <v>43.68</v>
      </c>
      <c r="H138" s="11">
        <v>61.68</v>
      </c>
      <c r="I138" s="10">
        <v>245.95</v>
      </c>
      <c r="J138">
        <v>0.55879117397706479</v>
      </c>
      <c r="K138">
        <v>0.49526850343575046</v>
      </c>
      <c r="L138">
        <v>0.4720974060223429</v>
      </c>
      <c r="M138">
        <v>0.35869657913857489</v>
      </c>
      <c r="N138">
        <v>0.47260005018045664</v>
      </c>
      <c r="O138">
        <v>0.48559568809061887</v>
      </c>
      <c r="P138" s="117">
        <v>35.65</v>
      </c>
      <c r="Q138">
        <v>0.34</v>
      </c>
    </row>
    <row r="139" spans="1:17" ht="15">
      <c r="A139" s="8">
        <v>138</v>
      </c>
      <c r="B139" s="10">
        <v>155.93</v>
      </c>
      <c r="C139">
        <v>0.30194087356285831</v>
      </c>
      <c r="D139" s="11">
        <v>64.91</v>
      </c>
      <c r="E139" s="10">
        <v>45.46</v>
      </c>
      <c r="F139" s="11">
        <v>63.43</v>
      </c>
      <c r="G139" s="10">
        <v>47.9</v>
      </c>
      <c r="H139" s="11">
        <v>61.84</v>
      </c>
      <c r="I139" s="10">
        <v>274.11</v>
      </c>
      <c r="J139">
        <v>0.53901292188629835</v>
      </c>
      <c r="K139">
        <v>0.46584369728803776</v>
      </c>
      <c r="L139">
        <v>0.45204047292525346</v>
      </c>
      <c r="M139">
        <v>0.34502439160549159</v>
      </c>
      <c r="N139">
        <v>0.47308128071181654</v>
      </c>
      <c r="O139">
        <v>0.45463612584040541</v>
      </c>
      <c r="P139" s="117">
        <v>53.68</v>
      </c>
      <c r="Q139">
        <v>0.34</v>
      </c>
    </row>
    <row r="140" spans="1:17" ht="15">
      <c r="A140" s="8">
        <v>139</v>
      </c>
      <c r="B140" s="10">
        <v>163.5</v>
      </c>
      <c r="C140">
        <v>0.30108452814986408</v>
      </c>
      <c r="D140" s="11">
        <v>59.92</v>
      </c>
      <c r="E140" s="10">
        <v>49.98</v>
      </c>
      <c r="F140" s="11">
        <v>67.37</v>
      </c>
      <c r="G140" s="10">
        <v>48.91</v>
      </c>
      <c r="H140" s="11">
        <v>57.46</v>
      </c>
      <c r="I140" s="10">
        <v>273.44</v>
      </c>
      <c r="J140">
        <v>0.54272655345882248</v>
      </c>
      <c r="K140">
        <v>0.45445964352680013</v>
      </c>
      <c r="L140">
        <v>0.4509970909928519</v>
      </c>
      <c r="M140">
        <v>0.34090477247848666</v>
      </c>
      <c r="N140">
        <v>0.4857220101577972</v>
      </c>
      <c r="O140">
        <v>0.43225647636242814</v>
      </c>
      <c r="P140" s="117">
        <v>38.49</v>
      </c>
      <c r="Q140">
        <v>0.34</v>
      </c>
    </row>
    <row r="141" spans="1:17" ht="15">
      <c r="A141" s="8">
        <v>140</v>
      </c>
      <c r="B141" s="10">
        <v>146.74</v>
      </c>
      <c r="C141">
        <v>0.30140638050163249</v>
      </c>
      <c r="D141" s="11">
        <v>57.99</v>
      </c>
      <c r="E141" s="10">
        <v>45.9</v>
      </c>
      <c r="F141" s="11">
        <v>67.2</v>
      </c>
      <c r="G141" s="10">
        <v>45.04</v>
      </c>
      <c r="H141" s="11">
        <v>58.06</v>
      </c>
      <c r="I141" s="10">
        <v>245.48</v>
      </c>
      <c r="J141">
        <v>0.54734081182983862</v>
      </c>
      <c r="K141">
        <v>0.44752761908861954</v>
      </c>
      <c r="L141">
        <v>0.45565485813588719</v>
      </c>
      <c r="M141">
        <v>0.34028514761672313</v>
      </c>
      <c r="N141">
        <v>0.49315550357353882</v>
      </c>
      <c r="O141">
        <v>0.41727233054708857</v>
      </c>
      <c r="P141" s="117">
        <v>52.84</v>
      </c>
      <c r="Q141">
        <v>0.34</v>
      </c>
    </row>
    <row r="142" spans="1:17" ht="15">
      <c r="A142" s="8">
        <v>141</v>
      </c>
      <c r="B142" s="10">
        <v>139.38</v>
      </c>
      <c r="C142">
        <v>0.31043474851369596</v>
      </c>
      <c r="D142" s="11">
        <v>43.68</v>
      </c>
      <c r="E142" s="10">
        <v>40.9</v>
      </c>
      <c r="F142" s="11">
        <v>66.03</v>
      </c>
      <c r="G142" s="10">
        <v>40.28</v>
      </c>
      <c r="H142" s="11">
        <v>59.97</v>
      </c>
      <c r="I142" s="10">
        <v>226.14</v>
      </c>
      <c r="J142">
        <v>0.54591889272394156</v>
      </c>
      <c r="K142">
        <v>0.44295796215958383</v>
      </c>
      <c r="L142">
        <v>0.47139004829319403</v>
      </c>
      <c r="M142">
        <v>0.3340905691296851</v>
      </c>
      <c r="N142">
        <v>0.50005561900834961</v>
      </c>
      <c r="O142">
        <v>0.3976766158479495</v>
      </c>
      <c r="P142" s="117">
        <v>60.97</v>
      </c>
      <c r="Q142">
        <v>0.34</v>
      </c>
    </row>
    <row r="143" spans="1:17" ht="15">
      <c r="A143" s="8">
        <v>142</v>
      </c>
      <c r="B143" s="10">
        <v>131.80000000000001</v>
      </c>
      <c r="C143">
        <v>0.30115221235498724</v>
      </c>
      <c r="D143" s="11">
        <v>38.46</v>
      </c>
      <c r="E143" s="10">
        <v>33.69</v>
      </c>
      <c r="F143" s="11">
        <v>55.36</v>
      </c>
      <c r="G143" s="10">
        <v>33.89</v>
      </c>
      <c r="H143" s="11">
        <v>52.95</v>
      </c>
      <c r="I143" s="10">
        <v>208.31</v>
      </c>
      <c r="J143">
        <v>0.54292148564079512</v>
      </c>
      <c r="K143">
        <v>0.41993015329801703</v>
      </c>
      <c r="L143">
        <v>0.47324451262874451</v>
      </c>
      <c r="M143">
        <v>0.32493147250676646</v>
      </c>
      <c r="N143">
        <v>0.49997778652782027</v>
      </c>
      <c r="O143">
        <v>0.38212822980971167</v>
      </c>
      <c r="P143" s="117">
        <v>75.459999999999994</v>
      </c>
      <c r="Q143">
        <v>0.34</v>
      </c>
    </row>
    <row r="144" spans="1:17" ht="15">
      <c r="A144" s="8">
        <v>143</v>
      </c>
      <c r="B144" s="10">
        <v>129.94</v>
      </c>
      <c r="C144">
        <v>0.30122404779686335</v>
      </c>
      <c r="D144" s="11">
        <v>40.94</v>
      </c>
      <c r="E144" s="10">
        <v>36.26</v>
      </c>
      <c r="F144" s="11">
        <v>58.59</v>
      </c>
      <c r="G144" s="10">
        <v>33.58</v>
      </c>
      <c r="H144" s="11">
        <v>52.95</v>
      </c>
      <c r="I144" s="10">
        <v>178.75</v>
      </c>
      <c r="J144">
        <v>0.54061896360413053</v>
      </c>
      <c r="K144">
        <v>0.40307826360432525</v>
      </c>
      <c r="L144">
        <v>0.4735538336118697</v>
      </c>
      <c r="M144">
        <v>0.31876741981482598</v>
      </c>
      <c r="N144">
        <v>0.49436361224280184</v>
      </c>
      <c r="O144">
        <v>0.37740443462153073</v>
      </c>
      <c r="P144" s="117">
        <v>40.590000000000003</v>
      </c>
      <c r="Q144">
        <v>0.34</v>
      </c>
    </row>
    <row r="145" spans="1:17" ht="15">
      <c r="A145" s="8">
        <v>144</v>
      </c>
      <c r="B145" s="10">
        <v>121.3</v>
      </c>
      <c r="C145">
        <v>0.2889956820956821</v>
      </c>
      <c r="D145" s="11">
        <v>35.89</v>
      </c>
      <c r="E145" s="10">
        <v>29.03</v>
      </c>
      <c r="F145" s="11">
        <v>53.7</v>
      </c>
      <c r="G145" s="10">
        <v>32.409999999999997</v>
      </c>
      <c r="H145" s="11">
        <v>49.53</v>
      </c>
      <c r="I145" s="10">
        <v>124.7</v>
      </c>
      <c r="J145">
        <v>0.5302857523488379</v>
      </c>
      <c r="K145">
        <v>0.39257296047098394</v>
      </c>
      <c r="L145">
        <v>0.46980306717290443</v>
      </c>
      <c r="M145">
        <v>0.29692631621447024</v>
      </c>
      <c r="N145">
        <v>0.49082226749706875</v>
      </c>
      <c r="O145">
        <v>0.37239058646122009</v>
      </c>
      <c r="P145" s="117">
        <v>35.49</v>
      </c>
      <c r="Q145">
        <v>0.34</v>
      </c>
    </row>
    <row r="146" spans="1:17" ht="15">
      <c r="A146" s="8">
        <v>145</v>
      </c>
      <c r="B146" s="10">
        <v>97.15</v>
      </c>
      <c r="C146">
        <v>0.27644658854292764</v>
      </c>
      <c r="D146" s="11">
        <v>36.83</v>
      </c>
      <c r="E146" s="10">
        <v>21.87</v>
      </c>
      <c r="F146" s="11">
        <v>46.03</v>
      </c>
      <c r="G146" s="10">
        <v>30.75</v>
      </c>
      <c r="H146" s="11">
        <v>51.03</v>
      </c>
      <c r="I146" s="10">
        <v>128.91999999999999</v>
      </c>
      <c r="J146">
        <v>0.51975615865275726</v>
      </c>
      <c r="K146">
        <v>0.37951734464686798</v>
      </c>
      <c r="L146">
        <v>0.46472005880485806</v>
      </c>
      <c r="M146">
        <v>0.29114802045671373</v>
      </c>
      <c r="N146">
        <v>0.48716222336927956</v>
      </c>
      <c r="O146">
        <v>0.36473488705804658</v>
      </c>
      <c r="P146" s="117">
        <v>33.64</v>
      </c>
      <c r="Q146">
        <v>0.34</v>
      </c>
    </row>
    <row r="147" spans="1:17" ht="15">
      <c r="A147" s="8">
        <v>146</v>
      </c>
      <c r="B147" s="10">
        <v>98.43</v>
      </c>
      <c r="C147">
        <v>0.27667368790267494</v>
      </c>
      <c r="D147" s="11">
        <v>34.369999999999997</v>
      </c>
      <c r="E147" s="10">
        <v>15.98</v>
      </c>
      <c r="F147" s="11">
        <v>47.98</v>
      </c>
      <c r="G147" s="10">
        <v>31.03</v>
      </c>
      <c r="H147" s="11">
        <v>50.18</v>
      </c>
      <c r="I147" s="10">
        <v>118.4</v>
      </c>
      <c r="J147">
        <v>0.51200238752719751</v>
      </c>
      <c r="K147">
        <v>0.35995919982833025</v>
      </c>
      <c r="L147">
        <v>0.45963525322281684</v>
      </c>
      <c r="M147">
        <v>0.29121264360814314</v>
      </c>
      <c r="N147">
        <v>0.48240230333513523</v>
      </c>
      <c r="O147">
        <v>0.35177286678191505</v>
      </c>
      <c r="P147" s="117">
        <v>30.7</v>
      </c>
      <c r="Q147">
        <v>0.34</v>
      </c>
    </row>
    <row r="148" spans="1:17" ht="15">
      <c r="A148" s="8">
        <v>147</v>
      </c>
      <c r="B148" s="10">
        <v>96.05</v>
      </c>
      <c r="C148">
        <v>0.26316060077316256</v>
      </c>
      <c r="D148" s="11">
        <v>33.840000000000003</v>
      </c>
      <c r="E148" s="10">
        <v>15.99</v>
      </c>
      <c r="F148" s="11">
        <v>47.84</v>
      </c>
      <c r="G148" s="10">
        <v>29.88</v>
      </c>
      <c r="H148" s="11">
        <v>48.97</v>
      </c>
      <c r="I148" s="10">
        <v>103.01</v>
      </c>
      <c r="J148">
        <v>0.50388474012022633</v>
      </c>
      <c r="K148">
        <v>0.33931701574224493</v>
      </c>
      <c r="L148">
        <v>0.45437938131313144</v>
      </c>
      <c r="M148">
        <v>0.2884584707695878</v>
      </c>
      <c r="N148">
        <v>0.47602544621379195</v>
      </c>
      <c r="O148">
        <v>0.33839329970833265</v>
      </c>
      <c r="P148" s="117">
        <v>33.270000000000003</v>
      </c>
      <c r="Q148">
        <v>0.34</v>
      </c>
    </row>
    <row r="149" spans="1:17" ht="15">
      <c r="A149" s="8">
        <v>148</v>
      </c>
      <c r="B149" s="10">
        <v>87.97</v>
      </c>
      <c r="C149">
        <v>0.2460205933382788</v>
      </c>
      <c r="D149" s="11">
        <v>33.83</v>
      </c>
      <c r="E149" s="10">
        <v>14</v>
      </c>
      <c r="F149" s="11">
        <v>46.11</v>
      </c>
      <c r="G149" s="10">
        <v>29</v>
      </c>
      <c r="H149" s="11">
        <v>46.72</v>
      </c>
      <c r="I149" s="10">
        <v>101.91</v>
      </c>
      <c r="J149">
        <v>0.49971422998278087</v>
      </c>
      <c r="K149">
        <v>0.32707807689659585</v>
      </c>
      <c r="L149">
        <v>0.45091074286391686</v>
      </c>
      <c r="M149">
        <v>0.28429047873183177</v>
      </c>
      <c r="N149">
        <v>0.47377497015805448</v>
      </c>
      <c r="O149">
        <v>0.32674662100128538</v>
      </c>
      <c r="P149" s="117">
        <v>30.09</v>
      </c>
      <c r="Q149">
        <v>0.34</v>
      </c>
    </row>
    <row r="150" spans="1:17" ht="15">
      <c r="A150" s="8">
        <v>149</v>
      </c>
      <c r="B150" s="10">
        <v>82.99</v>
      </c>
      <c r="C150">
        <v>0.24140483716067543</v>
      </c>
      <c r="D150" s="11">
        <v>33.619999999999997</v>
      </c>
      <c r="E150" s="10">
        <v>12.51</v>
      </c>
      <c r="F150" s="11">
        <v>46.08</v>
      </c>
      <c r="G150" s="10">
        <v>29.65</v>
      </c>
      <c r="H150" s="11">
        <v>46.87</v>
      </c>
      <c r="I150" s="10">
        <v>101.98</v>
      </c>
      <c r="J150">
        <v>0.48966759557335093</v>
      </c>
      <c r="K150">
        <v>0.31506472275769953</v>
      </c>
      <c r="L150">
        <v>0.45412191216834402</v>
      </c>
      <c r="M150">
        <v>0.29285603701834917</v>
      </c>
      <c r="N150">
        <v>0.47635009032697412</v>
      </c>
      <c r="O150">
        <v>0.32751287151196706</v>
      </c>
      <c r="P150" s="117">
        <v>32.31</v>
      </c>
      <c r="Q150">
        <v>0.34</v>
      </c>
    </row>
    <row r="151" spans="1:17" ht="15">
      <c r="A151" s="8">
        <v>150</v>
      </c>
      <c r="B151" s="10">
        <v>83.59</v>
      </c>
      <c r="C151">
        <v>0.23220363231753291</v>
      </c>
      <c r="D151" s="11">
        <v>32.96</v>
      </c>
      <c r="E151" s="10">
        <v>13.21</v>
      </c>
      <c r="F151" s="11">
        <v>47.62</v>
      </c>
      <c r="G151" s="10">
        <v>31.78</v>
      </c>
      <c r="H151" s="11">
        <v>50.08</v>
      </c>
      <c r="I151" s="10">
        <v>114.99</v>
      </c>
      <c r="J151">
        <v>0.48301012243666264</v>
      </c>
      <c r="K151">
        <v>0.32348602319225789</v>
      </c>
      <c r="L151">
        <v>0.46050610419196852</v>
      </c>
      <c r="M151">
        <v>0.31059394732510948</v>
      </c>
      <c r="N151">
        <v>0.48358959874206503</v>
      </c>
      <c r="O151">
        <v>0.33864758087818647</v>
      </c>
      <c r="P151" s="117">
        <v>31.16</v>
      </c>
      <c r="Q151">
        <v>0.34</v>
      </c>
    </row>
    <row r="152" spans="1:17" ht="15">
      <c r="A152" s="8">
        <v>151</v>
      </c>
      <c r="B152" s="10">
        <v>90.76</v>
      </c>
      <c r="C152">
        <v>0.24265386734276784</v>
      </c>
      <c r="D152" s="11">
        <v>30.07</v>
      </c>
      <c r="E152" s="10">
        <v>12.17</v>
      </c>
      <c r="F152" s="11">
        <v>55.77</v>
      </c>
      <c r="G152" s="10">
        <v>40.869999999999997</v>
      </c>
      <c r="H152" s="11">
        <v>57.34</v>
      </c>
      <c r="I152" s="10">
        <v>140.19</v>
      </c>
      <c r="J152">
        <v>0.47522231413458055</v>
      </c>
      <c r="K152">
        <v>0.31648252952388534</v>
      </c>
      <c r="L152">
        <v>0.46070108693640843</v>
      </c>
      <c r="M152">
        <v>0.34646213202463727</v>
      </c>
      <c r="N152">
        <v>0.49662420082189268</v>
      </c>
      <c r="O152">
        <v>0.34139627701364955</v>
      </c>
      <c r="P152" s="117">
        <v>34</v>
      </c>
      <c r="Q152">
        <v>0.34</v>
      </c>
    </row>
    <row r="153" spans="1:17" ht="15">
      <c r="A153" s="8">
        <v>152</v>
      </c>
      <c r="B153" s="10">
        <v>103.21</v>
      </c>
      <c r="C153">
        <v>0.25441899793007627</v>
      </c>
      <c r="D153" s="11">
        <v>33.58</v>
      </c>
      <c r="E153" s="10">
        <v>13.02</v>
      </c>
      <c r="F153" s="11">
        <v>68.61</v>
      </c>
      <c r="G153" s="10">
        <v>49.01</v>
      </c>
      <c r="H153" s="11">
        <v>67.8</v>
      </c>
      <c r="I153" s="10">
        <v>152.63999999999999</v>
      </c>
      <c r="J153">
        <v>0.47494809733312071</v>
      </c>
      <c r="K153">
        <v>0.3251508069409052</v>
      </c>
      <c r="L153">
        <v>0.45764767278446356</v>
      </c>
      <c r="M153">
        <v>0.3692394629466656</v>
      </c>
      <c r="N153">
        <v>0.4929067076492411</v>
      </c>
      <c r="O153">
        <v>0.33846537102354907</v>
      </c>
      <c r="P153" s="117">
        <v>33</v>
      </c>
      <c r="Q153">
        <v>0.34</v>
      </c>
    </row>
    <row r="154" spans="1:17" ht="15">
      <c r="A154" s="8">
        <v>153</v>
      </c>
      <c r="B154" s="10">
        <v>111.86</v>
      </c>
      <c r="C154">
        <v>0.24908701287289664</v>
      </c>
      <c r="D154" s="11">
        <v>36.020000000000003</v>
      </c>
      <c r="E154" s="10">
        <v>20.52</v>
      </c>
      <c r="F154" s="11">
        <v>74.150000000000006</v>
      </c>
      <c r="G154" s="10">
        <v>51.09</v>
      </c>
      <c r="H154" s="11">
        <v>86.51</v>
      </c>
      <c r="I154" s="10">
        <v>160.97</v>
      </c>
      <c r="J154">
        <v>0.47498663514672046</v>
      </c>
      <c r="K154">
        <v>0.34241267454150115</v>
      </c>
      <c r="L154">
        <v>0.46577123689727462</v>
      </c>
      <c r="M154">
        <v>0.37853478222729064</v>
      </c>
      <c r="N154">
        <v>0.48392162296460511</v>
      </c>
      <c r="O154">
        <v>0.34039067824593844</v>
      </c>
      <c r="P154" s="117">
        <v>41.44</v>
      </c>
      <c r="Q154">
        <v>0.34</v>
      </c>
    </row>
    <row r="155" spans="1:17" ht="15">
      <c r="A155" s="8">
        <v>154</v>
      </c>
      <c r="B155" s="10">
        <v>112</v>
      </c>
      <c r="C155">
        <v>0.24502103582445864</v>
      </c>
      <c r="D155" s="11">
        <v>36.86</v>
      </c>
      <c r="E155" s="10">
        <v>23.22</v>
      </c>
      <c r="F155" s="11">
        <v>74.930000000000007</v>
      </c>
      <c r="G155" s="10">
        <v>51.12</v>
      </c>
      <c r="H155" s="11">
        <v>86.54</v>
      </c>
      <c r="I155" s="10">
        <v>161.85</v>
      </c>
      <c r="J155">
        <v>0.47023159655831742</v>
      </c>
      <c r="K155">
        <v>0.35602643023533892</v>
      </c>
      <c r="L155">
        <v>0.46726641603311436</v>
      </c>
      <c r="M155">
        <v>0.3854056165195171</v>
      </c>
      <c r="N155">
        <v>0.48309258991216369</v>
      </c>
      <c r="O155">
        <v>0.34251825736015623</v>
      </c>
      <c r="P155" s="117">
        <v>35.26</v>
      </c>
      <c r="Q155">
        <v>0.34</v>
      </c>
    </row>
    <row r="156" spans="1:17" ht="15">
      <c r="A156" s="8">
        <v>155</v>
      </c>
      <c r="B156" s="10">
        <v>100</v>
      </c>
      <c r="C156">
        <v>0.23095095377014357</v>
      </c>
      <c r="D156" s="11">
        <v>36.43</v>
      </c>
      <c r="E156" s="10">
        <v>24.81</v>
      </c>
      <c r="F156" s="11">
        <v>73.59</v>
      </c>
      <c r="G156" s="10">
        <v>49.83</v>
      </c>
      <c r="H156" s="11">
        <v>85.08</v>
      </c>
      <c r="I156" s="10">
        <v>161.37</v>
      </c>
      <c r="J156">
        <v>0.47761863623708273</v>
      </c>
      <c r="K156">
        <v>0.364911500497624</v>
      </c>
      <c r="L156">
        <v>0.45978197947599897</v>
      </c>
      <c r="M156">
        <v>0.3915004934332566</v>
      </c>
      <c r="N156">
        <v>0.47852009729057071</v>
      </c>
      <c r="O156">
        <v>0.34069235521685126</v>
      </c>
      <c r="P156" s="117">
        <v>36.07</v>
      </c>
      <c r="Q156">
        <v>0.34</v>
      </c>
    </row>
    <row r="157" spans="1:17" ht="15">
      <c r="A157" s="8">
        <v>156</v>
      </c>
      <c r="B157" s="10">
        <v>88.32</v>
      </c>
      <c r="C157">
        <v>0.22530327994678406</v>
      </c>
      <c r="D157" s="11">
        <v>39.01</v>
      </c>
      <c r="E157" s="10">
        <v>28.95</v>
      </c>
      <c r="F157" s="11">
        <v>71.23</v>
      </c>
      <c r="G157" s="10">
        <v>49.16</v>
      </c>
      <c r="H157" s="11">
        <v>88.74</v>
      </c>
      <c r="I157" s="10">
        <v>166.06</v>
      </c>
      <c r="J157">
        <v>0.47573449442325794</v>
      </c>
      <c r="K157">
        <v>0.36610367126100196</v>
      </c>
      <c r="L157">
        <v>0.45161833798193585</v>
      </c>
      <c r="M157">
        <v>0.39992807653864793</v>
      </c>
      <c r="N157">
        <v>0.47362942009540848</v>
      </c>
      <c r="O157">
        <v>0.34060775797081461</v>
      </c>
      <c r="P157" s="117">
        <v>33.94</v>
      </c>
      <c r="Q157">
        <v>0.34</v>
      </c>
    </row>
    <row r="158" spans="1:17" ht="15">
      <c r="A158" s="8">
        <v>157</v>
      </c>
      <c r="B158" s="10">
        <v>87.9</v>
      </c>
      <c r="C158">
        <v>0.21791200689301854</v>
      </c>
      <c r="D158" s="11">
        <v>39.5</v>
      </c>
      <c r="E158" s="10">
        <v>28.96</v>
      </c>
      <c r="F158" s="11">
        <v>68.790000000000006</v>
      </c>
      <c r="G158" s="10">
        <v>48.43</v>
      </c>
      <c r="H158" s="11">
        <v>88.76</v>
      </c>
      <c r="I158" s="10">
        <v>166.54</v>
      </c>
      <c r="J158">
        <v>0.48189544718947058</v>
      </c>
      <c r="K158">
        <v>0.36579628534397057</v>
      </c>
      <c r="L158">
        <v>0.44212186821940552</v>
      </c>
      <c r="M158">
        <v>0.39068099337872558</v>
      </c>
      <c r="N158">
        <v>0.47849744913338355</v>
      </c>
      <c r="O158">
        <v>0.34846077826820721</v>
      </c>
      <c r="P158" s="117">
        <v>33</v>
      </c>
      <c r="Q158">
        <v>0.34</v>
      </c>
    </row>
    <row r="159" spans="1:17" ht="15">
      <c r="A159" s="8">
        <v>158</v>
      </c>
      <c r="B159" s="10">
        <v>94.05</v>
      </c>
      <c r="C159">
        <v>0.21408288096388706</v>
      </c>
      <c r="D159" s="11">
        <v>39.020000000000003</v>
      </c>
      <c r="E159" s="10">
        <v>27.08</v>
      </c>
      <c r="F159" s="11">
        <v>66.75</v>
      </c>
      <c r="G159" s="10">
        <v>47.99</v>
      </c>
      <c r="H159" s="11">
        <v>84.31</v>
      </c>
      <c r="I159" s="10">
        <v>166.04</v>
      </c>
      <c r="J159">
        <v>0.48938773917073919</v>
      </c>
      <c r="K159">
        <v>0.36643132694592617</v>
      </c>
      <c r="L159">
        <v>0.43035106455764249</v>
      </c>
      <c r="M159">
        <v>0.38012366118472984</v>
      </c>
      <c r="N159">
        <v>0.48894949456124837</v>
      </c>
      <c r="O159">
        <v>0.35678258912167682</v>
      </c>
      <c r="P159" s="117">
        <v>31.38</v>
      </c>
      <c r="Q159">
        <v>0.34</v>
      </c>
    </row>
    <row r="160" spans="1:17" ht="15">
      <c r="A160" s="8">
        <v>159</v>
      </c>
      <c r="B160" s="10">
        <v>88.98</v>
      </c>
      <c r="C160">
        <v>0.2232980876222127</v>
      </c>
      <c r="D160" s="11">
        <v>38.6</v>
      </c>
      <c r="E160" s="10">
        <v>23.46</v>
      </c>
      <c r="F160" s="11">
        <v>62.47</v>
      </c>
      <c r="G160" s="10">
        <v>47.41</v>
      </c>
      <c r="H160" s="11">
        <v>80.400000000000006</v>
      </c>
      <c r="I160" s="10">
        <v>169.43</v>
      </c>
      <c r="J160">
        <v>0.48818233425447949</v>
      </c>
      <c r="K160">
        <v>0.37234288373529378</v>
      </c>
      <c r="L160">
        <v>0.42554953504313298</v>
      </c>
      <c r="M160">
        <v>0.37863414361170178</v>
      </c>
      <c r="N160">
        <v>0.49764566653283265</v>
      </c>
      <c r="O160">
        <v>0.36689106311288033</v>
      </c>
      <c r="P160" s="117">
        <v>31.68</v>
      </c>
      <c r="Q160">
        <v>0.34</v>
      </c>
    </row>
    <row r="161" spans="1:17" ht="15">
      <c r="A161" s="8">
        <v>160</v>
      </c>
      <c r="B161" s="10">
        <v>85.56</v>
      </c>
      <c r="C161">
        <v>0.23742818054651751</v>
      </c>
      <c r="D161" s="11">
        <v>39.28</v>
      </c>
      <c r="E161" s="10">
        <v>23.7</v>
      </c>
      <c r="F161" s="11">
        <v>53.25</v>
      </c>
      <c r="G161" s="10">
        <v>45.87</v>
      </c>
      <c r="H161" s="11">
        <v>83.57</v>
      </c>
      <c r="I161" s="10">
        <v>189.7</v>
      </c>
      <c r="J161">
        <v>0.48929461975577315</v>
      </c>
      <c r="K161">
        <v>0.37848323289121444</v>
      </c>
      <c r="L161">
        <v>0.42199722042454046</v>
      </c>
      <c r="M161">
        <v>0.38440209830167321</v>
      </c>
      <c r="N161">
        <v>0.50429513593121833</v>
      </c>
      <c r="O161">
        <v>0.37682690490121068</v>
      </c>
      <c r="P161" s="117">
        <v>30.6</v>
      </c>
      <c r="Q161">
        <v>0.34</v>
      </c>
    </row>
    <row r="162" spans="1:17" ht="15">
      <c r="A162" s="8">
        <v>161</v>
      </c>
      <c r="B162" s="10">
        <v>94.1</v>
      </c>
      <c r="C162">
        <v>0.23499349716261958</v>
      </c>
      <c r="D162" s="11">
        <v>46.95</v>
      </c>
      <c r="E162" s="10">
        <v>27.21</v>
      </c>
      <c r="F162" s="11">
        <v>53.26</v>
      </c>
      <c r="G162" s="10">
        <v>45.9</v>
      </c>
      <c r="H162" s="11">
        <v>89.68</v>
      </c>
      <c r="I162" s="10">
        <v>201.97</v>
      </c>
      <c r="J162">
        <v>0.47989628620482233</v>
      </c>
      <c r="K162">
        <v>0.36701275483577361</v>
      </c>
      <c r="L162">
        <v>0.41111167023520429</v>
      </c>
      <c r="M162">
        <v>0.38408764293376335</v>
      </c>
      <c r="N162">
        <v>0.4962275189131739</v>
      </c>
      <c r="O162">
        <v>0.37744303388133188</v>
      </c>
      <c r="P162" s="117">
        <v>33.22</v>
      </c>
      <c r="Q162">
        <v>0.34</v>
      </c>
    </row>
    <row r="163" spans="1:17" ht="15">
      <c r="A163" s="8">
        <v>162</v>
      </c>
      <c r="B163" s="10">
        <v>96.81</v>
      </c>
      <c r="C163">
        <v>0.21944027532542637</v>
      </c>
      <c r="D163" s="11">
        <v>57.01</v>
      </c>
      <c r="E163" s="10">
        <v>30.88</v>
      </c>
      <c r="F163" s="11">
        <v>53.42</v>
      </c>
      <c r="G163" s="10">
        <v>47.96</v>
      </c>
      <c r="H163" s="11">
        <v>100</v>
      </c>
      <c r="I163" s="10">
        <v>243.11</v>
      </c>
      <c r="J163">
        <v>0.48345055556426209</v>
      </c>
      <c r="K163">
        <v>0.35065794727732347</v>
      </c>
      <c r="L163">
        <v>0.39041916019966766</v>
      </c>
      <c r="M163">
        <v>0.36537400251340657</v>
      </c>
      <c r="N163">
        <v>0.47974625555992612</v>
      </c>
      <c r="O163">
        <v>0.36663420387989787</v>
      </c>
      <c r="P163" s="117">
        <v>46.13</v>
      </c>
      <c r="Q163">
        <v>0.34</v>
      </c>
    </row>
    <row r="164" spans="1:17" ht="15">
      <c r="A164" s="8">
        <v>163</v>
      </c>
      <c r="B164" s="10">
        <v>99.52</v>
      </c>
      <c r="C164">
        <v>0.21481657469942589</v>
      </c>
      <c r="D164" s="11">
        <v>54.02</v>
      </c>
      <c r="E164" s="10">
        <v>34.340000000000003</v>
      </c>
      <c r="F164" s="11">
        <v>47.91</v>
      </c>
      <c r="G164" s="10">
        <v>48.11</v>
      </c>
      <c r="H164" s="11">
        <v>90.43</v>
      </c>
      <c r="I164" s="10">
        <v>253.81</v>
      </c>
      <c r="J164">
        <v>0.49586707579400219</v>
      </c>
      <c r="K164">
        <v>0.34716103893100642</v>
      </c>
      <c r="L164">
        <v>0.3694412743016845</v>
      </c>
      <c r="M164">
        <v>0.35139952698592847</v>
      </c>
      <c r="N164">
        <v>0.48341271572341488</v>
      </c>
      <c r="O164">
        <v>0.37230327062308594</v>
      </c>
      <c r="P164" s="117">
        <v>47.27</v>
      </c>
      <c r="Q164">
        <v>0.34</v>
      </c>
    </row>
    <row r="165" spans="1:17" ht="15">
      <c r="A165" s="8">
        <v>164</v>
      </c>
      <c r="B165" s="10">
        <v>94.58</v>
      </c>
      <c r="C165">
        <v>0.20545759047483747</v>
      </c>
      <c r="D165" s="11">
        <v>46.92</v>
      </c>
      <c r="E165" s="10">
        <v>32.33</v>
      </c>
      <c r="F165" s="11">
        <v>42.05</v>
      </c>
      <c r="G165" s="10">
        <v>43.63</v>
      </c>
      <c r="H165" s="11">
        <v>80.28</v>
      </c>
      <c r="I165" s="10">
        <v>237.05</v>
      </c>
      <c r="J165">
        <v>0.50645787992950342</v>
      </c>
      <c r="K165">
        <v>0.3574468039450992</v>
      </c>
      <c r="L165">
        <v>0.32399401328031169</v>
      </c>
      <c r="M165">
        <v>0.33739135296056766</v>
      </c>
      <c r="N165">
        <v>0.48698815008090929</v>
      </c>
      <c r="O165">
        <v>0.37811889943734961</v>
      </c>
      <c r="P165" s="117">
        <v>42.75</v>
      </c>
      <c r="Q165">
        <v>0.34</v>
      </c>
    </row>
    <row r="166" spans="1:17" ht="15">
      <c r="A166" s="8">
        <v>165</v>
      </c>
      <c r="B166" s="10">
        <v>87.86</v>
      </c>
      <c r="C166">
        <v>0.1777382572386885</v>
      </c>
      <c r="D166" s="11">
        <v>38.119999999999997</v>
      </c>
      <c r="E166" s="10">
        <v>31.44</v>
      </c>
      <c r="F166" s="11">
        <v>40.96</v>
      </c>
      <c r="G166" s="10">
        <v>33.6</v>
      </c>
      <c r="H166" s="11">
        <v>66.8</v>
      </c>
      <c r="I166" s="10">
        <v>224.33</v>
      </c>
      <c r="J166">
        <v>0.51647828124346262</v>
      </c>
      <c r="K166">
        <v>0.36801607979334805</v>
      </c>
      <c r="L166">
        <v>0.27191169423478395</v>
      </c>
      <c r="M166">
        <v>0.31940607340462851</v>
      </c>
      <c r="N166">
        <v>0.49988069669718438</v>
      </c>
      <c r="O166">
        <v>0.39338535755037785</v>
      </c>
      <c r="P166" s="117">
        <v>44.4</v>
      </c>
      <c r="Q166">
        <v>0.34</v>
      </c>
    </row>
    <row r="167" spans="1:17" ht="15">
      <c r="A167" s="8">
        <v>166</v>
      </c>
      <c r="B167" s="10">
        <v>61.47</v>
      </c>
      <c r="C167">
        <v>0.15280524967563794</v>
      </c>
      <c r="D167" s="11">
        <v>35.090000000000003</v>
      </c>
      <c r="E167" s="10">
        <v>28.94</v>
      </c>
      <c r="F167" s="11">
        <v>32.04</v>
      </c>
      <c r="G167" s="10">
        <v>32.93</v>
      </c>
      <c r="H167" s="11">
        <v>60.22</v>
      </c>
      <c r="I167" s="10">
        <v>213.81</v>
      </c>
      <c r="J167">
        <v>0.5160551537383421</v>
      </c>
      <c r="K167">
        <v>0.37267311331988012</v>
      </c>
      <c r="L167">
        <v>0.24231791146694115</v>
      </c>
      <c r="M167">
        <v>0.30432659629521974</v>
      </c>
      <c r="N167">
        <v>0.50277581580324437</v>
      </c>
      <c r="O167">
        <v>0.4071877873027705</v>
      </c>
      <c r="P167" s="117">
        <v>38.4</v>
      </c>
      <c r="Q167">
        <v>0.34</v>
      </c>
    </row>
    <row r="168" spans="1:17" ht="15">
      <c r="A168" s="8">
        <v>167</v>
      </c>
      <c r="B168" s="10">
        <v>50</v>
      </c>
      <c r="C168">
        <v>0.15437146867362</v>
      </c>
      <c r="D168" s="11">
        <v>38.1</v>
      </c>
      <c r="E168" s="10">
        <v>29.69</v>
      </c>
      <c r="F168" s="11">
        <v>20.82</v>
      </c>
      <c r="G168" s="10">
        <v>31.29</v>
      </c>
      <c r="H168" s="11">
        <v>59.69</v>
      </c>
      <c r="I168" s="10">
        <v>185.94</v>
      </c>
      <c r="J168">
        <v>0.5240146517759795</v>
      </c>
      <c r="K168">
        <v>0.3712482552094164</v>
      </c>
      <c r="L168">
        <v>0.21450495752917159</v>
      </c>
      <c r="M168">
        <v>0.29596336916150412</v>
      </c>
      <c r="N168">
        <v>0.50325599925367126</v>
      </c>
      <c r="O168">
        <v>0.41791170840870379</v>
      </c>
      <c r="P168" s="117">
        <v>36.74</v>
      </c>
      <c r="Q168">
        <v>0.34</v>
      </c>
    </row>
    <row r="169" spans="1:17" ht="15">
      <c r="A169" s="8">
        <v>168</v>
      </c>
      <c r="B169" s="10">
        <v>38.25</v>
      </c>
      <c r="C169">
        <v>0.1542034146150611</v>
      </c>
      <c r="D169" s="11">
        <v>34.53</v>
      </c>
      <c r="E169" s="10">
        <v>27.01</v>
      </c>
      <c r="F169" s="11">
        <v>1.84</v>
      </c>
      <c r="G169" s="10">
        <v>26.28</v>
      </c>
      <c r="H169" s="11">
        <v>52.25</v>
      </c>
      <c r="I169" s="10">
        <v>148.32</v>
      </c>
      <c r="J169">
        <v>0.53306518471745434</v>
      </c>
      <c r="K169">
        <v>0.37343153906454141</v>
      </c>
      <c r="L169">
        <v>0.19789811451306</v>
      </c>
      <c r="M169">
        <v>0.26076267925714158</v>
      </c>
      <c r="N169">
        <v>0.49864863267260939</v>
      </c>
      <c r="O169">
        <v>0.42061915431288449</v>
      </c>
      <c r="P169" s="117">
        <v>33.06</v>
      </c>
      <c r="Q169">
        <v>0.34</v>
      </c>
    </row>
    <row r="170" spans="1:17" ht="15">
      <c r="A170" s="8">
        <v>169</v>
      </c>
      <c r="B170" s="10">
        <v>10.93</v>
      </c>
      <c r="C170">
        <v>0.15435921577478057</v>
      </c>
      <c r="D170" s="11">
        <v>33.86</v>
      </c>
      <c r="E170" s="10">
        <v>18.91</v>
      </c>
      <c r="F170" s="11">
        <v>17.940000000000001</v>
      </c>
      <c r="G170" s="10">
        <v>18.95</v>
      </c>
      <c r="H170" s="11">
        <v>50.53</v>
      </c>
      <c r="I170" s="10">
        <v>164.17</v>
      </c>
      <c r="J170">
        <v>0.5394644667636147</v>
      </c>
      <c r="K170">
        <v>0.37261742604069104</v>
      </c>
      <c r="L170">
        <v>0.18356549215000109</v>
      </c>
      <c r="M170">
        <v>0.22451265802880685</v>
      </c>
      <c r="N170">
        <v>0.48801832168392201</v>
      </c>
      <c r="O170">
        <v>0.42465810481560384</v>
      </c>
      <c r="P170" s="117">
        <v>27.91</v>
      </c>
      <c r="Q170">
        <v>0.34</v>
      </c>
    </row>
    <row r="171" spans="1:17" ht="15">
      <c r="A171" s="8">
        <v>170</v>
      </c>
      <c r="B171" s="10">
        <v>9.07</v>
      </c>
      <c r="C171">
        <v>0.155351220170554</v>
      </c>
      <c r="D171" s="11">
        <v>34.14</v>
      </c>
      <c r="E171" s="10">
        <v>15.15</v>
      </c>
      <c r="F171" s="11">
        <v>20.91</v>
      </c>
      <c r="G171" s="10">
        <v>4.96</v>
      </c>
      <c r="H171" s="11">
        <v>48.43</v>
      </c>
      <c r="I171" s="10">
        <v>152.83000000000001</v>
      </c>
      <c r="J171">
        <v>0.54557296263538824</v>
      </c>
      <c r="K171">
        <v>0.36937977357649726</v>
      </c>
      <c r="L171">
        <v>0.17746926292742421</v>
      </c>
      <c r="M171">
        <v>0.21454505966310167</v>
      </c>
      <c r="N171">
        <v>0.48142588861641122</v>
      </c>
      <c r="O171">
        <v>0.43022671937528767</v>
      </c>
      <c r="P171" s="117">
        <v>29.19</v>
      </c>
      <c r="Q171">
        <v>0.34</v>
      </c>
    </row>
    <row r="172" spans="1:17" ht="15">
      <c r="A172" s="8">
        <v>171</v>
      </c>
      <c r="B172" s="10">
        <v>9.1</v>
      </c>
      <c r="C172">
        <v>0.16009315432386831</v>
      </c>
      <c r="D172" s="11">
        <v>33.96</v>
      </c>
      <c r="E172" s="10">
        <v>15.11</v>
      </c>
      <c r="F172" s="11">
        <v>7.78</v>
      </c>
      <c r="G172" s="10">
        <v>0.1</v>
      </c>
      <c r="H172" s="11">
        <v>47.24</v>
      </c>
      <c r="I172" s="10">
        <v>166</v>
      </c>
      <c r="J172">
        <v>0.57109761544936299</v>
      </c>
      <c r="K172">
        <v>0.35307046757925703</v>
      </c>
      <c r="L172">
        <v>0.1773185022826986</v>
      </c>
      <c r="M172">
        <v>0.20468386947376543</v>
      </c>
      <c r="N172">
        <v>0.48003200364650955</v>
      </c>
      <c r="O172">
        <v>0.43347116526615648</v>
      </c>
      <c r="P172" s="117">
        <v>31.49</v>
      </c>
      <c r="Q172">
        <v>0.34</v>
      </c>
    </row>
    <row r="173" spans="1:17" ht="15">
      <c r="A173" s="8">
        <v>172</v>
      </c>
      <c r="B173" s="10">
        <v>4.16</v>
      </c>
      <c r="C173">
        <v>0.167671796527289</v>
      </c>
      <c r="D173" s="11">
        <v>35.01</v>
      </c>
      <c r="E173" s="10">
        <v>13.42</v>
      </c>
      <c r="F173" s="11">
        <v>14.33</v>
      </c>
      <c r="G173" s="10">
        <v>0.11</v>
      </c>
      <c r="H173" s="11">
        <v>45.61</v>
      </c>
      <c r="I173" s="10">
        <v>160.86000000000001</v>
      </c>
      <c r="J173">
        <v>0.58436582070968091</v>
      </c>
      <c r="K173">
        <v>0.34138659996901216</v>
      </c>
      <c r="L173">
        <v>0.17662863370223211</v>
      </c>
      <c r="M173">
        <v>0.20371223913439299</v>
      </c>
      <c r="N173">
        <v>0.47846779068211492</v>
      </c>
      <c r="O173">
        <v>0.43245211812902357</v>
      </c>
      <c r="P173" s="117">
        <v>30.9</v>
      </c>
      <c r="Q173">
        <v>0.34</v>
      </c>
    </row>
    <row r="174" spans="1:17" ht="15">
      <c r="A174" s="8">
        <v>173</v>
      </c>
      <c r="B174" s="10">
        <v>5.58</v>
      </c>
      <c r="C174">
        <v>0.16761979144270045</v>
      </c>
      <c r="D174" s="11">
        <v>36.07</v>
      </c>
      <c r="E174" s="10">
        <v>12.91</v>
      </c>
      <c r="F174" s="11">
        <v>18.559999999999999</v>
      </c>
      <c r="G174" s="10">
        <v>1.75</v>
      </c>
      <c r="H174" s="11">
        <v>46.81</v>
      </c>
      <c r="I174" s="10">
        <v>160</v>
      </c>
      <c r="J174">
        <v>0.59338541287652757</v>
      </c>
      <c r="K174">
        <v>0.35424376496928039</v>
      </c>
      <c r="L174">
        <v>0.17962234378825587</v>
      </c>
      <c r="M174">
        <v>0.21100464258655083</v>
      </c>
      <c r="N174">
        <v>0.48226949092367777</v>
      </c>
      <c r="O174">
        <v>0.4404700074930179</v>
      </c>
      <c r="P174" s="117">
        <v>32.9</v>
      </c>
      <c r="Q174">
        <v>0.34</v>
      </c>
    </row>
    <row r="175" spans="1:17" ht="15">
      <c r="A175" s="8">
        <v>174</v>
      </c>
      <c r="B175" s="10">
        <v>9.92</v>
      </c>
      <c r="C175">
        <v>0.16996180067626912</v>
      </c>
      <c r="D175" s="11">
        <v>36.07</v>
      </c>
      <c r="E175" s="10">
        <v>17.100000000000001</v>
      </c>
      <c r="F175" s="11">
        <v>18.57</v>
      </c>
      <c r="G175" s="10">
        <v>20.74</v>
      </c>
      <c r="H175" s="11">
        <v>51.57</v>
      </c>
      <c r="I175" s="10">
        <v>154.30000000000001</v>
      </c>
      <c r="J175">
        <v>0.60179547467038486</v>
      </c>
      <c r="K175">
        <v>0.37730474184204665</v>
      </c>
      <c r="L175">
        <v>0.19085490536687466</v>
      </c>
      <c r="M175">
        <v>0.23944906090138532</v>
      </c>
      <c r="N175">
        <v>0.495987146472396</v>
      </c>
      <c r="O175">
        <v>0.43820215455792566</v>
      </c>
      <c r="P175" s="117">
        <v>29.18</v>
      </c>
      <c r="Q175">
        <v>0.34</v>
      </c>
    </row>
    <row r="176" spans="1:17" ht="15">
      <c r="A176" s="8">
        <v>175</v>
      </c>
      <c r="B176" s="10">
        <v>9.02</v>
      </c>
      <c r="C176">
        <v>0.17538886399533993</v>
      </c>
      <c r="D176" s="11">
        <v>36.01</v>
      </c>
      <c r="E176" s="10">
        <v>30.03</v>
      </c>
      <c r="F176" s="11">
        <v>35.81</v>
      </c>
      <c r="G176" s="10">
        <v>25.57</v>
      </c>
      <c r="H176" s="11">
        <v>60.67</v>
      </c>
      <c r="I176" s="10">
        <v>166</v>
      </c>
      <c r="J176">
        <v>0.60455721228404635</v>
      </c>
      <c r="K176">
        <v>0.38206663418779624</v>
      </c>
      <c r="L176">
        <v>0.20469881418986247</v>
      </c>
      <c r="M176">
        <v>0.26865392206280125</v>
      </c>
      <c r="N176">
        <v>0.50582804547460436</v>
      </c>
      <c r="O176">
        <v>0.43763294157197002</v>
      </c>
      <c r="P176" s="117">
        <v>34.96</v>
      </c>
      <c r="Q176">
        <v>0.34</v>
      </c>
    </row>
    <row r="177" spans="1:17" ht="15">
      <c r="A177" s="8">
        <v>176</v>
      </c>
      <c r="B177" s="10">
        <v>16.47</v>
      </c>
      <c r="C177">
        <v>0.17718144464153401</v>
      </c>
      <c r="D177" s="11">
        <v>35.369999999999997</v>
      </c>
      <c r="E177" s="10">
        <v>42.93</v>
      </c>
      <c r="F177" s="11">
        <v>43.87</v>
      </c>
      <c r="G177" s="10">
        <v>32.47</v>
      </c>
      <c r="H177" s="11">
        <v>79.56</v>
      </c>
      <c r="I177" s="10">
        <v>182.91</v>
      </c>
      <c r="J177">
        <v>0.60489991387583353</v>
      </c>
      <c r="K177">
        <v>0.39036485253564879</v>
      </c>
      <c r="L177">
        <v>0.22249106926626136</v>
      </c>
      <c r="M177">
        <v>0.29700899456706176</v>
      </c>
      <c r="N177">
        <v>0.50141995321058885</v>
      </c>
      <c r="O177">
        <v>0.42636762794528305</v>
      </c>
      <c r="P177" s="117">
        <v>38.24</v>
      </c>
      <c r="Q177">
        <v>0.34</v>
      </c>
    </row>
    <row r="178" spans="1:17" ht="15">
      <c r="A178" s="8">
        <v>177</v>
      </c>
      <c r="B178" s="10">
        <v>49.42</v>
      </c>
      <c r="C178">
        <v>0.17853510767238376</v>
      </c>
      <c r="D178" s="11">
        <v>37.29</v>
      </c>
      <c r="E178" s="10">
        <v>44.95</v>
      </c>
      <c r="F178" s="11">
        <v>46.93</v>
      </c>
      <c r="G178" s="10">
        <v>33.07</v>
      </c>
      <c r="H178" s="11">
        <v>103.54</v>
      </c>
      <c r="I178" s="10">
        <v>215.89</v>
      </c>
      <c r="J178">
        <v>0.60888050484910661</v>
      </c>
      <c r="K178">
        <v>0.38438186039618633</v>
      </c>
      <c r="L178">
        <v>0.23034268182594478</v>
      </c>
      <c r="M178">
        <v>0.30880628666297733</v>
      </c>
      <c r="N178">
        <v>0.49429873420677739</v>
      </c>
      <c r="O178">
        <v>0.41371504480698529</v>
      </c>
      <c r="P178" s="117">
        <v>31.73</v>
      </c>
      <c r="Q178">
        <v>0.34</v>
      </c>
    </row>
    <row r="179" spans="1:17" ht="15">
      <c r="A179" s="8">
        <v>178</v>
      </c>
      <c r="B179" s="10">
        <v>82.8</v>
      </c>
      <c r="C179">
        <v>0.19309893939155393</v>
      </c>
      <c r="D179" s="11">
        <v>39.15</v>
      </c>
      <c r="E179" s="10">
        <v>42.57</v>
      </c>
      <c r="F179" s="11">
        <v>43.88</v>
      </c>
      <c r="G179" s="10">
        <v>33.049999999999997</v>
      </c>
      <c r="H179" s="11">
        <v>110.45</v>
      </c>
      <c r="I179" s="10">
        <v>231</v>
      </c>
      <c r="J179">
        <v>0.61681733399414795</v>
      </c>
      <c r="K179">
        <v>0.38056220462154</v>
      </c>
      <c r="L179">
        <v>0.22476227359534839</v>
      </c>
      <c r="M179">
        <v>0.31313291967663726</v>
      </c>
      <c r="N179">
        <v>0.48046508498024448</v>
      </c>
      <c r="O179">
        <v>0.4011870649755141</v>
      </c>
      <c r="P179" s="117">
        <v>28.91</v>
      </c>
      <c r="Q179">
        <v>0.34</v>
      </c>
    </row>
    <row r="180" spans="1:17" ht="15">
      <c r="A180" s="8">
        <v>179</v>
      </c>
      <c r="B180" s="10">
        <v>93.7</v>
      </c>
      <c r="C180">
        <v>0.20664956966912784</v>
      </c>
      <c r="D180" s="11">
        <v>41.25</v>
      </c>
      <c r="E180" s="10">
        <v>41.98</v>
      </c>
      <c r="F180" s="11">
        <v>43.85</v>
      </c>
      <c r="G180" s="10">
        <v>34.18</v>
      </c>
      <c r="H180" s="11">
        <v>109.96</v>
      </c>
      <c r="I180" s="10">
        <v>228.95</v>
      </c>
      <c r="J180">
        <v>0.61215696933940167</v>
      </c>
      <c r="K180">
        <v>0.3707406750359491</v>
      </c>
      <c r="L180">
        <v>0.21695489751224495</v>
      </c>
      <c r="M180">
        <v>0.31668481676994875</v>
      </c>
      <c r="N180">
        <v>0.47810459679832434</v>
      </c>
      <c r="O180">
        <v>0.38786883673413686</v>
      </c>
      <c r="P180" s="117">
        <v>32.1</v>
      </c>
      <c r="Q180">
        <v>0.34</v>
      </c>
    </row>
    <row r="181" spans="1:17" ht="15">
      <c r="A181" s="8">
        <v>180</v>
      </c>
      <c r="B181" s="10">
        <v>103.87</v>
      </c>
      <c r="C181">
        <v>0.21162671618168641</v>
      </c>
      <c r="D181" s="11">
        <v>51.93</v>
      </c>
      <c r="E181" s="10">
        <v>41.54</v>
      </c>
      <c r="F181" s="11">
        <v>46.74</v>
      </c>
      <c r="G181" s="10">
        <v>39.630000000000003</v>
      </c>
      <c r="H181" s="11">
        <v>106.82</v>
      </c>
      <c r="I181" s="10">
        <v>215.39</v>
      </c>
      <c r="J181">
        <v>0.59044513376063978</v>
      </c>
      <c r="K181">
        <v>0.37241380834825821</v>
      </c>
      <c r="L181">
        <v>0.21129327845534604</v>
      </c>
      <c r="M181">
        <v>0.3219074389620506</v>
      </c>
      <c r="N181">
        <v>0.47445910404244207</v>
      </c>
      <c r="O181">
        <v>0.37790458271279315</v>
      </c>
      <c r="P181" s="117">
        <v>29.32</v>
      </c>
      <c r="Q181">
        <v>0.34</v>
      </c>
    </row>
    <row r="182" spans="1:17" ht="15">
      <c r="A182" s="8">
        <v>181</v>
      </c>
      <c r="B182" s="10">
        <v>101.69</v>
      </c>
      <c r="C182">
        <v>0.21801524595849633</v>
      </c>
      <c r="D182" s="11">
        <v>45.37</v>
      </c>
      <c r="E182" s="10">
        <v>42.9</v>
      </c>
      <c r="F182" s="11">
        <v>43.94</v>
      </c>
      <c r="G182" s="10">
        <v>41.35</v>
      </c>
      <c r="H182" s="11">
        <v>102.37</v>
      </c>
      <c r="I182" s="10">
        <v>206.68</v>
      </c>
      <c r="J182">
        <v>0.61252710825227197</v>
      </c>
      <c r="K182">
        <v>0.36989834721415193</v>
      </c>
      <c r="L182">
        <v>0.20653095998006357</v>
      </c>
      <c r="M182">
        <v>0.33185840044188075</v>
      </c>
      <c r="N182">
        <v>0.48700004243974526</v>
      </c>
      <c r="O182">
        <v>0.37078979681715035</v>
      </c>
      <c r="P182" s="117">
        <v>31.81</v>
      </c>
      <c r="Q182">
        <v>0.34</v>
      </c>
    </row>
    <row r="183" spans="1:17" ht="15">
      <c r="A183" s="8">
        <v>182</v>
      </c>
      <c r="B183" s="10">
        <v>99</v>
      </c>
      <c r="C183">
        <v>0.22722270505976994</v>
      </c>
      <c r="D183" s="11">
        <v>40.53</v>
      </c>
      <c r="E183" s="10">
        <v>42.9</v>
      </c>
      <c r="F183" s="11">
        <v>43.21</v>
      </c>
      <c r="G183" s="10">
        <v>44.83</v>
      </c>
      <c r="H183" s="11">
        <v>97.61</v>
      </c>
      <c r="I183" s="10">
        <v>185</v>
      </c>
      <c r="J183">
        <v>0.61961125708494413</v>
      </c>
      <c r="K183">
        <v>0.37228096733113114</v>
      </c>
      <c r="L183">
        <v>0.20509309854897217</v>
      </c>
      <c r="M183">
        <v>0.34514475994703075</v>
      </c>
      <c r="N183">
        <v>0.49610723929080963</v>
      </c>
      <c r="O183">
        <v>0.36484879965889916</v>
      </c>
      <c r="P183" s="117">
        <v>33.29</v>
      </c>
      <c r="Q183">
        <v>0.34</v>
      </c>
    </row>
    <row r="184" spans="1:17" ht="15">
      <c r="A184" s="8">
        <v>183</v>
      </c>
      <c r="B184" s="10">
        <v>104.29</v>
      </c>
      <c r="C184">
        <v>0.24861760900877297</v>
      </c>
      <c r="D184" s="11">
        <v>39.729999999999997</v>
      </c>
      <c r="E184" s="10">
        <v>40.909999999999997</v>
      </c>
      <c r="F184" s="11">
        <v>43.81</v>
      </c>
      <c r="G184" s="10">
        <v>46.04</v>
      </c>
      <c r="H184" s="11">
        <v>95</v>
      </c>
      <c r="I184" s="10">
        <v>169.52</v>
      </c>
      <c r="J184">
        <v>0.62710943926075968</v>
      </c>
      <c r="K184">
        <v>0.36996358276763086</v>
      </c>
      <c r="L184">
        <v>0.20730866084092048</v>
      </c>
      <c r="M184">
        <v>0.35979352571963075</v>
      </c>
      <c r="N184">
        <v>0.50227495675587142</v>
      </c>
      <c r="O184">
        <v>0.36139949240089908</v>
      </c>
      <c r="P184" s="117">
        <v>37.6</v>
      </c>
      <c r="Q184">
        <v>0.34</v>
      </c>
    </row>
    <row r="185" spans="1:17" ht="15">
      <c r="A185" s="8">
        <v>184</v>
      </c>
      <c r="B185" s="10">
        <v>103.64</v>
      </c>
      <c r="C185">
        <v>0.25340301666831766</v>
      </c>
      <c r="D185" s="11">
        <v>42.75</v>
      </c>
      <c r="E185" s="10">
        <v>40.97</v>
      </c>
      <c r="F185" s="11">
        <v>45.6</v>
      </c>
      <c r="G185" s="10">
        <v>46.33</v>
      </c>
      <c r="H185" s="11">
        <v>95.42</v>
      </c>
      <c r="I185" s="10">
        <v>162.80000000000001</v>
      </c>
      <c r="J185">
        <v>0.62935177745341819</v>
      </c>
      <c r="K185">
        <v>0.37383148382216819</v>
      </c>
      <c r="L185">
        <v>0.21080920390263369</v>
      </c>
      <c r="M185">
        <v>0.37372696602356159</v>
      </c>
      <c r="N185">
        <v>0.49802781934295703</v>
      </c>
      <c r="O185">
        <v>0.36430916252026396</v>
      </c>
      <c r="P185" s="117">
        <v>32.22</v>
      </c>
      <c r="Q185">
        <v>0.34</v>
      </c>
    </row>
    <row r="186" spans="1:17" ht="15">
      <c r="A186" s="8">
        <v>185</v>
      </c>
      <c r="B186" s="10">
        <v>109.11</v>
      </c>
      <c r="C186">
        <v>0.24902626539957853</v>
      </c>
      <c r="D186" s="11">
        <v>53.87</v>
      </c>
      <c r="E186" s="10">
        <v>39.69</v>
      </c>
      <c r="F186" s="11">
        <v>35.21</v>
      </c>
      <c r="G186" s="10">
        <v>47.9</v>
      </c>
      <c r="H186" s="11">
        <v>95</v>
      </c>
      <c r="I186" s="10">
        <v>161.34</v>
      </c>
      <c r="J186">
        <v>0.62318753371010482</v>
      </c>
      <c r="K186">
        <v>0.3613433782071177</v>
      </c>
      <c r="L186">
        <v>0.21296034550332218</v>
      </c>
      <c r="M186">
        <v>0.39116983881635953</v>
      </c>
      <c r="N186">
        <v>0.49272944536475582</v>
      </c>
      <c r="O186">
        <v>0.3526694949997804</v>
      </c>
      <c r="P186" s="117">
        <v>36.56</v>
      </c>
      <c r="Q186">
        <v>0.34</v>
      </c>
    </row>
    <row r="187" spans="1:17" ht="15">
      <c r="A187" s="8">
        <v>186</v>
      </c>
      <c r="B187" s="10">
        <v>118.04</v>
      </c>
      <c r="C187">
        <v>0.22946625613018273</v>
      </c>
      <c r="D187" s="11">
        <v>60.95</v>
      </c>
      <c r="E187" s="10">
        <v>40.26</v>
      </c>
      <c r="F187" s="11">
        <v>45.64</v>
      </c>
      <c r="G187" s="10">
        <v>51.21</v>
      </c>
      <c r="H187" s="11">
        <v>110</v>
      </c>
      <c r="I187" s="10">
        <v>189.9</v>
      </c>
      <c r="J187">
        <v>0.59796172830063021</v>
      </c>
      <c r="K187">
        <v>0.3471974663295157</v>
      </c>
      <c r="L187">
        <v>0.21419167780997506</v>
      </c>
      <c r="M187">
        <v>0.40068949853415475</v>
      </c>
      <c r="N187">
        <v>0.48093391823568432</v>
      </c>
      <c r="O187">
        <v>0.33410752801341559</v>
      </c>
      <c r="P187" s="117">
        <v>52.35</v>
      </c>
      <c r="Q187">
        <v>0.34</v>
      </c>
    </row>
    <row r="188" spans="1:17" ht="15">
      <c r="A188" s="8">
        <v>187</v>
      </c>
      <c r="B188" s="10">
        <v>122.61</v>
      </c>
      <c r="C188">
        <v>0.22276200643250407</v>
      </c>
      <c r="D188" s="11">
        <v>64.930000000000007</v>
      </c>
      <c r="E188" s="10">
        <v>37.99</v>
      </c>
      <c r="F188" s="11">
        <v>45.63</v>
      </c>
      <c r="G188" s="10">
        <v>55.92</v>
      </c>
      <c r="H188" s="11">
        <v>102.41</v>
      </c>
      <c r="I188" s="10">
        <v>170.71</v>
      </c>
      <c r="J188">
        <v>0.59266950492749471</v>
      </c>
      <c r="K188">
        <v>0.34040801798895731</v>
      </c>
      <c r="L188">
        <v>0.21737646196854915</v>
      </c>
      <c r="M188">
        <v>0.40457989238422598</v>
      </c>
      <c r="N188">
        <v>0.49212566889664644</v>
      </c>
      <c r="O188">
        <v>0.32146799143551369</v>
      </c>
      <c r="P188" s="117">
        <v>41.58</v>
      </c>
      <c r="Q188">
        <v>0.34</v>
      </c>
    </row>
    <row r="189" spans="1:17" ht="15">
      <c r="A189" s="8">
        <v>188</v>
      </c>
      <c r="B189" s="10">
        <v>109.11</v>
      </c>
      <c r="C189">
        <v>0.22938214990366981</v>
      </c>
      <c r="D189" s="11">
        <v>58.91</v>
      </c>
      <c r="E189" s="10">
        <v>31.92</v>
      </c>
      <c r="F189" s="11">
        <v>37.94</v>
      </c>
      <c r="G189" s="10">
        <v>53.69</v>
      </c>
      <c r="H189" s="11">
        <v>88.05</v>
      </c>
      <c r="I189" s="10">
        <v>140.22999999999999</v>
      </c>
      <c r="J189">
        <v>0.60948528629594312</v>
      </c>
      <c r="K189">
        <v>0.33266658300397761</v>
      </c>
      <c r="L189">
        <v>0.21461567787333855</v>
      </c>
      <c r="M189">
        <v>0.41486257272815541</v>
      </c>
      <c r="N189">
        <v>0.50182557626667401</v>
      </c>
      <c r="O189">
        <v>0.29913153541791648</v>
      </c>
      <c r="P189" s="117">
        <v>38.950000000000003</v>
      </c>
      <c r="Q189">
        <v>0.34</v>
      </c>
    </row>
    <row r="190" spans="1:17" ht="15">
      <c r="A190" s="8">
        <v>189</v>
      </c>
      <c r="B190" s="10">
        <v>103.93</v>
      </c>
      <c r="C190">
        <v>0.23476218065155341</v>
      </c>
      <c r="D190" s="11">
        <v>50.03</v>
      </c>
      <c r="E190" s="10">
        <v>28.02</v>
      </c>
      <c r="F190" s="11">
        <v>39.53</v>
      </c>
      <c r="G190" s="10">
        <v>48.1</v>
      </c>
      <c r="H190" s="11">
        <v>64.239999999999995</v>
      </c>
      <c r="I190" s="10">
        <v>102.54</v>
      </c>
      <c r="J190">
        <v>0.61690809996209339</v>
      </c>
      <c r="K190">
        <v>0.33198514038595978</v>
      </c>
      <c r="L190">
        <v>0.21077343989084971</v>
      </c>
      <c r="M190">
        <v>0.42279071839815263</v>
      </c>
      <c r="N190">
        <v>0.50873798477228849</v>
      </c>
      <c r="O190">
        <v>0.27348137796624689</v>
      </c>
      <c r="P190" s="117">
        <v>37.869999999999997</v>
      </c>
      <c r="Q190">
        <v>0.34</v>
      </c>
    </row>
    <row r="191" spans="1:17" ht="15">
      <c r="A191" s="8">
        <v>190</v>
      </c>
      <c r="B191" s="10">
        <v>98.43</v>
      </c>
      <c r="C191">
        <v>0.25099837189458507</v>
      </c>
      <c r="D191" s="11">
        <v>39.06</v>
      </c>
      <c r="E191" s="10">
        <v>22.35</v>
      </c>
      <c r="F191" s="11">
        <v>35.97</v>
      </c>
      <c r="G191" s="10">
        <v>44.92</v>
      </c>
      <c r="H191" s="11">
        <v>59.43</v>
      </c>
      <c r="I191" s="10">
        <v>102.18</v>
      </c>
      <c r="J191">
        <v>0.62684618983262286</v>
      </c>
      <c r="K191">
        <v>0.32550606650365121</v>
      </c>
      <c r="L191">
        <v>0.20173210160905058</v>
      </c>
      <c r="M191">
        <v>0.42916681334347456</v>
      </c>
      <c r="N191">
        <v>0.5095629761960595</v>
      </c>
      <c r="O191">
        <v>0.25671271096740511</v>
      </c>
      <c r="P191" s="117">
        <v>31.14</v>
      </c>
      <c r="Q191">
        <v>0.34</v>
      </c>
    </row>
    <row r="192" spans="1:17" ht="15">
      <c r="A192" s="8">
        <v>191</v>
      </c>
      <c r="B192" s="10">
        <v>99.37</v>
      </c>
      <c r="C192">
        <v>0.25800457105336261</v>
      </c>
      <c r="D192" s="11">
        <v>40.06</v>
      </c>
      <c r="E192" s="10">
        <v>22.7</v>
      </c>
      <c r="F192" s="11">
        <v>29.72</v>
      </c>
      <c r="G192" s="10">
        <v>41.67</v>
      </c>
      <c r="H192" s="11">
        <v>57.6</v>
      </c>
      <c r="I192" s="10">
        <v>102.29</v>
      </c>
      <c r="J192">
        <v>0.62123176026360827</v>
      </c>
      <c r="K192">
        <v>0.31415369557787315</v>
      </c>
      <c r="L192">
        <v>0.19709919580146579</v>
      </c>
      <c r="M192">
        <v>0.43627402583187397</v>
      </c>
      <c r="N192">
        <v>0.51158850056369776</v>
      </c>
      <c r="O192">
        <v>0.25538688472554399</v>
      </c>
      <c r="P192" s="117">
        <v>31.73</v>
      </c>
      <c r="Q192">
        <v>0.34</v>
      </c>
    </row>
    <row r="193" spans="1:17" ht="15">
      <c r="A193" s="8">
        <v>192</v>
      </c>
      <c r="B193" s="10">
        <v>81.34</v>
      </c>
      <c r="C193">
        <v>0.25055561507966873</v>
      </c>
      <c r="D193" s="11">
        <v>37.090000000000003</v>
      </c>
      <c r="E193" s="10">
        <v>4.8899999999999997</v>
      </c>
      <c r="F193" s="11">
        <v>22.55</v>
      </c>
      <c r="G193" s="10">
        <v>39.409999999999997</v>
      </c>
      <c r="H193" s="11">
        <v>51.75</v>
      </c>
      <c r="I193" s="10">
        <v>90.05</v>
      </c>
      <c r="J193">
        <v>0.62107371719168014</v>
      </c>
      <c r="K193">
        <v>0.27672628876174843</v>
      </c>
      <c r="L193">
        <v>0.18465282097553209</v>
      </c>
      <c r="M193">
        <v>0.43949304211801726</v>
      </c>
      <c r="N193">
        <v>0.49957479693958956</v>
      </c>
      <c r="O193">
        <v>0.23518919870090621</v>
      </c>
      <c r="P193" s="117">
        <v>29.26</v>
      </c>
      <c r="Q193">
        <v>0.34</v>
      </c>
    </row>
    <row r="194" spans="1:17" ht="15">
      <c r="A194" s="8">
        <v>193</v>
      </c>
      <c r="B194" s="10">
        <v>75.13</v>
      </c>
      <c r="C194">
        <v>0.22944465495731933</v>
      </c>
      <c r="D194" s="11">
        <v>40</v>
      </c>
      <c r="E194" s="10">
        <v>13.09</v>
      </c>
      <c r="F194" s="11">
        <v>20.04</v>
      </c>
      <c r="G194" s="10">
        <v>34.08</v>
      </c>
      <c r="H194" s="11">
        <v>54.73</v>
      </c>
      <c r="I194" s="10">
        <v>85.03</v>
      </c>
      <c r="J194">
        <v>0.61915924514085441</v>
      </c>
      <c r="K194">
        <v>0.2744460080582789</v>
      </c>
      <c r="L194">
        <v>0.18153252386643434</v>
      </c>
      <c r="M194">
        <v>0.44025327379799317</v>
      </c>
      <c r="N194">
        <v>0.48882962578208006</v>
      </c>
      <c r="O194">
        <v>0.2222166919406445</v>
      </c>
      <c r="P194" s="117">
        <v>26.36</v>
      </c>
      <c r="Q194">
        <v>0.34</v>
      </c>
    </row>
    <row r="195" spans="1:17" ht="15">
      <c r="A195" s="8">
        <v>194</v>
      </c>
      <c r="B195" s="10">
        <v>64.38</v>
      </c>
      <c r="C195">
        <v>0.20488796995676237</v>
      </c>
      <c r="D195" s="11">
        <v>39.049999999999997</v>
      </c>
      <c r="E195" s="10">
        <v>12.62</v>
      </c>
      <c r="F195" s="11">
        <v>7.24</v>
      </c>
      <c r="G195" s="10">
        <v>32.200000000000003</v>
      </c>
      <c r="H195" s="11">
        <v>52.39</v>
      </c>
      <c r="I195" s="10">
        <v>84.4</v>
      </c>
      <c r="J195">
        <v>0.61259981547975262</v>
      </c>
      <c r="K195">
        <v>0.26441498514588652</v>
      </c>
      <c r="L195">
        <v>0.18396567603511602</v>
      </c>
      <c r="M195">
        <v>0.43748395089139286</v>
      </c>
      <c r="N195">
        <v>0.48778457927744218</v>
      </c>
      <c r="O195">
        <v>0.221665664084299</v>
      </c>
      <c r="P195" s="117">
        <v>25.44</v>
      </c>
      <c r="Q195">
        <v>0.34</v>
      </c>
    </row>
    <row r="196" spans="1:17" ht="15">
      <c r="A196" s="8">
        <v>195</v>
      </c>
      <c r="B196" s="10">
        <v>60.28</v>
      </c>
      <c r="C196">
        <v>0.20194658923038358</v>
      </c>
      <c r="D196" s="11">
        <v>39.21</v>
      </c>
      <c r="E196" s="10">
        <v>9.7899999999999991</v>
      </c>
      <c r="F196" s="11">
        <v>3.43</v>
      </c>
      <c r="G196" s="10">
        <v>32.56</v>
      </c>
      <c r="H196" s="11">
        <v>51.67</v>
      </c>
      <c r="I196" s="10">
        <v>80.239999999999995</v>
      </c>
      <c r="J196">
        <v>0.60893156884393129</v>
      </c>
      <c r="K196">
        <v>0.25767884847635886</v>
      </c>
      <c r="L196">
        <v>0.18514887877067399</v>
      </c>
      <c r="M196">
        <v>0.422022826021964</v>
      </c>
      <c r="N196">
        <v>0.48986066598751454</v>
      </c>
      <c r="O196">
        <v>0.21613791895515286</v>
      </c>
      <c r="P196" s="117">
        <v>23.15</v>
      </c>
      <c r="Q196">
        <v>0.34</v>
      </c>
    </row>
    <row r="197" spans="1:17" ht="15">
      <c r="A197" s="8">
        <v>196</v>
      </c>
      <c r="B197" s="10">
        <v>39.409999999999997</v>
      </c>
      <c r="C197">
        <v>0.2149419430205205</v>
      </c>
      <c r="D197" s="11">
        <v>39.24</v>
      </c>
      <c r="E197" s="10">
        <v>4.99</v>
      </c>
      <c r="F197" s="11">
        <v>10.039999999999999</v>
      </c>
      <c r="G197" s="10">
        <v>32.35</v>
      </c>
      <c r="H197" s="11">
        <v>50.88</v>
      </c>
      <c r="I197" s="10">
        <v>55.46</v>
      </c>
      <c r="J197">
        <v>0.60316500124723038</v>
      </c>
      <c r="K197">
        <v>0.25161638480626075</v>
      </c>
      <c r="L197">
        <v>0.18850043045866108</v>
      </c>
      <c r="M197">
        <v>0.40833893692121592</v>
      </c>
      <c r="N197">
        <v>0.49416072069624606</v>
      </c>
      <c r="O197">
        <v>0.21177364517764447</v>
      </c>
      <c r="P197" s="117">
        <v>23.12</v>
      </c>
      <c r="Q197">
        <v>0.34</v>
      </c>
    </row>
    <row r="198" spans="1:17" ht="15">
      <c r="A198" s="8">
        <v>197</v>
      </c>
      <c r="B198" s="10">
        <v>47.25</v>
      </c>
      <c r="C198">
        <v>0.24119543651316303</v>
      </c>
      <c r="D198" s="11">
        <v>40.26</v>
      </c>
      <c r="E198" s="10">
        <v>9.24</v>
      </c>
      <c r="F198" s="11">
        <v>14.2</v>
      </c>
      <c r="G198" s="10">
        <v>29</v>
      </c>
      <c r="H198" s="11">
        <v>50.02</v>
      </c>
      <c r="I198" s="10">
        <v>49.29</v>
      </c>
      <c r="J198">
        <v>0.59674081519512134</v>
      </c>
      <c r="K198">
        <v>0.25909093531733973</v>
      </c>
      <c r="L198">
        <v>0.19861333024626701</v>
      </c>
      <c r="M198">
        <v>0.39936869789549229</v>
      </c>
      <c r="N198">
        <v>0.495115462515482</v>
      </c>
      <c r="O198">
        <v>0.2251578026768257</v>
      </c>
      <c r="P198" s="117">
        <v>26.36</v>
      </c>
      <c r="Q198">
        <v>0.34</v>
      </c>
    </row>
    <row r="199" spans="1:17" ht="15">
      <c r="A199" s="8">
        <v>198</v>
      </c>
      <c r="B199" s="10">
        <v>69.069999999999993</v>
      </c>
      <c r="C199">
        <v>0.27540095639858053</v>
      </c>
      <c r="D199" s="11">
        <v>43.84</v>
      </c>
      <c r="E199" s="10">
        <v>14.66</v>
      </c>
      <c r="F199" s="11">
        <v>25.41</v>
      </c>
      <c r="G199" s="10">
        <v>30.86</v>
      </c>
      <c r="H199" s="11">
        <v>49.1</v>
      </c>
      <c r="I199" s="10">
        <v>50.64</v>
      </c>
      <c r="J199">
        <v>0.59417948717948721</v>
      </c>
      <c r="K199">
        <v>0.28774226346417747</v>
      </c>
      <c r="L199">
        <v>0.22532852492341371</v>
      </c>
      <c r="M199">
        <v>0.39658309000648345</v>
      </c>
      <c r="N199">
        <v>0.49894249782372935</v>
      </c>
      <c r="O199">
        <v>0.23547920413669063</v>
      </c>
      <c r="P199" s="117">
        <v>31.36</v>
      </c>
      <c r="Q199">
        <v>0.34</v>
      </c>
    </row>
    <row r="200" spans="1:17" ht="15">
      <c r="A200" s="8">
        <v>199</v>
      </c>
      <c r="B200" s="10">
        <v>107.13</v>
      </c>
      <c r="C200">
        <v>0.32326856424198708</v>
      </c>
      <c r="D200" s="11">
        <v>58.99</v>
      </c>
      <c r="E200" s="10">
        <v>28.17</v>
      </c>
      <c r="F200" s="11">
        <v>36.979999999999997</v>
      </c>
      <c r="G200" s="10">
        <v>38.950000000000003</v>
      </c>
      <c r="H200" s="11">
        <v>49.57</v>
      </c>
      <c r="I200" s="10">
        <v>74.290000000000006</v>
      </c>
      <c r="J200">
        <v>0.58823313585094172</v>
      </c>
      <c r="K200">
        <v>0.32218603883715413</v>
      </c>
      <c r="L200">
        <v>0.2551442188990985</v>
      </c>
      <c r="M200">
        <v>0.39122100375543412</v>
      </c>
      <c r="N200">
        <v>0.50431288420463916</v>
      </c>
      <c r="O200">
        <v>0.25007093205535902</v>
      </c>
      <c r="P200" s="117">
        <v>56.04</v>
      </c>
      <c r="Q200">
        <v>0.34</v>
      </c>
    </row>
    <row r="201" spans="1:17" ht="15">
      <c r="A201" s="8">
        <v>200</v>
      </c>
      <c r="B201" s="10">
        <v>160</v>
      </c>
      <c r="C201">
        <v>0.34834632268549937</v>
      </c>
      <c r="D201" s="11">
        <v>74.040000000000006</v>
      </c>
      <c r="E201" s="10">
        <v>32.36</v>
      </c>
      <c r="F201" s="11">
        <v>43.89</v>
      </c>
      <c r="G201" s="10">
        <v>46.86</v>
      </c>
      <c r="H201" s="11">
        <v>53.82</v>
      </c>
      <c r="I201" s="10">
        <v>84.44</v>
      </c>
      <c r="J201">
        <v>0.55610282572984238</v>
      </c>
      <c r="K201">
        <v>0.34201924613237594</v>
      </c>
      <c r="L201">
        <v>0.28076456051107224</v>
      </c>
      <c r="M201">
        <v>0.37307158935343715</v>
      </c>
      <c r="N201">
        <v>0.51551480828497009</v>
      </c>
      <c r="O201">
        <v>0.27636819852623951</v>
      </c>
      <c r="P201" s="117">
        <v>72.91</v>
      </c>
      <c r="Q201">
        <v>0.34</v>
      </c>
    </row>
    <row r="202" spans="1:17" ht="15">
      <c r="A202" s="8">
        <v>201</v>
      </c>
      <c r="B202" s="10">
        <v>180</v>
      </c>
      <c r="C202">
        <v>0.35025094607949492</v>
      </c>
      <c r="D202" s="11">
        <v>75.489999999999995</v>
      </c>
      <c r="E202" s="10">
        <v>32.53</v>
      </c>
      <c r="F202" s="11">
        <v>50.98</v>
      </c>
      <c r="G202" s="10">
        <v>47.92</v>
      </c>
      <c r="H202" s="11">
        <v>59.8</v>
      </c>
      <c r="I202" s="10">
        <v>97.26</v>
      </c>
      <c r="J202">
        <v>0.54571969396295972</v>
      </c>
      <c r="K202">
        <v>0.35553827648620256</v>
      </c>
      <c r="L202">
        <v>0.29281023653820676</v>
      </c>
      <c r="M202">
        <v>0.34743721269159933</v>
      </c>
      <c r="N202">
        <v>0.52377912683711692</v>
      </c>
      <c r="O202">
        <v>0.30773661579132161</v>
      </c>
      <c r="P202" s="117">
        <v>45.55</v>
      </c>
      <c r="Q202">
        <v>0.34</v>
      </c>
    </row>
    <row r="203" spans="1:17" ht="15">
      <c r="A203" s="8">
        <v>202</v>
      </c>
      <c r="B203" s="10">
        <v>177.14</v>
      </c>
      <c r="C203">
        <v>0.34794690208054974</v>
      </c>
      <c r="D203" s="11">
        <v>74.63</v>
      </c>
      <c r="E203" s="10">
        <v>32.380000000000003</v>
      </c>
      <c r="F203" s="11">
        <v>50.3</v>
      </c>
      <c r="G203" s="10">
        <v>45.68</v>
      </c>
      <c r="H203" s="11">
        <v>66.92</v>
      </c>
      <c r="I203" s="10">
        <v>119.97</v>
      </c>
      <c r="J203">
        <v>0.53948175607257998</v>
      </c>
      <c r="K203">
        <v>0.36057917024153074</v>
      </c>
      <c r="L203">
        <v>0.29502608743764003</v>
      </c>
      <c r="M203">
        <v>0.31471083172147002</v>
      </c>
      <c r="N203">
        <v>0.52383234186396244</v>
      </c>
      <c r="O203">
        <v>0.33749583944216682</v>
      </c>
      <c r="P203" s="117">
        <v>34.36</v>
      </c>
      <c r="Q203">
        <v>0.34</v>
      </c>
    </row>
    <row r="204" spans="1:17" ht="15">
      <c r="A204" s="8">
        <v>203</v>
      </c>
      <c r="B204" s="10">
        <v>159.07</v>
      </c>
      <c r="C204">
        <v>0.3465380930327337</v>
      </c>
      <c r="D204" s="11">
        <v>73.97</v>
      </c>
      <c r="E204" s="10">
        <v>32.35</v>
      </c>
      <c r="F204" s="11">
        <v>50.21</v>
      </c>
      <c r="G204" s="10">
        <v>43.61</v>
      </c>
      <c r="H204" s="11">
        <v>67.709999999999994</v>
      </c>
      <c r="I204" s="10">
        <v>134.96</v>
      </c>
      <c r="J204">
        <v>0.53012846738781194</v>
      </c>
      <c r="K204">
        <v>0.36764442637597133</v>
      </c>
      <c r="L204">
        <v>0.29008137125521422</v>
      </c>
      <c r="M204">
        <v>0.29454066037418963</v>
      </c>
      <c r="N204">
        <v>0.5122967928189569</v>
      </c>
      <c r="O204">
        <v>0.34653716448594529</v>
      </c>
      <c r="P204" s="117">
        <v>31.98</v>
      </c>
      <c r="Q204">
        <v>0.34</v>
      </c>
    </row>
    <row r="205" spans="1:17" ht="15">
      <c r="A205" s="8">
        <v>204</v>
      </c>
      <c r="B205" s="10">
        <v>160.57</v>
      </c>
      <c r="C205">
        <v>0.35485098242412638</v>
      </c>
      <c r="D205" s="11">
        <v>72</v>
      </c>
      <c r="E205" s="10">
        <v>34.04</v>
      </c>
      <c r="F205" s="11">
        <v>45.8</v>
      </c>
      <c r="G205" s="10">
        <v>40</v>
      </c>
      <c r="H205" s="11">
        <v>68</v>
      </c>
      <c r="I205" s="10">
        <v>149.4</v>
      </c>
      <c r="J205">
        <v>0.52769802882037287</v>
      </c>
      <c r="K205">
        <v>0.36568717054719785</v>
      </c>
      <c r="L205">
        <v>0.28998778352172205</v>
      </c>
      <c r="M205">
        <v>0.28315612050476657</v>
      </c>
      <c r="N205">
        <v>0.50680020466028519</v>
      </c>
      <c r="O205">
        <v>0.34669345297566312</v>
      </c>
      <c r="P205" s="117">
        <v>32.15</v>
      </c>
      <c r="Q205">
        <v>0.34</v>
      </c>
    </row>
    <row r="206" spans="1:17" ht="15">
      <c r="A206" s="8">
        <v>205</v>
      </c>
      <c r="B206" s="10">
        <v>140.56</v>
      </c>
      <c r="C206">
        <v>0.36248486598890944</v>
      </c>
      <c r="D206" s="11">
        <v>72.12</v>
      </c>
      <c r="E206" s="10">
        <v>35.99</v>
      </c>
      <c r="F206" s="11">
        <v>43.64</v>
      </c>
      <c r="G206" s="10">
        <v>37.06</v>
      </c>
      <c r="H206" s="11">
        <v>67.010000000000005</v>
      </c>
      <c r="I206" s="10">
        <v>165.13</v>
      </c>
      <c r="J206">
        <v>0.53306165495070057</v>
      </c>
      <c r="K206">
        <v>0.3702095580883823</v>
      </c>
      <c r="L206">
        <v>0.28945688721804508</v>
      </c>
      <c r="M206">
        <v>0.26091158729801284</v>
      </c>
      <c r="N206">
        <v>0.51014371108770307</v>
      </c>
      <c r="O206">
        <v>0.35234502559605535</v>
      </c>
      <c r="P206" s="117">
        <v>34.35</v>
      </c>
      <c r="Q206">
        <v>0.34</v>
      </c>
    </row>
    <row r="207" spans="1:17" ht="15">
      <c r="A207" s="8">
        <v>206</v>
      </c>
      <c r="B207" s="10">
        <v>137.66999999999999</v>
      </c>
      <c r="C207">
        <v>0.38522082753314535</v>
      </c>
      <c r="D207" s="11">
        <v>70.09</v>
      </c>
      <c r="E207" s="10">
        <v>39.58</v>
      </c>
      <c r="F207" s="11">
        <v>43.49</v>
      </c>
      <c r="G207" s="10">
        <v>33.450000000000003</v>
      </c>
      <c r="H207" s="11">
        <v>62.53</v>
      </c>
      <c r="I207" s="10">
        <v>165.06</v>
      </c>
      <c r="J207">
        <v>0.53377119328461942</v>
      </c>
      <c r="K207">
        <v>0.3787849268665191</v>
      </c>
      <c r="L207">
        <v>0.29321704474116284</v>
      </c>
      <c r="M207">
        <v>0.25210958682499107</v>
      </c>
      <c r="N207">
        <v>0.51535254369436678</v>
      </c>
      <c r="O207">
        <v>0.36535973840082875</v>
      </c>
      <c r="P207" s="117">
        <v>29.11</v>
      </c>
      <c r="Q207">
        <v>0.34</v>
      </c>
    </row>
    <row r="208" spans="1:17" ht="15">
      <c r="A208" s="8">
        <v>207</v>
      </c>
      <c r="B208" s="10">
        <v>143.57</v>
      </c>
      <c r="C208">
        <v>0.40129164841194126</v>
      </c>
      <c r="D208" s="11">
        <v>67.41</v>
      </c>
      <c r="E208" s="10">
        <v>40.619999999999997</v>
      </c>
      <c r="F208" s="11">
        <v>45.05</v>
      </c>
      <c r="G208" s="10">
        <v>32.200000000000003</v>
      </c>
      <c r="H208" s="11">
        <v>60</v>
      </c>
      <c r="I208" s="10">
        <v>170.09</v>
      </c>
      <c r="J208">
        <v>0.53562539601430759</v>
      </c>
      <c r="K208">
        <v>0.39483151811063977</v>
      </c>
      <c r="L208">
        <v>0.29612587502802851</v>
      </c>
      <c r="M208">
        <v>0.25496935957132544</v>
      </c>
      <c r="N208">
        <v>0.52189110533925753</v>
      </c>
      <c r="O208">
        <v>0.38524193257616723</v>
      </c>
      <c r="P208" s="117">
        <v>26.48</v>
      </c>
      <c r="Q208">
        <v>0.34</v>
      </c>
    </row>
    <row r="209" spans="1:17" ht="15">
      <c r="A209" s="8">
        <v>208</v>
      </c>
      <c r="B209" s="10">
        <v>151.02000000000001</v>
      </c>
      <c r="C209">
        <v>0.41688744710499742</v>
      </c>
      <c r="D209" s="11">
        <v>65.209999999999994</v>
      </c>
      <c r="E209" s="10">
        <v>40.98</v>
      </c>
      <c r="F209" s="11">
        <v>49.95</v>
      </c>
      <c r="G209" s="10">
        <v>31.86</v>
      </c>
      <c r="H209" s="11">
        <v>60</v>
      </c>
      <c r="I209" s="10">
        <v>189.04</v>
      </c>
      <c r="J209">
        <v>0.53664501597858505</v>
      </c>
      <c r="K209">
        <v>0.40013136539127014</v>
      </c>
      <c r="L209">
        <v>0.30376875621092136</v>
      </c>
      <c r="M209">
        <v>0.26715916532360673</v>
      </c>
      <c r="N209">
        <v>0.5213104552494382</v>
      </c>
      <c r="O209">
        <v>0.41037357479891862</v>
      </c>
      <c r="P209" s="117">
        <v>34.49</v>
      </c>
      <c r="Q209">
        <v>0.34</v>
      </c>
    </row>
    <row r="210" spans="1:17" ht="15">
      <c r="A210" s="8">
        <v>209</v>
      </c>
      <c r="B210" s="10">
        <v>161.96</v>
      </c>
      <c r="C210">
        <v>0.40813622675081551</v>
      </c>
      <c r="D210" s="11">
        <v>65.09</v>
      </c>
      <c r="E210" s="10">
        <v>42.88</v>
      </c>
      <c r="F210" s="11">
        <v>53.82</v>
      </c>
      <c r="G210" s="10">
        <v>32.590000000000003</v>
      </c>
      <c r="H210" s="11">
        <v>62.78</v>
      </c>
      <c r="I210" s="10">
        <v>190.96</v>
      </c>
      <c r="J210">
        <v>0.52155750058723194</v>
      </c>
      <c r="K210">
        <v>0.40648504731861201</v>
      </c>
      <c r="L210">
        <v>0.30740232435128234</v>
      </c>
      <c r="M210">
        <v>0.28811389273397392</v>
      </c>
      <c r="N210">
        <v>0.52144037739297688</v>
      </c>
      <c r="O210">
        <v>0.42677924252289423</v>
      </c>
      <c r="P210" s="117">
        <v>35.81</v>
      </c>
      <c r="Q210">
        <v>0.34</v>
      </c>
    </row>
    <row r="211" spans="1:17" ht="15">
      <c r="A211" s="8">
        <v>210</v>
      </c>
      <c r="B211" s="10">
        <v>176.07</v>
      </c>
      <c r="C211">
        <v>0.39496236049694672</v>
      </c>
      <c r="D211" s="11">
        <v>74.72</v>
      </c>
      <c r="E211" s="10">
        <v>44.06</v>
      </c>
      <c r="F211" s="11">
        <v>55.94</v>
      </c>
      <c r="G211" s="10">
        <v>42.85</v>
      </c>
      <c r="H211" s="11">
        <v>69.92</v>
      </c>
      <c r="I211" s="10">
        <v>223.3</v>
      </c>
      <c r="J211">
        <v>0.49272261822892216</v>
      </c>
      <c r="K211">
        <v>0.40391692661790801</v>
      </c>
      <c r="L211">
        <v>0.30861721420560745</v>
      </c>
      <c r="M211">
        <v>0.30114960992351897</v>
      </c>
      <c r="N211">
        <v>0.49797356155376332</v>
      </c>
      <c r="O211">
        <v>0.43198467194734247</v>
      </c>
      <c r="P211" s="117">
        <v>91.79</v>
      </c>
      <c r="Q211">
        <v>0.34</v>
      </c>
    </row>
    <row r="212" spans="1:17" ht="15">
      <c r="A212" s="8">
        <v>211</v>
      </c>
      <c r="B212" s="10">
        <v>182.18</v>
      </c>
      <c r="C212">
        <v>0.39659557327035527</v>
      </c>
      <c r="D212" s="11">
        <v>59.94</v>
      </c>
      <c r="E212" s="10">
        <v>42.91</v>
      </c>
      <c r="F212" s="11">
        <v>54.19</v>
      </c>
      <c r="G212" s="10">
        <v>41.73</v>
      </c>
      <c r="H212" s="11">
        <v>71.989999999999995</v>
      </c>
      <c r="I212" s="10">
        <v>243.94</v>
      </c>
      <c r="J212">
        <v>0.49518975597124615</v>
      </c>
      <c r="K212">
        <v>0.40717290037233139</v>
      </c>
      <c r="L212">
        <v>0.31103113893958306</v>
      </c>
      <c r="M212">
        <v>0.31183010156971369</v>
      </c>
      <c r="N212">
        <v>0.50627147463337541</v>
      </c>
      <c r="O212">
        <v>0.44361775289552918</v>
      </c>
      <c r="P212" s="117">
        <v>38.54</v>
      </c>
      <c r="Q212">
        <v>0.34</v>
      </c>
    </row>
    <row r="213" spans="1:17" ht="15">
      <c r="A213" s="8">
        <v>212</v>
      </c>
      <c r="B213" s="10">
        <v>170.79</v>
      </c>
      <c r="C213">
        <v>0.40236547736966577</v>
      </c>
      <c r="D213" s="11">
        <v>52.2</v>
      </c>
      <c r="E213" s="10">
        <v>40.98</v>
      </c>
      <c r="F213" s="11">
        <v>54.19</v>
      </c>
      <c r="G213" s="10">
        <v>40.31</v>
      </c>
      <c r="H213" s="11">
        <v>68.95</v>
      </c>
      <c r="I213" s="10">
        <v>240</v>
      </c>
      <c r="J213">
        <v>0.49139767344664254</v>
      </c>
      <c r="K213">
        <v>0.42309964324406385</v>
      </c>
      <c r="L213">
        <v>0.32045309164085711</v>
      </c>
      <c r="M213">
        <v>0.31358599140560395</v>
      </c>
      <c r="N213">
        <v>0.52264874555109508</v>
      </c>
      <c r="O213">
        <v>0.46899778510397228</v>
      </c>
      <c r="P213" s="117">
        <v>40.15</v>
      </c>
      <c r="Q213">
        <v>0.34</v>
      </c>
    </row>
    <row r="214" spans="1:17" ht="15">
      <c r="A214" s="8">
        <v>213</v>
      </c>
      <c r="B214" s="10">
        <v>160.51</v>
      </c>
      <c r="C214">
        <v>0.41058511015235838</v>
      </c>
      <c r="D214" s="11">
        <v>39.1</v>
      </c>
      <c r="E214" s="10">
        <v>40.9</v>
      </c>
      <c r="F214" s="11">
        <v>52.98</v>
      </c>
      <c r="G214" s="10">
        <v>32.96</v>
      </c>
      <c r="H214" s="11">
        <v>62.66</v>
      </c>
      <c r="I214" s="10">
        <v>230.82</v>
      </c>
      <c r="J214">
        <v>0.4892840601646013</v>
      </c>
      <c r="K214">
        <v>0.43361514344054564</v>
      </c>
      <c r="L214">
        <v>0.32929547917882546</v>
      </c>
      <c r="M214">
        <v>0.3005318423855165</v>
      </c>
      <c r="N214">
        <v>0.53379349793379993</v>
      </c>
      <c r="O214">
        <v>0.4818559399890795</v>
      </c>
      <c r="P214" s="117">
        <v>36.21</v>
      </c>
      <c r="Q214">
        <v>0.34</v>
      </c>
    </row>
    <row r="215" spans="1:17" ht="15">
      <c r="A215" s="8">
        <v>214</v>
      </c>
      <c r="B215" s="10">
        <v>138.93</v>
      </c>
      <c r="C215">
        <v>0.41365411073465708</v>
      </c>
      <c r="D215" s="11">
        <v>36.619999999999997</v>
      </c>
      <c r="E215" s="10">
        <v>38</v>
      </c>
      <c r="F215" s="11">
        <v>51.68</v>
      </c>
      <c r="G215" s="10">
        <v>30.72</v>
      </c>
      <c r="H215" s="11">
        <v>56.54</v>
      </c>
      <c r="I215" s="10">
        <v>214.02</v>
      </c>
      <c r="J215">
        <v>0.47100227657211036</v>
      </c>
      <c r="K215">
        <v>0.43758061401223125</v>
      </c>
      <c r="L215">
        <v>0.34306047268942824</v>
      </c>
      <c r="M215">
        <v>0.29447120842839675</v>
      </c>
      <c r="N215">
        <v>0.53157982974731455</v>
      </c>
      <c r="O215">
        <v>0.49409040841173218</v>
      </c>
      <c r="P215" s="117">
        <v>30.93</v>
      </c>
      <c r="Q215">
        <v>0.34</v>
      </c>
    </row>
    <row r="216" spans="1:17" ht="15">
      <c r="A216" s="8">
        <v>215</v>
      </c>
      <c r="B216" s="10">
        <v>132</v>
      </c>
      <c r="C216">
        <v>0.40732787376851093</v>
      </c>
      <c r="D216" s="11">
        <v>36.08</v>
      </c>
      <c r="E216" s="10">
        <v>32.6</v>
      </c>
      <c r="F216" s="11">
        <v>48.95</v>
      </c>
      <c r="G216" s="10">
        <v>31.02</v>
      </c>
      <c r="H216" s="11">
        <v>55.81</v>
      </c>
      <c r="I216" s="10">
        <v>215.88</v>
      </c>
      <c r="J216">
        <v>0.46255849404964977</v>
      </c>
      <c r="K216">
        <v>0.44189573018680173</v>
      </c>
      <c r="L216">
        <v>0.3519105150184087</v>
      </c>
      <c r="M216">
        <v>0.28753484793408457</v>
      </c>
      <c r="N216">
        <v>0.52312550509818723</v>
      </c>
      <c r="O216">
        <v>0.51186958260549786</v>
      </c>
      <c r="P216" s="117">
        <v>28.38</v>
      </c>
      <c r="Q216">
        <v>0.34</v>
      </c>
    </row>
    <row r="217" spans="1:17" ht="15">
      <c r="A217" s="8">
        <v>216</v>
      </c>
      <c r="B217" s="10">
        <v>108.31</v>
      </c>
      <c r="C217">
        <v>0.40037565663746227</v>
      </c>
      <c r="D217" s="11">
        <v>32.76</v>
      </c>
      <c r="E217" s="10">
        <v>30.61</v>
      </c>
      <c r="F217" s="11">
        <v>47.63</v>
      </c>
      <c r="G217" s="10">
        <v>29.14</v>
      </c>
      <c r="H217" s="11">
        <v>50.85</v>
      </c>
      <c r="I217" s="10">
        <v>203.8</v>
      </c>
      <c r="J217">
        <v>0.44674593003331936</v>
      </c>
      <c r="K217">
        <v>0.44138202458257014</v>
      </c>
      <c r="L217">
        <v>0.36577714701976033</v>
      </c>
      <c r="M217">
        <v>0.28643355164188528</v>
      </c>
      <c r="N217">
        <v>0.5172825196680676</v>
      </c>
      <c r="O217">
        <v>0.5276753644155312</v>
      </c>
      <c r="P217" s="117">
        <v>29.24</v>
      </c>
      <c r="Q217">
        <v>0.34</v>
      </c>
    </row>
    <row r="218" spans="1:17" ht="15">
      <c r="A218" s="8">
        <v>217</v>
      </c>
      <c r="B218" s="10">
        <v>106.02</v>
      </c>
      <c r="C218">
        <v>0.39017664282605818</v>
      </c>
      <c r="D218" s="11">
        <v>32.450000000000003</v>
      </c>
      <c r="E218" s="10">
        <v>30</v>
      </c>
      <c r="F218" s="11">
        <v>46.48</v>
      </c>
      <c r="G218" s="10">
        <v>26.94</v>
      </c>
      <c r="H218" s="11">
        <v>54.65</v>
      </c>
      <c r="I218" s="10">
        <v>196.23</v>
      </c>
      <c r="J218">
        <v>0.44388448724233331</v>
      </c>
      <c r="K218">
        <v>0.44479215462879551</v>
      </c>
      <c r="L218">
        <v>0.3859461923353929</v>
      </c>
      <c r="M218">
        <v>0.29023900820585558</v>
      </c>
      <c r="N218">
        <v>0.50890520808415995</v>
      </c>
      <c r="O218">
        <v>0.54546287115413739</v>
      </c>
      <c r="P218" s="117">
        <v>34.799999999999997</v>
      </c>
      <c r="Q218">
        <v>0.34</v>
      </c>
    </row>
    <row r="219" spans="1:17" ht="15">
      <c r="A219" s="8">
        <v>218</v>
      </c>
      <c r="B219" s="10">
        <v>96.71</v>
      </c>
      <c r="C219">
        <v>0.37801821732851276</v>
      </c>
      <c r="D219" s="11">
        <v>31.52</v>
      </c>
      <c r="E219" s="10">
        <v>28.3</v>
      </c>
      <c r="F219" s="11">
        <v>49.08</v>
      </c>
      <c r="G219" s="10">
        <v>26.59</v>
      </c>
      <c r="H219" s="11">
        <v>51.79</v>
      </c>
      <c r="I219" s="10">
        <v>191.85</v>
      </c>
      <c r="J219">
        <v>0.43919971858860074</v>
      </c>
      <c r="K219">
        <v>0.45485515012718036</v>
      </c>
      <c r="L219">
        <v>0.40084591204683423</v>
      </c>
      <c r="M219">
        <v>0.2808811324732271</v>
      </c>
      <c r="N219">
        <v>0.49438841076203205</v>
      </c>
      <c r="O219">
        <v>0.56033440371554133</v>
      </c>
      <c r="P219" s="117">
        <v>34.520000000000003</v>
      </c>
      <c r="Q219">
        <v>0.34</v>
      </c>
    </row>
    <row r="220" spans="1:17" ht="15">
      <c r="A220" s="8">
        <v>219</v>
      </c>
      <c r="B220" s="10">
        <v>95.14</v>
      </c>
      <c r="C220">
        <v>0.36930585386655163</v>
      </c>
      <c r="D220" s="11">
        <v>29.08</v>
      </c>
      <c r="E220" s="10">
        <v>27.95</v>
      </c>
      <c r="F220" s="11">
        <v>47.11</v>
      </c>
      <c r="G220" s="10">
        <v>25.81</v>
      </c>
      <c r="H220" s="11">
        <v>50.58</v>
      </c>
      <c r="I220" s="10">
        <v>195.91</v>
      </c>
      <c r="J220">
        <v>0.43508055650835348</v>
      </c>
      <c r="K220">
        <v>0.46401984939019403</v>
      </c>
      <c r="L220">
        <v>0.41366600733997433</v>
      </c>
      <c r="M220">
        <v>0.27036455376720514</v>
      </c>
      <c r="N220">
        <v>0.48389400584795333</v>
      </c>
      <c r="O220">
        <v>0.57303093327649124</v>
      </c>
      <c r="P220" s="117">
        <v>34.86</v>
      </c>
      <c r="Q220">
        <v>0.34</v>
      </c>
    </row>
    <row r="221" spans="1:17" ht="15">
      <c r="A221" s="8">
        <v>220</v>
      </c>
      <c r="B221" s="10">
        <v>90.36</v>
      </c>
      <c r="C221">
        <v>0.37198137314665519</v>
      </c>
      <c r="D221" s="11">
        <v>28.92</v>
      </c>
      <c r="E221" s="10">
        <v>26.91</v>
      </c>
      <c r="F221" s="11">
        <v>48.8</v>
      </c>
      <c r="G221" s="10">
        <v>25.89</v>
      </c>
      <c r="H221" s="11">
        <v>47.98</v>
      </c>
      <c r="I221" s="10">
        <v>186.66</v>
      </c>
      <c r="J221">
        <v>0.42945774203391668</v>
      </c>
      <c r="K221">
        <v>0.46382209617892195</v>
      </c>
      <c r="L221">
        <v>0.4305943554678171</v>
      </c>
      <c r="M221">
        <v>0.26330653832412099</v>
      </c>
      <c r="N221">
        <v>0.48106405081821507</v>
      </c>
      <c r="O221">
        <v>0.58558467023172911</v>
      </c>
      <c r="P221" s="117">
        <v>29.31</v>
      </c>
      <c r="Q221">
        <v>0.34</v>
      </c>
    </row>
    <row r="222" spans="1:17" ht="15">
      <c r="A222" s="8">
        <v>221</v>
      </c>
      <c r="B222" s="10">
        <v>95.61</v>
      </c>
      <c r="C222">
        <v>0.37283901382000284</v>
      </c>
      <c r="D222" s="11">
        <v>31.49</v>
      </c>
      <c r="E222" s="10">
        <v>26.63</v>
      </c>
      <c r="F222" s="11">
        <v>48.5</v>
      </c>
      <c r="G222" s="10">
        <v>26.2</v>
      </c>
      <c r="H222" s="11">
        <v>47.6</v>
      </c>
      <c r="I222" s="10">
        <v>178.04</v>
      </c>
      <c r="J222">
        <v>0.43236111076453432</v>
      </c>
      <c r="K222">
        <v>0.46806604204647734</v>
      </c>
      <c r="L222">
        <v>0.443372920263851</v>
      </c>
      <c r="M222">
        <v>0.26431412540152682</v>
      </c>
      <c r="N222">
        <v>0.47659107051470928</v>
      </c>
      <c r="O222">
        <v>0.59372471064784682</v>
      </c>
      <c r="P222" s="117">
        <v>37.159999999999997</v>
      </c>
      <c r="Q222">
        <v>0.34</v>
      </c>
    </row>
    <row r="223" spans="1:17" ht="15">
      <c r="A223" s="8">
        <v>222</v>
      </c>
      <c r="B223" s="10">
        <v>108.6</v>
      </c>
      <c r="C223">
        <v>0.39081481567786741</v>
      </c>
      <c r="D223" s="11">
        <v>33.06</v>
      </c>
      <c r="E223" s="10">
        <v>30.91</v>
      </c>
      <c r="F223" s="11">
        <v>49.8</v>
      </c>
      <c r="G223" s="10">
        <v>26.95</v>
      </c>
      <c r="H223" s="11">
        <v>47.59</v>
      </c>
      <c r="I223" s="10">
        <v>191.65</v>
      </c>
      <c r="J223">
        <v>0.44146530353450164</v>
      </c>
      <c r="K223">
        <v>0.47987256361758351</v>
      </c>
      <c r="L223">
        <v>0.46938167331907632</v>
      </c>
      <c r="M223">
        <v>0.28603256728907761</v>
      </c>
      <c r="N223">
        <v>0.47131234961869417</v>
      </c>
      <c r="O223">
        <v>0.59087448218511462</v>
      </c>
      <c r="P223" s="117">
        <v>34.619999999999997</v>
      </c>
      <c r="Q223">
        <v>0.34</v>
      </c>
    </row>
    <row r="224" spans="1:17" ht="15">
      <c r="A224" s="8">
        <v>223</v>
      </c>
      <c r="B224" s="10">
        <v>138.13</v>
      </c>
      <c r="C224">
        <v>0.40736943844632068</v>
      </c>
      <c r="D224" s="11">
        <v>36.26</v>
      </c>
      <c r="E224" s="10">
        <v>34.869999999999997</v>
      </c>
      <c r="F224" s="11">
        <v>56.97</v>
      </c>
      <c r="G224" s="10">
        <v>28.95</v>
      </c>
      <c r="H224" s="11">
        <v>42.09</v>
      </c>
      <c r="I224" s="10">
        <v>237.44</v>
      </c>
      <c r="J224">
        <v>0.45576024659418007</v>
      </c>
      <c r="K224">
        <v>0.47923868437415301</v>
      </c>
      <c r="L224">
        <v>0.47765871416762612</v>
      </c>
      <c r="M224">
        <v>0.29580268925810899</v>
      </c>
      <c r="N224">
        <v>0.46438590813401975</v>
      </c>
      <c r="O224">
        <v>0.57126707068135862</v>
      </c>
      <c r="P224" s="117">
        <v>130.38999999999999</v>
      </c>
      <c r="Q224">
        <v>0.34</v>
      </c>
    </row>
    <row r="225" spans="1:17" ht="15">
      <c r="A225" s="8">
        <v>224</v>
      </c>
      <c r="B225" s="10">
        <v>154.72999999999999</v>
      </c>
      <c r="C225">
        <v>0.38707175007355921</v>
      </c>
      <c r="D225" s="11">
        <v>46</v>
      </c>
      <c r="E225" s="10">
        <v>45.09</v>
      </c>
      <c r="F225" s="11">
        <v>72.599999999999994</v>
      </c>
      <c r="G225" s="10">
        <v>43.29</v>
      </c>
      <c r="H225" s="11">
        <v>44.56</v>
      </c>
      <c r="I225" s="10">
        <v>299.95</v>
      </c>
      <c r="J225">
        <v>0.46542760819472645</v>
      </c>
      <c r="K225">
        <v>0.47916689473008417</v>
      </c>
      <c r="L225">
        <v>0.46898117926703803</v>
      </c>
      <c r="M225">
        <v>0.30609161505563343</v>
      </c>
      <c r="N225">
        <v>0.45876612986502097</v>
      </c>
      <c r="O225">
        <v>0.54786236362976282</v>
      </c>
      <c r="P225" s="117">
        <v>650.83000000000004</v>
      </c>
      <c r="Q225">
        <v>0.34</v>
      </c>
    </row>
    <row r="226" spans="1:17" ht="15">
      <c r="A226" s="8">
        <v>225</v>
      </c>
      <c r="B226" s="10">
        <v>165.33</v>
      </c>
      <c r="C226">
        <v>0.38897129458741053</v>
      </c>
      <c r="D226" s="11">
        <v>59.89</v>
      </c>
      <c r="E226" s="10">
        <v>49.16</v>
      </c>
      <c r="F226" s="11">
        <v>81.17</v>
      </c>
      <c r="G226" s="10">
        <v>47.4</v>
      </c>
      <c r="H226" s="11">
        <v>49.46</v>
      </c>
      <c r="I226" s="10">
        <v>313.92</v>
      </c>
      <c r="J226">
        <v>0.46775289340174675</v>
      </c>
      <c r="K226">
        <v>0.48625351538691797</v>
      </c>
      <c r="L226">
        <v>0.46878272989160846</v>
      </c>
      <c r="M226">
        <v>0.30652897921789862</v>
      </c>
      <c r="N226">
        <v>0.4528114638757148</v>
      </c>
      <c r="O226">
        <v>0.53728526462127635</v>
      </c>
      <c r="P226" s="117">
        <v>69.5</v>
      </c>
      <c r="Q226">
        <v>0.34</v>
      </c>
    </row>
    <row r="227" spans="1:17" ht="15">
      <c r="A227" s="8">
        <v>226</v>
      </c>
      <c r="B227" s="10">
        <v>160.41999999999999</v>
      </c>
      <c r="C227">
        <v>0.38654326529362693</v>
      </c>
      <c r="D227" s="11">
        <v>59.96</v>
      </c>
      <c r="E227" s="10">
        <v>48.94</v>
      </c>
      <c r="F227" s="11">
        <v>81.790000000000006</v>
      </c>
      <c r="G227" s="10">
        <v>40.630000000000003</v>
      </c>
      <c r="H227" s="11">
        <v>54.96</v>
      </c>
      <c r="I227" s="10">
        <v>315</v>
      </c>
      <c r="J227">
        <v>0.47297049670790431</v>
      </c>
      <c r="K227">
        <v>0.48759537460019337</v>
      </c>
      <c r="L227">
        <v>0.47563332488534454</v>
      </c>
      <c r="M227">
        <v>0.30608055450595129</v>
      </c>
      <c r="N227">
        <v>0.44031118899852661</v>
      </c>
      <c r="O227">
        <v>0.53531897990954314</v>
      </c>
      <c r="P227" s="117">
        <v>48.69</v>
      </c>
      <c r="Q227">
        <v>0.34</v>
      </c>
    </row>
    <row r="228" spans="1:17" ht="15">
      <c r="A228" s="8">
        <v>227</v>
      </c>
      <c r="B228" s="10">
        <v>154.72999999999999</v>
      </c>
      <c r="C228">
        <v>0.38132952107025941</v>
      </c>
      <c r="D228" s="11">
        <v>62.69</v>
      </c>
      <c r="E228" s="10">
        <v>48.04</v>
      </c>
      <c r="F228" s="11">
        <v>81.150000000000006</v>
      </c>
      <c r="G228" s="10">
        <v>36.26</v>
      </c>
      <c r="H228" s="11">
        <v>53.63</v>
      </c>
      <c r="I228" s="10">
        <v>310.41000000000003</v>
      </c>
      <c r="J228">
        <v>0.48510403583827316</v>
      </c>
      <c r="K228">
        <v>0.48273852945831924</v>
      </c>
      <c r="L228">
        <v>0.48251106721602266</v>
      </c>
      <c r="M228">
        <v>0.29985972062813021</v>
      </c>
      <c r="N228">
        <v>0.41885368657729505</v>
      </c>
      <c r="O228">
        <v>0.52900893980388441</v>
      </c>
      <c r="P228" s="117">
        <v>69.819999999999993</v>
      </c>
      <c r="Q228">
        <v>0.34</v>
      </c>
    </row>
    <row r="229" spans="1:17" ht="15">
      <c r="A229" s="8">
        <v>228</v>
      </c>
      <c r="B229" s="10">
        <v>146.44999999999999</v>
      </c>
      <c r="C229">
        <v>0.37491837681030393</v>
      </c>
      <c r="D229" s="11">
        <v>66.819999999999993</v>
      </c>
      <c r="E229" s="10">
        <v>47.78</v>
      </c>
      <c r="F229" s="11">
        <v>80</v>
      </c>
      <c r="G229" s="10">
        <v>32.049999999999997</v>
      </c>
      <c r="H229" s="11">
        <v>55.57</v>
      </c>
      <c r="I229" s="10">
        <v>310.08</v>
      </c>
      <c r="J229">
        <v>0.48192292162560785</v>
      </c>
      <c r="K229">
        <v>0.48235821542114093</v>
      </c>
      <c r="L229">
        <v>0.48133821631931789</v>
      </c>
      <c r="M229">
        <v>0.29124097633802448</v>
      </c>
      <c r="N229">
        <v>0.40468937206969263</v>
      </c>
      <c r="O229">
        <v>0.52131978052660077</v>
      </c>
      <c r="P229" s="117">
        <v>57.85</v>
      </c>
      <c r="Q229">
        <v>0.34</v>
      </c>
    </row>
    <row r="230" spans="1:17" ht="15">
      <c r="A230" s="8">
        <v>229</v>
      </c>
      <c r="B230" s="10">
        <v>141.22</v>
      </c>
      <c r="C230">
        <v>0.37651630046710893</v>
      </c>
      <c r="D230" s="11">
        <v>71.42</v>
      </c>
      <c r="E230" s="10">
        <v>47.19</v>
      </c>
      <c r="F230" s="11">
        <v>76.39</v>
      </c>
      <c r="G230" s="10">
        <v>28.64</v>
      </c>
      <c r="H230" s="11">
        <v>54.17</v>
      </c>
      <c r="I230" s="10">
        <v>300</v>
      </c>
      <c r="J230">
        <v>0.49861134148792807</v>
      </c>
      <c r="K230">
        <v>0.48685737722885541</v>
      </c>
      <c r="L230">
        <v>0.49363206510418528</v>
      </c>
      <c r="M230">
        <v>0.2826906428398876</v>
      </c>
      <c r="N230">
        <v>0.39155887915768167</v>
      </c>
      <c r="O230">
        <v>0.52990493381468107</v>
      </c>
      <c r="P230" s="117">
        <v>44.47</v>
      </c>
      <c r="Q230">
        <v>0.34</v>
      </c>
    </row>
    <row r="231" spans="1:17" ht="15">
      <c r="A231" s="8">
        <v>230</v>
      </c>
      <c r="B231" s="10">
        <v>141.68</v>
      </c>
      <c r="C231">
        <v>0.38474178727662828</v>
      </c>
      <c r="D231" s="11">
        <v>72.33</v>
      </c>
      <c r="E231" s="10">
        <v>45.24</v>
      </c>
      <c r="F231" s="11">
        <v>75</v>
      </c>
      <c r="G231" s="10">
        <v>28.45</v>
      </c>
      <c r="H231" s="11">
        <v>52.62</v>
      </c>
      <c r="I231" s="10">
        <v>297.01</v>
      </c>
      <c r="J231">
        <v>0.50849565256650953</v>
      </c>
      <c r="K231">
        <v>0.49640246511725783</v>
      </c>
      <c r="L231">
        <v>0.5007847473826128</v>
      </c>
      <c r="M231">
        <v>0.28569985712286461</v>
      </c>
      <c r="N231">
        <v>0.38347106407957476</v>
      </c>
      <c r="O231">
        <v>0.52823445742073649</v>
      </c>
      <c r="P231" s="117">
        <v>40.01</v>
      </c>
      <c r="Q231">
        <v>0.34</v>
      </c>
    </row>
    <row r="232" spans="1:17" ht="15">
      <c r="A232" s="8">
        <v>231</v>
      </c>
      <c r="B232" s="10">
        <v>145.41</v>
      </c>
      <c r="C232">
        <v>0.39270336426869334</v>
      </c>
      <c r="D232" s="11">
        <v>69.5</v>
      </c>
      <c r="E232" s="10">
        <v>47.1</v>
      </c>
      <c r="F232" s="11">
        <v>76.06</v>
      </c>
      <c r="G232" s="10">
        <v>28.23</v>
      </c>
      <c r="H232" s="11">
        <v>53.18</v>
      </c>
      <c r="I232" s="10">
        <v>299.95999999999998</v>
      </c>
      <c r="J232">
        <v>0.51652348493440692</v>
      </c>
      <c r="K232">
        <v>0.51602205654947075</v>
      </c>
      <c r="L232">
        <v>0.5059236953248375</v>
      </c>
      <c r="M232">
        <v>0.29802555762700578</v>
      </c>
      <c r="N232">
        <v>0.39053767158484998</v>
      </c>
      <c r="O232">
        <v>0.53749236489294216</v>
      </c>
      <c r="P232" s="117">
        <v>37.369999999999997</v>
      </c>
      <c r="Q232">
        <v>0.34</v>
      </c>
    </row>
    <row r="233" spans="1:17" ht="15">
      <c r="A233" s="8">
        <v>232</v>
      </c>
      <c r="B233" s="10">
        <v>145.91999999999999</v>
      </c>
      <c r="C233">
        <v>0.40388420717969647</v>
      </c>
      <c r="D233" s="11">
        <v>70.64</v>
      </c>
      <c r="E233" s="10">
        <v>47.98</v>
      </c>
      <c r="F233" s="11">
        <v>75.400000000000006</v>
      </c>
      <c r="G233" s="10">
        <v>29.56</v>
      </c>
      <c r="H233" s="11">
        <v>54.85</v>
      </c>
      <c r="I233" s="10">
        <v>306.45</v>
      </c>
      <c r="J233">
        <v>0.52631430383883426</v>
      </c>
      <c r="K233">
        <v>0.53752016402356817</v>
      </c>
      <c r="L233">
        <v>0.51318999399744236</v>
      </c>
      <c r="M233">
        <v>0.30698912435459763</v>
      </c>
      <c r="N233">
        <v>0.40894181647161576</v>
      </c>
      <c r="O233">
        <v>0.54685830796673796</v>
      </c>
      <c r="P233" s="117">
        <v>38.340000000000003</v>
      </c>
      <c r="Q233">
        <v>0.34</v>
      </c>
    </row>
    <row r="234" spans="1:17" ht="15">
      <c r="A234" s="8">
        <v>233</v>
      </c>
      <c r="B234" s="10">
        <v>140.5</v>
      </c>
      <c r="C234">
        <v>0.39849765116815755</v>
      </c>
      <c r="D234" s="11">
        <v>66.959999999999994</v>
      </c>
      <c r="E234" s="10">
        <v>48.9</v>
      </c>
      <c r="F234" s="11">
        <v>76.78</v>
      </c>
      <c r="G234" s="10">
        <v>36.43</v>
      </c>
      <c r="H234" s="11">
        <v>56.52</v>
      </c>
      <c r="I234" s="10">
        <v>302.73</v>
      </c>
      <c r="J234">
        <v>0.51664743027737881</v>
      </c>
      <c r="K234">
        <v>0.5353728735497737</v>
      </c>
      <c r="L234">
        <v>0.50729583296658154</v>
      </c>
      <c r="M234">
        <v>0.30432919785740425</v>
      </c>
      <c r="N234">
        <v>0.40703026108480678</v>
      </c>
      <c r="O234">
        <v>0.56619373229818792</v>
      </c>
      <c r="P234" s="117">
        <v>39</v>
      </c>
      <c r="Q234">
        <v>0.34</v>
      </c>
    </row>
    <row r="235" spans="1:17" ht="15">
      <c r="A235" s="8">
        <v>234</v>
      </c>
      <c r="B235" s="10">
        <v>146.34</v>
      </c>
      <c r="C235">
        <v>0.37313713776354818</v>
      </c>
      <c r="D235" s="11">
        <v>88.38</v>
      </c>
      <c r="E235" s="10">
        <v>51.9</v>
      </c>
      <c r="F235" s="11">
        <v>83.45</v>
      </c>
      <c r="G235" s="10">
        <v>45</v>
      </c>
      <c r="H235" s="11">
        <v>62.09</v>
      </c>
      <c r="I235" s="10">
        <v>315.47000000000003</v>
      </c>
      <c r="J235">
        <v>0.49493416873654872</v>
      </c>
      <c r="K235">
        <v>0.51916542679114586</v>
      </c>
      <c r="L235">
        <v>0.49956868416060252</v>
      </c>
      <c r="M235">
        <v>0.30144112889336161</v>
      </c>
      <c r="N235">
        <v>0.38785512051985516</v>
      </c>
      <c r="O235">
        <v>0.55236765970405932</v>
      </c>
      <c r="P235" s="117">
        <v>56.63</v>
      </c>
      <c r="Q235">
        <v>0.34</v>
      </c>
    </row>
    <row r="236" spans="1:17" ht="15">
      <c r="A236" s="8">
        <v>235</v>
      </c>
      <c r="B236" s="10">
        <v>140.44999999999999</v>
      </c>
      <c r="C236">
        <v>0.35647589690656062</v>
      </c>
      <c r="D236" s="11">
        <v>98.93</v>
      </c>
      <c r="E236" s="10">
        <v>52.69</v>
      </c>
      <c r="F236" s="11">
        <v>85.15</v>
      </c>
      <c r="G236" s="10">
        <v>46.73</v>
      </c>
      <c r="H236" s="11">
        <v>63.41</v>
      </c>
      <c r="I236" s="10">
        <v>310.82</v>
      </c>
      <c r="J236">
        <v>0.49395107365244922</v>
      </c>
      <c r="K236">
        <v>0.51697971936323761</v>
      </c>
      <c r="L236">
        <v>0.50627028885334413</v>
      </c>
      <c r="M236">
        <v>0.31308123379188346</v>
      </c>
      <c r="N236">
        <v>0.38821963803535503</v>
      </c>
      <c r="O236">
        <v>0.56278501790190572</v>
      </c>
      <c r="P236" s="117">
        <v>57.69</v>
      </c>
      <c r="Q236">
        <v>0.34</v>
      </c>
    </row>
    <row r="237" spans="1:17" ht="15">
      <c r="A237" s="8">
        <v>236</v>
      </c>
      <c r="B237" s="10">
        <v>124.44</v>
      </c>
      <c r="C237">
        <v>0.341187852365196</v>
      </c>
      <c r="D237" s="11">
        <v>69.650000000000006</v>
      </c>
      <c r="E237" s="10">
        <v>49.1</v>
      </c>
      <c r="F237" s="11">
        <v>78.16</v>
      </c>
      <c r="G237" s="10">
        <v>45.94</v>
      </c>
      <c r="H237" s="11">
        <v>56.39</v>
      </c>
      <c r="I237" s="10">
        <v>294.98</v>
      </c>
      <c r="J237">
        <v>0.50571754847313366</v>
      </c>
      <c r="K237">
        <v>0.53051098538664498</v>
      </c>
      <c r="L237">
        <v>0.50861268891479861</v>
      </c>
      <c r="M237">
        <v>0.3254099523016083</v>
      </c>
      <c r="N237">
        <v>0.40332040219495929</v>
      </c>
      <c r="O237">
        <v>0.57621321092994648</v>
      </c>
      <c r="P237" s="117">
        <v>58.2</v>
      </c>
      <c r="Q237">
        <v>0.34</v>
      </c>
    </row>
    <row r="238" spans="1:17" ht="15">
      <c r="A238" s="8">
        <v>237</v>
      </c>
      <c r="B238" s="10">
        <v>106.15</v>
      </c>
      <c r="C238">
        <v>0.3104146874643387</v>
      </c>
      <c r="D238" s="11">
        <v>58.82</v>
      </c>
      <c r="E238" s="10">
        <v>44</v>
      </c>
      <c r="F238" s="11">
        <v>71.92</v>
      </c>
      <c r="G238" s="10">
        <v>45.02</v>
      </c>
      <c r="H238" s="11">
        <v>55.64</v>
      </c>
      <c r="I238" s="10">
        <v>267.45</v>
      </c>
      <c r="J238">
        <v>0.51959819709809008</v>
      </c>
      <c r="K238">
        <v>0.53915880807705574</v>
      </c>
      <c r="L238">
        <v>0.52138969995589823</v>
      </c>
      <c r="M238">
        <v>0.33026514993984585</v>
      </c>
      <c r="N238">
        <v>0.40559688583429415</v>
      </c>
      <c r="O238">
        <v>0.57317661483053084</v>
      </c>
      <c r="P238" s="117">
        <v>61.92</v>
      </c>
      <c r="Q238">
        <v>0.34</v>
      </c>
    </row>
    <row r="239" spans="1:17" ht="15">
      <c r="A239" s="8">
        <v>238</v>
      </c>
      <c r="B239" s="10">
        <v>86.53</v>
      </c>
      <c r="C239">
        <v>0.28090156743284406</v>
      </c>
      <c r="D239" s="11">
        <v>47.63</v>
      </c>
      <c r="E239" s="10">
        <v>36.99</v>
      </c>
      <c r="F239" s="11">
        <v>67.430000000000007</v>
      </c>
      <c r="G239" s="10">
        <v>41.29</v>
      </c>
      <c r="H239" s="11">
        <v>53.33</v>
      </c>
      <c r="I239" s="10">
        <v>242.29</v>
      </c>
      <c r="J239">
        <v>0.51834696964197124</v>
      </c>
      <c r="K239">
        <v>0.54552007857864171</v>
      </c>
      <c r="L239">
        <v>0.51752804091735538</v>
      </c>
      <c r="M239">
        <v>0.3300466033067801</v>
      </c>
      <c r="N239">
        <v>0.40274899662567398</v>
      </c>
      <c r="O239">
        <v>0.57793535564956344</v>
      </c>
      <c r="P239" s="117">
        <v>51.49</v>
      </c>
      <c r="Q239">
        <v>0.34</v>
      </c>
    </row>
    <row r="240" spans="1:17" ht="15">
      <c r="A240" s="8">
        <v>239</v>
      </c>
      <c r="B240" s="10">
        <v>81.3</v>
      </c>
      <c r="C240">
        <v>0.25831658626804199</v>
      </c>
      <c r="D240" s="11">
        <v>40.08</v>
      </c>
      <c r="E240" s="10">
        <v>38.43</v>
      </c>
      <c r="F240" s="11">
        <v>60.49</v>
      </c>
      <c r="G240" s="10">
        <v>39.9</v>
      </c>
      <c r="H240" s="11">
        <v>52.05</v>
      </c>
      <c r="I240" s="10">
        <v>217.03</v>
      </c>
      <c r="J240">
        <v>0.51077830874625185</v>
      </c>
      <c r="K240">
        <v>0.55282792087511234</v>
      </c>
      <c r="L240">
        <v>0.51533103059191965</v>
      </c>
      <c r="M240">
        <v>0.33557623064792697</v>
      </c>
      <c r="N240">
        <v>0.40125386161283172</v>
      </c>
      <c r="O240">
        <v>0.57978534638740864</v>
      </c>
      <c r="P240" s="117">
        <v>41.69</v>
      </c>
      <c r="Q240">
        <v>0.34</v>
      </c>
    </row>
    <row r="241" spans="1:17" ht="15">
      <c r="A241" s="8">
        <v>240</v>
      </c>
      <c r="B241" s="10">
        <v>42.96</v>
      </c>
      <c r="C241">
        <v>0.22872126051013919</v>
      </c>
      <c r="D241" s="11">
        <v>38.06</v>
      </c>
      <c r="E241" s="10">
        <v>37.9</v>
      </c>
      <c r="F241" s="11">
        <v>54.45</v>
      </c>
      <c r="G241" s="10">
        <v>33.04</v>
      </c>
      <c r="H241" s="11">
        <v>37.24</v>
      </c>
      <c r="I241" s="10">
        <v>195.83</v>
      </c>
      <c r="J241">
        <v>0.49889473160314196</v>
      </c>
      <c r="K241">
        <v>0.55994272245290144</v>
      </c>
      <c r="L241">
        <v>0.50766609574376975</v>
      </c>
      <c r="M241">
        <v>0.32806782305627752</v>
      </c>
      <c r="N241">
        <v>0.39294747900081151</v>
      </c>
      <c r="O241">
        <v>0.57464577507238357</v>
      </c>
      <c r="P241" s="117">
        <v>55.24</v>
      </c>
      <c r="Q241">
        <v>0.34</v>
      </c>
    </row>
    <row r="242" spans="1:17" ht="15">
      <c r="A242" s="8">
        <v>241</v>
      </c>
      <c r="B242" s="10">
        <v>5</v>
      </c>
      <c r="C242">
        <v>0.22361237158687336</v>
      </c>
      <c r="D242" s="11">
        <v>38.99</v>
      </c>
      <c r="E242" s="10">
        <v>37.33</v>
      </c>
      <c r="F242" s="11">
        <v>47.84</v>
      </c>
      <c r="G242" s="10">
        <v>35.01</v>
      </c>
      <c r="H242" s="11">
        <v>44.9</v>
      </c>
      <c r="I242" s="10">
        <v>210.34</v>
      </c>
      <c r="J242">
        <v>0.48650130286357607</v>
      </c>
      <c r="K242">
        <v>0.56093883928372423</v>
      </c>
      <c r="L242">
        <v>0.49677090671627022</v>
      </c>
      <c r="M242">
        <v>0.32393380124901677</v>
      </c>
      <c r="N242">
        <v>0.38191392110544731</v>
      </c>
      <c r="O242">
        <v>0.56726098237011435</v>
      </c>
      <c r="P242" s="117">
        <v>36.630000000000003</v>
      </c>
      <c r="Q242">
        <v>0.34</v>
      </c>
    </row>
    <row r="243" spans="1:17" ht="15">
      <c r="A243" s="8">
        <v>242</v>
      </c>
      <c r="B243" s="10">
        <v>0.16</v>
      </c>
      <c r="C243">
        <v>0.20990883168960189</v>
      </c>
      <c r="D243" s="11">
        <v>37.200000000000003</v>
      </c>
      <c r="E243" s="10">
        <v>36.299999999999997</v>
      </c>
      <c r="F243" s="11">
        <v>46.58</v>
      </c>
      <c r="G243" s="10">
        <v>34</v>
      </c>
      <c r="H243" s="11">
        <v>44.74</v>
      </c>
      <c r="I243" s="10">
        <v>202.42</v>
      </c>
      <c r="J243">
        <v>0.474332084002347</v>
      </c>
      <c r="K243">
        <v>0.55992237992738225</v>
      </c>
      <c r="L243">
        <v>0.48766172995364437</v>
      </c>
      <c r="M243">
        <v>0.32348672763376995</v>
      </c>
      <c r="N243">
        <v>0.36728319139089166</v>
      </c>
      <c r="O243">
        <v>0.56703395386783351</v>
      </c>
      <c r="P243" s="117">
        <v>36.85</v>
      </c>
      <c r="Q243">
        <v>0.34</v>
      </c>
    </row>
    <row r="244" spans="1:17" ht="15">
      <c r="A244" s="8">
        <v>243</v>
      </c>
      <c r="B244" s="10">
        <v>0.08</v>
      </c>
      <c r="C244">
        <v>0.20559570140348496</v>
      </c>
      <c r="D244" s="11">
        <v>34.03</v>
      </c>
      <c r="E244" s="10">
        <v>34.200000000000003</v>
      </c>
      <c r="F244" s="11">
        <v>45.74</v>
      </c>
      <c r="G244" s="10">
        <v>31.43</v>
      </c>
      <c r="H244" s="11">
        <v>45.06</v>
      </c>
      <c r="I244" s="10">
        <v>197.6</v>
      </c>
      <c r="J244">
        <v>0.45799371548362378</v>
      </c>
      <c r="K244">
        <v>0.56151972811042439</v>
      </c>
      <c r="L244">
        <v>0.4727827703267603</v>
      </c>
      <c r="M244">
        <v>0.31940368484936321</v>
      </c>
      <c r="N244">
        <v>0.35590871444081579</v>
      </c>
      <c r="O244">
        <v>0.57307302250451198</v>
      </c>
      <c r="P244" s="117">
        <v>42.49</v>
      </c>
      <c r="Q244">
        <v>0.34</v>
      </c>
    </row>
    <row r="245" spans="1:17" ht="15">
      <c r="A245" s="8">
        <v>244</v>
      </c>
      <c r="B245" s="10">
        <v>0.01</v>
      </c>
      <c r="C245">
        <v>0.20800717749083261</v>
      </c>
      <c r="D245" s="11">
        <v>34.78</v>
      </c>
      <c r="E245" s="10">
        <v>33</v>
      </c>
      <c r="F245" s="11">
        <v>43.81</v>
      </c>
      <c r="G245" s="10">
        <v>29.14</v>
      </c>
      <c r="H245" s="11">
        <v>44.07</v>
      </c>
      <c r="I245" s="10">
        <v>193</v>
      </c>
      <c r="J245">
        <v>0.45325150452231405</v>
      </c>
      <c r="K245">
        <v>0.56353157922273112</v>
      </c>
      <c r="L245">
        <v>0.45443687229328616</v>
      </c>
      <c r="M245">
        <v>0.30952427136645932</v>
      </c>
      <c r="N245">
        <v>0.3499357770050267</v>
      </c>
      <c r="O245">
        <v>0.56814886832684519</v>
      </c>
      <c r="P245" s="117">
        <v>38.94</v>
      </c>
      <c r="Q245">
        <v>0.34</v>
      </c>
    </row>
    <row r="246" spans="1:17" ht="15">
      <c r="A246" s="8">
        <v>245</v>
      </c>
      <c r="B246" s="10">
        <v>0.04</v>
      </c>
      <c r="C246">
        <v>0.20524082247727832</v>
      </c>
      <c r="D246" s="11">
        <v>32.700000000000003</v>
      </c>
      <c r="E246" s="10">
        <v>33.049999999999997</v>
      </c>
      <c r="F246" s="11">
        <v>46.24</v>
      </c>
      <c r="G246" s="10">
        <v>28.86</v>
      </c>
      <c r="H246" s="11">
        <v>44.53</v>
      </c>
      <c r="I246" s="10">
        <v>194.9</v>
      </c>
      <c r="J246">
        <v>0.43194322158934939</v>
      </c>
      <c r="K246">
        <v>0.56959592627426747</v>
      </c>
      <c r="L246">
        <v>0.44243478228081023</v>
      </c>
      <c r="M246">
        <v>0.30250155634795134</v>
      </c>
      <c r="N246">
        <v>0.34342123651140405</v>
      </c>
      <c r="O246">
        <v>0.56466152253373247</v>
      </c>
      <c r="P246" s="117">
        <v>38.299999999999997</v>
      </c>
      <c r="Q246">
        <v>0.34</v>
      </c>
    </row>
    <row r="247" spans="1:17" ht="15">
      <c r="A247" s="8">
        <v>246</v>
      </c>
      <c r="B247" s="10">
        <v>2.75</v>
      </c>
      <c r="C247">
        <v>0.19845585158999143</v>
      </c>
      <c r="D247" s="11">
        <v>31.21</v>
      </c>
      <c r="E247" s="10">
        <v>37.090000000000003</v>
      </c>
      <c r="F247" s="11">
        <v>46.46</v>
      </c>
      <c r="G247" s="10">
        <v>28.43</v>
      </c>
      <c r="H247" s="11">
        <v>42.74</v>
      </c>
      <c r="I247" s="10">
        <v>204.45</v>
      </c>
      <c r="J247">
        <v>0.41018850713868243</v>
      </c>
      <c r="K247">
        <v>0.57609720479999271</v>
      </c>
      <c r="L247">
        <v>0.43827860437730509</v>
      </c>
      <c r="M247">
        <v>0.29969523425391331</v>
      </c>
      <c r="N247">
        <v>0.35092572375436548</v>
      </c>
      <c r="O247">
        <v>0.55517545079563302</v>
      </c>
      <c r="P247" s="117">
        <v>33.58</v>
      </c>
      <c r="Q247">
        <v>0.34</v>
      </c>
    </row>
    <row r="248" spans="1:17" ht="15">
      <c r="A248" s="8">
        <v>247</v>
      </c>
      <c r="B248" s="10">
        <v>57.88</v>
      </c>
      <c r="C248">
        <v>0.21191529250172644</v>
      </c>
      <c r="D248" s="11">
        <v>37.200000000000003</v>
      </c>
      <c r="E248" s="10">
        <v>41.5</v>
      </c>
      <c r="F248" s="11">
        <v>51.29</v>
      </c>
      <c r="G248" s="10">
        <v>29.22</v>
      </c>
      <c r="H248" s="11">
        <v>54.62</v>
      </c>
      <c r="I248" s="10">
        <v>237.13</v>
      </c>
      <c r="J248">
        <v>0.39711345729227199</v>
      </c>
      <c r="K248">
        <v>0.5788674579705948</v>
      </c>
      <c r="L248">
        <v>0.41392790414634062</v>
      </c>
      <c r="M248">
        <v>0.29701407373897304</v>
      </c>
      <c r="N248">
        <v>0.35346500383843155</v>
      </c>
      <c r="O248">
        <v>0.53726277890375973</v>
      </c>
      <c r="P248" s="117">
        <v>38.22</v>
      </c>
      <c r="Q248">
        <v>0.34</v>
      </c>
    </row>
    <row r="249" spans="1:17" ht="15">
      <c r="A249" s="8">
        <v>248</v>
      </c>
      <c r="B249" s="10">
        <v>91.11</v>
      </c>
      <c r="C249">
        <v>0.27001204523544414</v>
      </c>
      <c r="D249" s="11">
        <v>49.97</v>
      </c>
      <c r="E249" s="10">
        <v>53.07</v>
      </c>
      <c r="F249" s="11">
        <v>60.53</v>
      </c>
      <c r="G249" s="10">
        <v>31.22</v>
      </c>
      <c r="H249" s="11">
        <v>67.11</v>
      </c>
      <c r="I249" s="10">
        <v>298.68</v>
      </c>
      <c r="J249">
        <v>0.36741587517705582</v>
      </c>
      <c r="K249">
        <v>0.55780287593766287</v>
      </c>
      <c r="L249">
        <v>0.40900602210541698</v>
      </c>
      <c r="M249">
        <v>0.30702938441764432</v>
      </c>
      <c r="N249">
        <v>0.33589021256556295</v>
      </c>
      <c r="O249">
        <v>0.51406479267019234</v>
      </c>
      <c r="P249" s="117">
        <v>42.37</v>
      </c>
      <c r="Q249">
        <v>0.34</v>
      </c>
    </row>
    <row r="250" spans="1:17" ht="15">
      <c r="A250" s="8">
        <v>249</v>
      </c>
      <c r="B250" s="10">
        <v>127.44</v>
      </c>
      <c r="C250">
        <v>0.30089842900593172</v>
      </c>
      <c r="D250" s="11">
        <v>46.98</v>
      </c>
      <c r="E250" s="10">
        <v>57.02</v>
      </c>
      <c r="F250" s="11">
        <v>60.02</v>
      </c>
      <c r="G250" s="10">
        <v>35.68</v>
      </c>
      <c r="H250" s="11">
        <v>70.59</v>
      </c>
      <c r="I250" s="10">
        <v>302.02</v>
      </c>
      <c r="J250">
        <v>0.34698950641949999</v>
      </c>
      <c r="K250">
        <v>0.5472186842459108</v>
      </c>
      <c r="L250">
        <v>0.40917272238900293</v>
      </c>
      <c r="M250">
        <v>0.32823768658340219</v>
      </c>
      <c r="N250">
        <v>0.32914832704995289</v>
      </c>
      <c r="O250">
        <v>0.49334023189128534</v>
      </c>
      <c r="P250" s="117">
        <v>38.659999999999997</v>
      </c>
      <c r="Q250">
        <v>0.34</v>
      </c>
    </row>
    <row r="251" spans="1:17" ht="15">
      <c r="A251" s="8">
        <v>250</v>
      </c>
      <c r="B251" s="10">
        <v>129.74</v>
      </c>
      <c r="C251">
        <v>0.30480785903782504</v>
      </c>
      <c r="D251" s="11">
        <v>44.7</v>
      </c>
      <c r="E251" s="10">
        <v>55.91</v>
      </c>
      <c r="F251" s="11">
        <v>62.92</v>
      </c>
      <c r="G251" s="10">
        <v>40</v>
      </c>
      <c r="H251" s="11">
        <v>58.32</v>
      </c>
      <c r="I251" s="10">
        <v>297.16000000000003</v>
      </c>
      <c r="J251">
        <v>0.34143675733764095</v>
      </c>
      <c r="K251">
        <v>0.55361070078126151</v>
      </c>
      <c r="L251">
        <v>0.40860291538346871</v>
      </c>
      <c r="M251">
        <v>0.32433903540822417</v>
      </c>
      <c r="N251">
        <v>0.33143402610585493</v>
      </c>
      <c r="O251">
        <v>0.48614563437656033</v>
      </c>
      <c r="P251" s="117">
        <v>38.64</v>
      </c>
      <c r="Q251">
        <v>0.34</v>
      </c>
    </row>
    <row r="252" spans="1:17" ht="15">
      <c r="A252" s="8">
        <v>251</v>
      </c>
      <c r="B252" s="10">
        <v>131.71</v>
      </c>
      <c r="C252">
        <v>0.31636612292149013</v>
      </c>
      <c r="D252" s="11">
        <v>44.41</v>
      </c>
      <c r="E252" s="10">
        <v>55.13</v>
      </c>
      <c r="F252" s="11">
        <v>61.58</v>
      </c>
      <c r="G252" s="10">
        <v>38.01</v>
      </c>
      <c r="H252" s="11">
        <v>55.89</v>
      </c>
      <c r="I252" s="10">
        <v>277.02</v>
      </c>
      <c r="J252">
        <v>0.33259303587193123</v>
      </c>
      <c r="K252">
        <v>0.54376063040679001</v>
      </c>
      <c r="L252">
        <v>0.4042576034866609</v>
      </c>
      <c r="M252">
        <v>0.31135367778888412</v>
      </c>
      <c r="N252">
        <v>0.32476064105705671</v>
      </c>
      <c r="O252">
        <v>0.47104905799721514</v>
      </c>
      <c r="P252" s="117">
        <v>37.090000000000003</v>
      </c>
      <c r="Q252">
        <v>0.34</v>
      </c>
    </row>
    <row r="253" spans="1:17" ht="15">
      <c r="A253" s="8">
        <v>252</v>
      </c>
      <c r="B253" s="10">
        <v>130.02000000000001</v>
      </c>
      <c r="C253">
        <v>0.32544922115936553</v>
      </c>
      <c r="D253" s="11">
        <v>41.06</v>
      </c>
      <c r="E253" s="10">
        <v>55.91</v>
      </c>
      <c r="F253" s="11">
        <v>60.6</v>
      </c>
      <c r="G253" s="10">
        <v>37.9</v>
      </c>
      <c r="H253" s="11">
        <v>54.49</v>
      </c>
      <c r="I253" s="10">
        <v>266.43</v>
      </c>
      <c r="J253">
        <v>0.32672866709151749</v>
      </c>
      <c r="K253">
        <v>0.54358535750567105</v>
      </c>
      <c r="L253">
        <v>0.4037247248407963</v>
      </c>
      <c r="M253">
        <v>0.2978352826473456</v>
      </c>
      <c r="N253">
        <v>0.3292674148260753</v>
      </c>
      <c r="O253">
        <v>0.45843917311572163</v>
      </c>
      <c r="P253" s="117">
        <v>36.06</v>
      </c>
      <c r="Q253">
        <v>0.34</v>
      </c>
    </row>
    <row r="254" spans="1:17" ht="15">
      <c r="A254" s="8">
        <v>253</v>
      </c>
      <c r="B254" s="10">
        <v>117.47</v>
      </c>
      <c r="C254">
        <v>0.33551046110321125</v>
      </c>
      <c r="D254" s="11">
        <v>36.94</v>
      </c>
      <c r="E254" s="10">
        <v>54.61</v>
      </c>
      <c r="F254" s="11">
        <v>51.89</v>
      </c>
      <c r="G254" s="10">
        <v>36.08</v>
      </c>
      <c r="H254" s="11">
        <v>53.35</v>
      </c>
      <c r="I254" s="10">
        <v>254.92</v>
      </c>
      <c r="J254">
        <v>0.32843736510374594</v>
      </c>
      <c r="K254">
        <v>0.5414678863286585</v>
      </c>
      <c r="L254">
        <v>0.39213054733613706</v>
      </c>
      <c r="M254">
        <v>0.28279795316578527</v>
      </c>
      <c r="N254">
        <v>0.32885288266593055</v>
      </c>
      <c r="O254">
        <v>0.4533704818485812</v>
      </c>
      <c r="P254" s="117">
        <v>41.15</v>
      </c>
      <c r="Q254">
        <v>0.34</v>
      </c>
    </row>
    <row r="255" spans="1:17" ht="15">
      <c r="A255" s="8">
        <v>254</v>
      </c>
      <c r="B255" s="10">
        <v>110.54</v>
      </c>
      <c r="C255">
        <v>0.33310064298848047</v>
      </c>
      <c r="D255" s="11">
        <v>34.090000000000003</v>
      </c>
      <c r="E255" s="10">
        <v>54.83</v>
      </c>
      <c r="F255" s="11">
        <v>50.8</v>
      </c>
      <c r="G255" s="10">
        <v>32.96</v>
      </c>
      <c r="H255" s="11">
        <v>48.39</v>
      </c>
      <c r="I255" s="10">
        <v>248.89</v>
      </c>
      <c r="J255">
        <v>0.33475414463257985</v>
      </c>
      <c r="K255">
        <v>0.54568873038931898</v>
      </c>
      <c r="L255">
        <v>0.38257160153794967</v>
      </c>
      <c r="M255">
        <v>0.26475493465179567</v>
      </c>
      <c r="N255">
        <v>0.33200367837397332</v>
      </c>
      <c r="O255">
        <v>0.46287465429022501</v>
      </c>
      <c r="P255" s="117">
        <v>43.55</v>
      </c>
      <c r="Q255">
        <v>0.34</v>
      </c>
    </row>
    <row r="256" spans="1:17" ht="15">
      <c r="A256" s="8">
        <v>255</v>
      </c>
      <c r="B256" s="10">
        <v>115.74</v>
      </c>
      <c r="C256">
        <v>0.33487598239368538</v>
      </c>
      <c r="D256" s="11">
        <v>33.68</v>
      </c>
      <c r="E256" s="10">
        <v>54.74</v>
      </c>
      <c r="F256" s="11">
        <v>45.46</v>
      </c>
      <c r="G256" s="10">
        <v>31.1</v>
      </c>
      <c r="H256" s="11">
        <v>49.57</v>
      </c>
      <c r="I256" s="10">
        <v>255.01</v>
      </c>
      <c r="J256">
        <v>0.34022253461229501</v>
      </c>
      <c r="K256">
        <v>0.55539532848978879</v>
      </c>
      <c r="L256">
        <v>0.37308584058486222</v>
      </c>
      <c r="M256">
        <v>0.26204304923305777</v>
      </c>
      <c r="N256">
        <v>0.33109462264482847</v>
      </c>
      <c r="O256">
        <v>0.47442624612170436</v>
      </c>
      <c r="P256" s="117">
        <v>37.03</v>
      </c>
      <c r="Q256">
        <v>0.34</v>
      </c>
    </row>
    <row r="257" spans="1:17" ht="15">
      <c r="A257" s="8">
        <v>256</v>
      </c>
      <c r="B257" s="10">
        <v>117.7</v>
      </c>
      <c r="C257">
        <v>0.34031461792742929</v>
      </c>
      <c r="D257" s="11">
        <v>33.64</v>
      </c>
      <c r="E257" s="10">
        <v>54.01</v>
      </c>
      <c r="F257" s="11">
        <v>42.2</v>
      </c>
      <c r="G257" s="10">
        <v>32.25</v>
      </c>
      <c r="H257" s="11">
        <v>50.96</v>
      </c>
      <c r="I257" s="10">
        <v>277.89999999999998</v>
      </c>
      <c r="J257">
        <v>0.34170444789198223</v>
      </c>
      <c r="K257">
        <v>0.55516932273125508</v>
      </c>
      <c r="L257">
        <v>0.36441133562190398</v>
      </c>
      <c r="M257">
        <v>0.2798526161813833</v>
      </c>
      <c r="N257">
        <v>0.32889603262719547</v>
      </c>
      <c r="O257">
        <v>0.49134320276451349</v>
      </c>
      <c r="P257" s="117">
        <v>31.71</v>
      </c>
      <c r="Q257">
        <v>0.34</v>
      </c>
    </row>
    <row r="258" spans="1:17" ht="15">
      <c r="A258" s="8">
        <v>257</v>
      </c>
      <c r="B258" s="10">
        <v>119.2</v>
      </c>
      <c r="C258">
        <v>0.34211167303442414</v>
      </c>
      <c r="D258" s="11">
        <v>33.659999999999997</v>
      </c>
      <c r="E258" s="10">
        <v>54.96</v>
      </c>
      <c r="F258" s="11">
        <v>45</v>
      </c>
      <c r="G258" s="10">
        <v>32.549999999999997</v>
      </c>
      <c r="H258" s="11">
        <v>49.12</v>
      </c>
      <c r="I258" s="10">
        <v>289.94</v>
      </c>
      <c r="J258">
        <v>0.34484824739575282</v>
      </c>
      <c r="K258">
        <v>0.5495095310268443</v>
      </c>
      <c r="L258">
        <v>0.35976706631917865</v>
      </c>
      <c r="M258">
        <v>0.29687119973340981</v>
      </c>
      <c r="N258">
        <v>0.32408979250493097</v>
      </c>
      <c r="O258">
        <v>0.49826485375506785</v>
      </c>
      <c r="P258" s="117">
        <v>39.53</v>
      </c>
      <c r="Q258">
        <v>0.34</v>
      </c>
    </row>
    <row r="259" spans="1:17" ht="15">
      <c r="A259" s="8">
        <v>258</v>
      </c>
      <c r="B259" s="10">
        <v>132.38999999999999</v>
      </c>
      <c r="C259">
        <v>0.3231419741429401</v>
      </c>
      <c r="D259" s="11">
        <v>38.53</v>
      </c>
      <c r="E259" s="10">
        <v>57.04</v>
      </c>
      <c r="F259" s="11">
        <v>51.51</v>
      </c>
      <c r="G259" s="10">
        <v>40.56</v>
      </c>
      <c r="H259" s="11">
        <v>53.44</v>
      </c>
      <c r="I259" s="10">
        <v>316.39999999999998</v>
      </c>
      <c r="J259">
        <v>0.34186460018763509</v>
      </c>
      <c r="K259">
        <v>0.53712058388058848</v>
      </c>
      <c r="L259">
        <v>0.35524215815714433</v>
      </c>
      <c r="M259">
        <v>0.29543888109017469</v>
      </c>
      <c r="N259">
        <v>0.31664139957066095</v>
      </c>
      <c r="O259">
        <v>0.48370282231031847</v>
      </c>
      <c r="P259" s="117">
        <v>57.87</v>
      </c>
      <c r="Q259">
        <v>0.34</v>
      </c>
    </row>
    <row r="260" spans="1:17" ht="15">
      <c r="A260" s="8">
        <v>259</v>
      </c>
      <c r="B260" s="10">
        <v>132.88</v>
      </c>
      <c r="C260">
        <v>0.30282266132118069</v>
      </c>
      <c r="D260" s="11">
        <v>37.4</v>
      </c>
      <c r="E260" s="10">
        <v>57.48</v>
      </c>
      <c r="F260" s="11">
        <v>48.59</v>
      </c>
      <c r="G260" s="10">
        <v>34.46</v>
      </c>
      <c r="H260" s="11">
        <v>47.94</v>
      </c>
      <c r="I260" s="10">
        <v>315.89999999999998</v>
      </c>
      <c r="J260">
        <v>0.34518102713079524</v>
      </c>
      <c r="K260">
        <v>0.54165488596726585</v>
      </c>
      <c r="L260">
        <v>0.34980347299288661</v>
      </c>
      <c r="M260">
        <v>0.28529298245614026</v>
      </c>
      <c r="N260">
        <v>0.30652663912786898</v>
      </c>
      <c r="O260">
        <v>0.47863117963778762</v>
      </c>
      <c r="P260" s="117">
        <v>36.130000000000003</v>
      </c>
      <c r="Q260">
        <v>0.34</v>
      </c>
    </row>
    <row r="261" spans="1:17" ht="15">
      <c r="A261" s="8">
        <v>260</v>
      </c>
      <c r="B261" s="10">
        <v>127.8</v>
      </c>
      <c r="C261">
        <v>0.28871998542855654</v>
      </c>
      <c r="D261" s="11">
        <v>37.07</v>
      </c>
      <c r="E261" s="10">
        <v>54.9</v>
      </c>
      <c r="F261" s="11">
        <v>49.2</v>
      </c>
      <c r="G261" s="10">
        <v>30.01</v>
      </c>
      <c r="H261" s="11">
        <v>42.16</v>
      </c>
      <c r="I261" s="10">
        <v>309.2</v>
      </c>
      <c r="J261">
        <v>0.34152578651898363</v>
      </c>
      <c r="K261">
        <v>0.55044706746905137</v>
      </c>
      <c r="L261">
        <v>0.35013124980149274</v>
      </c>
      <c r="M261">
        <v>0.27652166004395889</v>
      </c>
      <c r="N261">
        <v>0.29838250174098579</v>
      </c>
      <c r="O261">
        <v>0.50082115148549011</v>
      </c>
      <c r="P261" s="117">
        <v>34.450000000000003</v>
      </c>
      <c r="Q261">
        <v>0.34</v>
      </c>
    </row>
    <row r="262" spans="1:17" ht="15">
      <c r="A262" s="8">
        <v>261</v>
      </c>
      <c r="B262" s="10">
        <v>114.56</v>
      </c>
      <c r="C262">
        <v>0.27561047470976918</v>
      </c>
      <c r="D262" s="11">
        <v>34</v>
      </c>
      <c r="E262" s="10">
        <v>50</v>
      </c>
      <c r="F262" s="11">
        <v>44.99</v>
      </c>
      <c r="G262" s="10">
        <v>25.74</v>
      </c>
      <c r="H262" s="11">
        <v>38.03</v>
      </c>
      <c r="I262" s="10">
        <v>285.33</v>
      </c>
      <c r="J262">
        <v>0.32335488783334221</v>
      </c>
      <c r="K262">
        <v>0.56194641991426264</v>
      </c>
      <c r="L262">
        <v>0.34004013137026851</v>
      </c>
      <c r="M262">
        <v>0.25788754186377327</v>
      </c>
      <c r="N262">
        <v>0.28263906608160322</v>
      </c>
      <c r="O262">
        <v>0.51531227415685221</v>
      </c>
      <c r="P262" s="117">
        <v>33.21</v>
      </c>
      <c r="Q262">
        <v>0.34</v>
      </c>
    </row>
    <row r="263" spans="1:17" ht="15">
      <c r="A263" s="8">
        <v>262</v>
      </c>
      <c r="B263" s="10">
        <v>93.47</v>
      </c>
      <c r="C263">
        <v>0.23872017282874414</v>
      </c>
      <c r="D263" s="11">
        <v>31.83</v>
      </c>
      <c r="E263" s="10">
        <v>43.13</v>
      </c>
      <c r="F263" s="11">
        <v>44.93</v>
      </c>
      <c r="G263" s="10">
        <v>23.73</v>
      </c>
      <c r="H263" s="11">
        <v>34.24</v>
      </c>
      <c r="I263" s="10">
        <v>245.44</v>
      </c>
      <c r="J263">
        <v>0.30887423869095065</v>
      </c>
      <c r="K263">
        <v>0.56517902583266666</v>
      </c>
      <c r="L263">
        <v>0.33252277764268595</v>
      </c>
      <c r="M263">
        <v>0.24020649254707616</v>
      </c>
      <c r="N263">
        <v>0.24961130298595244</v>
      </c>
      <c r="O263">
        <v>0.52532559361670439</v>
      </c>
      <c r="P263" s="117">
        <v>32.51</v>
      </c>
      <c r="Q263">
        <v>0.34</v>
      </c>
    </row>
    <row r="264" spans="1:17" ht="15">
      <c r="A264" s="8">
        <v>263</v>
      </c>
      <c r="B264" s="10">
        <v>91.71</v>
      </c>
      <c r="C264">
        <v>0.20666199983845593</v>
      </c>
      <c r="D264" s="11">
        <v>26.27</v>
      </c>
      <c r="E264" s="10">
        <v>42.4</v>
      </c>
      <c r="F264" s="11">
        <v>46.4</v>
      </c>
      <c r="G264" s="10">
        <v>25.24</v>
      </c>
      <c r="H264" s="11">
        <v>34.01</v>
      </c>
      <c r="I264" s="10">
        <v>237.27</v>
      </c>
      <c r="J264">
        <v>0.30491563896403073</v>
      </c>
      <c r="K264">
        <v>0.56478411608146539</v>
      </c>
      <c r="L264">
        <v>0.33366705959727011</v>
      </c>
      <c r="M264">
        <v>0.23286593432741115</v>
      </c>
      <c r="N264">
        <v>0.23556627929532506</v>
      </c>
      <c r="O264">
        <v>0.53735418550153602</v>
      </c>
      <c r="P264" s="117">
        <v>29.89</v>
      </c>
      <c r="Q264">
        <v>0.34</v>
      </c>
    </row>
    <row r="265" spans="1:17" ht="15">
      <c r="A265" s="8">
        <v>264</v>
      </c>
      <c r="B265" s="10">
        <v>68.540000000000006</v>
      </c>
      <c r="C265">
        <v>0.18161404424771868</v>
      </c>
      <c r="D265" s="11">
        <v>11.68</v>
      </c>
      <c r="E265" s="10">
        <v>37.92</v>
      </c>
      <c r="F265" s="11">
        <v>43.46</v>
      </c>
      <c r="G265" s="10">
        <v>20.96</v>
      </c>
      <c r="H265" s="11">
        <v>27.39</v>
      </c>
      <c r="I265" s="10">
        <v>212.49</v>
      </c>
      <c r="J265">
        <v>0.28679020268710465</v>
      </c>
      <c r="K265">
        <v>0.55690412966522573</v>
      </c>
      <c r="L265">
        <v>0.32479277943182538</v>
      </c>
      <c r="M265">
        <v>0.20971228593319663</v>
      </c>
      <c r="N265">
        <v>0.21877710549115945</v>
      </c>
      <c r="O265">
        <v>0.5448417493195552</v>
      </c>
      <c r="P265" s="117">
        <v>27.76</v>
      </c>
      <c r="Q265">
        <v>0.34</v>
      </c>
    </row>
    <row r="266" spans="1:17" ht="15">
      <c r="A266" s="8">
        <v>265</v>
      </c>
      <c r="B266" s="10">
        <v>19.88</v>
      </c>
      <c r="C266">
        <v>0.16436223315900428</v>
      </c>
      <c r="D266" s="11">
        <v>12.12</v>
      </c>
      <c r="E266" s="10">
        <v>33.090000000000003</v>
      </c>
      <c r="F266" s="11">
        <v>47.24</v>
      </c>
      <c r="G266" s="10">
        <v>22.82</v>
      </c>
      <c r="H266" s="11">
        <v>18.96</v>
      </c>
      <c r="I266" s="10">
        <v>196.65</v>
      </c>
      <c r="J266">
        <v>0.28026420774873007</v>
      </c>
      <c r="K266">
        <v>0.5450473192813694</v>
      </c>
      <c r="L266">
        <v>0.32675781335776566</v>
      </c>
      <c r="M266">
        <v>0.1935661996445372</v>
      </c>
      <c r="N266">
        <v>0.19883875929156142</v>
      </c>
      <c r="O266">
        <v>0.54652415527296172</v>
      </c>
      <c r="P266" s="117">
        <v>28.51</v>
      </c>
      <c r="Q266">
        <v>0.34</v>
      </c>
    </row>
    <row r="267" spans="1:17" ht="15">
      <c r="A267" s="8">
        <v>266</v>
      </c>
      <c r="B267" s="10">
        <v>5.55</v>
      </c>
      <c r="C267">
        <v>0.16158253287840699</v>
      </c>
      <c r="D267" s="11">
        <v>9.83</v>
      </c>
      <c r="E267" s="10">
        <v>33.450000000000003</v>
      </c>
      <c r="F267" s="11">
        <v>45.88</v>
      </c>
      <c r="G267" s="10">
        <v>19.37</v>
      </c>
      <c r="H267" s="11">
        <v>15.82</v>
      </c>
      <c r="I267" s="10">
        <v>187.1</v>
      </c>
      <c r="J267">
        <v>0.26352830527479276</v>
      </c>
      <c r="K267">
        <v>0.5399925630503053</v>
      </c>
      <c r="L267">
        <v>0.32807342645230569</v>
      </c>
      <c r="M267">
        <v>0.1841600977840189</v>
      </c>
      <c r="N267">
        <v>0.19366892494914345</v>
      </c>
      <c r="O267">
        <v>0.55597471906104812</v>
      </c>
      <c r="P267" s="117">
        <v>27.76</v>
      </c>
      <c r="Q267">
        <v>0.34</v>
      </c>
    </row>
    <row r="268" spans="1:17" ht="15">
      <c r="A268" s="8">
        <v>267</v>
      </c>
      <c r="B268" s="10">
        <v>4.6900000000000004</v>
      </c>
      <c r="C268">
        <v>0.17171031196119826</v>
      </c>
      <c r="D268" s="11">
        <v>9.02</v>
      </c>
      <c r="E268" s="10">
        <v>34</v>
      </c>
      <c r="F268" s="11">
        <v>44.61</v>
      </c>
      <c r="G268" s="10">
        <v>18.36</v>
      </c>
      <c r="H268" s="11">
        <v>19</v>
      </c>
      <c r="I268" s="10">
        <v>184.27</v>
      </c>
      <c r="J268">
        <v>0.26602382434815441</v>
      </c>
      <c r="K268">
        <v>0.53814444129338646</v>
      </c>
      <c r="L268">
        <v>0.33107775393140043</v>
      </c>
      <c r="M268">
        <v>0.1796405696985203</v>
      </c>
      <c r="N268">
        <v>0.19751666291832426</v>
      </c>
      <c r="O268">
        <v>0.5568755143736871</v>
      </c>
      <c r="P268" s="117">
        <v>25.75</v>
      </c>
      <c r="Q268">
        <v>0.34</v>
      </c>
    </row>
    <row r="269" spans="1:17" ht="15">
      <c r="A269" s="8">
        <v>268</v>
      </c>
      <c r="B269" s="10">
        <v>0.1</v>
      </c>
      <c r="C269">
        <v>0.16633397753940349</v>
      </c>
      <c r="D269" s="11">
        <v>9.27</v>
      </c>
      <c r="E269" s="10">
        <v>33.08</v>
      </c>
      <c r="F269" s="11">
        <v>42.9</v>
      </c>
      <c r="G269" s="10">
        <v>18.34</v>
      </c>
      <c r="H269" s="11">
        <v>24.14</v>
      </c>
      <c r="I269" s="10">
        <v>179.58</v>
      </c>
      <c r="J269">
        <v>0.26639395769419683</v>
      </c>
      <c r="K269">
        <v>0.53598190822431502</v>
      </c>
      <c r="L269">
        <v>0.33168869622310909</v>
      </c>
      <c r="M269">
        <v>0.17940689276477667</v>
      </c>
      <c r="N269">
        <v>0.20319158560475881</v>
      </c>
      <c r="O269">
        <v>0.56127554718214412</v>
      </c>
      <c r="P269" s="117">
        <v>25.66</v>
      </c>
      <c r="Q269">
        <v>0.34</v>
      </c>
    </row>
    <row r="270" spans="1:17" ht="15">
      <c r="A270" s="8">
        <v>269</v>
      </c>
      <c r="B270" s="10">
        <v>2.0299999999999998</v>
      </c>
      <c r="C270">
        <v>0.16503020990634196</v>
      </c>
      <c r="D270" s="11">
        <v>9.84</v>
      </c>
      <c r="E270" s="10">
        <v>33.03</v>
      </c>
      <c r="F270" s="11">
        <v>42.03</v>
      </c>
      <c r="G270" s="10">
        <v>18.16</v>
      </c>
      <c r="H270" s="11">
        <v>27</v>
      </c>
      <c r="I270" s="10">
        <v>178.33</v>
      </c>
      <c r="J270">
        <v>0.2781893215499226</v>
      </c>
      <c r="K270">
        <v>0.53714401146024493</v>
      </c>
      <c r="L270">
        <v>0.32521560702875391</v>
      </c>
      <c r="M270">
        <v>0.17576455207150429</v>
      </c>
      <c r="N270">
        <v>0.22145032598689962</v>
      </c>
      <c r="O270">
        <v>0.56709329353578164</v>
      </c>
      <c r="P270" s="117">
        <v>27.23</v>
      </c>
      <c r="Q270">
        <v>0.34</v>
      </c>
    </row>
    <row r="271" spans="1:17" ht="15">
      <c r="A271" s="8">
        <v>270</v>
      </c>
      <c r="B271" s="10">
        <v>24.94</v>
      </c>
      <c r="C271">
        <v>0.15975689410590965</v>
      </c>
      <c r="D271" s="11">
        <v>10.55</v>
      </c>
      <c r="E271" s="10">
        <v>35.1</v>
      </c>
      <c r="F271" s="11">
        <v>39.33</v>
      </c>
      <c r="G271" s="10">
        <v>18.66</v>
      </c>
      <c r="H271" s="11">
        <v>35.94</v>
      </c>
      <c r="I271" s="10">
        <v>193.5</v>
      </c>
      <c r="J271">
        <v>0.30166752091948662</v>
      </c>
      <c r="K271">
        <v>0.53960461188640485</v>
      </c>
      <c r="L271">
        <v>0.31061801262184252</v>
      </c>
      <c r="M271">
        <v>0.17493366698508953</v>
      </c>
      <c r="N271">
        <v>0.25108074122851076</v>
      </c>
      <c r="O271">
        <v>0.56426598407602779</v>
      </c>
      <c r="P271" s="117">
        <v>27.43</v>
      </c>
      <c r="Q271">
        <v>0.34</v>
      </c>
    </row>
    <row r="272" spans="1:17" ht="15">
      <c r="A272" s="8">
        <v>271</v>
      </c>
      <c r="B272" s="10">
        <v>85.72</v>
      </c>
      <c r="C272">
        <v>0.16621189050407009</v>
      </c>
      <c r="D272" s="11">
        <v>28.29</v>
      </c>
      <c r="E272" s="10">
        <v>39.93</v>
      </c>
      <c r="F272" s="11">
        <v>42.98</v>
      </c>
      <c r="G272" s="10">
        <v>17.39</v>
      </c>
      <c r="H272" s="11">
        <v>40.96</v>
      </c>
      <c r="I272" s="10">
        <v>240.56</v>
      </c>
      <c r="J272">
        <v>0.32370192223678462</v>
      </c>
      <c r="K272">
        <v>0.53447144141085301</v>
      </c>
      <c r="L272">
        <v>0.29120021958583675</v>
      </c>
      <c r="M272">
        <v>0.17289370835022877</v>
      </c>
      <c r="N272">
        <v>0.29262571467921977</v>
      </c>
      <c r="O272">
        <v>0.53762382434072598</v>
      </c>
      <c r="P272" s="117">
        <v>28.28</v>
      </c>
      <c r="Q272">
        <v>0.34</v>
      </c>
    </row>
    <row r="273" spans="1:17" ht="15">
      <c r="A273" s="8">
        <v>272</v>
      </c>
      <c r="B273" s="10">
        <v>111.55</v>
      </c>
      <c r="C273">
        <v>0.17995698247396499</v>
      </c>
      <c r="D273" s="11">
        <v>40.020000000000003</v>
      </c>
      <c r="E273" s="10">
        <v>48.5</v>
      </c>
      <c r="F273" s="11">
        <v>41.23</v>
      </c>
      <c r="G273" s="10">
        <v>18.22</v>
      </c>
      <c r="H273" s="11">
        <v>54.51</v>
      </c>
      <c r="I273" s="10">
        <v>273.18</v>
      </c>
      <c r="J273">
        <v>0.33651121718546739</v>
      </c>
      <c r="K273">
        <v>0.51915157535163614</v>
      </c>
      <c r="L273">
        <v>0.28825274213845842</v>
      </c>
      <c r="M273">
        <v>0.17679691964231745</v>
      </c>
      <c r="N273">
        <v>0.30544123061885758</v>
      </c>
      <c r="O273">
        <v>0.53290063955551326</v>
      </c>
      <c r="P273" s="117">
        <v>34.770000000000003</v>
      </c>
      <c r="Q273">
        <v>0.34</v>
      </c>
    </row>
    <row r="274" spans="1:17" ht="15">
      <c r="A274" s="8">
        <v>273</v>
      </c>
      <c r="B274" s="10">
        <v>106.83</v>
      </c>
      <c r="C274">
        <v>0.18198475505810613</v>
      </c>
      <c r="D274" s="11">
        <v>40.07</v>
      </c>
      <c r="E274" s="10">
        <v>48.23</v>
      </c>
      <c r="F274" s="11">
        <v>42.12</v>
      </c>
      <c r="G274" s="10">
        <v>22.1</v>
      </c>
      <c r="H274" s="11">
        <v>60.64</v>
      </c>
      <c r="I274" s="10">
        <v>300.10000000000002</v>
      </c>
      <c r="J274">
        <v>0.3405710144325183</v>
      </c>
      <c r="K274">
        <v>0.50765027852034317</v>
      </c>
      <c r="L274">
        <v>0.29497390580686139</v>
      </c>
      <c r="M274">
        <v>0.1805151037625102</v>
      </c>
      <c r="N274">
        <v>0.31139537658905092</v>
      </c>
      <c r="O274">
        <v>0.50778099735720472</v>
      </c>
      <c r="P274" s="117">
        <v>30.22</v>
      </c>
      <c r="Q274">
        <v>0.34</v>
      </c>
    </row>
    <row r="275" spans="1:17" ht="15">
      <c r="A275" s="8">
        <v>274</v>
      </c>
      <c r="B275" s="10">
        <v>97.83</v>
      </c>
      <c r="C275">
        <v>0.17988870950840286</v>
      </c>
      <c r="D275" s="11">
        <v>38.200000000000003</v>
      </c>
      <c r="E275" s="10">
        <v>45.99</v>
      </c>
      <c r="F275" s="11">
        <v>45.1</v>
      </c>
      <c r="G275" s="10">
        <v>23.93</v>
      </c>
      <c r="H275" s="11">
        <v>54.96</v>
      </c>
      <c r="I275" s="10">
        <v>292.74</v>
      </c>
      <c r="J275">
        <v>0.3420362674621753</v>
      </c>
      <c r="K275">
        <v>0.50806007797421171</v>
      </c>
      <c r="L275">
        <v>0.29433227982202126</v>
      </c>
      <c r="M275">
        <v>0.17946785442139507</v>
      </c>
      <c r="N275">
        <v>0.32076316922347881</v>
      </c>
      <c r="O275">
        <v>0.50257462287407961</v>
      </c>
      <c r="P275" s="117">
        <v>31.38</v>
      </c>
      <c r="Q275">
        <v>0.34</v>
      </c>
    </row>
    <row r="276" spans="1:17" ht="15">
      <c r="A276" s="8">
        <v>275</v>
      </c>
      <c r="B276" s="10">
        <v>84.74</v>
      </c>
      <c r="C276">
        <v>0.17439169625962314</v>
      </c>
      <c r="D276" s="11">
        <v>38.61</v>
      </c>
      <c r="E276" s="10">
        <v>45.95</v>
      </c>
      <c r="F276" s="11">
        <v>44.27</v>
      </c>
      <c r="G276" s="10">
        <v>24.23</v>
      </c>
      <c r="H276" s="11">
        <v>56.5</v>
      </c>
      <c r="I276" s="10">
        <v>275.5</v>
      </c>
      <c r="J276">
        <v>0.33981717324656596</v>
      </c>
      <c r="K276">
        <v>0.50821924941201957</v>
      </c>
      <c r="L276">
        <v>0.28713257136527731</v>
      </c>
      <c r="M276">
        <v>0.16700253150563787</v>
      </c>
      <c r="N276">
        <v>0.3219511427258086</v>
      </c>
      <c r="O276">
        <v>0.48854776038431602</v>
      </c>
      <c r="P276" s="117">
        <v>30.11</v>
      </c>
      <c r="Q276">
        <v>0.34</v>
      </c>
    </row>
    <row r="277" spans="1:17" ht="15">
      <c r="A277" s="8">
        <v>276</v>
      </c>
      <c r="B277" s="10">
        <v>87.38</v>
      </c>
      <c r="C277">
        <v>0.17511885244587783</v>
      </c>
      <c r="D277" s="11">
        <v>38.43</v>
      </c>
      <c r="E277" s="10">
        <v>46.91</v>
      </c>
      <c r="F277" s="11">
        <v>44.18</v>
      </c>
      <c r="G277" s="10">
        <v>24.84</v>
      </c>
      <c r="H277" s="11">
        <v>57.88</v>
      </c>
      <c r="I277" s="10">
        <v>258.64999999999998</v>
      </c>
      <c r="J277">
        <v>0.33333513873339587</v>
      </c>
      <c r="K277">
        <v>0.51003234465314107</v>
      </c>
      <c r="L277">
        <v>0.27198118952129019</v>
      </c>
      <c r="M277">
        <v>0.16398596067411703</v>
      </c>
      <c r="N277">
        <v>0.32741214197168395</v>
      </c>
      <c r="O277">
        <v>0.48098505570077171</v>
      </c>
      <c r="P277" s="117">
        <v>31.44</v>
      </c>
      <c r="Q277">
        <v>0.34</v>
      </c>
    </row>
    <row r="278" spans="1:17" ht="15">
      <c r="A278" s="8">
        <v>277</v>
      </c>
      <c r="B278" s="10">
        <v>75.88</v>
      </c>
      <c r="C278">
        <v>0.17444954143364211</v>
      </c>
      <c r="D278" s="11">
        <v>36.700000000000003</v>
      </c>
      <c r="E278" s="10">
        <v>48.49</v>
      </c>
      <c r="F278" s="11">
        <v>42.05</v>
      </c>
      <c r="G278" s="10">
        <v>24.45</v>
      </c>
      <c r="H278" s="11">
        <v>59.64</v>
      </c>
      <c r="I278" s="10">
        <v>245.11</v>
      </c>
      <c r="J278">
        <v>0.32380567689289069</v>
      </c>
      <c r="K278">
        <v>0.52060925580911144</v>
      </c>
      <c r="L278">
        <v>0.25937855120032816</v>
      </c>
      <c r="M278">
        <v>0.16552659398509614</v>
      </c>
      <c r="N278">
        <v>0.33136454262935666</v>
      </c>
      <c r="O278">
        <v>0.47333681658169224</v>
      </c>
      <c r="P278" s="117">
        <v>34.35</v>
      </c>
      <c r="Q278">
        <v>0.34</v>
      </c>
    </row>
    <row r="279" spans="1:17" ht="15">
      <c r="A279" s="8">
        <v>278</v>
      </c>
      <c r="B279" s="10">
        <v>81.84</v>
      </c>
      <c r="C279">
        <v>0.17309412013396663</v>
      </c>
      <c r="D279" s="11">
        <v>39.61</v>
      </c>
      <c r="E279" s="10">
        <v>48.45</v>
      </c>
      <c r="F279" s="11">
        <v>38.61</v>
      </c>
      <c r="G279" s="10">
        <v>22.46</v>
      </c>
      <c r="H279" s="11">
        <v>54.94</v>
      </c>
      <c r="I279" s="10">
        <v>232.08</v>
      </c>
      <c r="J279">
        <v>0.33208384260051327</v>
      </c>
      <c r="K279">
        <v>0.52064458441726424</v>
      </c>
      <c r="L279">
        <v>0.24307202127695296</v>
      </c>
      <c r="M279">
        <v>0.16743465482965761</v>
      </c>
      <c r="N279">
        <v>0.33215614921114961</v>
      </c>
      <c r="O279">
        <v>0.4706851448158989</v>
      </c>
      <c r="P279" s="117">
        <v>29.6</v>
      </c>
      <c r="Q279">
        <v>0.34</v>
      </c>
    </row>
    <row r="280" spans="1:17" ht="15">
      <c r="A280" s="8">
        <v>279</v>
      </c>
      <c r="B280" s="10">
        <v>88.2</v>
      </c>
      <c r="C280">
        <v>0.17936431670646799</v>
      </c>
      <c r="D280" s="11">
        <v>40.049999999999997</v>
      </c>
      <c r="E280" s="10">
        <v>45.96</v>
      </c>
      <c r="F280" s="11">
        <v>37.76</v>
      </c>
      <c r="G280" s="10">
        <v>20.05</v>
      </c>
      <c r="H280" s="11">
        <v>51.55</v>
      </c>
      <c r="I280" s="10">
        <v>234.77</v>
      </c>
      <c r="J280">
        <v>0.35351670295468179</v>
      </c>
      <c r="K280">
        <v>0.52268795102790089</v>
      </c>
      <c r="L280">
        <v>0.23377605181277053</v>
      </c>
      <c r="M280">
        <v>0.17698023188405795</v>
      </c>
      <c r="N280">
        <v>0.33361580751036152</v>
      </c>
      <c r="O280">
        <v>0.47839410513640523</v>
      </c>
      <c r="P280" s="117">
        <v>29.32</v>
      </c>
      <c r="Q280">
        <v>0.34</v>
      </c>
    </row>
    <row r="281" spans="1:17" ht="15">
      <c r="A281" s="8">
        <v>280</v>
      </c>
      <c r="B281" s="10">
        <v>95.18</v>
      </c>
      <c r="C281">
        <v>0.1895844980897089</v>
      </c>
      <c r="D281" s="11">
        <v>45.32</v>
      </c>
      <c r="E281" s="10">
        <v>45.92</v>
      </c>
      <c r="F281" s="11">
        <v>33.03</v>
      </c>
      <c r="G281" s="10">
        <v>21.48</v>
      </c>
      <c r="H281" s="11">
        <v>55.56</v>
      </c>
      <c r="I281" s="10">
        <v>240.01</v>
      </c>
      <c r="J281">
        <v>0.37270489995887746</v>
      </c>
      <c r="K281">
        <v>0.51840119939167539</v>
      </c>
      <c r="L281">
        <v>0.23139071681976339</v>
      </c>
      <c r="M281">
        <v>0.18376917707772558</v>
      </c>
      <c r="N281">
        <v>0.33993340219030749</v>
      </c>
      <c r="O281">
        <v>0.48572473024781632</v>
      </c>
      <c r="P281" s="117">
        <v>29.5</v>
      </c>
      <c r="Q281">
        <v>0.34</v>
      </c>
    </row>
    <row r="282" spans="1:17" ht="15">
      <c r="A282" s="8">
        <v>281</v>
      </c>
      <c r="B282" s="10">
        <v>99.08</v>
      </c>
      <c r="C282">
        <v>0.19775917991149014</v>
      </c>
      <c r="D282" s="11">
        <v>46.98</v>
      </c>
      <c r="E282" s="10">
        <v>46.5</v>
      </c>
      <c r="F282" s="11">
        <v>35.840000000000003</v>
      </c>
      <c r="G282" s="10">
        <v>24.71</v>
      </c>
      <c r="H282" s="11">
        <v>63.01</v>
      </c>
      <c r="I282" s="10">
        <v>255</v>
      </c>
      <c r="J282">
        <v>0.38995115762085503</v>
      </c>
      <c r="K282">
        <v>0.51101935977716573</v>
      </c>
      <c r="L282">
        <v>0.23374835125047794</v>
      </c>
      <c r="M282">
        <v>0.19827015872188095</v>
      </c>
      <c r="N282">
        <v>0.33624330611424358</v>
      </c>
      <c r="O282">
        <v>0.48672445870151032</v>
      </c>
      <c r="P282" s="117">
        <v>31.09</v>
      </c>
      <c r="Q282">
        <v>0.34</v>
      </c>
    </row>
    <row r="283" spans="1:17" ht="15">
      <c r="A283" s="8">
        <v>282</v>
      </c>
      <c r="B283" s="10">
        <v>112.01</v>
      </c>
      <c r="C283">
        <v>0.1986180975954035</v>
      </c>
      <c r="D283" s="11">
        <v>57.09</v>
      </c>
      <c r="E283" s="10">
        <v>50.52</v>
      </c>
      <c r="F283" s="11">
        <v>44.24</v>
      </c>
      <c r="G283" s="10">
        <v>26.5</v>
      </c>
      <c r="H283" s="11">
        <v>64.599999999999994</v>
      </c>
      <c r="I283" s="10">
        <v>284.82</v>
      </c>
      <c r="J283">
        <v>0.39972075462459383</v>
      </c>
      <c r="K283">
        <v>0.50328551170512614</v>
      </c>
      <c r="L283">
        <v>0.23525613076318172</v>
      </c>
      <c r="M283">
        <v>0.21594208609105314</v>
      </c>
      <c r="N283">
        <v>0.32975036582904432</v>
      </c>
      <c r="O283">
        <v>0.47379194382571022</v>
      </c>
      <c r="P283" s="117">
        <v>34.29</v>
      </c>
      <c r="Q283">
        <v>0.34</v>
      </c>
    </row>
    <row r="284" spans="1:17" ht="15">
      <c r="A284" s="8">
        <v>283</v>
      </c>
      <c r="B284" s="10">
        <v>119.49</v>
      </c>
      <c r="C284">
        <v>0.19454598387916824</v>
      </c>
      <c r="D284" s="11">
        <v>57.13</v>
      </c>
      <c r="E284" s="10">
        <v>47</v>
      </c>
      <c r="F284" s="11">
        <v>46.29</v>
      </c>
      <c r="G284" s="10">
        <v>26.68</v>
      </c>
      <c r="H284" s="11">
        <v>61.89</v>
      </c>
      <c r="I284" s="10">
        <v>285.97000000000003</v>
      </c>
      <c r="J284">
        <v>0.42127319569248323</v>
      </c>
      <c r="K284">
        <v>0.52353427836827349</v>
      </c>
      <c r="L284">
        <v>0.23304195785675264</v>
      </c>
      <c r="M284">
        <v>0.21911028185900666</v>
      </c>
      <c r="N284">
        <v>0.32164360355869154</v>
      </c>
      <c r="O284">
        <v>0.46906935753303691</v>
      </c>
      <c r="P284" s="117">
        <v>35.26</v>
      </c>
      <c r="Q284">
        <v>0.34</v>
      </c>
    </row>
    <row r="285" spans="1:17" ht="15">
      <c r="A285" s="8">
        <v>284</v>
      </c>
      <c r="B285" s="10">
        <v>100.79</v>
      </c>
      <c r="C285">
        <v>0.18898616448885472</v>
      </c>
      <c r="D285" s="11">
        <v>57.05</v>
      </c>
      <c r="E285" s="10">
        <v>44.91</v>
      </c>
      <c r="F285" s="11">
        <v>40.049999999999997</v>
      </c>
      <c r="G285" s="10">
        <v>26.16</v>
      </c>
      <c r="H285" s="11">
        <v>54.9</v>
      </c>
      <c r="I285" s="10">
        <v>269.02999999999997</v>
      </c>
      <c r="J285">
        <v>0.43909573345394237</v>
      </c>
      <c r="K285">
        <v>0.52046366960605417</v>
      </c>
      <c r="L285">
        <v>0.23211112311890419</v>
      </c>
      <c r="M285">
        <v>0.21653506079059903</v>
      </c>
      <c r="N285">
        <v>0.32463314896403311</v>
      </c>
      <c r="O285">
        <v>0.47080746343059215</v>
      </c>
      <c r="P285" s="117">
        <v>34.04</v>
      </c>
      <c r="Q285">
        <v>0.34</v>
      </c>
    </row>
    <row r="286" spans="1:17" ht="15">
      <c r="A286" s="8">
        <v>285</v>
      </c>
      <c r="B286" s="10">
        <v>99.35</v>
      </c>
      <c r="C286">
        <v>0.18275369974885103</v>
      </c>
      <c r="D286" s="11">
        <v>45.01</v>
      </c>
      <c r="E286" s="10">
        <v>43.01</v>
      </c>
      <c r="F286" s="11">
        <v>38.15</v>
      </c>
      <c r="G286" s="10">
        <v>25.62</v>
      </c>
      <c r="H286" s="11">
        <v>53.25</v>
      </c>
      <c r="I286" s="10">
        <v>235.25</v>
      </c>
      <c r="J286">
        <v>0.45028078170153074</v>
      </c>
      <c r="K286">
        <v>0.51927076196456978</v>
      </c>
      <c r="L286">
        <v>0.22131645396679711</v>
      </c>
      <c r="M286">
        <v>0.20534865354927034</v>
      </c>
      <c r="N286">
        <v>0.31930819449327891</v>
      </c>
      <c r="O286">
        <v>0.46648865890638752</v>
      </c>
      <c r="P286" s="117">
        <v>32.25</v>
      </c>
      <c r="Q286">
        <v>0.34</v>
      </c>
    </row>
    <row r="287" spans="1:17" ht="15">
      <c r="A287" s="8">
        <v>286</v>
      </c>
      <c r="B287" s="10">
        <v>84.77</v>
      </c>
      <c r="C287">
        <v>0.17320290297178614</v>
      </c>
      <c r="D287" s="11">
        <v>40.090000000000003</v>
      </c>
      <c r="E287" s="10">
        <v>38.79</v>
      </c>
      <c r="F287" s="11">
        <v>30.26</v>
      </c>
      <c r="G287" s="10">
        <v>25.53</v>
      </c>
      <c r="H287" s="11">
        <v>44.84</v>
      </c>
      <c r="I287" s="10">
        <v>191.5</v>
      </c>
      <c r="J287">
        <v>0.46372813449544209</v>
      </c>
      <c r="K287">
        <v>0.51044174797764985</v>
      </c>
      <c r="L287">
        <v>0.20734388400159143</v>
      </c>
      <c r="M287">
        <v>0.20046006857593562</v>
      </c>
      <c r="N287">
        <v>0.30800666057699627</v>
      </c>
      <c r="O287">
        <v>0.45739617455665971</v>
      </c>
      <c r="P287" s="117">
        <v>32.409999999999997</v>
      </c>
      <c r="Q287">
        <v>0.34</v>
      </c>
    </row>
    <row r="288" spans="1:17" ht="15">
      <c r="A288" s="8">
        <v>287</v>
      </c>
      <c r="B288" s="10">
        <v>70.430000000000007</v>
      </c>
      <c r="C288">
        <v>0.16031755640965681</v>
      </c>
      <c r="D288" s="11">
        <v>37.89</v>
      </c>
      <c r="E288" s="10">
        <v>35.020000000000003</v>
      </c>
      <c r="F288" s="11">
        <v>40.200000000000003</v>
      </c>
      <c r="G288" s="10">
        <v>27.1</v>
      </c>
      <c r="H288" s="11">
        <v>38.68</v>
      </c>
      <c r="I288" s="10">
        <v>193.69</v>
      </c>
      <c r="J288">
        <v>0.47104980861673568</v>
      </c>
      <c r="K288">
        <v>0.50547176012013972</v>
      </c>
      <c r="L288">
        <v>0.20230151898166154</v>
      </c>
      <c r="M288">
        <v>0.21430120064004299</v>
      </c>
      <c r="N288">
        <v>0.30342031253899604</v>
      </c>
      <c r="O288">
        <v>0.45842292806091356</v>
      </c>
      <c r="P288" s="117">
        <v>27.75</v>
      </c>
      <c r="Q288">
        <v>0.34</v>
      </c>
    </row>
    <row r="289" spans="1:17" ht="15">
      <c r="A289" s="8">
        <v>288</v>
      </c>
      <c r="B289" s="10">
        <v>39.57</v>
      </c>
      <c r="C289">
        <v>0.14747668567970687</v>
      </c>
      <c r="D289" s="11">
        <v>33.07</v>
      </c>
      <c r="E289" s="10">
        <v>33.24</v>
      </c>
      <c r="F289" s="11">
        <v>30.89</v>
      </c>
      <c r="G289" s="10">
        <v>26.14</v>
      </c>
      <c r="H289" s="11">
        <v>37.24</v>
      </c>
      <c r="I289" s="10">
        <v>172.18</v>
      </c>
      <c r="J289">
        <v>0.44758638461506095</v>
      </c>
      <c r="K289">
        <v>0.49760793929940234</v>
      </c>
      <c r="L289">
        <v>0.18876017057339731</v>
      </c>
      <c r="M289">
        <v>0.22543660620245756</v>
      </c>
      <c r="N289">
        <v>0.28731798585518675</v>
      </c>
      <c r="O289">
        <v>0.45517398566273287</v>
      </c>
      <c r="P289" s="117">
        <v>24.75</v>
      </c>
      <c r="Q289">
        <v>0.34</v>
      </c>
    </row>
    <row r="290" spans="1:17" ht="15">
      <c r="A290" s="8">
        <v>289</v>
      </c>
      <c r="B290" s="10">
        <v>32.64</v>
      </c>
      <c r="C290">
        <v>0.14586865932023263</v>
      </c>
      <c r="D290" s="11">
        <v>35.19</v>
      </c>
      <c r="E290" s="10">
        <v>39.03</v>
      </c>
      <c r="F290" s="11">
        <v>23.35</v>
      </c>
      <c r="G290" s="10">
        <v>21.82</v>
      </c>
      <c r="H290" s="11">
        <v>34.590000000000003</v>
      </c>
      <c r="I290" s="10">
        <v>173.14</v>
      </c>
      <c r="J290">
        <v>0.42886226216828455</v>
      </c>
      <c r="K290">
        <v>0.49018443472254208</v>
      </c>
      <c r="L290">
        <v>0.16508843947597973</v>
      </c>
      <c r="M290">
        <v>0.22414705771855784</v>
      </c>
      <c r="N290">
        <v>0.27367994475180168</v>
      </c>
      <c r="O290">
        <v>0.4476353197312764</v>
      </c>
      <c r="P290" s="117">
        <v>26.76</v>
      </c>
      <c r="Q290">
        <v>0.34</v>
      </c>
    </row>
    <row r="291" spans="1:17" ht="15">
      <c r="A291" s="8">
        <v>290</v>
      </c>
      <c r="B291" s="10">
        <v>16.989999999999998</v>
      </c>
      <c r="C291">
        <v>0.14325222581755062</v>
      </c>
      <c r="D291" s="11">
        <v>33.44</v>
      </c>
      <c r="E291" s="10">
        <v>30.97</v>
      </c>
      <c r="F291" s="11">
        <v>12.4</v>
      </c>
      <c r="G291" s="10">
        <v>23.98</v>
      </c>
      <c r="H291" s="11">
        <v>33.47</v>
      </c>
      <c r="I291" s="10">
        <v>161.69</v>
      </c>
      <c r="J291">
        <v>0.40805496652273476</v>
      </c>
      <c r="K291">
        <v>0.47479781777838365</v>
      </c>
      <c r="L291">
        <v>0.16071547259298294</v>
      </c>
      <c r="M291">
        <v>0.24115558564893183</v>
      </c>
      <c r="N291">
        <v>0.26619541285117437</v>
      </c>
      <c r="O291">
        <v>0.4384738205707247</v>
      </c>
      <c r="P291" s="117">
        <v>26.43</v>
      </c>
      <c r="Q291">
        <v>0.34</v>
      </c>
    </row>
    <row r="292" spans="1:17" ht="15">
      <c r="A292" s="8">
        <v>291</v>
      </c>
      <c r="B292" s="10">
        <v>9</v>
      </c>
      <c r="C292">
        <v>0.14138462177329733</v>
      </c>
      <c r="D292" s="11">
        <v>32.44</v>
      </c>
      <c r="E292" s="10">
        <v>29.87</v>
      </c>
      <c r="F292" s="11">
        <v>19.010000000000002</v>
      </c>
      <c r="G292" s="10">
        <v>25.23</v>
      </c>
      <c r="H292" s="11">
        <v>32.36</v>
      </c>
      <c r="I292" s="10">
        <v>153.58000000000001</v>
      </c>
      <c r="J292">
        <v>0.39839398824239941</v>
      </c>
      <c r="K292">
        <v>0.46766613369879695</v>
      </c>
      <c r="L292">
        <v>0.16410440146463545</v>
      </c>
      <c r="M292">
        <v>0.25462385626659512</v>
      </c>
      <c r="N292">
        <v>0.26441801598927817</v>
      </c>
      <c r="O292">
        <v>0.42477503283557955</v>
      </c>
      <c r="P292" s="117">
        <v>24.08</v>
      </c>
      <c r="Q292">
        <v>0.34</v>
      </c>
    </row>
    <row r="293" spans="1:17" ht="15">
      <c r="A293" s="8">
        <v>292</v>
      </c>
      <c r="B293" s="10">
        <v>2.02</v>
      </c>
      <c r="C293">
        <v>0.13896839841494255</v>
      </c>
      <c r="D293" s="11">
        <v>29.8</v>
      </c>
      <c r="E293" s="10">
        <v>28.93</v>
      </c>
      <c r="F293" s="11">
        <v>23.51</v>
      </c>
      <c r="G293" s="10">
        <v>24.85</v>
      </c>
      <c r="H293" s="11">
        <v>30.84</v>
      </c>
      <c r="I293" s="10">
        <v>147.07</v>
      </c>
      <c r="J293">
        <v>0.39406393883998214</v>
      </c>
      <c r="K293">
        <v>0.46362743386343791</v>
      </c>
      <c r="L293">
        <v>0.17455188707080413</v>
      </c>
      <c r="M293">
        <v>0.27806843458011654</v>
      </c>
      <c r="N293">
        <v>0.26213497116493661</v>
      </c>
      <c r="O293">
        <v>0.4175706494774411</v>
      </c>
      <c r="P293" s="117">
        <v>24.02</v>
      </c>
      <c r="Q293">
        <v>0.34</v>
      </c>
    </row>
    <row r="294" spans="1:17" ht="15">
      <c r="A294" s="8">
        <v>293</v>
      </c>
      <c r="B294" s="10">
        <v>2.61</v>
      </c>
      <c r="C294">
        <v>0.14181211625555837</v>
      </c>
      <c r="D294" s="11">
        <v>29.25</v>
      </c>
      <c r="E294" s="10">
        <v>28.79</v>
      </c>
      <c r="F294" s="11">
        <v>23.25</v>
      </c>
      <c r="G294" s="10">
        <v>25.01</v>
      </c>
      <c r="H294" s="11">
        <v>31.68</v>
      </c>
      <c r="I294" s="10">
        <v>152.47</v>
      </c>
      <c r="J294">
        <v>0.3852242943527554</v>
      </c>
      <c r="K294">
        <v>0.45892829265998958</v>
      </c>
      <c r="L294">
        <v>0.17643345600421559</v>
      </c>
      <c r="M294">
        <v>0.30799896838634416</v>
      </c>
      <c r="N294">
        <v>0.26970855865028542</v>
      </c>
      <c r="O294">
        <v>0.41383128485890763</v>
      </c>
      <c r="P294" s="117">
        <v>24.78</v>
      </c>
      <c r="Q294">
        <v>0.34</v>
      </c>
    </row>
    <row r="295" spans="1:17" ht="15">
      <c r="A295" s="8">
        <v>294</v>
      </c>
      <c r="B295" s="10">
        <v>25.26</v>
      </c>
      <c r="C295">
        <v>0.14343231423348637</v>
      </c>
      <c r="D295" s="11">
        <v>30.64</v>
      </c>
      <c r="E295" s="10">
        <v>28.98</v>
      </c>
      <c r="F295" s="11">
        <v>20.010000000000002</v>
      </c>
      <c r="G295" s="10">
        <v>27.32</v>
      </c>
      <c r="H295" s="11">
        <v>36.81</v>
      </c>
      <c r="I295" s="10">
        <v>171.26</v>
      </c>
      <c r="J295">
        <v>0.38632363489537563</v>
      </c>
      <c r="K295">
        <v>0.45232818999866103</v>
      </c>
      <c r="L295">
        <v>0.17354008451451203</v>
      </c>
      <c r="M295">
        <v>0.34813979955679986</v>
      </c>
      <c r="N295">
        <v>0.28634334006420969</v>
      </c>
      <c r="O295">
        <v>0.41329656702430811</v>
      </c>
      <c r="P295" s="117">
        <v>26.8</v>
      </c>
      <c r="Q295">
        <v>0.34</v>
      </c>
    </row>
    <row r="296" spans="1:17" ht="15">
      <c r="A296" s="8">
        <v>295</v>
      </c>
      <c r="B296" s="10">
        <v>54.74</v>
      </c>
      <c r="C296">
        <v>0.14676135085760281</v>
      </c>
      <c r="D296" s="11">
        <v>37.270000000000003</v>
      </c>
      <c r="E296" s="10">
        <v>29.35</v>
      </c>
      <c r="F296" s="11">
        <v>20.8</v>
      </c>
      <c r="G296" s="10">
        <v>38.4</v>
      </c>
      <c r="H296" s="11">
        <v>41.87</v>
      </c>
      <c r="I296" s="10">
        <v>192.03</v>
      </c>
      <c r="J296">
        <v>0.39113424583367329</v>
      </c>
      <c r="K296">
        <v>0.4475583332587707</v>
      </c>
      <c r="L296">
        <v>0.17078426010586092</v>
      </c>
      <c r="M296">
        <v>0.375120092883027</v>
      </c>
      <c r="N296">
        <v>0.30285080989497387</v>
      </c>
      <c r="O296">
        <v>0.40136329727446501</v>
      </c>
      <c r="P296" s="117">
        <v>66.22</v>
      </c>
      <c r="Q296">
        <v>0.34</v>
      </c>
    </row>
    <row r="297" spans="1:17" ht="15">
      <c r="A297" s="8">
        <v>296</v>
      </c>
      <c r="B297" s="10">
        <v>87.88</v>
      </c>
      <c r="C297">
        <v>0.15409963092752757</v>
      </c>
      <c r="D297" s="11">
        <v>46.98</v>
      </c>
      <c r="E297" s="10">
        <v>31.43</v>
      </c>
      <c r="F297" s="11">
        <v>22.14</v>
      </c>
      <c r="G297" s="10">
        <v>48.64</v>
      </c>
      <c r="H297" s="11">
        <v>46.21</v>
      </c>
      <c r="I297" s="10">
        <v>215.24</v>
      </c>
      <c r="J297">
        <v>0.39487172727775927</v>
      </c>
      <c r="K297">
        <v>0.44848646317442742</v>
      </c>
      <c r="L297">
        <v>0.16452843291995489</v>
      </c>
      <c r="M297">
        <v>0.38419437381363158</v>
      </c>
      <c r="N297">
        <v>0.29912769531057792</v>
      </c>
      <c r="O297">
        <v>0.3943912842180351</v>
      </c>
      <c r="P297" s="117">
        <v>61.32</v>
      </c>
      <c r="Q297">
        <v>0.34</v>
      </c>
    </row>
    <row r="298" spans="1:17" ht="15">
      <c r="A298" s="8">
        <v>297</v>
      </c>
      <c r="B298" s="10">
        <v>105.95</v>
      </c>
      <c r="C298">
        <v>0.15646892408140589</v>
      </c>
      <c r="D298" s="11">
        <v>45.5</v>
      </c>
      <c r="E298" s="10">
        <v>36.43</v>
      </c>
      <c r="F298" s="11">
        <v>23.68</v>
      </c>
      <c r="G298" s="10">
        <v>52.93</v>
      </c>
      <c r="H298" s="11">
        <v>56.14</v>
      </c>
      <c r="I298" s="10">
        <v>235.9</v>
      </c>
      <c r="J298">
        <v>0.38614255715188089</v>
      </c>
      <c r="K298">
        <v>0.4491353913306963</v>
      </c>
      <c r="L298">
        <v>0.16040375284231337</v>
      </c>
      <c r="M298">
        <v>0.38651685345981712</v>
      </c>
      <c r="N298">
        <v>0.2994562657088104</v>
      </c>
      <c r="O298">
        <v>0.38671936034172411</v>
      </c>
      <c r="P298" s="117">
        <v>41.9</v>
      </c>
      <c r="Q298">
        <v>0.34</v>
      </c>
    </row>
    <row r="299" spans="1:17" ht="15">
      <c r="A299" s="8">
        <v>298</v>
      </c>
      <c r="B299" s="10">
        <v>100.64</v>
      </c>
      <c r="C299">
        <v>0.15640232378798002</v>
      </c>
      <c r="D299" s="11">
        <v>45.48</v>
      </c>
      <c r="E299" s="10">
        <v>39.92</v>
      </c>
      <c r="F299" s="11">
        <v>25.05</v>
      </c>
      <c r="G299" s="10">
        <v>49.89</v>
      </c>
      <c r="H299" s="11">
        <v>47.71</v>
      </c>
      <c r="I299" s="10">
        <v>219.99</v>
      </c>
      <c r="J299">
        <v>0.38646901201225409</v>
      </c>
      <c r="K299">
        <v>0.43605277681024812</v>
      </c>
      <c r="L299">
        <v>0.15477547001574621</v>
      </c>
      <c r="M299">
        <v>0.38421971454527704</v>
      </c>
      <c r="N299">
        <v>0.29541788483256565</v>
      </c>
      <c r="O299">
        <v>0.38661182059682098</v>
      </c>
      <c r="P299" s="117">
        <v>49.73</v>
      </c>
      <c r="Q299">
        <v>0.34</v>
      </c>
    </row>
    <row r="300" spans="1:17" ht="15">
      <c r="A300" s="8">
        <v>299</v>
      </c>
      <c r="B300" s="10">
        <v>94.85</v>
      </c>
      <c r="C300">
        <v>0.15690937001770353</v>
      </c>
      <c r="D300" s="11">
        <v>46.96</v>
      </c>
      <c r="E300" s="10">
        <v>39.340000000000003</v>
      </c>
      <c r="F300" s="11">
        <v>26.3</v>
      </c>
      <c r="G300" s="10">
        <v>48.89</v>
      </c>
      <c r="H300" s="11">
        <v>46.23</v>
      </c>
      <c r="I300" s="10">
        <v>180.08</v>
      </c>
      <c r="J300">
        <v>0.39187831750953089</v>
      </c>
      <c r="K300">
        <v>0.41719937327038897</v>
      </c>
      <c r="L300">
        <v>0.15125731402528667</v>
      </c>
      <c r="M300">
        <v>0.37802451251239527</v>
      </c>
      <c r="N300">
        <v>0.2851945308723085</v>
      </c>
      <c r="O300">
        <v>0.37724767893582239</v>
      </c>
      <c r="P300" s="117">
        <v>45.75</v>
      </c>
      <c r="Q300">
        <v>0.34</v>
      </c>
    </row>
    <row r="301" spans="1:17" ht="15">
      <c r="A301" s="8">
        <v>300</v>
      </c>
      <c r="B301" s="10">
        <v>84.93</v>
      </c>
      <c r="C301">
        <v>0.1508359130727763</v>
      </c>
      <c r="D301" s="11">
        <v>46.7</v>
      </c>
      <c r="E301" s="10">
        <v>40.96</v>
      </c>
      <c r="F301" s="11">
        <v>30.81</v>
      </c>
      <c r="G301" s="10">
        <v>47.2</v>
      </c>
      <c r="H301" s="11">
        <v>43.82</v>
      </c>
      <c r="I301" s="10">
        <v>170.16</v>
      </c>
      <c r="J301">
        <v>0.38610630918854977</v>
      </c>
      <c r="K301">
        <v>0.41106641012547418</v>
      </c>
      <c r="L301">
        <v>0.15278434590489098</v>
      </c>
      <c r="M301">
        <v>0.37415608984544796</v>
      </c>
      <c r="N301">
        <v>0.26988496003359186</v>
      </c>
      <c r="O301">
        <v>0.36497512284514211</v>
      </c>
      <c r="P301" s="117">
        <v>65.010000000000005</v>
      </c>
      <c r="Q301">
        <v>0.34</v>
      </c>
    </row>
    <row r="302" spans="1:17" ht="15">
      <c r="A302" s="8">
        <v>301</v>
      </c>
      <c r="B302" s="10">
        <v>76.53</v>
      </c>
      <c r="C302">
        <v>0.13622933940226381</v>
      </c>
      <c r="D302" s="11">
        <v>43.07</v>
      </c>
      <c r="E302" s="10">
        <v>41.02</v>
      </c>
      <c r="F302" s="11">
        <v>27.06</v>
      </c>
      <c r="G302" s="10">
        <v>47</v>
      </c>
      <c r="H302" s="11">
        <v>41.22</v>
      </c>
      <c r="I302" s="10">
        <v>152.53</v>
      </c>
      <c r="J302">
        <v>0.38611274640065946</v>
      </c>
      <c r="K302">
        <v>0.41726890560683433</v>
      </c>
      <c r="L302">
        <v>0.14603005202460365</v>
      </c>
      <c r="M302">
        <v>0.36936698793362954</v>
      </c>
      <c r="N302">
        <v>0.25829080069678034</v>
      </c>
      <c r="O302">
        <v>0.3584462469430188</v>
      </c>
      <c r="P302" s="117">
        <v>54.76</v>
      </c>
      <c r="Q302">
        <v>0.34</v>
      </c>
    </row>
    <row r="303" spans="1:17" ht="15">
      <c r="A303" s="8">
        <v>302</v>
      </c>
      <c r="B303" s="10">
        <v>70.239999999999995</v>
      </c>
      <c r="C303">
        <v>0.13635279657036645</v>
      </c>
      <c r="D303" s="11">
        <v>42.06</v>
      </c>
      <c r="E303" s="10">
        <v>38.81</v>
      </c>
      <c r="F303" s="11">
        <v>8.5</v>
      </c>
      <c r="G303" s="10">
        <v>45.95</v>
      </c>
      <c r="H303" s="11">
        <v>40.04</v>
      </c>
      <c r="I303" s="10">
        <v>134.13</v>
      </c>
      <c r="J303">
        <v>0.38761148470172019</v>
      </c>
      <c r="K303">
        <v>0.42562008690760683</v>
      </c>
      <c r="L303">
        <v>0.13538580441978298</v>
      </c>
      <c r="M303">
        <v>0.38321040754064695</v>
      </c>
      <c r="N303">
        <v>0.25176260905616843</v>
      </c>
      <c r="O303">
        <v>0.35538668417783753</v>
      </c>
      <c r="P303" s="117">
        <v>46.11</v>
      </c>
      <c r="Q303">
        <v>0.34</v>
      </c>
    </row>
    <row r="304" spans="1:17" ht="15">
      <c r="A304" s="8">
        <v>303</v>
      </c>
      <c r="B304" s="10">
        <v>73.55</v>
      </c>
      <c r="C304">
        <v>0.13774547875253271</v>
      </c>
      <c r="D304" s="11">
        <v>41.98</v>
      </c>
      <c r="E304" s="10">
        <v>32.159999999999997</v>
      </c>
      <c r="F304" s="11">
        <v>-0.08</v>
      </c>
      <c r="G304" s="10">
        <v>45</v>
      </c>
      <c r="H304" s="11">
        <v>39.47</v>
      </c>
      <c r="I304" s="10">
        <v>171.01</v>
      </c>
      <c r="J304">
        <v>0.38863274537824183</v>
      </c>
      <c r="K304">
        <v>0.43237813885933085</v>
      </c>
      <c r="L304">
        <v>0.13617333333333334</v>
      </c>
      <c r="M304">
        <v>0.3890889544639683</v>
      </c>
      <c r="N304">
        <v>0.25059306658613917</v>
      </c>
      <c r="O304">
        <v>0.36363909023987478</v>
      </c>
      <c r="P304" s="117">
        <v>52.42</v>
      </c>
      <c r="Q304">
        <v>0.34</v>
      </c>
    </row>
    <row r="305" spans="1:17" ht="15">
      <c r="A305" s="8">
        <v>304</v>
      </c>
      <c r="B305" s="10">
        <v>79.849999999999994</v>
      </c>
      <c r="C305">
        <v>0.15159967303673261</v>
      </c>
      <c r="D305" s="11">
        <v>43.03</v>
      </c>
      <c r="E305" s="10">
        <v>31.88</v>
      </c>
      <c r="F305" s="11">
        <v>-0.01</v>
      </c>
      <c r="G305" s="10">
        <v>45.96</v>
      </c>
      <c r="H305" s="11">
        <v>41.17</v>
      </c>
      <c r="I305" s="10">
        <v>201.59</v>
      </c>
      <c r="J305">
        <v>0.39509352207208009</v>
      </c>
      <c r="K305">
        <v>0.42974655243722304</v>
      </c>
      <c r="L305">
        <v>0.13683093980765929</v>
      </c>
      <c r="M305">
        <v>0.39116048223629418</v>
      </c>
      <c r="N305">
        <v>0.2582245951930332</v>
      </c>
      <c r="O305">
        <v>0.37764499323731909</v>
      </c>
      <c r="P305" s="117">
        <v>61.33</v>
      </c>
      <c r="Q305">
        <v>0.34</v>
      </c>
    </row>
    <row r="306" spans="1:17" ht="15">
      <c r="A306" s="8">
        <v>305</v>
      </c>
      <c r="B306" s="10">
        <v>85.31</v>
      </c>
      <c r="C306">
        <v>0.16345204291257703</v>
      </c>
      <c r="D306" s="11">
        <v>44.87</v>
      </c>
      <c r="E306" s="10">
        <v>34.86</v>
      </c>
      <c r="F306" s="11">
        <v>-0.27</v>
      </c>
      <c r="G306" s="10">
        <v>43.68</v>
      </c>
      <c r="H306" s="11">
        <v>45.91</v>
      </c>
      <c r="I306" s="10">
        <v>205.38</v>
      </c>
      <c r="J306">
        <v>0.39781662246114952</v>
      </c>
      <c r="K306">
        <v>0.42300266572223932</v>
      </c>
      <c r="L306">
        <v>0.13767422432242829</v>
      </c>
      <c r="M306">
        <v>0.38462991090534177</v>
      </c>
      <c r="N306">
        <v>0.25775573665998902</v>
      </c>
      <c r="O306">
        <v>0.38329452040802431</v>
      </c>
      <c r="P306" s="117">
        <v>62.6</v>
      </c>
      <c r="Q306">
        <v>0.34</v>
      </c>
    </row>
    <row r="307" spans="1:17" ht="15">
      <c r="A307" s="8">
        <v>306</v>
      </c>
      <c r="B307" s="10">
        <v>96.9</v>
      </c>
      <c r="C307">
        <v>0.16356553627550205</v>
      </c>
      <c r="D307" s="11">
        <v>48.72</v>
      </c>
      <c r="E307" s="10">
        <v>38.9</v>
      </c>
      <c r="F307" s="11">
        <v>21.55</v>
      </c>
      <c r="G307" s="10">
        <v>46.81</v>
      </c>
      <c r="H307" s="11">
        <v>55.49</v>
      </c>
      <c r="I307" s="10">
        <v>220.3</v>
      </c>
      <c r="J307">
        <v>0.39572144783938512</v>
      </c>
      <c r="K307">
        <v>0.41055766731823318</v>
      </c>
      <c r="L307">
        <v>0.13566111723860461</v>
      </c>
      <c r="M307">
        <v>0.36450912285196635</v>
      </c>
      <c r="N307">
        <v>0.25918481411850325</v>
      </c>
      <c r="O307">
        <v>0.37567402671890149</v>
      </c>
      <c r="P307" s="117">
        <v>42.31</v>
      </c>
      <c r="Q307">
        <v>0.34</v>
      </c>
    </row>
    <row r="308" spans="1:17" ht="15">
      <c r="A308" s="8">
        <v>307</v>
      </c>
      <c r="B308" s="10">
        <v>96.97</v>
      </c>
      <c r="C308">
        <v>0.16224528597034382</v>
      </c>
      <c r="D308" s="11">
        <v>45.17</v>
      </c>
      <c r="E308" s="10">
        <v>37.619999999999997</v>
      </c>
      <c r="F308" s="11">
        <v>24.04</v>
      </c>
      <c r="G308" s="10">
        <v>45.27</v>
      </c>
      <c r="H308" s="11">
        <v>54.51</v>
      </c>
      <c r="I308" s="10">
        <v>212.76</v>
      </c>
      <c r="J308">
        <v>0.38718861667143767</v>
      </c>
      <c r="K308">
        <v>0.41005491660480264</v>
      </c>
      <c r="L308">
        <v>0.13427098462342521</v>
      </c>
      <c r="M308">
        <v>0.3513360431505233</v>
      </c>
      <c r="N308">
        <v>0.25704675729608384</v>
      </c>
      <c r="O308">
        <v>0.37927285177942371</v>
      </c>
      <c r="P308" s="117">
        <v>56.4</v>
      </c>
      <c r="Q308">
        <v>0.34</v>
      </c>
    </row>
    <row r="309" spans="1:17" ht="15">
      <c r="A309" s="8">
        <v>308</v>
      </c>
      <c r="B309" s="10">
        <v>95.91</v>
      </c>
      <c r="C309">
        <v>0.17481327122827003</v>
      </c>
      <c r="D309" s="11">
        <v>44.94</v>
      </c>
      <c r="E309" s="10">
        <v>32.86</v>
      </c>
      <c r="F309" s="11">
        <v>15.91</v>
      </c>
      <c r="G309" s="10">
        <v>42.55</v>
      </c>
      <c r="H309" s="11">
        <v>49.28</v>
      </c>
      <c r="I309" s="10">
        <v>210</v>
      </c>
      <c r="J309">
        <v>0.38431460771283787</v>
      </c>
      <c r="K309">
        <v>0.39878138207865726</v>
      </c>
      <c r="L309">
        <v>0.13100823104942427</v>
      </c>
      <c r="M309">
        <v>0.33248034149708</v>
      </c>
      <c r="N309">
        <v>0.26449971578797782</v>
      </c>
      <c r="O309">
        <v>0.38340846079894142</v>
      </c>
      <c r="P309" s="117">
        <v>51.84</v>
      </c>
      <c r="Q309">
        <v>0.34</v>
      </c>
    </row>
    <row r="310" spans="1:17" ht="15">
      <c r="A310" s="8">
        <v>309</v>
      </c>
      <c r="B310" s="10">
        <v>84.94</v>
      </c>
      <c r="C310">
        <v>0.17857653826824307</v>
      </c>
      <c r="D310" s="11">
        <v>39.94</v>
      </c>
      <c r="E310" s="10">
        <v>30.59</v>
      </c>
      <c r="F310" s="11">
        <v>-0.02</v>
      </c>
      <c r="G310" s="10">
        <v>31.9</v>
      </c>
      <c r="H310" s="11">
        <v>48.65</v>
      </c>
      <c r="I310" s="10">
        <v>192.69</v>
      </c>
      <c r="J310">
        <v>0.38894945889200083</v>
      </c>
      <c r="K310">
        <v>0.38585280817493101</v>
      </c>
      <c r="L310">
        <v>0.12741920532132048</v>
      </c>
      <c r="M310">
        <v>0.29950674621118195</v>
      </c>
      <c r="N310">
        <v>0.26429160847242167</v>
      </c>
      <c r="O310">
        <v>0.38311067373255853</v>
      </c>
      <c r="P310" s="117">
        <v>47.94</v>
      </c>
      <c r="Q310">
        <v>0.34</v>
      </c>
    </row>
    <row r="311" spans="1:17" ht="15">
      <c r="A311" s="8">
        <v>310</v>
      </c>
      <c r="B311" s="10">
        <v>76.89</v>
      </c>
      <c r="C311">
        <v>0.17930635247402896</v>
      </c>
      <c r="D311" s="11">
        <v>36.700000000000003</v>
      </c>
      <c r="E311" s="10">
        <v>29.8</v>
      </c>
      <c r="F311" s="11">
        <v>-0.33</v>
      </c>
      <c r="G311" s="10">
        <v>26.68</v>
      </c>
      <c r="H311" s="11">
        <v>41.89</v>
      </c>
      <c r="I311" s="10">
        <v>164.46</v>
      </c>
      <c r="J311">
        <v>0.38727208969484561</v>
      </c>
      <c r="K311">
        <v>0.37836749706940132</v>
      </c>
      <c r="L311">
        <v>0.13155073493620603</v>
      </c>
      <c r="M311">
        <v>0.26810430402388907</v>
      </c>
      <c r="N311">
        <v>0.26629326684140653</v>
      </c>
      <c r="O311">
        <v>0.38117451802546443</v>
      </c>
      <c r="P311" s="117">
        <v>52.13</v>
      </c>
      <c r="Q311">
        <v>0.34</v>
      </c>
    </row>
    <row r="312" spans="1:17" ht="15">
      <c r="A312" s="8">
        <v>311</v>
      </c>
      <c r="B312" s="10">
        <v>76.510000000000005</v>
      </c>
      <c r="C312">
        <v>0.17781793332394266</v>
      </c>
      <c r="D312" s="11">
        <v>33.99</v>
      </c>
      <c r="E312" s="10">
        <v>29.34</v>
      </c>
      <c r="F312" s="11">
        <v>3.04</v>
      </c>
      <c r="G312" s="10">
        <v>25.96</v>
      </c>
      <c r="H312" s="11">
        <v>41</v>
      </c>
      <c r="I312" s="10">
        <v>164.2</v>
      </c>
      <c r="J312">
        <v>0.38357316617458048</v>
      </c>
      <c r="K312">
        <v>0.37940603339538687</v>
      </c>
      <c r="L312">
        <v>0.13719317173890919</v>
      </c>
      <c r="M312">
        <v>0.2538996870446909</v>
      </c>
      <c r="N312">
        <v>0.27079666315822382</v>
      </c>
      <c r="O312">
        <v>0.37682850193550288</v>
      </c>
      <c r="P312" s="117">
        <v>50.76</v>
      </c>
      <c r="Q312">
        <v>0.34</v>
      </c>
    </row>
    <row r="313" spans="1:17" ht="15">
      <c r="A313" s="8">
        <v>312</v>
      </c>
      <c r="B313" s="10">
        <v>68.3</v>
      </c>
      <c r="C313">
        <v>0.16768106004374961</v>
      </c>
      <c r="D313" s="11">
        <v>30.99</v>
      </c>
      <c r="E313" s="10">
        <v>28.8</v>
      </c>
      <c r="F313" s="11">
        <v>-7.28</v>
      </c>
      <c r="G313" s="10">
        <v>23.4</v>
      </c>
      <c r="H313" s="11">
        <v>38.97</v>
      </c>
      <c r="I313" s="10">
        <v>122.09</v>
      </c>
      <c r="J313">
        <v>0.38488138287136697</v>
      </c>
      <c r="K313">
        <v>0.37711734550677739</v>
      </c>
      <c r="L313">
        <v>0.13798019583825044</v>
      </c>
      <c r="M313">
        <v>0.22883956578673251</v>
      </c>
      <c r="N313">
        <v>0.26236598351331009</v>
      </c>
      <c r="O313">
        <v>0.37314892947575029</v>
      </c>
      <c r="P313" s="117">
        <v>52.61</v>
      </c>
      <c r="Q313">
        <v>0.34</v>
      </c>
    </row>
    <row r="314" spans="1:17" ht="15">
      <c r="A314" s="8">
        <v>313</v>
      </c>
      <c r="B314" s="10">
        <v>25.68</v>
      </c>
      <c r="C314">
        <v>0.15370302539058542</v>
      </c>
      <c r="D314" s="11">
        <v>29.82</v>
      </c>
      <c r="E314" s="10">
        <v>23.25</v>
      </c>
      <c r="F314" s="11">
        <v>-3.14</v>
      </c>
      <c r="G314" s="10">
        <v>22.59</v>
      </c>
      <c r="H314" s="11">
        <v>37.299999999999997</v>
      </c>
      <c r="I314" s="10">
        <v>120.04</v>
      </c>
      <c r="J314">
        <v>0.37608888907681703</v>
      </c>
      <c r="K314">
        <v>0.37832513054438505</v>
      </c>
      <c r="L314">
        <v>0.13754317565463975</v>
      </c>
      <c r="M314">
        <v>0.19353129468621197</v>
      </c>
      <c r="N314">
        <v>0.24005311265450605</v>
      </c>
      <c r="O314">
        <v>0.37962042223017378</v>
      </c>
      <c r="P314" s="117">
        <v>39.729999999999997</v>
      </c>
      <c r="Q314">
        <v>0.34</v>
      </c>
    </row>
    <row r="315" spans="1:17" ht="15">
      <c r="A315" s="8">
        <v>314</v>
      </c>
      <c r="B315" s="10">
        <v>34.619999999999997</v>
      </c>
      <c r="C315">
        <v>0.14886047287853438</v>
      </c>
      <c r="D315" s="11">
        <v>28.98</v>
      </c>
      <c r="E315" s="10">
        <v>22.82</v>
      </c>
      <c r="F315" s="11">
        <v>-12</v>
      </c>
      <c r="G315" s="10">
        <v>16.5</v>
      </c>
      <c r="H315" s="11">
        <v>36.909999999999997</v>
      </c>
      <c r="I315" s="10">
        <v>110.03</v>
      </c>
      <c r="J315">
        <v>0.36629441611530195</v>
      </c>
      <c r="K315">
        <v>0.38016067395152919</v>
      </c>
      <c r="L315">
        <v>0.14053811305134375</v>
      </c>
      <c r="M315">
        <v>0.17662950894665008</v>
      </c>
      <c r="N315">
        <v>0.23921440063465699</v>
      </c>
      <c r="O315">
        <v>0.37700008064856816</v>
      </c>
      <c r="P315" s="117">
        <v>33.81</v>
      </c>
      <c r="Q315">
        <v>0.34</v>
      </c>
    </row>
    <row r="316" spans="1:17" ht="15">
      <c r="A316" s="8">
        <v>315</v>
      </c>
      <c r="B316" s="10">
        <v>44.7</v>
      </c>
      <c r="C316">
        <v>0.14293890466914383</v>
      </c>
      <c r="D316" s="11">
        <v>28.64</v>
      </c>
      <c r="E316" s="10">
        <v>24.01</v>
      </c>
      <c r="F316" s="11">
        <v>-15.04</v>
      </c>
      <c r="G316" s="10">
        <v>8.89</v>
      </c>
      <c r="H316" s="11">
        <v>36.979999999999997</v>
      </c>
      <c r="I316" s="10">
        <v>108.24</v>
      </c>
      <c r="J316">
        <v>0.36270671962369094</v>
      </c>
      <c r="K316">
        <v>0.37713156785613927</v>
      </c>
      <c r="L316">
        <v>0.14186469614804917</v>
      </c>
      <c r="M316">
        <v>0.17049087997152773</v>
      </c>
      <c r="N316">
        <v>0.24491497347160254</v>
      </c>
      <c r="O316">
        <v>0.37007459502699819</v>
      </c>
      <c r="P316" s="117">
        <v>31.82</v>
      </c>
      <c r="Q316">
        <v>0.34</v>
      </c>
    </row>
    <row r="317" spans="1:17" ht="15">
      <c r="A317" s="8">
        <v>316</v>
      </c>
      <c r="B317" s="10">
        <v>41.23</v>
      </c>
      <c r="C317">
        <v>0.14049263623951108</v>
      </c>
      <c r="D317" s="11">
        <v>28.5</v>
      </c>
      <c r="E317" s="10">
        <v>22.37</v>
      </c>
      <c r="F317" s="11">
        <v>-11.09</v>
      </c>
      <c r="G317" s="10">
        <v>1.52</v>
      </c>
      <c r="H317" s="11">
        <v>39.82</v>
      </c>
      <c r="I317" s="10">
        <v>107.46</v>
      </c>
      <c r="J317">
        <v>0.36384505411041962</v>
      </c>
      <c r="K317">
        <v>0.37800586015930099</v>
      </c>
      <c r="L317">
        <v>0.15128833791031213</v>
      </c>
      <c r="M317">
        <v>0.16719464251089317</v>
      </c>
      <c r="N317">
        <v>0.26509163536704533</v>
      </c>
      <c r="O317">
        <v>0.36955719523876823</v>
      </c>
      <c r="P317" s="117">
        <v>40.08</v>
      </c>
      <c r="Q317">
        <v>0.34</v>
      </c>
    </row>
    <row r="318" spans="1:17" ht="15">
      <c r="A318" s="8">
        <v>317</v>
      </c>
      <c r="B318" s="10">
        <v>40.700000000000003</v>
      </c>
      <c r="C318">
        <v>0.14692436577312459</v>
      </c>
      <c r="D318" s="11">
        <v>28.61</v>
      </c>
      <c r="E318" s="10">
        <v>22.35</v>
      </c>
      <c r="F318" s="11">
        <v>-4.9400000000000004</v>
      </c>
      <c r="G318" s="10">
        <v>1.58</v>
      </c>
      <c r="H318" s="11">
        <v>43.2</v>
      </c>
      <c r="I318" s="10">
        <v>109.82</v>
      </c>
      <c r="J318">
        <v>0.36463105604260238</v>
      </c>
      <c r="K318">
        <v>0.37632988063183553</v>
      </c>
      <c r="L318">
        <v>0.15800468421524769</v>
      </c>
      <c r="M318">
        <v>0.16540698018979064</v>
      </c>
      <c r="N318">
        <v>0.30712422082014135</v>
      </c>
      <c r="O318">
        <v>0.37494967901616522</v>
      </c>
      <c r="P318" s="117">
        <v>35.32</v>
      </c>
      <c r="Q318">
        <v>0.34</v>
      </c>
    </row>
    <row r="319" spans="1:17" ht="15">
      <c r="A319" s="8">
        <v>318</v>
      </c>
      <c r="B319" s="10">
        <v>40.68</v>
      </c>
      <c r="C319">
        <v>0.15466244911692092</v>
      </c>
      <c r="D319" s="11">
        <v>28.05</v>
      </c>
      <c r="E319" s="10">
        <v>21.66</v>
      </c>
      <c r="F319" s="11">
        <v>1.59</v>
      </c>
      <c r="G319" s="10">
        <v>14.13</v>
      </c>
      <c r="H319" s="11">
        <v>46.45</v>
      </c>
      <c r="I319" s="10">
        <v>140.52000000000001</v>
      </c>
      <c r="J319">
        <v>0.37577415678837406</v>
      </c>
      <c r="K319">
        <v>0.3766216130857602</v>
      </c>
      <c r="L319">
        <v>0.17009171609690671</v>
      </c>
      <c r="M319">
        <v>0.17182061449063807</v>
      </c>
      <c r="N319">
        <v>0.35100463599604975</v>
      </c>
      <c r="O319">
        <v>0.3796115159917558</v>
      </c>
      <c r="P319" s="117">
        <v>39.659999999999997</v>
      </c>
      <c r="Q319">
        <v>0.34</v>
      </c>
    </row>
    <row r="320" spans="1:17" ht="15">
      <c r="A320" s="8">
        <v>319</v>
      </c>
      <c r="B320" s="10">
        <v>45.1</v>
      </c>
      <c r="C320">
        <v>0.16100748559243047</v>
      </c>
      <c r="D320" s="11">
        <v>29.49</v>
      </c>
      <c r="E320" s="10">
        <v>20.45</v>
      </c>
      <c r="F320" s="11">
        <v>35.9</v>
      </c>
      <c r="G320" s="10">
        <v>25.23</v>
      </c>
      <c r="H320" s="11">
        <v>60.04</v>
      </c>
      <c r="I320" s="10">
        <v>176.04</v>
      </c>
      <c r="J320">
        <v>0.37849541750276416</v>
      </c>
      <c r="K320">
        <v>0.37387611006223348</v>
      </c>
      <c r="L320">
        <v>0.19689659600482232</v>
      </c>
      <c r="M320">
        <v>0.18805282337601553</v>
      </c>
      <c r="N320">
        <v>0.38943600098248854</v>
      </c>
      <c r="O320">
        <v>0.38076600315496695</v>
      </c>
      <c r="P320" s="117">
        <v>33.75</v>
      </c>
      <c r="Q320">
        <v>0.34</v>
      </c>
    </row>
    <row r="321" spans="1:17" ht="15">
      <c r="A321" s="8">
        <v>320</v>
      </c>
      <c r="B321" s="10">
        <v>53.14</v>
      </c>
      <c r="C321">
        <v>0.15725630159761503</v>
      </c>
      <c r="D321" s="11">
        <v>28.97</v>
      </c>
      <c r="E321" s="10">
        <v>22.02</v>
      </c>
      <c r="F321" s="11">
        <v>51.22</v>
      </c>
      <c r="G321" s="10">
        <v>27.13</v>
      </c>
      <c r="H321" s="11">
        <v>79.900000000000006</v>
      </c>
      <c r="I321" s="10">
        <v>190.97</v>
      </c>
      <c r="J321">
        <v>0.38276840016461638</v>
      </c>
      <c r="K321">
        <v>0.37076460467628397</v>
      </c>
      <c r="L321">
        <v>0.21610011113767502</v>
      </c>
      <c r="M321">
        <v>0.20473753565650199</v>
      </c>
      <c r="N321">
        <v>0.41503616295011331</v>
      </c>
      <c r="O321">
        <v>0.37866624037513652</v>
      </c>
      <c r="P321" s="117">
        <v>43.24</v>
      </c>
      <c r="Q321">
        <v>0.34</v>
      </c>
    </row>
    <row r="322" spans="1:17" ht="15">
      <c r="A322" s="8">
        <v>321</v>
      </c>
      <c r="B322" s="10">
        <v>52.34</v>
      </c>
      <c r="C322">
        <v>0.1453428384020139</v>
      </c>
      <c r="D322" s="11">
        <v>33.19</v>
      </c>
      <c r="E322" s="10">
        <v>28.09</v>
      </c>
      <c r="F322" s="11">
        <v>51.66</v>
      </c>
      <c r="G322" s="10">
        <v>28.55</v>
      </c>
      <c r="H322" s="11">
        <v>88.82</v>
      </c>
      <c r="I322" s="10">
        <v>216.99</v>
      </c>
      <c r="J322">
        <v>0.39363398264130589</v>
      </c>
      <c r="K322">
        <v>0.37028387404170565</v>
      </c>
      <c r="L322">
        <v>0.23475148519971817</v>
      </c>
      <c r="M322">
        <v>0.21752582604615719</v>
      </c>
      <c r="N322">
        <v>0.43154351988874423</v>
      </c>
      <c r="O322">
        <v>0.37998997429994108</v>
      </c>
      <c r="P322" s="117">
        <v>98.63</v>
      </c>
      <c r="Q322">
        <v>0.34</v>
      </c>
    </row>
    <row r="323" spans="1:17" ht="15">
      <c r="A323" s="8">
        <v>322</v>
      </c>
      <c r="B323" s="10">
        <v>54.16</v>
      </c>
      <c r="C323">
        <v>0.13336253449644445</v>
      </c>
      <c r="D323" s="11">
        <v>36.78</v>
      </c>
      <c r="E323" s="10">
        <v>29.41</v>
      </c>
      <c r="F323" s="11">
        <v>46.09</v>
      </c>
      <c r="G323" s="10">
        <v>27.68</v>
      </c>
      <c r="H323" s="11">
        <v>89.27</v>
      </c>
      <c r="I323" s="10">
        <v>196.91</v>
      </c>
      <c r="J323">
        <v>0.40888941755797109</v>
      </c>
      <c r="K323">
        <v>0.36060832619076771</v>
      </c>
      <c r="L323">
        <v>0.24082859155971803</v>
      </c>
      <c r="M323">
        <v>0.21650235852728261</v>
      </c>
      <c r="N323">
        <v>0.44791227600285205</v>
      </c>
      <c r="O323">
        <v>0.37706593381023301</v>
      </c>
      <c r="P323" s="117">
        <v>117.76</v>
      </c>
      <c r="Q323">
        <v>0.34</v>
      </c>
    </row>
    <row r="324" spans="1:17" ht="15">
      <c r="A324" s="8">
        <v>323</v>
      </c>
      <c r="B324" s="10">
        <v>50.47</v>
      </c>
      <c r="C324">
        <v>0.12623585526570502</v>
      </c>
      <c r="D324" s="11">
        <v>39.81</v>
      </c>
      <c r="E324" s="10">
        <v>29.74</v>
      </c>
      <c r="F324" s="11">
        <v>50.26</v>
      </c>
      <c r="G324" s="10">
        <v>27.42</v>
      </c>
      <c r="H324" s="11">
        <v>89.63</v>
      </c>
      <c r="I324" s="10">
        <v>162.91999999999999</v>
      </c>
      <c r="J324">
        <v>0.40904634752973212</v>
      </c>
      <c r="K324">
        <v>0.35457374930627128</v>
      </c>
      <c r="L324">
        <v>0.23511619505753631</v>
      </c>
      <c r="M324">
        <v>0.20712757648079846</v>
      </c>
      <c r="N324">
        <v>0.45534024540869583</v>
      </c>
      <c r="O324">
        <v>0.36681715876486304</v>
      </c>
      <c r="P324" s="117">
        <v>83.01</v>
      </c>
      <c r="Q324">
        <v>0.34</v>
      </c>
    </row>
    <row r="325" spans="1:17" ht="15">
      <c r="A325" s="8">
        <v>324</v>
      </c>
      <c r="B325" s="10">
        <v>55.01</v>
      </c>
      <c r="C325">
        <v>0.12287869623023119</v>
      </c>
      <c r="D325" s="11">
        <v>40.049999999999997</v>
      </c>
      <c r="E325" s="10">
        <v>30.13</v>
      </c>
      <c r="F325" s="11">
        <v>44.49</v>
      </c>
      <c r="G325" s="10">
        <v>27.43</v>
      </c>
      <c r="H325" s="11">
        <v>91.05</v>
      </c>
      <c r="I325" s="10">
        <v>160.04</v>
      </c>
      <c r="J325">
        <v>0.40492404036032126</v>
      </c>
      <c r="K325">
        <v>0.3488741009716908</v>
      </c>
      <c r="L325">
        <v>0.22681431160537052</v>
      </c>
      <c r="M325">
        <v>0.19680226337767978</v>
      </c>
      <c r="N325">
        <v>0.45055377559135207</v>
      </c>
      <c r="O325">
        <v>0.35818851327708873</v>
      </c>
      <c r="P325" s="117">
        <v>74.77</v>
      </c>
      <c r="Q325">
        <v>0.34</v>
      </c>
    </row>
    <row r="326" spans="1:17" ht="15">
      <c r="A326" s="8">
        <v>325</v>
      </c>
      <c r="B326" s="10">
        <v>48.91</v>
      </c>
      <c r="C326">
        <v>0.12213147859215587</v>
      </c>
      <c r="D326" s="11">
        <v>36.47</v>
      </c>
      <c r="E326" s="10">
        <v>29.81</v>
      </c>
      <c r="F326" s="11">
        <v>41.24</v>
      </c>
      <c r="G326" s="10">
        <v>27.68</v>
      </c>
      <c r="H326" s="11">
        <v>88.75</v>
      </c>
      <c r="I326" s="10">
        <v>154.01</v>
      </c>
      <c r="J326">
        <v>0.39368440264420757</v>
      </c>
      <c r="K326">
        <v>0.35032425414986468</v>
      </c>
      <c r="L326">
        <v>0.21821756380210736</v>
      </c>
      <c r="M326">
        <v>0.19242651422340729</v>
      </c>
      <c r="N326">
        <v>0.46356198957280292</v>
      </c>
      <c r="O326">
        <v>0.36314645685121177</v>
      </c>
      <c r="P326" s="117">
        <v>91.88</v>
      </c>
      <c r="Q326">
        <v>0.34</v>
      </c>
    </row>
    <row r="327" spans="1:17" ht="15">
      <c r="A327" s="8">
        <v>326</v>
      </c>
      <c r="B327" s="10">
        <v>25.25</v>
      </c>
      <c r="C327">
        <v>0.11919735896514555</v>
      </c>
      <c r="D327" s="11">
        <v>34.76</v>
      </c>
      <c r="E327" s="10">
        <v>29.44</v>
      </c>
      <c r="F327" s="11">
        <v>38.909999999999997</v>
      </c>
      <c r="G327" s="10">
        <v>29.56</v>
      </c>
      <c r="H327" s="11">
        <v>87.1</v>
      </c>
      <c r="I327" s="10">
        <v>152.29</v>
      </c>
      <c r="J327">
        <v>0.38476461057430134</v>
      </c>
      <c r="K327">
        <v>0.35956968452595656</v>
      </c>
      <c r="L327">
        <v>0.21881267189756518</v>
      </c>
      <c r="M327">
        <v>0.19271241285597998</v>
      </c>
      <c r="N327">
        <v>0.48154510439657022</v>
      </c>
      <c r="O327">
        <v>0.36863480576831104</v>
      </c>
      <c r="P327" s="117">
        <v>54.83</v>
      </c>
      <c r="Q327">
        <v>0.34</v>
      </c>
    </row>
    <row r="328" spans="1:17" ht="15">
      <c r="A328" s="8">
        <v>327</v>
      </c>
      <c r="B328" s="10">
        <v>13.42</v>
      </c>
      <c r="C328">
        <v>0.11864183664300477</v>
      </c>
      <c r="D328" s="11">
        <v>33.369999999999997</v>
      </c>
      <c r="E328" s="10">
        <v>29.94</v>
      </c>
      <c r="F328" s="11">
        <v>41.79</v>
      </c>
      <c r="G328" s="10">
        <v>32</v>
      </c>
      <c r="H328" s="11">
        <v>83.98</v>
      </c>
      <c r="I328" s="10">
        <v>186.94</v>
      </c>
      <c r="J328">
        <v>0.38218983366198078</v>
      </c>
      <c r="K328">
        <v>0.3727686737851994</v>
      </c>
      <c r="L328">
        <v>0.22613279803111017</v>
      </c>
      <c r="M328">
        <v>0.20964371431258044</v>
      </c>
      <c r="N328">
        <v>0.48180265551603357</v>
      </c>
      <c r="O328">
        <v>0.38303632685402156</v>
      </c>
      <c r="P328" s="117">
        <v>54.45</v>
      </c>
      <c r="Q328">
        <v>0.34</v>
      </c>
    </row>
    <row r="329" spans="1:17" ht="15">
      <c r="A329" s="8">
        <v>328</v>
      </c>
      <c r="B329" s="10">
        <v>9.0500000000000007</v>
      </c>
      <c r="C329">
        <v>0.12054448130944478</v>
      </c>
      <c r="D329" s="11">
        <v>34.29</v>
      </c>
      <c r="E329" s="10">
        <v>32.090000000000003</v>
      </c>
      <c r="F329" s="11">
        <v>49.63</v>
      </c>
      <c r="G329" s="10">
        <v>32.74</v>
      </c>
      <c r="H329" s="11">
        <v>79.959999999999994</v>
      </c>
      <c r="I329" s="10">
        <v>217.18</v>
      </c>
      <c r="J329">
        <v>0.39057924078593148</v>
      </c>
      <c r="K329">
        <v>0.38757745269693045</v>
      </c>
      <c r="L329">
        <v>0.23891681872483239</v>
      </c>
      <c r="M329">
        <v>0.22607108102319726</v>
      </c>
      <c r="N329">
        <v>0.48629936876226226</v>
      </c>
      <c r="O329">
        <v>0.40651176425318147</v>
      </c>
      <c r="P329" s="117">
        <v>43.04</v>
      </c>
      <c r="Q329">
        <v>0.34</v>
      </c>
    </row>
    <row r="330" spans="1:17" ht="15">
      <c r="A330" s="8">
        <v>329</v>
      </c>
      <c r="B330" s="10">
        <v>9.0399999999999991</v>
      </c>
      <c r="C330">
        <v>0.12425369275412912</v>
      </c>
      <c r="D330" s="11">
        <v>38.54</v>
      </c>
      <c r="E330" s="10">
        <v>34.799999999999997</v>
      </c>
      <c r="F330" s="11">
        <v>50.93</v>
      </c>
      <c r="G330" s="10">
        <v>30.38</v>
      </c>
      <c r="H330" s="11">
        <v>83.42</v>
      </c>
      <c r="I330" s="10">
        <v>224.91</v>
      </c>
      <c r="J330">
        <v>0.39420583235308326</v>
      </c>
      <c r="K330">
        <v>0.38149214344086541</v>
      </c>
      <c r="L330">
        <v>0.24271184013073885</v>
      </c>
      <c r="M330">
        <v>0.22821806795220059</v>
      </c>
      <c r="N330">
        <v>0.49345509010191563</v>
      </c>
      <c r="O330">
        <v>0.43131734413992301</v>
      </c>
      <c r="P330" s="117">
        <v>37.549999999999997</v>
      </c>
      <c r="Q330">
        <v>0.34</v>
      </c>
    </row>
    <row r="331" spans="1:17" ht="15">
      <c r="A331" s="8">
        <v>330</v>
      </c>
      <c r="B331" s="10">
        <v>11.04</v>
      </c>
      <c r="C331">
        <v>0.131131156357222</v>
      </c>
      <c r="D331" s="11">
        <v>41.97</v>
      </c>
      <c r="E331" s="10">
        <v>37.99</v>
      </c>
      <c r="F331" s="11">
        <v>51.25</v>
      </c>
      <c r="G331" s="10">
        <v>38</v>
      </c>
      <c r="H331" s="11">
        <v>100.67</v>
      </c>
      <c r="I331" s="10">
        <v>262</v>
      </c>
      <c r="J331">
        <v>0.38164408262074895</v>
      </c>
      <c r="K331">
        <v>0.36846518194426353</v>
      </c>
      <c r="L331">
        <v>0.25379981569766891</v>
      </c>
      <c r="M331">
        <v>0.22767520721488979</v>
      </c>
      <c r="N331">
        <v>0.47639249292053892</v>
      </c>
      <c r="O331">
        <v>0.43813655041272942</v>
      </c>
      <c r="P331" s="117">
        <v>65.23</v>
      </c>
      <c r="Q331">
        <v>0.34</v>
      </c>
    </row>
    <row r="332" spans="1:17" ht="15">
      <c r="A332" s="8">
        <v>331</v>
      </c>
      <c r="B332" s="10">
        <v>13.69</v>
      </c>
      <c r="C332">
        <v>0.12835713933745371</v>
      </c>
      <c r="D332" s="11">
        <v>39.64</v>
      </c>
      <c r="E332" s="10">
        <v>37.22</v>
      </c>
      <c r="F332" s="11">
        <v>50.93</v>
      </c>
      <c r="G332" s="10">
        <v>30.32</v>
      </c>
      <c r="H332" s="11">
        <v>90.16</v>
      </c>
      <c r="I332" s="10">
        <v>260.04000000000002</v>
      </c>
      <c r="J332">
        <v>0.37858789067086196</v>
      </c>
      <c r="K332">
        <v>0.36759272002966731</v>
      </c>
      <c r="L332">
        <v>0.26422625757870249</v>
      </c>
      <c r="M332">
        <v>0.22044672290170175</v>
      </c>
      <c r="N332">
        <v>0.47310623940293084</v>
      </c>
      <c r="O332">
        <v>0.45634888150444614</v>
      </c>
      <c r="P332" s="117">
        <v>68.099999999999994</v>
      </c>
      <c r="Q332">
        <v>0.34</v>
      </c>
    </row>
    <row r="333" spans="1:17" ht="15">
      <c r="A333" s="8">
        <v>332</v>
      </c>
      <c r="B333" s="10">
        <v>6.84</v>
      </c>
      <c r="C333">
        <v>0.12810688649936872</v>
      </c>
      <c r="D333" s="11">
        <v>37.01</v>
      </c>
      <c r="E333" s="10">
        <v>34.72</v>
      </c>
      <c r="F333" s="11">
        <v>50.52</v>
      </c>
      <c r="G333" s="10">
        <v>26.94</v>
      </c>
      <c r="H333" s="11">
        <v>87.7</v>
      </c>
      <c r="I333" s="10">
        <v>234.32</v>
      </c>
      <c r="J333">
        <v>0.38492873044982423</v>
      </c>
      <c r="K333">
        <v>0.36999706994401704</v>
      </c>
      <c r="L333">
        <v>0.27563722381946359</v>
      </c>
      <c r="M333">
        <v>0.20664630763061187</v>
      </c>
      <c r="N333">
        <v>0.48378971451269326</v>
      </c>
      <c r="O333">
        <v>0.47949187268966642</v>
      </c>
      <c r="P333" s="117">
        <v>58.6</v>
      </c>
      <c r="Q333">
        <v>0.34</v>
      </c>
    </row>
    <row r="334" spans="1:17" ht="15">
      <c r="A334" s="8">
        <v>333</v>
      </c>
      <c r="B334" s="10">
        <v>9.0299999999999994</v>
      </c>
      <c r="C334">
        <v>0.13003660877928394</v>
      </c>
      <c r="D334" s="11">
        <v>32.520000000000003</v>
      </c>
      <c r="E334" s="10">
        <v>32.65</v>
      </c>
      <c r="F334" s="11">
        <v>49.61</v>
      </c>
      <c r="G334" s="10">
        <v>25.74</v>
      </c>
      <c r="H334" s="11">
        <v>74.58</v>
      </c>
      <c r="I334" s="10">
        <v>215.04</v>
      </c>
      <c r="J334">
        <v>0.38509006145022529</v>
      </c>
      <c r="K334">
        <v>0.37580883992315178</v>
      </c>
      <c r="L334">
        <v>0.27422684497607974</v>
      </c>
      <c r="M334">
        <v>0.20150312378631025</v>
      </c>
      <c r="N334">
        <v>0.49078602597193094</v>
      </c>
      <c r="O334">
        <v>0.50911846040573872</v>
      </c>
      <c r="P334" s="117">
        <v>64.06</v>
      </c>
      <c r="Q334">
        <v>0.34</v>
      </c>
    </row>
    <row r="335" spans="1:17" ht="15">
      <c r="A335" s="8">
        <v>334</v>
      </c>
      <c r="B335" s="10">
        <v>9.07</v>
      </c>
      <c r="C335">
        <v>0.13058085607733269</v>
      </c>
      <c r="D335" s="11">
        <v>30.66</v>
      </c>
      <c r="E335" s="10">
        <v>30.42</v>
      </c>
      <c r="F335" s="11">
        <v>44.3</v>
      </c>
      <c r="G335" s="10">
        <v>23.82</v>
      </c>
      <c r="H335" s="11">
        <v>62.74</v>
      </c>
      <c r="I335" s="10">
        <v>204.39</v>
      </c>
      <c r="J335">
        <v>0.39386617721518985</v>
      </c>
      <c r="K335">
        <v>0.37811626634700091</v>
      </c>
      <c r="L335">
        <v>0.27573418451260656</v>
      </c>
      <c r="M335">
        <v>0.18720110432425868</v>
      </c>
      <c r="N335">
        <v>0.49417366516783429</v>
      </c>
      <c r="O335">
        <v>0.52814586303737299</v>
      </c>
      <c r="P335" s="117">
        <v>56.61</v>
      </c>
      <c r="Q335">
        <v>0.34</v>
      </c>
    </row>
    <row r="336" spans="1:17" ht="15">
      <c r="A336" s="8">
        <v>335</v>
      </c>
      <c r="B336" s="10">
        <v>5.9</v>
      </c>
      <c r="C336">
        <v>0.13386992039168064</v>
      </c>
      <c r="D336" s="11">
        <v>30.25</v>
      </c>
      <c r="E336" s="10">
        <v>32.51</v>
      </c>
      <c r="F336" s="11">
        <v>41.29</v>
      </c>
      <c r="G336" s="10">
        <v>22.3</v>
      </c>
      <c r="H336" s="11">
        <v>59.82</v>
      </c>
      <c r="I336" s="10">
        <v>194.29</v>
      </c>
      <c r="J336">
        <v>0.39996589768443719</v>
      </c>
      <c r="K336">
        <v>0.38121477944758231</v>
      </c>
      <c r="L336">
        <v>0.2751917969482508</v>
      </c>
      <c r="M336">
        <v>0.17927819594275382</v>
      </c>
      <c r="N336">
        <v>0.48965307358303373</v>
      </c>
      <c r="O336">
        <v>0.54157532122880059</v>
      </c>
      <c r="P336" s="117">
        <v>71.569999999999993</v>
      </c>
      <c r="Q336">
        <v>0.34</v>
      </c>
    </row>
    <row r="337" spans="1:17" ht="15">
      <c r="A337" s="8">
        <v>336</v>
      </c>
      <c r="B337" s="10">
        <v>5.19</v>
      </c>
      <c r="C337">
        <v>0.13519318826792864</v>
      </c>
      <c r="D337" s="11">
        <v>29.55</v>
      </c>
      <c r="E337" s="10">
        <v>29.53</v>
      </c>
      <c r="F337" s="11">
        <v>37.26</v>
      </c>
      <c r="G337" s="10">
        <v>12.4</v>
      </c>
      <c r="H337" s="11">
        <v>55.6</v>
      </c>
      <c r="I337" s="10">
        <v>184.9</v>
      </c>
      <c r="J337">
        <v>0.40251334345655743</v>
      </c>
      <c r="K337">
        <v>0.38085679025484426</v>
      </c>
      <c r="L337">
        <v>0.26667070346200245</v>
      </c>
      <c r="M337">
        <v>0.1678946014965724</v>
      </c>
      <c r="N337">
        <v>0.48263787644633771</v>
      </c>
      <c r="O337">
        <v>0.54867644472679888</v>
      </c>
      <c r="P337" s="117">
        <v>90.88</v>
      </c>
      <c r="Q337">
        <v>0.34</v>
      </c>
    </row>
    <row r="338" spans="1:17" ht="15">
      <c r="A338" s="8">
        <v>337</v>
      </c>
      <c r="B338" s="10">
        <v>3.94</v>
      </c>
      <c r="C338">
        <v>0.12831798292598515</v>
      </c>
      <c r="D338" s="11">
        <v>28.75</v>
      </c>
      <c r="E338" s="10">
        <v>23.15</v>
      </c>
      <c r="F338" s="11">
        <v>35.18</v>
      </c>
      <c r="G338" s="10">
        <v>16.14</v>
      </c>
      <c r="H338" s="11">
        <v>48.98</v>
      </c>
      <c r="I338" s="10">
        <v>222.01</v>
      </c>
      <c r="J338">
        <v>0.4031669359441542</v>
      </c>
      <c r="K338">
        <v>0.37389744974967626</v>
      </c>
      <c r="L338">
        <v>0.26869155496124675</v>
      </c>
      <c r="M338">
        <v>0.15183942774394013</v>
      </c>
      <c r="N338">
        <v>0.47630129706074753</v>
      </c>
      <c r="O338">
        <v>0.54566898127042462</v>
      </c>
      <c r="P338" s="117">
        <v>65.349999999999994</v>
      </c>
      <c r="Q338">
        <v>0.34</v>
      </c>
    </row>
    <row r="339" spans="1:17" ht="15">
      <c r="A339" s="8">
        <v>338</v>
      </c>
      <c r="B339" s="10">
        <v>1.71</v>
      </c>
      <c r="C339">
        <v>0.12941769895918076</v>
      </c>
      <c r="D339" s="11">
        <v>28.11</v>
      </c>
      <c r="E339" s="10">
        <v>24.02</v>
      </c>
      <c r="F339" s="11">
        <v>35.82</v>
      </c>
      <c r="G339" s="10">
        <v>5.0599999999999996</v>
      </c>
      <c r="H339" s="11">
        <v>48.66</v>
      </c>
      <c r="I339" s="10">
        <v>205.08</v>
      </c>
      <c r="J339">
        <v>0.40330492349765851</v>
      </c>
      <c r="K339">
        <v>0.3655680623862409</v>
      </c>
      <c r="L339">
        <v>0.25833243079863455</v>
      </c>
      <c r="M339">
        <v>0.15158172204274856</v>
      </c>
      <c r="N339">
        <v>0.47051645049035112</v>
      </c>
      <c r="O339">
        <v>0.54546675874315587</v>
      </c>
      <c r="P339" s="117">
        <v>72.209999999999994</v>
      </c>
      <c r="Q339">
        <v>0.34</v>
      </c>
    </row>
    <row r="340" spans="1:17" ht="15">
      <c r="A340" s="8">
        <v>339</v>
      </c>
      <c r="B340" s="10">
        <v>4.0999999999999996</v>
      </c>
      <c r="C340">
        <v>0.13376095588361958</v>
      </c>
      <c r="D340" s="11">
        <v>26.03</v>
      </c>
      <c r="E340" s="10">
        <v>23.1</v>
      </c>
      <c r="F340" s="11">
        <v>34.99</v>
      </c>
      <c r="G340" s="10">
        <v>0.11</v>
      </c>
      <c r="H340" s="11">
        <v>47.7</v>
      </c>
      <c r="I340" s="10">
        <v>194.62</v>
      </c>
      <c r="J340">
        <v>0.40922773250467703</v>
      </c>
      <c r="K340">
        <v>0.36034546501820575</v>
      </c>
      <c r="L340">
        <v>0.25956438498629097</v>
      </c>
      <c r="M340">
        <v>0.15028187068653731</v>
      </c>
      <c r="N340">
        <v>0.46808574593493152</v>
      </c>
      <c r="O340">
        <v>0.54692296866861645</v>
      </c>
      <c r="P340" s="117">
        <v>66.819999999999993</v>
      </c>
      <c r="Q340">
        <v>0.34</v>
      </c>
    </row>
    <row r="341" spans="1:17" ht="15">
      <c r="A341" s="8">
        <v>340</v>
      </c>
      <c r="B341" s="10">
        <v>2.65</v>
      </c>
      <c r="C341">
        <v>0.13777480156108218</v>
      </c>
      <c r="D341" s="11">
        <v>19.96</v>
      </c>
      <c r="E341" s="10">
        <v>20.29</v>
      </c>
      <c r="F341" s="11">
        <v>34.56</v>
      </c>
      <c r="G341" s="10">
        <v>1.77</v>
      </c>
      <c r="H341" s="11">
        <v>46.6</v>
      </c>
      <c r="I341" s="10">
        <v>182.64</v>
      </c>
      <c r="J341">
        <v>0.40703782580618569</v>
      </c>
      <c r="K341">
        <v>0.35371579370747047</v>
      </c>
      <c r="L341">
        <v>0.25426431564120022</v>
      </c>
      <c r="M341">
        <v>0.15352048361687531</v>
      </c>
      <c r="N341">
        <v>0.46615701336332183</v>
      </c>
      <c r="O341">
        <v>0.54505922513067739</v>
      </c>
      <c r="P341" s="117">
        <v>51.15</v>
      </c>
      <c r="Q341">
        <v>0.34</v>
      </c>
    </row>
    <row r="342" spans="1:17" ht="15">
      <c r="A342" s="8">
        <v>341</v>
      </c>
      <c r="B342" s="10">
        <v>2.87</v>
      </c>
      <c r="C342">
        <v>0.14299708190737953</v>
      </c>
      <c r="D342" s="11">
        <v>22.93</v>
      </c>
      <c r="E342" s="10">
        <v>22.81</v>
      </c>
      <c r="F342" s="11">
        <v>30.8</v>
      </c>
      <c r="G342" s="10">
        <v>7.13</v>
      </c>
      <c r="H342" s="11">
        <v>48</v>
      </c>
      <c r="I342" s="10">
        <v>187.83</v>
      </c>
      <c r="J342">
        <v>0.40715064469580597</v>
      </c>
      <c r="K342">
        <v>0.35223701401559959</v>
      </c>
      <c r="L342">
        <v>0.25535639211206418</v>
      </c>
      <c r="M342">
        <v>0.15964578625810696</v>
      </c>
      <c r="N342">
        <v>0.46898248460321845</v>
      </c>
      <c r="O342">
        <v>0.562655596461625</v>
      </c>
      <c r="P342" s="117">
        <v>38.270000000000003</v>
      </c>
      <c r="Q342">
        <v>0.34</v>
      </c>
    </row>
    <row r="343" spans="1:17" ht="15">
      <c r="A343" s="8">
        <v>342</v>
      </c>
      <c r="B343" s="10">
        <v>4.01</v>
      </c>
      <c r="C343">
        <v>0.1474635760996148</v>
      </c>
      <c r="D343" s="11">
        <v>22.8</v>
      </c>
      <c r="E343" s="10">
        <v>25.17</v>
      </c>
      <c r="F343" s="11">
        <v>33.409999999999997</v>
      </c>
      <c r="G343" s="10">
        <v>17.86</v>
      </c>
      <c r="H343" s="11">
        <v>51.52</v>
      </c>
      <c r="I343" s="10">
        <v>190.58</v>
      </c>
      <c r="J343">
        <v>0.40891657997674663</v>
      </c>
      <c r="K343">
        <v>0.34907613998606074</v>
      </c>
      <c r="L343">
        <v>0.25811579691969128</v>
      </c>
      <c r="M343">
        <v>0.16442658550225206</v>
      </c>
      <c r="N343">
        <v>0.4662885210891618</v>
      </c>
      <c r="O343">
        <v>0.56574751208994611</v>
      </c>
      <c r="P343" s="117">
        <v>35.92</v>
      </c>
      <c r="Q343">
        <v>0.34</v>
      </c>
    </row>
    <row r="344" spans="1:17" ht="15">
      <c r="A344" s="8">
        <v>343</v>
      </c>
      <c r="B344" s="10">
        <v>1.58</v>
      </c>
      <c r="C344">
        <v>0.15183115766399946</v>
      </c>
      <c r="D344" s="11">
        <v>14.91</v>
      </c>
      <c r="E344" s="10">
        <v>40.700000000000003</v>
      </c>
      <c r="F344" s="11">
        <v>47.4</v>
      </c>
      <c r="G344" s="10">
        <v>25.18</v>
      </c>
      <c r="H344" s="11">
        <v>62.97</v>
      </c>
      <c r="I344" s="10">
        <v>190.27</v>
      </c>
      <c r="J344">
        <v>0.42224894171589472</v>
      </c>
      <c r="K344">
        <v>0.34209539464460947</v>
      </c>
      <c r="L344">
        <v>0.2641114088641674</v>
      </c>
      <c r="M344">
        <v>0.19004174027243947</v>
      </c>
      <c r="N344">
        <v>0.47653870710295293</v>
      </c>
      <c r="O344">
        <v>0.56750046442037816</v>
      </c>
      <c r="P344" s="117">
        <v>47.85</v>
      </c>
      <c r="Q344">
        <v>0.34</v>
      </c>
    </row>
    <row r="345" spans="1:17" ht="15">
      <c r="A345" s="8">
        <v>344</v>
      </c>
      <c r="B345" s="10">
        <v>1.74</v>
      </c>
      <c r="C345">
        <v>0.15280270716613245</v>
      </c>
      <c r="D345" s="11">
        <v>20.37</v>
      </c>
      <c r="E345" s="10">
        <v>49.91</v>
      </c>
      <c r="F345" s="11">
        <v>53.73</v>
      </c>
      <c r="G345" s="10">
        <v>35.520000000000003</v>
      </c>
      <c r="H345" s="11">
        <v>77.94</v>
      </c>
      <c r="I345" s="10">
        <v>204.46</v>
      </c>
      <c r="J345">
        <v>0.44558474136988119</v>
      </c>
      <c r="K345">
        <v>0.3317430187802774</v>
      </c>
      <c r="L345">
        <v>0.26993780022392638</v>
      </c>
      <c r="M345">
        <v>0.22315025553084195</v>
      </c>
      <c r="N345">
        <v>0.47812323142905111</v>
      </c>
      <c r="O345">
        <v>0.56348524817260082</v>
      </c>
      <c r="P345" s="117">
        <v>49.72</v>
      </c>
      <c r="Q345">
        <v>0.34</v>
      </c>
    </row>
    <row r="346" spans="1:17" ht="15">
      <c r="A346" s="8">
        <v>345</v>
      </c>
      <c r="B346" s="10">
        <v>9.08</v>
      </c>
      <c r="C346">
        <v>0.15049399342572475</v>
      </c>
      <c r="D346" s="11">
        <v>33.28</v>
      </c>
      <c r="E346" s="10">
        <v>52.73</v>
      </c>
      <c r="F346" s="11">
        <v>57.02</v>
      </c>
      <c r="G346" s="10">
        <v>36.56</v>
      </c>
      <c r="H346" s="11">
        <v>94.07</v>
      </c>
      <c r="I346" s="10">
        <v>212.84</v>
      </c>
      <c r="J346">
        <v>0.45866388183902401</v>
      </c>
      <c r="K346">
        <v>0.32782060528897738</v>
      </c>
      <c r="L346">
        <v>0.28116973611135992</v>
      </c>
      <c r="M346">
        <v>0.22246033101056825</v>
      </c>
      <c r="N346">
        <v>0.47371004058898464</v>
      </c>
      <c r="O346">
        <v>0.55905006297229221</v>
      </c>
      <c r="P346" s="117">
        <v>39.200000000000003</v>
      </c>
      <c r="Q346">
        <v>0.34</v>
      </c>
    </row>
    <row r="347" spans="1:17" ht="15">
      <c r="A347" s="8">
        <v>346</v>
      </c>
      <c r="B347" s="10">
        <v>10.31</v>
      </c>
      <c r="C347">
        <v>0.14810950021410657</v>
      </c>
      <c r="D347" s="11">
        <v>33.96</v>
      </c>
      <c r="E347" s="10">
        <v>43.7</v>
      </c>
      <c r="F347" s="11">
        <v>58.38</v>
      </c>
      <c r="G347" s="10">
        <v>33.33</v>
      </c>
      <c r="H347" s="11">
        <v>97.76</v>
      </c>
      <c r="I347" s="10">
        <v>230</v>
      </c>
      <c r="J347">
        <v>0.46633025396663524</v>
      </c>
      <c r="K347">
        <v>0.31264577758097328</v>
      </c>
      <c r="L347">
        <v>0.28514696124734273</v>
      </c>
      <c r="M347">
        <v>0.21749861673588361</v>
      </c>
      <c r="N347">
        <v>0.465787807452194</v>
      </c>
      <c r="O347">
        <v>0.54346621270621276</v>
      </c>
      <c r="P347" s="117">
        <v>33.79</v>
      </c>
      <c r="Q347">
        <v>0.34</v>
      </c>
    </row>
    <row r="348" spans="1:17" ht="15">
      <c r="A348" s="8">
        <v>347</v>
      </c>
      <c r="B348" s="10">
        <v>9.01</v>
      </c>
      <c r="C348">
        <v>0.14200681053163683</v>
      </c>
      <c r="D348" s="11">
        <v>35.979999999999997</v>
      </c>
      <c r="E348" s="10">
        <v>32.32</v>
      </c>
      <c r="F348" s="11">
        <v>56.54</v>
      </c>
      <c r="G348" s="10">
        <v>25.34</v>
      </c>
      <c r="H348" s="11">
        <v>90.69</v>
      </c>
      <c r="I348" s="10">
        <v>222.39</v>
      </c>
      <c r="J348">
        <v>0.47727553992242638</v>
      </c>
      <c r="K348">
        <v>0.30525393486152624</v>
      </c>
      <c r="L348">
        <v>0.28665485854133183</v>
      </c>
      <c r="M348">
        <v>0.20462362013012808</v>
      </c>
      <c r="N348">
        <v>0.4636459923055668</v>
      </c>
      <c r="O348">
        <v>0.52029752826246134</v>
      </c>
      <c r="P348" s="117">
        <v>29.85</v>
      </c>
      <c r="Q348">
        <v>0.34</v>
      </c>
    </row>
    <row r="349" spans="1:17" ht="15">
      <c r="A349" s="8">
        <v>348</v>
      </c>
      <c r="B349" s="10">
        <v>8.0299999999999994</v>
      </c>
      <c r="C349">
        <v>0.13187841613111378</v>
      </c>
      <c r="D349" s="11">
        <v>44.65</v>
      </c>
      <c r="E349" s="10">
        <v>30.3</v>
      </c>
      <c r="F349" s="11">
        <v>55</v>
      </c>
      <c r="G349" s="10">
        <v>24.98</v>
      </c>
      <c r="H349" s="11">
        <v>86.97</v>
      </c>
      <c r="I349" s="10">
        <v>214.92</v>
      </c>
      <c r="J349">
        <v>0.49124573597490073</v>
      </c>
      <c r="K349">
        <v>0.29426829635626006</v>
      </c>
      <c r="L349">
        <v>0.28540078597716917</v>
      </c>
      <c r="M349">
        <v>0.18854684853626696</v>
      </c>
      <c r="N349">
        <v>0.44659969887111195</v>
      </c>
      <c r="O349">
        <v>0.50483472109645577</v>
      </c>
      <c r="P349" s="117">
        <v>28.64</v>
      </c>
      <c r="Q349">
        <v>0.34</v>
      </c>
    </row>
    <row r="350" spans="1:17" ht="15">
      <c r="A350" s="8">
        <v>349</v>
      </c>
      <c r="B350" s="10">
        <v>6.76</v>
      </c>
      <c r="C350">
        <v>0.1311338466136821</v>
      </c>
      <c r="D350" s="11">
        <v>41.68</v>
      </c>
      <c r="E350" s="10">
        <v>29.43</v>
      </c>
      <c r="F350" s="11">
        <v>53.92</v>
      </c>
      <c r="G350" s="10">
        <v>25.05</v>
      </c>
      <c r="H350" s="11">
        <v>79.25</v>
      </c>
      <c r="I350" s="10">
        <v>208.43</v>
      </c>
      <c r="J350">
        <v>0.49077888006473003</v>
      </c>
      <c r="K350">
        <v>0.28058417718578171</v>
      </c>
      <c r="L350">
        <v>0.28090112084476299</v>
      </c>
      <c r="M350">
        <v>0.18690172229890825</v>
      </c>
      <c r="N350">
        <v>0.4591624572197518</v>
      </c>
      <c r="O350">
        <v>0.50489138502003028</v>
      </c>
      <c r="P350" s="117">
        <v>31.98</v>
      </c>
      <c r="Q350">
        <v>0.34</v>
      </c>
    </row>
    <row r="351" spans="1:17" ht="15">
      <c r="A351" s="8">
        <v>350</v>
      </c>
      <c r="B351" s="10">
        <v>0.42</v>
      </c>
      <c r="C351">
        <v>0.13267418073912671</v>
      </c>
      <c r="D351" s="11">
        <v>36.659999999999997</v>
      </c>
      <c r="E351" s="10">
        <v>29.29</v>
      </c>
      <c r="F351" s="11">
        <v>53.31</v>
      </c>
      <c r="G351" s="10">
        <v>25.12</v>
      </c>
      <c r="H351" s="11">
        <v>76.64</v>
      </c>
      <c r="I351" s="10">
        <v>200</v>
      </c>
      <c r="J351">
        <v>0.49269481993672171</v>
      </c>
      <c r="K351">
        <v>0.28053899396078236</v>
      </c>
      <c r="L351">
        <v>0.27709643709517462</v>
      </c>
      <c r="M351">
        <v>0.19251810520363788</v>
      </c>
      <c r="N351">
        <v>0.47502943009207665</v>
      </c>
      <c r="O351">
        <v>0.51263249136079614</v>
      </c>
      <c r="P351" s="117">
        <v>27.56</v>
      </c>
      <c r="Q351">
        <v>0.34</v>
      </c>
    </row>
    <row r="352" spans="1:17" ht="15">
      <c r="A352" s="8">
        <v>351</v>
      </c>
      <c r="B352" s="10">
        <v>0.28999999999999998</v>
      </c>
      <c r="C352">
        <v>0.13528634718126875</v>
      </c>
      <c r="D352" s="11">
        <v>35.72</v>
      </c>
      <c r="E352" s="10">
        <v>29.42</v>
      </c>
      <c r="F352" s="11">
        <v>52.63</v>
      </c>
      <c r="G352" s="10">
        <v>25.24</v>
      </c>
      <c r="H352" s="11">
        <v>77.14</v>
      </c>
      <c r="I352" s="10">
        <v>203.09</v>
      </c>
      <c r="J352">
        <v>0.50601663401488184</v>
      </c>
      <c r="K352">
        <v>0.28395760494020172</v>
      </c>
      <c r="L352">
        <v>0.27592658195276804</v>
      </c>
      <c r="M352">
        <v>0.21087978684941677</v>
      </c>
      <c r="N352">
        <v>0.47674117435026003</v>
      </c>
      <c r="O352">
        <v>0.53351727085714284</v>
      </c>
      <c r="P352" s="117">
        <v>27.96</v>
      </c>
      <c r="Q352">
        <v>0.34</v>
      </c>
    </row>
    <row r="353" spans="1:17" ht="15">
      <c r="A353" s="8">
        <v>352</v>
      </c>
      <c r="B353" s="10">
        <v>0.32</v>
      </c>
      <c r="C353">
        <v>0.13757991043911572</v>
      </c>
      <c r="D353" s="11">
        <v>36.35</v>
      </c>
      <c r="E353" s="10">
        <v>28.08</v>
      </c>
      <c r="F353" s="11">
        <v>52.12</v>
      </c>
      <c r="G353" s="10">
        <v>30.17</v>
      </c>
      <c r="H353" s="11">
        <v>76.98</v>
      </c>
      <c r="I353" s="10">
        <v>213.98</v>
      </c>
      <c r="J353">
        <v>0.53424176545635726</v>
      </c>
      <c r="K353">
        <v>0.2828350246785501</v>
      </c>
      <c r="L353">
        <v>0.27458209182258253</v>
      </c>
      <c r="M353">
        <v>0.23727813912985232</v>
      </c>
      <c r="N353">
        <v>0.4785345264683914</v>
      </c>
      <c r="O353">
        <v>0.55346578552060988</v>
      </c>
      <c r="P353" s="117">
        <v>31.78</v>
      </c>
      <c r="Q353">
        <v>0.34</v>
      </c>
    </row>
    <row r="354" spans="1:17" ht="15">
      <c r="A354" s="8">
        <v>353</v>
      </c>
      <c r="B354" s="10">
        <v>0.46</v>
      </c>
      <c r="C354">
        <v>0.13788521689771216</v>
      </c>
      <c r="D354" s="11">
        <v>38.71</v>
      </c>
      <c r="E354" s="10">
        <v>24.1</v>
      </c>
      <c r="F354" s="11">
        <v>51</v>
      </c>
      <c r="G354" s="10">
        <v>29.98</v>
      </c>
      <c r="H354" s="11">
        <v>82</v>
      </c>
      <c r="I354" s="10">
        <v>226.32</v>
      </c>
      <c r="J354">
        <v>0.5474358338611891</v>
      </c>
      <c r="K354">
        <v>0.27823345521997561</v>
      </c>
      <c r="L354">
        <v>0.27107225183540196</v>
      </c>
      <c r="M354">
        <v>0.24456307624434306</v>
      </c>
      <c r="N354">
        <v>0.48254121473458034</v>
      </c>
      <c r="O354">
        <v>0.55461135509490145</v>
      </c>
      <c r="P354" s="117">
        <v>29.86</v>
      </c>
      <c r="Q354">
        <v>0.34</v>
      </c>
    </row>
    <row r="355" spans="1:17" ht="15">
      <c r="A355" s="8">
        <v>354</v>
      </c>
      <c r="B355" s="10">
        <v>1.25</v>
      </c>
      <c r="C355">
        <v>0.13468586419508399</v>
      </c>
      <c r="D355" s="11">
        <v>54.35</v>
      </c>
      <c r="E355" s="10">
        <v>30.01</v>
      </c>
      <c r="F355" s="11">
        <v>53.91</v>
      </c>
      <c r="G355" s="10">
        <v>36.49</v>
      </c>
      <c r="H355" s="11">
        <v>99.5</v>
      </c>
      <c r="I355" s="10">
        <v>260</v>
      </c>
      <c r="J355">
        <v>0.54952125529556339</v>
      </c>
      <c r="K355">
        <v>0.2705570835756278</v>
      </c>
      <c r="L355">
        <v>0.26356117518449279</v>
      </c>
      <c r="M355">
        <v>0.24545691250682397</v>
      </c>
      <c r="N355">
        <v>0.48475283480213632</v>
      </c>
      <c r="O355">
        <v>0.53258160473921634</v>
      </c>
      <c r="P355" s="117">
        <v>51.35</v>
      </c>
      <c r="Q355">
        <v>0.34</v>
      </c>
    </row>
    <row r="356" spans="1:17" ht="15">
      <c r="A356" s="8">
        <v>355</v>
      </c>
      <c r="B356" s="10">
        <v>26.95</v>
      </c>
      <c r="C356">
        <v>0.13601996035489786</v>
      </c>
      <c r="D356" s="11">
        <v>58.02</v>
      </c>
      <c r="E356" s="10">
        <v>28.04</v>
      </c>
      <c r="F356" s="11">
        <v>46.35</v>
      </c>
      <c r="G356" s="10">
        <v>35.46</v>
      </c>
      <c r="H356" s="11">
        <v>98.02</v>
      </c>
      <c r="I356" s="10">
        <v>267.02999999999997</v>
      </c>
      <c r="J356">
        <v>0.55285769194632595</v>
      </c>
      <c r="K356">
        <v>0.26056064007788016</v>
      </c>
      <c r="L356">
        <v>0.26011358831268999</v>
      </c>
      <c r="M356">
        <v>0.24288968606323491</v>
      </c>
      <c r="N356">
        <v>0.48774990396270385</v>
      </c>
      <c r="O356">
        <v>0.52662178610962962</v>
      </c>
      <c r="P356" s="117">
        <v>47.4</v>
      </c>
      <c r="Q356">
        <v>0.34</v>
      </c>
    </row>
    <row r="357" spans="1:17" ht="15">
      <c r="A357" s="8">
        <v>356</v>
      </c>
      <c r="B357" s="10">
        <v>25.27</v>
      </c>
      <c r="C357">
        <v>0.14605263790453571</v>
      </c>
      <c r="D357" s="11">
        <v>55.12</v>
      </c>
      <c r="E357" s="10">
        <v>18.079999999999998</v>
      </c>
      <c r="F357" s="11">
        <v>42.73</v>
      </c>
      <c r="G357" s="10">
        <v>35.28</v>
      </c>
      <c r="H357" s="11">
        <v>95.01</v>
      </c>
      <c r="I357" s="10">
        <v>261.41000000000003</v>
      </c>
      <c r="J357">
        <v>0.56341242145690629</v>
      </c>
      <c r="K357">
        <v>0.25148939564941786</v>
      </c>
      <c r="L357">
        <v>0.25253608620929907</v>
      </c>
      <c r="M357">
        <v>0.24363507134409668</v>
      </c>
      <c r="N357">
        <v>0.49669837892758645</v>
      </c>
      <c r="O357">
        <v>0.53019611520854526</v>
      </c>
      <c r="P357" s="117">
        <v>66.2</v>
      </c>
      <c r="Q357">
        <v>0.34</v>
      </c>
    </row>
    <row r="358" spans="1:17" ht="15">
      <c r="A358" s="8">
        <v>357</v>
      </c>
      <c r="B358" s="10">
        <v>12.17</v>
      </c>
      <c r="C358">
        <v>0.14673162359853714</v>
      </c>
      <c r="D358" s="11">
        <v>47.91</v>
      </c>
      <c r="E358" s="10">
        <v>13.59</v>
      </c>
      <c r="F358" s="11">
        <v>40.32</v>
      </c>
      <c r="G358" s="10">
        <v>33.65</v>
      </c>
      <c r="H358" s="11">
        <v>77.2</v>
      </c>
      <c r="I358" s="10">
        <v>243.62</v>
      </c>
      <c r="J358">
        <v>0.57817217558232281</v>
      </c>
      <c r="K358">
        <v>0.23248697275007713</v>
      </c>
      <c r="L358">
        <v>0.24186383342197296</v>
      </c>
      <c r="M358">
        <v>0.23424346481211655</v>
      </c>
      <c r="N358">
        <v>0.51009392339696424</v>
      </c>
      <c r="O358">
        <v>0.53721095128303264</v>
      </c>
      <c r="P358" s="117">
        <v>55.95</v>
      </c>
      <c r="Q358">
        <v>0.34</v>
      </c>
    </row>
    <row r="359" spans="1:17" ht="15">
      <c r="A359" s="8">
        <v>358</v>
      </c>
      <c r="B359" s="10">
        <v>19.690000000000001</v>
      </c>
      <c r="C359">
        <v>0.14507018551219378</v>
      </c>
      <c r="D359" s="11">
        <v>36.92</v>
      </c>
      <c r="E359" s="10">
        <v>10.69</v>
      </c>
      <c r="F359" s="11">
        <v>39.93</v>
      </c>
      <c r="G359" s="10">
        <v>29.57</v>
      </c>
      <c r="H359" s="11">
        <v>67.180000000000007</v>
      </c>
      <c r="I359" s="10">
        <v>220.1</v>
      </c>
      <c r="J359">
        <v>0.57995668566664638</v>
      </c>
      <c r="K359">
        <v>0.21713381674782736</v>
      </c>
      <c r="L359">
        <v>0.23299028840299651</v>
      </c>
      <c r="M359">
        <v>0.22840636986178259</v>
      </c>
      <c r="N359">
        <v>0.51976568975234561</v>
      </c>
      <c r="O359">
        <v>0.53537192739339257</v>
      </c>
      <c r="P359" s="117">
        <v>59.47</v>
      </c>
      <c r="Q359">
        <v>0.34</v>
      </c>
    </row>
    <row r="360" spans="1:17" ht="15">
      <c r="A360" s="8">
        <v>359</v>
      </c>
      <c r="B360" s="10">
        <v>32.14</v>
      </c>
      <c r="C360">
        <v>0.14956989207630106</v>
      </c>
      <c r="D360" s="11">
        <v>43</v>
      </c>
      <c r="E360" s="10">
        <v>10.01</v>
      </c>
      <c r="F360" s="11">
        <v>39.659999999999997</v>
      </c>
      <c r="G360" s="10">
        <v>33.590000000000003</v>
      </c>
      <c r="H360" s="11">
        <v>63.19</v>
      </c>
      <c r="I360" s="10">
        <v>212.85</v>
      </c>
      <c r="J360">
        <v>0.57976432604684958</v>
      </c>
      <c r="K360">
        <v>0.21085517467936898</v>
      </c>
      <c r="L360">
        <v>0.23151573610317044</v>
      </c>
      <c r="M360">
        <v>0.23734422777318093</v>
      </c>
      <c r="N360">
        <v>0.52091935511534171</v>
      </c>
      <c r="O360">
        <v>0.53169052843559128</v>
      </c>
      <c r="P360" s="117">
        <v>51.14</v>
      </c>
      <c r="Q360">
        <v>0.34</v>
      </c>
    </row>
    <row r="361" spans="1:17" ht="15">
      <c r="A361" s="8">
        <v>360</v>
      </c>
      <c r="B361" s="10">
        <v>37.47</v>
      </c>
      <c r="C361">
        <v>0.15797460675527378</v>
      </c>
      <c r="D361" s="11">
        <v>38.64</v>
      </c>
      <c r="E361" s="10">
        <v>-1.1599999999999999</v>
      </c>
      <c r="F361" s="11">
        <v>32.04</v>
      </c>
      <c r="G361" s="10">
        <v>30.46</v>
      </c>
      <c r="H361" s="11">
        <v>55.42</v>
      </c>
      <c r="I361" s="10">
        <v>209.41</v>
      </c>
      <c r="J361">
        <v>0.58843251251080964</v>
      </c>
      <c r="K361">
        <v>0.20542896070953806</v>
      </c>
      <c r="L361">
        <v>0.23113676574909936</v>
      </c>
      <c r="M361">
        <v>0.24028624410110291</v>
      </c>
      <c r="N361">
        <v>0.51481779710773279</v>
      </c>
      <c r="O361">
        <v>0.52666938398226038</v>
      </c>
      <c r="P361" s="117">
        <v>46.82</v>
      </c>
      <c r="Q361">
        <v>0.34</v>
      </c>
    </row>
    <row r="362" spans="1:17" ht="15">
      <c r="A362" s="8">
        <v>361</v>
      </c>
      <c r="B362" s="10">
        <v>60.01</v>
      </c>
      <c r="C362">
        <v>0.16516492277260669</v>
      </c>
      <c r="D362" s="11">
        <v>45.07</v>
      </c>
      <c r="E362" s="10">
        <v>-9.61</v>
      </c>
      <c r="F362" s="11">
        <v>29.23</v>
      </c>
      <c r="G362" s="10">
        <v>28.38</v>
      </c>
      <c r="H362" s="11">
        <v>58.41</v>
      </c>
      <c r="I362" s="10">
        <v>225.92</v>
      </c>
      <c r="J362">
        <v>0.59645267482062525</v>
      </c>
      <c r="K362">
        <v>0.2056050285499787</v>
      </c>
      <c r="L362">
        <v>0.22970421790294854</v>
      </c>
      <c r="M362">
        <v>0.25466243651817738</v>
      </c>
      <c r="N362">
        <v>0.50742987337145484</v>
      </c>
      <c r="O362">
        <v>0.51644135484033316</v>
      </c>
      <c r="P362" s="117">
        <v>43.43</v>
      </c>
      <c r="Q362">
        <v>0.34</v>
      </c>
    </row>
    <row r="363" spans="1:17" ht="15">
      <c r="A363" s="8">
        <v>362</v>
      </c>
      <c r="B363" s="10">
        <v>60.01</v>
      </c>
      <c r="C363">
        <v>0.17787487196075261</v>
      </c>
      <c r="D363" s="11">
        <v>43.25</v>
      </c>
      <c r="E363" s="10">
        <v>-6.62</v>
      </c>
      <c r="F363" s="11">
        <v>29.26</v>
      </c>
      <c r="G363" s="10">
        <v>30.26</v>
      </c>
      <c r="H363" s="11">
        <v>55.65</v>
      </c>
      <c r="I363" s="10">
        <v>216</v>
      </c>
      <c r="J363">
        <v>0.59672672135500371</v>
      </c>
      <c r="K363">
        <v>0.20655705662129609</v>
      </c>
      <c r="L363">
        <v>0.22776229904951886</v>
      </c>
      <c r="M363">
        <v>0.26996014380686501</v>
      </c>
      <c r="N363">
        <v>0.50400897863737115</v>
      </c>
      <c r="O363">
        <v>0.5017257197648306</v>
      </c>
      <c r="P363" s="117">
        <v>35.07</v>
      </c>
      <c r="Q363">
        <v>0.34</v>
      </c>
    </row>
    <row r="364" spans="1:17" ht="15">
      <c r="A364" s="8">
        <v>363</v>
      </c>
      <c r="B364" s="10">
        <v>62.72</v>
      </c>
      <c r="C364">
        <v>0.19349274496986293</v>
      </c>
      <c r="D364" s="11">
        <v>39.08</v>
      </c>
      <c r="E364" s="10">
        <v>-2.33</v>
      </c>
      <c r="F364" s="11">
        <v>32.64</v>
      </c>
      <c r="G364" s="10">
        <v>29.92</v>
      </c>
      <c r="H364" s="11">
        <v>52.16</v>
      </c>
      <c r="I364" s="10">
        <v>189.49</v>
      </c>
      <c r="J364">
        <v>0.5974356314629129</v>
      </c>
      <c r="K364">
        <v>0.20890171070916469</v>
      </c>
      <c r="L364">
        <v>0.23613399968937898</v>
      </c>
      <c r="M364">
        <v>0.27735642267254818</v>
      </c>
      <c r="N364">
        <v>0.50236928474422815</v>
      </c>
      <c r="O364">
        <v>0.49326916710404134</v>
      </c>
      <c r="P364" s="117">
        <v>36.01</v>
      </c>
      <c r="Q364">
        <v>0.34</v>
      </c>
    </row>
    <row r="365" spans="1:17" ht="15">
      <c r="A365" s="8">
        <v>364</v>
      </c>
      <c r="B365" s="10">
        <v>56.1</v>
      </c>
      <c r="C365">
        <v>0.21689958595421138</v>
      </c>
      <c r="D365" s="11">
        <v>37.57</v>
      </c>
      <c r="E365" s="10">
        <v>-4.92</v>
      </c>
      <c r="F365" s="11">
        <v>32.409999999999997</v>
      </c>
      <c r="G365" s="10">
        <v>29.39</v>
      </c>
      <c r="H365" s="11">
        <v>51.18</v>
      </c>
      <c r="I365" s="10">
        <v>181.98</v>
      </c>
      <c r="J365">
        <v>0.59201526703456553</v>
      </c>
      <c r="K365">
        <v>0.21592136351373428</v>
      </c>
      <c r="L365">
        <v>0.24377953118102463</v>
      </c>
      <c r="M365">
        <v>0.292342017113152</v>
      </c>
      <c r="N365">
        <v>0.50127193376548362</v>
      </c>
      <c r="O365">
        <v>0.48192527098682603</v>
      </c>
      <c r="P365" s="117">
        <v>37.82</v>
      </c>
      <c r="Q365">
        <v>0.34</v>
      </c>
    </row>
    <row r="366" spans="1:17" ht="15">
      <c r="A366" s="8">
        <v>365</v>
      </c>
      <c r="B366" s="10">
        <v>63.3</v>
      </c>
      <c r="C366">
        <v>0.25593819285848618</v>
      </c>
      <c r="D366" s="11">
        <v>38.24</v>
      </c>
      <c r="E366" s="10">
        <v>-0.08</v>
      </c>
      <c r="F366" s="11">
        <v>33.06</v>
      </c>
      <c r="G366" s="10">
        <v>29.64</v>
      </c>
      <c r="H366" s="11">
        <v>49.51</v>
      </c>
      <c r="I366" s="10">
        <v>174.98</v>
      </c>
      <c r="J366">
        <v>0.59220124975930899</v>
      </c>
      <c r="K366">
        <v>0.22893345157310305</v>
      </c>
      <c r="L366">
        <v>0.24841722775148437</v>
      </c>
      <c r="M366">
        <v>0.31247811169355522</v>
      </c>
      <c r="N366">
        <v>0.49841140973705894</v>
      </c>
      <c r="O366">
        <v>0.46781042702896447</v>
      </c>
      <c r="P366" s="117">
        <v>40.43</v>
      </c>
      <c r="Q366">
        <v>0.34</v>
      </c>
    </row>
    <row r="367" spans="1:17" ht="15">
      <c r="A367" s="8">
        <v>366</v>
      </c>
      <c r="B367" s="10">
        <v>87</v>
      </c>
      <c r="C367">
        <v>0.31186531047128196</v>
      </c>
      <c r="D367" s="11">
        <v>39.06</v>
      </c>
      <c r="E367" s="10">
        <v>10.59</v>
      </c>
      <c r="F367" s="11">
        <v>33.22</v>
      </c>
      <c r="G367" s="10">
        <v>31.1</v>
      </c>
      <c r="H367" s="11">
        <v>48.52</v>
      </c>
      <c r="I367" s="10">
        <v>165.91</v>
      </c>
      <c r="J367">
        <v>0.5962948162077617</v>
      </c>
      <c r="K367">
        <v>0.25546964966790076</v>
      </c>
      <c r="L367">
        <v>0.27286681718033695</v>
      </c>
      <c r="M367">
        <v>0.33764492490412396</v>
      </c>
      <c r="N367">
        <v>0.49491530824494379</v>
      </c>
      <c r="O367">
        <v>0.45644400870198593</v>
      </c>
      <c r="P367" s="117">
        <v>46.18</v>
      </c>
      <c r="Q367">
        <v>0.34</v>
      </c>
    </row>
    <row r="368" spans="1:17" ht="15">
      <c r="A368" s="8">
        <v>367</v>
      </c>
      <c r="B368" s="10">
        <v>154.63</v>
      </c>
      <c r="C368">
        <v>0.33795128202873581</v>
      </c>
      <c r="D368" s="11">
        <v>64.8</v>
      </c>
      <c r="E368" s="10">
        <v>27.72</v>
      </c>
      <c r="F368" s="11">
        <v>46.63</v>
      </c>
      <c r="G368" s="10">
        <v>39.04</v>
      </c>
      <c r="H368" s="11">
        <v>48.74</v>
      </c>
      <c r="I368" s="10">
        <v>118.71</v>
      </c>
      <c r="J368">
        <v>0.58824541828667565</v>
      </c>
      <c r="K368">
        <v>0.29649938643596202</v>
      </c>
      <c r="L368">
        <v>0.30670673874397797</v>
      </c>
      <c r="M368">
        <v>0.35784051599444239</v>
      </c>
      <c r="N368">
        <v>0.49672925658073797</v>
      </c>
      <c r="O368">
        <v>0.44359096172775175</v>
      </c>
      <c r="P368" s="117">
        <v>45.36</v>
      </c>
      <c r="Q368">
        <v>0.34</v>
      </c>
    </row>
    <row r="369" spans="1:17" ht="15">
      <c r="A369" s="8">
        <v>368</v>
      </c>
      <c r="B369" s="10">
        <v>175.11</v>
      </c>
      <c r="C369">
        <v>0.33957695477730776</v>
      </c>
      <c r="D369" s="11">
        <v>94.43</v>
      </c>
      <c r="E369" s="10">
        <v>38.92</v>
      </c>
      <c r="F369" s="11">
        <v>53.8</v>
      </c>
      <c r="G369" s="10">
        <v>45.42</v>
      </c>
      <c r="H369" s="11">
        <v>51.43</v>
      </c>
      <c r="I369" s="10">
        <v>119.45</v>
      </c>
      <c r="J369">
        <v>0.57590148355504633</v>
      </c>
      <c r="K369">
        <v>0.31644468253369257</v>
      </c>
      <c r="L369">
        <v>0.31262324066534836</v>
      </c>
      <c r="M369">
        <v>0.36888887769884493</v>
      </c>
      <c r="N369">
        <v>0.49930189194277103</v>
      </c>
      <c r="O369">
        <v>0.42731470267793265</v>
      </c>
      <c r="P369" s="117">
        <v>69.34</v>
      </c>
      <c r="Q369">
        <v>0.34</v>
      </c>
    </row>
    <row r="370" spans="1:17" ht="15">
      <c r="A370" s="8">
        <v>369</v>
      </c>
      <c r="B370" s="10">
        <v>185.99</v>
      </c>
      <c r="C370">
        <v>0.34642486376718429</v>
      </c>
      <c r="D370" s="11">
        <v>99.76</v>
      </c>
      <c r="E370" s="10">
        <v>42.13</v>
      </c>
      <c r="F370" s="11">
        <v>55.73</v>
      </c>
      <c r="G370" s="10">
        <v>52.4</v>
      </c>
      <c r="H370" s="11">
        <v>61.16</v>
      </c>
      <c r="I370" s="10">
        <v>125.86</v>
      </c>
      <c r="J370">
        <v>0.56316514469754275</v>
      </c>
      <c r="K370">
        <v>0.32030414809601998</v>
      </c>
      <c r="L370">
        <v>0.32408260777104181</v>
      </c>
      <c r="M370">
        <v>0.36412154313246647</v>
      </c>
      <c r="N370">
        <v>0.49448642558310735</v>
      </c>
      <c r="O370">
        <v>0.40189993788245237</v>
      </c>
      <c r="P370" s="117">
        <v>47.92</v>
      </c>
      <c r="Q370">
        <v>0.34</v>
      </c>
    </row>
    <row r="371" spans="1:17" ht="15">
      <c r="A371" s="8">
        <v>370</v>
      </c>
      <c r="B371" s="10">
        <v>170</v>
      </c>
      <c r="C371">
        <v>0.34379763942104491</v>
      </c>
      <c r="D371" s="11">
        <v>100.88</v>
      </c>
      <c r="E371" s="10">
        <v>39.270000000000003</v>
      </c>
      <c r="F371" s="11">
        <v>53.83</v>
      </c>
      <c r="G371" s="10">
        <v>47</v>
      </c>
      <c r="H371" s="11">
        <v>64.75</v>
      </c>
      <c r="I371" s="10">
        <v>129.46</v>
      </c>
      <c r="J371">
        <v>0.55690948844471977</v>
      </c>
      <c r="K371">
        <v>0.32605127068166773</v>
      </c>
      <c r="L371">
        <v>0.32743631403586998</v>
      </c>
      <c r="M371">
        <v>0.36138804920404155</v>
      </c>
      <c r="N371">
        <v>0.48613509728837301</v>
      </c>
      <c r="O371">
        <v>0.38264585883312929</v>
      </c>
      <c r="P371" s="117">
        <v>42.25</v>
      </c>
      <c r="Q371">
        <v>0.34</v>
      </c>
    </row>
    <row r="372" spans="1:17" ht="15">
      <c r="A372" s="8">
        <v>371</v>
      </c>
      <c r="B372" s="10">
        <v>150.19999999999999</v>
      </c>
      <c r="C372">
        <v>0.33232863977015542</v>
      </c>
      <c r="D372" s="11">
        <v>99.97</v>
      </c>
      <c r="E372" s="10">
        <v>40.68</v>
      </c>
      <c r="F372" s="11">
        <v>54.22</v>
      </c>
      <c r="G372" s="10">
        <v>43.51</v>
      </c>
      <c r="H372" s="11">
        <v>63.77</v>
      </c>
      <c r="I372" s="10">
        <v>125.99</v>
      </c>
      <c r="J372">
        <v>0.55174778744240505</v>
      </c>
      <c r="K372">
        <v>0.32473859387913051</v>
      </c>
      <c r="L372">
        <v>0.30964074393353014</v>
      </c>
      <c r="M372">
        <v>0.35682323811453026</v>
      </c>
      <c r="N372">
        <v>0.47465083898757821</v>
      </c>
      <c r="O372">
        <v>0.36146570884487322</v>
      </c>
      <c r="P372" s="117">
        <v>60.57</v>
      </c>
      <c r="Q372">
        <v>0.34</v>
      </c>
    </row>
    <row r="373" spans="1:17" ht="15">
      <c r="A373" s="8">
        <v>372</v>
      </c>
      <c r="B373" s="10">
        <v>150.88999999999999</v>
      </c>
      <c r="C373">
        <v>0.31736946220729634</v>
      </c>
      <c r="D373" s="11">
        <v>99.56</v>
      </c>
      <c r="E373" s="10">
        <v>37.99</v>
      </c>
      <c r="F373" s="11">
        <v>54.92</v>
      </c>
      <c r="G373" s="10">
        <v>42.1</v>
      </c>
      <c r="H373" s="11">
        <v>62.13</v>
      </c>
      <c r="I373" s="10">
        <v>131.83000000000001</v>
      </c>
      <c r="J373">
        <v>0.55743354656653754</v>
      </c>
      <c r="K373">
        <v>0.32327120186841418</v>
      </c>
      <c r="L373">
        <v>0.29427800376180102</v>
      </c>
      <c r="M373">
        <v>0.33994875306407141</v>
      </c>
      <c r="N373">
        <v>0.46003989708712528</v>
      </c>
      <c r="O373">
        <v>0.34781121083414035</v>
      </c>
      <c r="P373" s="117">
        <v>34.21</v>
      </c>
      <c r="Q373">
        <v>0.34</v>
      </c>
    </row>
    <row r="374" spans="1:17" ht="15">
      <c r="A374" s="8">
        <v>373</v>
      </c>
      <c r="B374" s="10">
        <v>147.04</v>
      </c>
      <c r="C374">
        <v>0.31509510318082262</v>
      </c>
      <c r="D374" s="11">
        <v>98.56</v>
      </c>
      <c r="E374" s="10">
        <v>37.56</v>
      </c>
      <c r="F374" s="11">
        <v>53.65</v>
      </c>
      <c r="G374" s="10">
        <v>40.36</v>
      </c>
      <c r="H374" s="11">
        <v>55.01</v>
      </c>
      <c r="I374" s="10">
        <v>123.01</v>
      </c>
      <c r="J374">
        <v>0.56576948426620821</v>
      </c>
      <c r="K374">
        <v>0.32711091669985443</v>
      </c>
      <c r="L374">
        <v>0.29025361816735751</v>
      </c>
      <c r="M374">
        <v>0.32675348977225427</v>
      </c>
      <c r="N374">
        <v>0.44876220537372702</v>
      </c>
      <c r="O374">
        <v>0.32515049487253961</v>
      </c>
      <c r="P374" s="117">
        <v>34.28</v>
      </c>
      <c r="Q374">
        <v>0.34</v>
      </c>
    </row>
    <row r="375" spans="1:17" ht="15">
      <c r="A375" s="8">
        <v>374</v>
      </c>
      <c r="B375" s="10">
        <v>140.87</v>
      </c>
      <c r="C375">
        <v>0.31625847665847667</v>
      </c>
      <c r="D375" s="11">
        <v>98.92</v>
      </c>
      <c r="E375" s="10">
        <v>36.92</v>
      </c>
      <c r="F375" s="11">
        <v>52.69</v>
      </c>
      <c r="G375" s="10">
        <v>41.16</v>
      </c>
      <c r="H375" s="11">
        <v>50.66</v>
      </c>
      <c r="I375" s="10">
        <v>122.49</v>
      </c>
      <c r="J375">
        <v>0.56960475876000305</v>
      </c>
      <c r="K375">
        <v>0.32974750768320532</v>
      </c>
      <c r="L375">
        <v>0.28487452962668014</v>
      </c>
      <c r="M375">
        <v>0.32364991864850062</v>
      </c>
      <c r="N375">
        <v>0.44145887220900715</v>
      </c>
      <c r="O375">
        <v>0.31815254769099749</v>
      </c>
      <c r="P375" s="117">
        <v>36.24</v>
      </c>
      <c r="Q375">
        <v>0.34</v>
      </c>
    </row>
    <row r="376" spans="1:17" ht="15">
      <c r="A376" s="8">
        <v>375</v>
      </c>
      <c r="B376" s="10">
        <v>141.24</v>
      </c>
      <c r="C376">
        <v>0.32512064050943679</v>
      </c>
      <c r="D376" s="11">
        <v>100.26</v>
      </c>
      <c r="E376" s="10">
        <v>36.06</v>
      </c>
      <c r="F376" s="11">
        <v>53.55</v>
      </c>
      <c r="G376" s="10">
        <v>42.91</v>
      </c>
      <c r="H376" s="11">
        <v>49.48</v>
      </c>
      <c r="I376" s="10">
        <v>102.67</v>
      </c>
      <c r="J376">
        <v>0.57214390990529018</v>
      </c>
      <c r="K376">
        <v>0.32807252497520545</v>
      </c>
      <c r="L376">
        <v>0.29578642725063237</v>
      </c>
      <c r="M376">
        <v>0.34051263050217467</v>
      </c>
      <c r="N376">
        <v>0.4443780046764132</v>
      </c>
      <c r="O376">
        <v>0.31962543902630602</v>
      </c>
      <c r="P376" s="117">
        <v>34.83</v>
      </c>
      <c r="Q376">
        <v>0.34</v>
      </c>
    </row>
    <row r="377" spans="1:17" ht="15">
      <c r="A377" s="8">
        <v>376</v>
      </c>
      <c r="B377" s="10">
        <v>145.69</v>
      </c>
      <c r="C377">
        <v>0.33672911984428705</v>
      </c>
      <c r="D377" s="11">
        <v>103.84</v>
      </c>
      <c r="E377" s="10">
        <v>34.61</v>
      </c>
      <c r="F377" s="11">
        <v>53.72</v>
      </c>
      <c r="G377" s="10">
        <v>46</v>
      </c>
      <c r="H377" s="11">
        <v>50.65</v>
      </c>
      <c r="I377" s="10">
        <v>121.95</v>
      </c>
      <c r="J377">
        <v>0.58346185914106141</v>
      </c>
      <c r="K377">
        <v>0.33263446724339585</v>
      </c>
      <c r="L377">
        <v>0.31278108499140561</v>
      </c>
      <c r="M377">
        <v>0.36650213480334781</v>
      </c>
      <c r="N377">
        <v>0.45037460335634139</v>
      </c>
      <c r="O377">
        <v>0.32464662573890313</v>
      </c>
      <c r="P377" s="117">
        <v>33.56</v>
      </c>
      <c r="Q377">
        <v>0.34</v>
      </c>
    </row>
    <row r="378" spans="1:17" ht="15">
      <c r="A378" s="8">
        <v>377</v>
      </c>
      <c r="B378" s="10">
        <v>150.81</v>
      </c>
      <c r="C378">
        <v>0.34196139097654499</v>
      </c>
      <c r="D378" s="11">
        <v>102.06</v>
      </c>
      <c r="E378" s="10">
        <v>36.94</v>
      </c>
      <c r="F378" s="11">
        <v>54.83</v>
      </c>
      <c r="G378" s="10">
        <v>46.45</v>
      </c>
      <c r="H378" s="11">
        <v>57.7</v>
      </c>
      <c r="I378" s="10">
        <v>115</v>
      </c>
      <c r="J378">
        <v>0.58716465118875305</v>
      </c>
      <c r="K378">
        <v>0.33464705393473571</v>
      </c>
      <c r="L378">
        <v>0.31591883058545078</v>
      </c>
      <c r="M378">
        <v>0.38202426115968424</v>
      </c>
      <c r="N378">
        <v>0.44620213777291351</v>
      </c>
      <c r="O378">
        <v>0.32455312832598443</v>
      </c>
      <c r="P378" s="117">
        <v>36.03</v>
      </c>
      <c r="Q378">
        <v>0.34</v>
      </c>
    </row>
    <row r="379" spans="1:17" ht="15">
      <c r="A379" s="8">
        <v>378</v>
      </c>
      <c r="B379" s="10">
        <v>166.79</v>
      </c>
      <c r="C379">
        <v>0.33484392486143838</v>
      </c>
      <c r="D379" s="11">
        <v>120</v>
      </c>
      <c r="E379" s="10">
        <v>43.21</v>
      </c>
      <c r="F379" s="11">
        <v>54.01</v>
      </c>
      <c r="G379" s="10">
        <v>44.61</v>
      </c>
      <c r="H379" s="11">
        <v>65.010000000000005</v>
      </c>
      <c r="I379" s="10">
        <v>125.42</v>
      </c>
      <c r="J379">
        <v>0.56597459837821296</v>
      </c>
      <c r="K379">
        <v>0.32922962396243144</v>
      </c>
      <c r="L379">
        <v>0.3206466779670436</v>
      </c>
      <c r="M379">
        <v>0.35847110393180676</v>
      </c>
      <c r="N379">
        <v>0.44040704953516985</v>
      </c>
      <c r="O379">
        <v>0.31522077488061911</v>
      </c>
      <c r="P379" s="117">
        <v>49.5</v>
      </c>
      <c r="Q379">
        <v>0.34</v>
      </c>
    </row>
    <row r="380" spans="1:17" ht="15">
      <c r="A380" s="8">
        <v>379</v>
      </c>
      <c r="B380" s="10">
        <v>173.72</v>
      </c>
      <c r="C380">
        <v>0.32474508663836538</v>
      </c>
      <c r="D380" s="11">
        <v>124.83</v>
      </c>
      <c r="E380" s="10">
        <v>45.43</v>
      </c>
      <c r="F380" s="11">
        <v>52.67</v>
      </c>
      <c r="G380" s="10">
        <v>43.15</v>
      </c>
      <c r="H380" s="11">
        <v>66.400000000000006</v>
      </c>
      <c r="I380" s="10">
        <v>112.4</v>
      </c>
      <c r="J380">
        <v>0.55121323652424126</v>
      </c>
      <c r="K380">
        <v>0.33079830647067465</v>
      </c>
      <c r="L380">
        <v>0.32761358973879318</v>
      </c>
      <c r="M380">
        <v>0.33262732679771229</v>
      </c>
      <c r="N380">
        <v>0.44406978431579058</v>
      </c>
      <c r="O380">
        <v>0.31401937401901953</v>
      </c>
      <c r="P380" s="117">
        <v>47.02</v>
      </c>
      <c r="Q380">
        <v>0.34</v>
      </c>
    </row>
    <row r="381" spans="1:17" ht="15">
      <c r="A381" s="8">
        <v>380</v>
      </c>
      <c r="B381" s="10">
        <v>150.5</v>
      </c>
      <c r="C381">
        <v>0.3265580551815605</v>
      </c>
      <c r="D381" s="11">
        <v>113.69</v>
      </c>
      <c r="E381" s="10">
        <v>43.45</v>
      </c>
      <c r="F381" s="11">
        <v>50.92</v>
      </c>
      <c r="G381" s="10">
        <v>38.86</v>
      </c>
      <c r="H381" s="11">
        <v>63.76</v>
      </c>
      <c r="I381" s="10">
        <v>97.49</v>
      </c>
      <c r="J381">
        <v>0.56377864934428235</v>
      </c>
      <c r="K381">
        <v>0.3385816436732409</v>
      </c>
      <c r="L381">
        <v>0.31719044465646457</v>
      </c>
      <c r="M381">
        <v>0.31544534842466276</v>
      </c>
      <c r="N381">
        <v>0.45330238598466965</v>
      </c>
      <c r="O381">
        <v>0.31039835606647209</v>
      </c>
      <c r="P381" s="117">
        <v>44.43</v>
      </c>
      <c r="Q381">
        <v>0.34</v>
      </c>
    </row>
    <row r="382" spans="1:17" ht="15">
      <c r="A382" s="8">
        <v>381</v>
      </c>
      <c r="B382" s="10">
        <v>136.97</v>
      </c>
      <c r="C382">
        <v>0.33554903727492003</v>
      </c>
      <c r="D382" s="11">
        <v>88.98</v>
      </c>
      <c r="E382" s="10">
        <v>39.9</v>
      </c>
      <c r="F382" s="11">
        <v>39.81</v>
      </c>
      <c r="G382" s="10">
        <v>33.42</v>
      </c>
      <c r="H382" s="11">
        <v>57.47</v>
      </c>
      <c r="I382" s="10">
        <v>90.14</v>
      </c>
      <c r="J382">
        <v>0.57906210031286276</v>
      </c>
      <c r="K382">
        <v>0.34057615353205389</v>
      </c>
      <c r="L382">
        <v>0.29064834201400164</v>
      </c>
      <c r="M382">
        <v>0.30297574249506776</v>
      </c>
      <c r="N382">
        <v>0.45483629952919896</v>
      </c>
      <c r="O382">
        <v>0.30971053032090151</v>
      </c>
      <c r="P382" s="117">
        <v>35.369999999999997</v>
      </c>
      <c r="Q382">
        <v>0.34</v>
      </c>
    </row>
    <row r="383" spans="1:17" ht="15">
      <c r="A383" s="8">
        <v>382</v>
      </c>
      <c r="B383" s="10">
        <v>127.74</v>
      </c>
      <c r="C383">
        <v>0.33095527449959505</v>
      </c>
      <c r="D383" s="11">
        <v>73.59</v>
      </c>
      <c r="E383" s="10">
        <v>30.72</v>
      </c>
      <c r="F383" s="11">
        <v>39.29</v>
      </c>
      <c r="G383" s="10">
        <v>30.8</v>
      </c>
      <c r="H383" s="11">
        <v>52.98</v>
      </c>
      <c r="I383" s="10">
        <v>97.09</v>
      </c>
      <c r="J383">
        <v>0.58994439956049638</v>
      </c>
      <c r="K383">
        <v>0.33769363537141267</v>
      </c>
      <c r="L383">
        <v>0.27251863827120576</v>
      </c>
      <c r="M383">
        <v>0.27780520447480589</v>
      </c>
      <c r="N383">
        <v>0.44802622009651261</v>
      </c>
      <c r="O383">
        <v>0.30353150665157302</v>
      </c>
      <c r="P383" s="117">
        <v>35.17</v>
      </c>
      <c r="Q383">
        <v>0.34</v>
      </c>
    </row>
    <row r="384" spans="1:17" ht="15">
      <c r="A384" s="8">
        <v>383</v>
      </c>
      <c r="B384" s="10">
        <v>123.24</v>
      </c>
      <c r="C384">
        <v>0.33541767645363829</v>
      </c>
      <c r="D384" s="11">
        <v>55.19</v>
      </c>
      <c r="E384" s="10">
        <v>30.1</v>
      </c>
      <c r="F384" s="11">
        <v>39.909999999999997</v>
      </c>
      <c r="G384" s="10">
        <v>31.56</v>
      </c>
      <c r="H384" s="11">
        <v>53.2</v>
      </c>
      <c r="I384" s="10">
        <v>93.85</v>
      </c>
      <c r="J384">
        <v>0.59087087323666276</v>
      </c>
      <c r="K384">
        <v>0.33822156684815485</v>
      </c>
      <c r="L384">
        <v>0.26499283723275929</v>
      </c>
      <c r="M384">
        <v>0.26985293458057602</v>
      </c>
      <c r="N384">
        <v>0.45060993887950213</v>
      </c>
      <c r="O384">
        <v>0.30136237517695225</v>
      </c>
      <c r="P384" s="117">
        <v>36.56</v>
      </c>
      <c r="Q384">
        <v>0.34</v>
      </c>
    </row>
    <row r="385" spans="1:17" ht="15">
      <c r="A385" s="8">
        <v>384</v>
      </c>
      <c r="B385" s="10">
        <v>109.4</v>
      </c>
      <c r="C385">
        <v>0.33200332855407139</v>
      </c>
      <c r="D385" s="11">
        <v>45.06</v>
      </c>
      <c r="E385" s="10">
        <v>24.62</v>
      </c>
      <c r="F385" s="11">
        <v>30.77</v>
      </c>
      <c r="G385" s="10">
        <v>28.64</v>
      </c>
      <c r="H385" s="11">
        <v>50.56</v>
      </c>
      <c r="I385" s="10">
        <v>87.2</v>
      </c>
      <c r="J385">
        <v>0.59974675338476902</v>
      </c>
      <c r="K385">
        <v>0.3366329598676171</v>
      </c>
      <c r="L385">
        <v>0.2433730955751468</v>
      </c>
      <c r="M385">
        <v>0.25511564164723088</v>
      </c>
      <c r="N385">
        <v>0.45232392014283995</v>
      </c>
      <c r="O385">
        <v>0.28906138445302088</v>
      </c>
      <c r="P385" s="117">
        <v>31.92</v>
      </c>
      <c r="Q385">
        <v>0.34</v>
      </c>
    </row>
    <row r="386" spans="1:17" ht="15">
      <c r="A386" s="8">
        <v>385</v>
      </c>
      <c r="B386" s="10">
        <v>98.24</v>
      </c>
      <c r="C386">
        <v>0.33397670114230327</v>
      </c>
      <c r="D386" s="11">
        <v>45.83</v>
      </c>
      <c r="E386" s="10">
        <v>22.08</v>
      </c>
      <c r="F386" s="11">
        <v>26.35</v>
      </c>
      <c r="G386" s="10">
        <v>27.36</v>
      </c>
      <c r="H386" s="11">
        <v>47.99</v>
      </c>
      <c r="I386" s="10">
        <v>78.08</v>
      </c>
      <c r="J386">
        <v>0.60858366622853377</v>
      </c>
      <c r="K386">
        <v>0.34133185314098635</v>
      </c>
      <c r="L386">
        <v>0.23076563915119017</v>
      </c>
      <c r="M386">
        <v>0.2461312858615525</v>
      </c>
      <c r="N386">
        <v>0.45463972174886919</v>
      </c>
      <c r="O386">
        <v>0.27332258688554356</v>
      </c>
      <c r="P386" s="117">
        <v>29.02</v>
      </c>
      <c r="Q386">
        <v>0.34</v>
      </c>
    </row>
    <row r="387" spans="1:17" ht="15">
      <c r="A387" s="8">
        <v>386</v>
      </c>
      <c r="B387" s="10">
        <v>94.61</v>
      </c>
      <c r="C387">
        <v>0.32231640918044363</v>
      </c>
      <c r="D387" s="11">
        <v>41.64</v>
      </c>
      <c r="E387" s="10">
        <v>14.82</v>
      </c>
      <c r="F387" s="11">
        <v>25.23</v>
      </c>
      <c r="G387" s="10">
        <v>27.16</v>
      </c>
      <c r="H387" s="11">
        <v>47.74</v>
      </c>
      <c r="I387" s="10">
        <v>34</v>
      </c>
      <c r="J387">
        <v>0.60269606326134306</v>
      </c>
      <c r="K387">
        <v>0.34729194976076555</v>
      </c>
      <c r="L387">
        <v>0.22422171287200754</v>
      </c>
      <c r="M387">
        <v>0.23499404428085086</v>
      </c>
      <c r="N387">
        <v>0.45482933203823223</v>
      </c>
      <c r="O387">
        <v>0.25119049125828607</v>
      </c>
      <c r="P387" s="117">
        <v>27.76</v>
      </c>
      <c r="Q387">
        <v>0.34</v>
      </c>
    </row>
    <row r="388" spans="1:17" ht="15">
      <c r="A388" s="8">
        <v>387</v>
      </c>
      <c r="B388" s="10">
        <v>91.91</v>
      </c>
      <c r="C388">
        <v>0.31164996417197449</v>
      </c>
      <c r="D388" s="11">
        <v>34.61</v>
      </c>
      <c r="E388" s="10">
        <v>13.49</v>
      </c>
      <c r="F388" s="11">
        <v>22.77</v>
      </c>
      <c r="G388" s="10">
        <v>26.58</v>
      </c>
      <c r="H388" s="11">
        <v>47.18</v>
      </c>
      <c r="I388" s="10">
        <v>12.33</v>
      </c>
      <c r="J388">
        <v>0.59795228756703378</v>
      </c>
      <c r="K388">
        <v>0.35222068287018371</v>
      </c>
      <c r="L388">
        <v>0.22142780479866925</v>
      </c>
      <c r="M388">
        <v>0.22957579702026651</v>
      </c>
      <c r="N388">
        <v>0.45902665519766106</v>
      </c>
      <c r="O388">
        <v>0.23076708187645686</v>
      </c>
      <c r="P388" s="117">
        <v>29.62</v>
      </c>
      <c r="Q388">
        <v>0.34</v>
      </c>
    </row>
    <row r="389" spans="1:17" ht="15">
      <c r="A389" s="8">
        <v>388</v>
      </c>
      <c r="B389" s="10">
        <v>89.51</v>
      </c>
      <c r="C389">
        <v>0.30555077809752884</v>
      </c>
      <c r="D389" s="11">
        <v>36.28</v>
      </c>
      <c r="E389" s="10">
        <v>12.35</v>
      </c>
      <c r="F389" s="11">
        <v>24.02</v>
      </c>
      <c r="G389" s="10">
        <v>25.71</v>
      </c>
      <c r="H389" s="11">
        <v>46.09</v>
      </c>
      <c r="I389" s="10">
        <v>10.09</v>
      </c>
      <c r="J389">
        <v>0.59799074040599409</v>
      </c>
      <c r="K389">
        <v>0.34442937989212319</v>
      </c>
      <c r="L389">
        <v>0.22516285165123184</v>
      </c>
      <c r="M389">
        <v>0.2342584216270201</v>
      </c>
      <c r="N389">
        <v>0.45967432615008724</v>
      </c>
      <c r="O389">
        <v>0.21836237722885388</v>
      </c>
      <c r="P389" s="117">
        <v>26.64</v>
      </c>
      <c r="Q389">
        <v>0.34</v>
      </c>
    </row>
    <row r="390" spans="1:17" ht="15">
      <c r="A390" s="8">
        <v>389</v>
      </c>
      <c r="B390" s="10">
        <v>91.77</v>
      </c>
      <c r="C390">
        <v>0.30788008701834663</v>
      </c>
      <c r="D390" s="11">
        <v>35.25</v>
      </c>
      <c r="E390" s="10">
        <v>10.77</v>
      </c>
      <c r="F390" s="11">
        <v>25.63</v>
      </c>
      <c r="G390" s="10">
        <v>26.01</v>
      </c>
      <c r="H390" s="11">
        <v>45.8</v>
      </c>
      <c r="I390" s="10">
        <v>12.83</v>
      </c>
      <c r="J390">
        <v>0.60284858298130228</v>
      </c>
      <c r="K390">
        <v>0.33973511606073359</v>
      </c>
      <c r="L390">
        <v>0.22837179043923089</v>
      </c>
      <c r="M390">
        <v>0.24154507028488587</v>
      </c>
      <c r="N390">
        <v>0.4589421723097552</v>
      </c>
      <c r="O390">
        <v>0.22946348058849964</v>
      </c>
      <c r="P390" s="117">
        <v>23.37</v>
      </c>
      <c r="Q390">
        <v>0.34</v>
      </c>
    </row>
    <row r="391" spans="1:17" ht="15">
      <c r="A391" s="8">
        <v>390</v>
      </c>
      <c r="B391" s="10">
        <v>100</v>
      </c>
      <c r="C391">
        <v>0.32908543921165589</v>
      </c>
      <c r="D391" s="11">
        <v>39.94</v>
      </c>
      <c r="E391" s="10">
        <v>21.09</v>
      </c>
      <c r="F391" s="11">
        <v>28.06</v>
      </c>
      <c r="G391" s="10">
        <v>27.97</v>
      </c>
      <c r="H391" s="11">
        <v>45.42</v>
      </c>
      <c r="I391" s="10">
        <v>36.159999999999997</v>
      </c>
      <c r="J391">
        <v>0.60673581692343204</v>
      </c>
      <c r="K391">
        <v>0.34719404954967159</v>
      </c>
      <c r="L391">
        <v>0.24161668709776277</v>
      </c>
      <c r="M391">
        <v>0.27259041206863804</v>
      </c>
      <c r="N391">
        <v>0.46044633529112816</v>
      </c>
      <c r="O391">
        <v>0.26243407710163602</v>
      </c>
      <c r="P391" s="117">
        <v>23.95</v>
      </c>
      <c r="Q391">
        <v>0.34</v>
      </c>
    </row>
    <row r="392" spans="1:17" ht="15">
      <c r="A392" s="8">
        <v>391</v>
      </c>
      <c r="B392" s="10">
        <v>116.96</v>
      </c>
      <c r="C392">
        <v>0.3411743464687691</v>
      </c>
      <c r="D392" s="11">
        <v>58.29</v>
      </c>
      <c r="E392" s="10">
        <v>31.94</v>
      </c>
      <c r="F392" s="11">
        <v>35.380000000000003</v>
      </c>
      <c r="G392" s="10">
        <v>31.09</v>
      </c>
      <c r="H392" s="11">
        <v>46.46</v>
      </c>
      <c r="I392" s="10">
        <v>92.03</v>
      </c>
      <c r="J392">
        <v>0.60616833394524161</v>
      </c>
      <c r="K392">
        <v>0.34167374438105114</v>
      </c>
      <c r="L392">
        <v>0.2824341693044396</v>
      </c>
      <c r="M392">
        <v>0.30587080832125857</v>
      </c>
      <c r="N392">
        <v>0.46388959671420033</v>
      </c>
      <c r="O392">
        <v>0.28271418191741571</v>
      </c>
      <c r="P392" s="117">
        <v>32.43</v>
      </c>
      <c r="Q392">
        <v>0.34</v>
      </c>
    </row>
    <row r="393" spans="1:17" ht="15">
      <c r="A393" s="8">
        <v>392</v>
      </c>
      <c r="B393" s="10">
        <v>140.80000000000001</v>
      </c>
      <c r="C393">
        <v>0.34803396802182501</v>
      </c>
      <c r="D393" s="11">
        <v>111.04</v>
      </c>
      <c r="E393" s="10">
        <v>40</v>
      </c>
      <c r="F393" s="11">
        <v>46.04</v>
      </c>
      <c r="G393" s="10">
        <v>40.200000000000003</v>
      </c>
      <c r="H393" s="11">
        <v>47.64</v>
      </c>
      <c r="I393" s="10">
        <v>102.8</v>
      </c>
      <c r="J393">
        <v>0.59902666336996913</v>
      </c>
      <c r="K393">
        <v>0.3395054022345606</v>
      </c>
      <c r="L393">
        <v>0.31771108108608337</v>
      </c>
      <c r="M393">
        <v>0.32128522180327013</v>
      </c>
      <c r="N393">
        <v>0.4673222420119521</v>
      </c>
      <c r="O393">
        <v>0.29304661520093434</v>
      </c>
      <c r="P393" s="117">
        <v>39.93</v>
      </c>
      <c r="Q393">
        <v>0.34</v>
      </c>
    </row>
    <row r="394" spans="1:17" ht="15">
      <c r="A394" s="8">
        <v>393</v>
      </c>
      <c r="B394" s="10">
        <v>151.96</v>
      </c>
      <c r="C394">
        <v>0.35685422792262694</v>
      </c>
      <c r="D394" s="11">
        <v>121.67</v>
      </c>
      <c r="E394" s="10">
        <v>44.95</v>
      </c>
      <c r="F394" s="11">
        <v>49.96</v>
      </c>
      <c r="G394" s="10">
        <v>43.8</v>
      </c>
      <c r="H394" s="11">
        <v>47.42</v>
      </c>
      <c r="I394" s="10">
        <v>126</v>
      </c>
      <c r="J394">
        <v>0.57948177281341295</v>
      </c>
      <c r="K394">
        <v>0.33538634312342464</v>
      </c>
      <c r="L394">
        <v>0.3273715173466421</v>
      </c>
      <c r="M394">
        <v>0.32092077257402818</v>
      </c>
      <c r="N394">
        <v>0.47032522157996132</v>
      </c>
      <c r="O394">
        <v>0.29721141936649975</v>
      </c>
      <c r="P394" s="117">
        <v>34.46</v>
      </c>
      <c r="Q394">
        <v>0.34</v>
      </c>
    </row>
    <row r="395" spans="1:17" ht="15">
      <c r="A395" s="8">
        <v>394</v>
      </c>
      <c r="B395" s="10">
        <v>136.1</v>
      </c>
      <c r="C395">
        <v>0.35659503624439076</v>
      </c>
      <c r="D395" s="11">
        <v>125.61</v>
      </c>
      <c r="E395" s="10">
        <v>42.49</v>
      </c>
      <c r="F395" s="11">
        <v>50.56</v>
      </c>
      <c r="G395" s="10">
        <v>42.94</v>
      </c>
      <c r="H395" s="11">
        <v>51.13</v>
      </c>
      <c r="I395" s="10">
        <v>100.9</v>
      </c>
      <c r="J395">
        <v>0.56906471600949537</v>
      </c>
      <c r="K395">
        <v>0.33321732902746798</v>
      </c>
      <c r="L395">
        <v>0.33503019377825177</v>
      </c>
      <c r="M395">
        <v>0.31131783405531488</v>
      </c>
      <c r="N395">
        <v>0.4757096489543613</v>
      </c>
      <c r="O395">
        <v>0.29500873042235687</v>
      </c>
      <c r="P395" s="117">
        <v>41.03</v>
      </c>
      <c r="Q395">
        <v>0.34</v>
      </c>
    </row>
    <row r="396" spans="1:17" ht="15">
      <c r="A396" s="8">
        <v>395</v>
      </c>
      <c r="B396" s="10">
        <v>126.17</v>
      </c>
      <c r="C396">
        <v>0.353485579964395</v>
      </c>
      <c r="D396" s="11">
        <v>121.49</v>
      </c>
      <c r="E396" s="10">
        <v>39.880000000000003</v>
      </c>
      <c r="F396" s="11">
        <v>46.1</v>
      </c>
      <c r="G396" s="10">
        <v>42.34</v>
      </c>
      <c r="H396" s="11">
        <v>56.5</v>
      </c>
      <c r="I396" s="10">
        <v>112.03</v>
      </c>
      <c r="J396">
        <v>0.56817282710085448</v>
      </c>
      <c r="K396">
        <v>0.3296306936534894</v>
      </c>
      <c r="L396">
        <v>0.33098262416569246</v>
      </c>
      <c r="M396">
        <v>0.29625656154495966</v>
      </c>
      <c r="N396">
        <v>0.47826744582118674</v>
      </c>
      <c r="O396">
        <v>0.29074425459047593</v>
      </c>
      <c r="P396" s="117">
        <v>34.89</v>
      </c>
      <c r="Q396">
        <v>0.34</v>
      </c>
    </row>
    <row r="397" spans="1:17" ht="15">
      <c r="A397" s="8">
        <v>396</v>
      </c>
      <c r="B397" s="10">
        <v>122.75</v>
      </c>
      <c r="C397">
        <v>0.34239530072410224</v>
      </c>
      <c r="D397" s="11">
        <v>117.34</v>
      </c>
      <c r="E397" s="10">
        <v>38.99</v>
      </c>
      <c r="F397" s="11">
        <v>46.02</v>
      </c>
      <c r="G397" s="10">
        <v>40.79</v>
      </c>
      <c r="H397" s="11">
        <v>59.94</v>
      </c>
      <c r="I397" s="10">
        <v>111.25</v>
      </c>
      <c r="J397">
        <v>0.5673810207693093</v>
      </c>
      <c r="K397">
        <v>0.32169071863596643</v>
      </c>
      <c r="L397">
        <v>0.32143096746027472</v>
      </c>
      <c r="M397">
        <v>0.3006244621402171</v>
      </c>
      <c r="N397">
        <v>0.48023581173917229</v>
      </c>
      <c r="O397">
        <v>0.28568121650141964</v>
      </c>
      <c r="P397" s="117">
        <v>47.93</v>
      </c>
      <c r="Q397">
        <v>0.34</v>
      </c>
    </row>
    <row r="398" spans="1:17" ht="15">
      <c r="A398" s="8">
        <v>397</v>
      </c>
      <c r="B398" s="10">
        <v>116.07</v>
      </c>
      <c r="C398">
        <v>0.3463801462087609</v>
      </c>
      <c r="D398" s="11">
        <v>106.15</v>
      </c>
      <c r="E398" s="10">
        <v>34.75</v>
      </c>
      <c r="F398" s="11">
        <v>43.94</v>
      </c>
      <c r="G398" s="10">
        <v>41.04</v>
      </c>
      <c r="H398" s="11">
        <v>55.51</v>
      </c>
      <c r="I398" s="10">
        <v>100.58</v>
      </c>
      <c r="J398">
        <v>0.56387955424307412</v>
      </c>
      <c r="K398">
        <v>0.31363551218088792</v>
      </c>
      <c r="L398">
        <v>0.32166098207298316</v>
      </c>
      <c r="M398">
        <v>0.30902151484230672</v>
      </c>
      <c r="N398">
        <v>0.48284412095244783</v>
      </c>
      <c r="O398">
        <v>0.28604764776839564</v>
      </c>
      <c r="P398" s="117">
        <v>37.4</v>
      </c>
      <c r="Q398">
        <v>0.34</v>
      </c>
    </row>
    <row r="399" spans="1:17" ht="15">
      <c r="A399" s="8">
        <v>398</v>
      </c>
      <c r="B399" s="10">
        <v>129.56</v>
      </c>
      <c r="C399">
        <v>0.36786430362255884</v>
      </c>
      <c r="D399" s="11">
        <v>101.91</v>
      </c>
      <c r="E399" s="10">
        <v>32.54</v>
      </c>
      <c r="F399" s="11">
        <v>46.64</v>
      </c>
      <c r="G399" s="10">
        <v>39.94</v>
      </c>
      <c r="H399" s="11">
        <v>52.82</v>
      </c>
      <c r="I399" s="10">
        <v>111.65</v>
      </c>
      <c r="J399">
        <v>0.56638224754343036</v>
      </c>
      <c r="K399">
        <v>0.30988085457859699</v>
      </c>
      <c r="L399">
        <v>0.32508314759800894</v>
      </c>
      <c r="M399">
        <v>0.32118030869649217</v>
      </c>
      <c r="N399">
        <v>0.4882354277465093</v>
      </c>
      <c r="O399">
        <v>0.28921969976068773</v>
      </c>
      <c r="P399" s="117">
        <v>32.450000000000003</v>
      </c>
      <c r="Q399">
        <v>0.34</v>
      </c>
    </row>
    <row r="400" spans="1:17" ht="15">
      <c r="A400" s="8">
        <v>399</v>
      </c>
      <c r="B400" s="10">
        <v>146.05000000000001</v>
      </c>
      <c r="C400">
        <v>0.39427391587602312</v>
      </c>
      <c r="D400" s="11">
        <v>100.03</v>
      </c>
      <c r="E400" s="10">
        <v>32.31</v>
      </c>
      <c r="F400" s="11">
        <v>55</v>
      </c>
      <c r="G400" s="10">
        <v>39.020000000000003</v>
      </c>
      <c r="H400" s="11">
        <v>49.95</v>
      </c>
      <c r="I400" s="10">
        <v>127.38</v>
      </c>
      <c r="J400">
        <v>0.57605766547164727</v>
      </c>
      <c r="K400">
        <v>0.30832936429270291</v>
      </c>
      <c r="L400">
        <v>0.33677943398650423</v>
      </c>
      <c r="M400">
        <v>0.33469783802022296</v>
      </c>
      <c r="N400">
        <v>0.49762787786648699</v>
      </c>
      <c r="O400">
        <v>0.29994895765492907</v>
      </c>
      <c r="P400" s="117">
        <v>29.84</v>
      </c>
      <c r="Q400">
        <v>0.34</v>
      </c>
    </row>
    <row r="401" spans="1:17" ht="15">
      <c r="A401" s="8">
        <v>400</v>
      </c>
      <c r="B401" s="10">
        <v>163.85</v>
      </c>
      <c r="C401">
        <v>0.42537235664724177</v>
      </c>
      <c r="D401" s="11">
        <v>103.42</v>
      </c>
      <c r="E401" s="10">
        <v>33.11</v>
      </c>
      <c r="F401" s="11">
        <v>55.9</v>
      </c>
      <c r="G401" s="10">
        <v>43.01</v>
      </c>
      <c r="H401" s="11">
        <v>53.48</v>
      </c>
      <c r="I401" s="10">
        <v>168.85</v>
      </c>
      <c r="J401">
        <v>0.57882626464127418</v>
      </c>
      <c r="K401">
        <v>0.31283035979204554</v>
      </c>
      <c r="L401">
        <v>0.35179201146259492</v>
      </c>
      <c r="M401">
        <v>0.34762598401717554</v>
      </c>
      <c r="N401">
        <v>0.50431310783309369</v>
      </c>
      <c r="O401">
        <v>0.32355510351421485</v>
      </c>
      <c r="P401" s="117">
        <v>31.34</v>
      </c>
      <c r="Q401">
        <v>0.34</v>
      </c>
    </row>
    <row r="402" spans="1:17" ht="15">
      <c r="A402" s="8">
        <v>401</v>
      </c>
      <c r="B402" s="10">
        <v>180.05</v>
      </c>
      <c r="C402">
        <v>0.43707909008377666</v>
      </c>
      <c r="D402" s="11">
        <v>110.91</v>
      </c>
      <c r="E402" s="10">
        <v>38.04</v>
      </c>
      <c r="F402" s="11">
        <v>57.43</v>
      </c>
      <c r="G402" s="10">
        <v>42.8</v>
      </c>
      <c r="H402" s="11">
        <v>60.6</v>
      </c>
      <c r="I402" s="10">
        <v>199.85</v>
      </c>
      <c r="J402">
        <v>0.58277625185035908</v>
      </c>
      <c r="K402">
        <v>0.31040214673377065</v>
      </c>
      <c r="L402">
        <v>0.34981977043316348</v>
      </c>
      <c r="M402">
        <v>0.35644646489854875</v>
      </c>
      <c r="N402">
        <v>0.49953399868142856</v>
      </c>
      <c r="O402">
        <v>0.33897585790205426</v>
      </c>
      <c r="P402" s="117">
        <v>27.65</v>
      </c>
      <c r="Q402">
        <v>0.34</v>
      </c>
    </row>
    <row r="403" spans="1:17" ht="15">
      <c r="A403" s="8">
        <v>402</v>
      </c>
      <c r="B403" s="10">
        <v>188.83</v>
      </c>
      <c r="C403">
        <v>0.42114331081536011</v>
      </c>
      <c r="D403" s="11">
        <v>142.78</v>
      </c>
      <c r="E403" s="10">
        <v>38.9</v>
      </c>
      <c r="F403" s="11">
        <v>58.72</v>
      </c>
      <c r="G403" s="10">
        <v>45.79</v>
      </c>
      <c r="H403" s="11">
        <v>67.05</v>
      </c>
      <c r="I403" s="10">
        <v>249.99</v>
      </c>
      <c r="J403">
        <v>0.55684877317822146</v>
      </c>
      <c r="K403">
        <v>0.3043069836097359</v>
      </c>
      <c r="L403">
        <v>0.3382199296494498</v>
      </c>
      <c r="M403">
        <v>0.33947405055078139</v>
      </c>
      <c r="N403">
        <v>0.4840642719630226</v>
      </c>
      <c r="O403">
        <v>0.35152008044307531</v>
      </c>
      <c r="P403" s="117">
        <v>33.28</v>
      </c>
      <c r="Q403">
        <v>0.34</v>
      </c>
    </row>
    <row r="404" spans="1:17" ht="15">
      <c r="A404" s="8">
        <v>403</v>
      </c>
      <c r="B404" s="10">
        <v>176.9</v>
      </c>
      <c r="C404">
        <v>0.42232098727591078</v>
      </c>
      <c r="D404" s="11">
        <v>143.09</v>
      </c>
      <c r="E404" s="10">
        <v>38.44</v>
      </c>
      <c r="F404" s="11">
        <v>55.06</v>
      </c>
      <c r="G404" s="10">
        <v>46</v>
      </c>
      <c r="H404" s="11">
        <v>72</v>
      </c>
      <c r="I404" s="10">
        <v>254.37</v>
      </c>
      <c r="J404">
        <v>0.56706594577498981</v>
      </c>
      <c r="K404">
        <v>0.30710157313208408</v>
      </c>
      <c r="L404">
        <v>0.334407090275327</v>
      </c>
      <c r="M404">
        <v>0.33306135005994719</v>
      </c>
      <c r="N404">
        <v>0.47149575647892816</v>
      </c>
      <c r="O404">
        <v>0.37615832498285962</v>
      </c>
      <c r="P404" s="117">
        <v>41.47</v>
      </c>
      <c r="Q404">
        <v>0.34</v>
      </c>
    </row>
    <row r="405" spans="1:17" ht="15">
      <c r="A405" s="8">
        <v>404</v>
      </c>
      <c r="B405" s="10">
        <v>175.56</v>
      </c>
      <c r="C405">
        <v>0.42565407383531695</v>
      </c>
      <c r="D405" s="11">
        <v>124.94</v>
      </c>
      <c r="E405" s="10">
        <v>34.26</v>
      </c>
      <c r="F405" s="11">
        <v>53.85</v>
      </c>
      <c r="G405" s="10">
        <v>44.66</v>
      </c>
      <c r="H405" s="11">
        <v>67.78</v>
      </c>
      <c r="I405" s="10">
        <v>237.28</v>
      </c>
      <c r="J405">
        <v>0.57031599478360717</v>
      </c>
      <c r="K405">
        <v>0.30691136861985635</v>
      </c>
      <c r="L405">
        <v>0.33327057265016291</v>
      </c>
      <c r="M405">
        <v>0.32689254319759903</v>
      </c>
      <c r="N405">
        <v>0.47981934796337228</v>
      </c>
      <c r="O405">
        <v>0.39502420020604628</v>
      </c>
      <c r="P405" s="117">
        <v>34.909999999999997</v>
      </c>
      <c r="Q405">
        <v>0.34</v>
      </c>
    </row>
    <row r="406" spans="1:17" ht="15">
      <c r="A406" s="8">
        <v>405</v>
      </c>
      <c r="B406" s="10">
        <v>154.02000000000001</v>
      </c>
      <c r="C406">
        <v>0.44722090074762383</v>
      </c>
      <c r="D406" s="11">
        <v>84.97</v>
      </c>
      <c r="E406" s="10">
        <v>31.2</v>
      </c>
      <c r="F406" s="11">
        <v>49.52</v>
      </c>
      <c r="G406" s="10">
        <v>40.99</v>
      </c>
      <c r="H406" s="11">
        <v>62.45</v>
      </c>
      <c r="I406" s="10">
        <v>220</v>
      </c>
      <c r="J406">
        <v>0.58327147046171213</v>
      </c>
      <c r="K406">
        <v>0.30610478820211223</v>
      </c>
      <c r="L406">
        <v>0.32987404154091277</v>
      </c>
      <c r="M406">
        <v>0.30521285699161438</v>
      </c>
      <c r="N406">
        <v>0.47774114862537642</v>
      </c>
      <c r="O406">
        <v>0.4194977242936207</v>
      </c>
      <c r="P406" s="117">
        <v>31.22</v>
      </c>
      <c r="Q406">
        <v>0.34</v>
      </c>
    </row>
    <row r="407" spans="1:17" ht="15">
      <c r="A407" s="8">
        <v>406</v>
      </c>
      <c r="B407" s="10">
        <v>146.26</v>
      </c>
      <c r="C407">
        <v>0.45254801428517216</v>
      </c>
      <c r="D407" s="11">
        <v>55.08</v>
      </c>
      <c r="E407" s="10">
        <v>22.36</v>
      </c>
      <c r="F407" s="11">
        <v>42.35</v>
      </c>
      <c r="G407" s="10">
        <v>33.9</v>
      </c>
      <c r="H407" s="11">
        <v>56.61</v>
      </c>
      <c r="I407" s="10">
        <v>215.94</v>
      </c>
      <c r="J407">
        <v>0.58336815986583779</v>
      </c>
      <c r="K407">
        <v>0.30389532257194474</v>
      </c>
      <c r="L407">
        <v>0.32511080164570444</v>
      </c>
      <c r="M407">
        <v>0.28388056421336633</v>
      </c>
      <c r="N407">
        <v>0.47232471503416051</v>
      </c>
      <c r="O407">
        <v>0.43693010411570449</v>
      </c>
      <c r="P407" s="117">
        <v>30.38</v>
      </c>
      <c r="Q407">
        <v>0.34</v>
      </c>
    </row>
    <row r="408" spans="1:17" ht="15">
      <c r="A408" s="8">
        <v>407</v>
      </c>
      <c r="B408" s="10">
        <v>139.94</v>
      </c>
      <c r="C408">
        <v>0.45575313192459965</v>
      </c>
      <c r="D408" s="11">
        <v>48.95</v>
      </c>
      <c r="E408" s="10">
        <v>19.239999999999998</v>
      </c>
      <c r="F408" s="11">
        <v>42.44</v>
      </c>
      <c r="G408" s="10">
        <v>33.380000000000003</v>
      </c>
      <c r="H408" s="11">
        <v>57.07</v>
      </c>
      <c r="I408" s="10">
        <v>209.16</v>
      </c>
      <c r="J408">
        <v>0.58131566878668461</v>
      </c>
      <c r="K408">
        <v>0.3047816146972227</v>
      </c>
      <c r="L408">
        <v>0.32922447405141408</v>
      </c>
      <c r="M408">
        <v>0.26727466932545801</v>
      </c>
      <c r="N408">
        <v>0.46082462114911538</v>
      </c>
      <c r="O408">
        <v>0.454320168960479</v>
      </c>
      <c r="P408" s="117">
        <v>32.58</v>
      </c>
      <c r="Q408">
        <v>0.34</v>
      </c>
    </row>
    <row r="409" spans="1:17" ht="15">
      <c r="A409" s="8">
        <v>408</v>
      </c>
      <c r="B409" s="10">
        <v>127.73</v>
      </c>
      <c r="C409">
        <v>0.45008013203238162</v>
      </c>
      <c r="D409" s="11">
        <v>37.74</v>
      </c>
      <c r="E409" s="10">
        <v>8.91</v>
      </c>
      <c r="F409" s="11">
        <v>41.11</v>
      </c>
      <c r="G409" s="10">
        <v>33</v>
      </c>
      <c r="H409" s="11">
        <v>51.34</v>
      </c>
      <c r="I409" s="10">
        <v>180</v>
      </c>
      <c r="J409">
        <v>0.57624246483590091</v>
      </c>
      <c r="K409">
        <v>0.29130203666847171</v>
      </c>
      <c r="L409">
        <v>0.33251889921825484</v>
      </c>
      <c r="M409">
        <v>0.24690950221048402</v>
      </c>
      <c r="N409">
        <v>0.45078269993316994</v>
      </c>
      <c r="O409">
        <v>0.46450409180192281</v>
      </c>
      <c r="P409" s="117">
        <v>28.04</v>
      </c>
      <c r="Q409">
        <v>0.34</v>
      </c>
    </row>
    <row r="410" spans="1:17" ht="15">
      <c r="A410" s="8">
        <v>409</v>
      </c>
      <c r="B410" s="10">
        <v>122.85</v>
      </c>
      <c r="C410">
        <v>0.4655712713341616</v>
      </c>
      <c r="D410" s="11">
        <v>38.28</v>
      </c>
      <c r="E410" s="10">
        <v>12.66</v>
      </c>
      <c r="F410" s="11">
        <v>42.26</v>
      </c>
      <c r="G410" s="10">
        <v>22.15</v>
      </c>
      <c r="H410" s="11">
        <v>50.22</v>
      </c>
      <c r="I410" s="10">
        <v>188.94</v>
      </c>
      <c r="J410">
        <v>0.56099881668981844</v>
      </c>
      <c r="K410">
        <v>0.2840694298591056</v>
      </c>
      <c r="L410">
        <v>0.34887644776433607</v>
      </c>
      <c r="M410">
        <v>0.2218050898036813</v>
      </c>
      <c r="N410">
        <v>0.44040379610232966</v>
      </c>
      <c r="O410">
        <v>0.4726713804232715</v>
      </c>
      <c r="P410" s="117">
        <v>29.42</v>
      </c>
      <c r="Q410">
        <v>0.34</v>
      </c>
    </row>
    <row r="411" spans="1:17" ht="15">
      <c r="A411" s="8">
        <v>410</v>
      </c>
      <c r="B411" s="10">
        <v>124.68</v>
      </c>
      <c r="C411">
        <v>0.46882827392987114</v>
      </c>
      <c r="D411" s="11">
        <v>37.74</v>
      </c>
      <c r="E411" s="10">
        <v>9.2899999999999991</v>
      </c>
      <c r="F411" s="11">
        <v>40.909999999999997</v>
      </c>
      <c r="G411" s="10">
        <v>24.86</v>
      </c>
      <c r="H411" s="11">
        <v>47.94</v>
      </c>
      <c r="I411" s="10">
        <v>192.68</v>
      </c>
      <c r="J411">
        <v>0.55646454656314959</v>
      </c>
      <c r="K411">
        <v>0.26526389347544704</v>
      </c>
      <c r="L411">
        <v>0.35849254310087691</v>
      </c>
      <c r="M411">
        <v>0.22061833724572777</v>
      </c>
      <c r="N411">
        <v>0.43939125093497133</v>
      </c>
      <c r="O411">
        <v>0.48144413151550064</v>
      </c>
      <c r="P411" s="117">
        <v>28.72</v>
      </c>
      <c r="Q411">
        <v>0.34</v>
      </c>
    </row>
    <row r="412" spans="1:17" ht="15">
      <c r="A412" s="8">
        <v>411</v>
      </c>
      <c r="B412" s="10">
        <v>124.64</v>
      </c>
      <c r="C412">
        <v>0.48496058834621908</v>
      </c>
      <c r="D412" s="11">
        <v>35.090000000000003</v>
      </c>
      <c r="E412" s="10">
        <v>9.73</v>
      </c>
      <c r="F412" s="11">
        <v>43.77</v>
      </c>
      <c r="G412" s="10">
        <v>22.24</v>
      </c>
      <c r="H412" s="11">
        <v>47.67</v>
      </c>
      <c r="I412" s="10">
        <v>180.09</v>
      </c>
      <c r="J412">
        <v>0.55361384515736745</v>
      </c>
      <c r="K412">
        <v>0.25736985466316342</v>
      </c>
      <c r="L412">
        <v>0.38422074184608818</v>
      </c>
      <c r="M412">
        <v>0.21416663462462751</v>
      </c>
      <c r="N412">
        <v>0.44197581014477638</v>
      </c>
      <c r="O412">
        <v>0.4930354016982364</v>
      </c>
      <c r="P412" s="117">
        <v>26.65</v>
      </c>
      <c r="Q412">
        <v>0.34</v>
      </c>
    </row>
    <row r="413" spans="1:17" ht="15">
      <c r="A413" s="8">
        <v>412</v>
      </c>
      <c r="B413" s="10">
        <v>122.87</v>
      </c>
      <c r="C413">
        <v>0.50088711252947105</v>
      </c>
      <c r="D413" s="11">
        <v>35.07</v>
      </c>
      <c r="E413" s="10">
        <v>9.33</v>
      </c>
      <c r="F413" s="11">
        <v>45.05</v>
      </c>
      <c r="G413" s="10">
        <v>25.36</v>
      </c>
      <c r="H413" s="11">
        <v>46.6</v>
      </c>
      <c r="I413" s="10">
        <v>188.09</v>
      </c>
      <c r="J413">
        <v>0.55096897446041593</v>
      </c>
      <c r="K413">
        <v>0.26212053197059826</v>
      </c>
      <c r="L413">
        <v>0.40954961578035404</v>
      </c>
      <c r="M413">
        <v>0.22127702748912781</v>
      </c>
      <c r="N413">
        <v>0.4408337189467762</v>
      </c>
      <c r="O413">
        <v>0.50609398300752673</v>
      </c>
      <c r="P413" s="117">
        <v>28.77</v>
      </c>
      <c r="Q413">
        <v>0.34</v>
      </c>
    </row>
    <row r="414" spans="1:17" ht="15">
      <c r="A414" s="8">
        <v>413</v>
      </c>
      <c r="B414" s="10">
        <v>119.91</v>
      </c>
      <c r="C414">
        <v>0.51175157405009053</v>
      </c>
      <c r="D414" s="11">
        <v>35.07</v>
      </c>
      <c r="E414" s="10">
        <v>9.73</v>
      </c>
      <c r="F414" s="11">
        <v>47.89</v>
      </c>
      <c r="G414" s="10">
        <v>25.39</v>
      </c>
      <c r="H414" s="11">
        <v>46.72</v>
      </c>
      <c r="I414" s="10">
        <v>193.99</v>
      </c>
      <c r="J414">
        <v>0.55260183812500818</v>
      </c>
      <c r="K414">
        <v>0.26433857683170792</v>
      </c>
      <c r="L414">
        <v>0.43948654776299867</v>
      </c>
      <c r="M414">
        <v>0.23235731922825534</v>
      </c>
      <c r="N414">
        <v>0.438127957643348</v>
      </c>
      <c r="O414">
        <v>0.51088376537526781</v>
      </c>
      <c r="P414" s="117">
        <v>41.72</v>
      </c>
      <c r="Q414">
        <v>0.34</v>
      </c>
    </row>
    <row r="415" spans="1:17" ht="15">
      <c r="A415" s="8">
        <v>414</v>
      </c>
      <c r="B415" s="10">
        <v>126.6</v>
      </c>
      <c r="C415">
        <v>0.51756034937597717</v>
      </c>
      <c r="D415" s="11">
        <v>36.619999999999997</v>
      </c>
      <c r="E415" s="10">
        <v>14.96</v>
      </c>
      <c r="F415" s="11">
        <v>49.79</v>
      </c>
      <c r="G415" s="10">
        <v>25.96</v>
      </c>
      <c r="H415" s="11">
        <v>47.58</v>
      </c>
      <c r="I415" s="10">
        <v>205.07</v>
      </c>
      <c r="J415">
        <v>0.56034916412727054</v>
      </c>
      <c r="K415">
        <v>0.28418152196605917</v>
      </c>
      <c r="L415">
        <v>0.46374840475692491</v>
      </c>
      <c r="M415">
        <v>0.24409264827344893</v>
      </c>
      <c r="N415">
        <v>0.43041317892397762</v>
      </c>
      <c r="O415">
        <v>0.51359159942843935</v>
      </c>
      <c r="P415" s="117">
        <v>32.049999999999997</v>
      </c>
      <c r="Q415">
        <v>0.34</v>
      </c>
    </row>
    <row r="416" spans="1:17" ht="15">
      <c r="A416" s="8">
        <v>415</v>
      </c>
      <c r="B416" s="10">
        <v>152.72</v>
      </c>
      <c r="C416">
        <v>0.5171326171513243</v>
      </c>
      <c r="D416" s="11">
        <v>55.08</v>
      </c>
      <c r="E416" s="10">
        <v>30.45</v>
      </c>
      <c r="F416" s="11">
        <v>54.77</v>
      </c>
      <c r="G416" s="10">
        <v>22.99</v>
      </c>
      <c r="H416" s="11">
        <v>61.19</v>
      </c>
      <c r="I416" s="10">
        <v>229.1</v>
      </c>
      <c r="J416">
        <v>0.56288599712597787</v>
      </c>
      <c r="K416">
        <v>0.30848732473187263</v>
      </c>
      <c r="L416">
        <v>0.47069135520824928</v>
      </c>
      <c r="M416">
        <v>0.25317600469225532</v>
      </c>
      <c r="N416">
        <v>0.42185527436404346</v>
      </c>
      <c r="O416">
        <v>0.51450551599167182</v>
      </c>
      <c r="P416" s="117">
        <v>34.119999999999997</v>
      </c>
      <c r="Q416">
        <v>0.34</v>
      </c>
    </row>
    <row r="417" spans="1:17" ht="15">
      <c r="A417" s="8">
        <v>416</v>
      </c>
      <c r="B417" s="10">
        <v>171.69</v>
      </c>
      <c r="C417">
        <v>0.49683345206530388</v>
      </c>
      <c r="D417" s="11">
        <v>89.64</v>
      </c>
      <c r="E417" s="10">
        <v>42.93</v>
      </c>
      <c r="F417" s="11">
        <v>73.08</v>
      </c>
      <c r="G417" s="10">
        <v>28.46</v>
      </c>
      <c r="H417" s="11">
        <v>73.06</v>
      </c>
      <c r="I417" s="10">
        <v>273.70999999999998</v>
      </c>
      <c r="J417">
        <v>0.55707271128302172</v>
      </c>
      <c r="K417">
        <v>0.31027678510790363</v>
      </c>
      <c r="L417">
        <v>0.46343321175258478</v>
      </c>
      <c r="M417">
        <v>0.28358706683019502</v>
      </c>
      <c r="N417">
        <v>0.40913822598549365</v>
      </c>
      <c r="O417">
        <v>0.52281485965348318</v>
      </c>
      <c r="P417" s="117">
        <v>40.270000000000003</v>
      </c>
      <c r="Q417">
        <v>0.34</v>
      </c>
    </row>
    <row r="418" spans="1:17" ht="15">
      <c r="A418" s="8">
        <v>417</v>
      </c>
      <c r="B418" s="10">
        <v>188.67</v>
      </c>
      <c r="C418">
        <v>0.48248437417740181</v>
      </c>
      <c r="D418" s="11">
        <v>91.75</v>
      </c>
      <c r="E418" s="10">
        <v>42.15</v>
      </c>
      <c r="F418" s="11">
        <v>76.86</v>
      </c>
      <c r="G418" s="10">
        <v>28.1</v>
      </c>
      <c r="H418" s="11">
        <v>78.92</v>
      </c>
      <c r="I418" s="10">
        <v>294.39999999999998</v>
      </c>
      <c r="J418">
        <v>0.53756498297493327</v>
      </c>
      <c r="K418">
        <v>0.30511662513171833</v>
      </c>
      <c r="L418">
        <v>0.44751969509278067</v>
      </c>
      <c r="M418">
        <v>0.30045236850029317</v>
      </c>
      <c r="N418">
        <v>0.39633429373014445</v>
      </c>
      <c r="O418">
        <v>0.51039267511027542</v>
      </c>
      <c r="P418" s="117">
        <v>36.950000000000003</v>
      </c>
      <c r="Q418">
        <v>0.34</v>
      </c>
    </row>
    <row r="419" spans="1:17" ht="15">
      <c r="A419" s="8">
        <v>418</v>
      </c>
      <c r="B419" s="10">
        <v>183.11</v>
      </c>
      <c r="C419">
        <v>0.48279131491560001</v>
      </c>
      <c r="D419" s="11">
        <v>84.92</v>
      </c>
      <c r="E419" s="10">
        <v>42</v>
      </c>
      <c r="F419" s="11">
        <v>74.319999999999993</v>
      </c>
      <c r="G419" s="10">
        <v>37.729999999999997</v>
      </c>
      <c r="H419" s="11">
        <v>75.650000000000006</v>
      </c>
      <c r="I419" s="10">
        <v>290.64</v>
      </c>
      <c r="J419">
        <v>0.52895366233353436</v>
      </c>
      <c r="K419">
        <v>0.29182557067273668</v>
      </c>
      <c r="L419">
        <v>0.44803378284267176</v>
      </c>
      <c r="M419">
        <v>0.30781650716897524</v>
      </c>
      <c r="N419">
        <v>0.38540600160757343</v>
      </c>
      <c r="O419">
        <v>0.51211212604266121</v>
      </c>
      <c r="P419" s="117">
        <v>33.090000000000003</v>
      </c>
      <c r="Q419">
        <v>0.34</v>
      </c>
    </row>
    <row r="420" spans="1:17" ht="15">
      <c r="A420" s="8">
        <v>419</v>
      </c>
      <c r="B420" s="10">
        <v>161.25</v>
      </c>
      <c r="C420">
        <v>0.46945623955687232</v>
      </c>
      <c r="D420" s="11">
        <v>82.93</v>
      </c>
      <c r="E420" s="10">
        <v>40.909999999999997</v>
      </c>
      <c r="F420" s="11">
        <v>70.510000000000005</v>
      </c>
      <c r="G420" s="10">
        <v>35.21</v>
      </c>
      <c r="H420" s="11">
        <v>72.03</v>
      </c>
      <c r="I420" s="10">
        <v>275.39999999999998</v>
      </c>
      <c r="J420">
        <v>0.52275786707981853</v>
      </c>
      <c r="K420">
        <v>0.28977708793650209</v>
      </c>
      <c r="L420">
        <v>0.45634977310224389</v>
      </c>
      <c r="M420">
        <v>0.30516801909133168</v>
      </c>
      <c r="N420">
        <v>0.38558982880194259</v>
      </c>
      <c r="O420">
        <v>0.50420932895434167</v>
      </c>
      <c r="P420" s="117">
        <v>28.15</v>
      </c>
      <c r="Q420">
        <v>0.34</v>
      </c>
    </row>
    <row r="421" spans="1:17" ht="15">
      <c r="A421" s="8">
        <v>420</v>
      </c>
      <c r="B421" s="10">
        <v>152.44999999999999</v>
      </c>
      <c r="C421">
        <v>0.46399562934301952</v>
      </c>
      <c r="D421" s="11">
        <v>85.97</v>
      </c>
      <c r="E421" s="10">
        <v>39.340000000000003</v>
      </c>
      <c r="F421" s="11">
        <v>69.02</v>
      </c>
      <c r="G421" s="10">
        <v>33.340000000000003</v>
      </c>
      <c r="H421" s="11">
        <v>66.39</v>
      </c>
      <c r="I421" s="10">
        <v>265.10000000000002</v>
      </c>
      <c r="J421">
        <v>0.52362041484949928</v>
      </c>
      <c r="K421">
        <v>0.28598452599444224</v>
      </c>
      <c r="L421">
        <v>0.46009477781381763</v>
      </c>
      <c r="M421">
        <v>0.29574170775640912</v>
      </c>
      <c r="N421">
        <v>0.37844997163522903</v>
      </c>
      <c r="O421">
        <v>0.48720295755656068</v>
      </c>
      <c r="P421" s="117">
        <v>31.14</v>
      </c>
      <c r="Q421">
        <v>0.34</v>
      </c>
    </row>
    <row r="422" spans="1:17" ht="15">
      <c r="A422" s="8">
        <v>421</v>
      </c>
      <c r="B422" s="10">
        <v>140.87</v>
      </c>
      <c r="C422">
        <v>0.45917975295064911</v>
      </c>
      <c r="D422" s="11">
        <v>86.03</v>
      </c>
      <c r="E422" s="10">
        <v>37.270000000000003</v>
      </c>
      <c r="F422" s="11">
        <v>68.94</v>
      </c>
      <c r="G422" s="10">
        <v>29.2</v>
      </c>
      <c r="H422" s="11">
        <v>60.06</v>
      </c>
      <c r="I422" s="10">
        <v>250</v>
      </c>
      <c r="J422">
        <v>0.53167586426084568</v>
      </c>
      <c r="K422">
        <v>0.28342229772048866</v>
      </c>
      <c r="L422">
        <v>0.45939615133279371</v>
      </c>
      <c r="M422">
        <v>0.2936718856638163</v>
      </c>
      <c r="N422">
        <v>0.37149689763965404</v>
      </c>
      <c r="O422">
        <v>0.48748542029170694</v>
      </c>
      <c r="P422" s="117">
        <v>30.29</v>
      </c>
      <c r="Q422">
        <v>0.34</v>
      </c>
    </row>
    <row r="423" spans="1:17" ht="15">
      <c r="A423" s="8">
        <v>422</v>
      </c>
      <c r="B423" s="10">
        <v>141.24</v>
      </c>
      <c r="C423">
        <v>0.45932863945009955</v>
      </c>
      <c r="D423" s="11">
        <v>91.02</v>
      </c>
      <c r="E423" s="10">
        <v>31.55</v>
      </c>
      <c r="F423" s="11">
        <v>65.27</v>
      </c>
      <c r="G423" s="10">
        <v>31.55</v>
      </c>
      <c r="H423" s="11">
        <v>57.7</v>
      </c>
      <c r="I423" s="10">
        <v>244.27</v>
      </c>
      <c r="J423">
        <v>0.53080072401874001</v>
      </c>
      <c r="K423">
        <v>0.28361920880179792</v>
      </c>
      <c r="L423">
        <v>0.46208879077512061</v>
      </c>
      <c r="M423">
        <v>0.30428117838869401</v>
      </c>
      <c r="N423">
        <v>0.36547426854671738</v>
      </c>
      <c r="O423">
        <v>0.49249926717951448</v>
      </c>
      <c r="P423" s="117">
        <v>30.2</v>
      </c>
      <c r="Q423">
        <v>0.34</v>
      </c>
    </row>
    <row r="424" spans="1:17" ht="15">
      <c r="A424" s="8">
        <v>423</v>
      </c>
      <c r="B424" s="10">
        <v>142.33000000000001</v>
      </c>
      <c r="C424">
        <v>0.46133694640807199</v>
      </c>
      <c r="D424" s="11">
        <v>89.92</v>
      </c>
      <c r="E424" s="10">
        <v>31.51</v>
      </c>
      <c r="F424" s="11">
        <v>67.44</v>
      </c>
      <c r="G424" s="10">
        <v>34.78</v>
      </c>
      <c r="H424" s="11">
        <v>59.41</v>
      </c>
      <c r="I424" s="10">
        <v>243.02</v>
      </c>
      <c r="J424">
        <v>0.53278657267589069</v>
      </c>
      <c r="K424">
        <v>0.29298861465862702</v>
      </c>
      <c r="L424">
        <v>0.47733966982302001</v>
      </c>
      <c r="M424">
        <v>0.31868617972082974</v>
      </c>
      <c r="N424">
        <v>0.35787135336939957</v>
      </c>
      <c r="O424">
        <v>0.49358591698320026</v>
      </c>
      <c r="P424" s="117">
        <v>30.11</v>
      </c>
      <c r="Q424">
        <v>0.34</v>
      </c>
    </row>
    <row r="425" spans="1:17" ht="15">
      <c r="A425" s="8">
        <v>424</v>
      </c>
      <c r="B425" s="10">
        <v>152.69</v>
      </c>
      <c r="C425">
        <v>0.47632783742173856</v>
      </c>
      <c r="D425" s="11">
        <v>86.7</v>
      </c>
      <c r="E425" s="10">
        <v>31.54</v>
      </c>
      <c r="F425" s="11">
        <v>68.14</v>
      </c>
      <c r="G425" s="10">
        <v>35.090000000000003</v>
      </c>
      <c r="H425" s="11">
        <v>57.39</v>
      </c>
      <c r="I425" s="10">
        <v>249.22</v>
      </c>
      <c r="J425">
        <v>0.54416185177527576</v>
      </c>
      <c r="K425">
        <v>0.30217878097516898</v>
      </c>
      <c r="L425">
        <v>0.48848631388119162</v>
      </c>
      <c r="M425">
        <v>0.33540792794451857</v>
      </c>
      <c r="N425">
        <v>0.35752268175715779</v>
      </c>
      <c r="O425">
        <v>0.49829161502562924</v>
      </c>
      <c r="P425" s="117">
        <v>31.06</v>
      </c>
      <c r="Q425">
        <v>0.34</v>
      </c>
    </row>
    <row r="426" spans="1:17" ht="15">
      <c r="A426" s="8">
        <v>425</v>
      </c>
      <c r="B426" s="10">
        <v>153.81</v>
      </c>
      <c r="C426">
        <v>0.47343691255939063</v>
      </c>
      <c r="D426" s="11">
        <v>92.45</v>
      </c>
      <c r="E426" s="10">
        <v>32.57</v>
      </c>
      <c r="F426" s="11">
        <v>69</v>
      </c>
      <c r="G426" s="10">
        <v>37.270000000000003</v>
      </c>
      <c r="H426" s="11">
        <v>54.54</v>
      </c>
      <c r="I426" s="10">
        <v>260</v>
      </c>
      <c r="J426">
        <v>0.55032264451671276</v>
      </c>
      <c r="K426">
        <v>0.31882028926648409</v>
      </c>
      <c r="L426">
        <v>0.50444166669608781</v>
      </c>
      <c r="M426">
        <v>0.35007216631525823</v>
      </c>
      <c r="N426">
        <v>0.34654092097388894</v>
      </c>
      <c r="O426">
        <v>0.50756729515692789</v>
      </c>
      <c r="P426" s="117">
        <v>29.97</v>
      </c>
      <c r="Q426">
        <v>0.34</v>
      </c>
    </row>
    <row r="427" spans="1:17" ht="15">
      <c r="A427" s="8">
        <v>426</v>
      </c>
      <c r="B427" s="10">
        <v>164.64</v>
      </c>
      <c r="C427">
        <v>0.44617158717013228</v>
      </c>
      <c r="D427" s="11">
        <v>115.7</v>
      </c>
      <c r="E427" s="10">
        <v>39.97</v>
      </c>
      <c r="F427" s="11">
        <v>75.040000000000006</v>
      </c>
      <c r="G427" s="10">
        <v>41.3</v>
      </c>
      <c r="H427" s="11">
        <v>59.94</v>
      </c>
      <c r="I427" s="10">
        <v>278</v>
      </c>
      <c r="J427">
        <v>0.52912439984914628</v>
      </c>
      <c r="K427">
        <v>0.33484104169119472</v>
      </c>
      <c r="L427">
        <v>0.49477976850077854</v>
      </c>
      <c r="M427">
        <v>0.34420851219593357</v>
      </c>
      <c r="N427">
        <v>0.34103835563096263</v>
      </c>
      <c r="O427">
        <v>0.48727336776605606</v>
      </c>
      <c r="P427" s="117">
        <v>35.92</v>
      </c>
      <c r="Q427">
        <v>0.34</v>
      </c>
    </row>
    <row r="428" spans="1:17" ht="15">
      <c r="A428" s="8">
        <v>427</v>
      </c>
      <c r="B428" s="10">
        <v>158.96</v>
      </c>
      <c r="C428">
        <v>0.43549863105711584</v>
      </c>
      <c r="D428" s="11">
        <v>91.25</v>
      </c>
      <c r="E428" s="10">
        <v>42.04</v>
      </c>
      <c r="F428" s="11">
        <v>76.13</v>
      </c>
      <c r="G428" s="10">
        <v>43.04</v>
      </c>
      <c r="H428" s="11">
        <v>55.08</v>
      </c>
      <c r="I428" s="10">
        <v>276.39</v>
      </c>
      <c r="J428">
        <v>0.5296285502235577</v>
      </c>
      <c r="K428">
        <v>0.33762263781774299</v>
      </c>
      <c r="L428">
        <v>0.49899253177652464</v>
      </c>
      <c r="M428">
        <v>0.34386504477311602</v>
      </c>
      <c r="N428">
        <v>0.34081003685851996</v>
      </c>
      <c r="O428">
        <v>0.49431466780955696</v>
      </c>
      <c r="P428" s="117">
        <v>37.76</v>
      </c>
      <c r="Q428">
        <v>0.34</v>
      </c>
    </row>
    <row r="429" spans="1:17" ht="15">
      <c r="A429" s="8">
        <v>428</v>
      </c>
      <c r="B429" s="10">
        <v>133.55000000000001</v>
      </c>
      <c r="C429">
        <v>0.42891755634856171</v>
      </c>
      <c r="D429" s="11">
        <v>83.91</v>
      </c>
      <c r="E429" s="10">
        <v>41.49</v>
      </c>
      <c r="F429" s="11">
        <v>72.459999999999994</v>
      </c>
      <c r="G429" s="10">
        <v>41.91</v>
      </c>
      <c r="H429" s="11">
        <v>51.42</v>
      </c>
      <c r="I429" s="10">
        <v>255.03</v>
      </c>
      <c r="J429">
        <v>0.534442853827366</v>
      </c>
      <c r="K429">
        <v>0.34917561714515633</v>
      </c>
      <c r="L429">
        <v>0.50211094129661582</v>
      </c>
      <c r="M429">
        <v>0.34916403680141589</v>
      </c>
      <c r="N429">
        <v>0.33153696416176981</v>
      </c>
      <c r="O429">
        <v>0.49875340186190842</v>
      </c>
      <c r="P429" s="117">
        <v>33.53</v>
      </c>
      <c r="Q429">
        <v>0.34</v>
      </c>
    </row>
    <row r="430" spans="1:17" ht="15">
      <c r="A430" s="8">
        <v>429</v>
      </c>
      <c r="B430" s="10">
        <v>137.47999999999999</v>
      </c>
      <c r="C430">
        <v>0.4173057533492725</v>
      </c>
      <c r="D430" s="11">
        <v>79.73</v>
      </c>
      <c r="E430" s="10">
        <v>38.93</v>
      </c>
      <c r="F430" s="11">
        <v>61.83</v>
      </c>
      <c r="G430" s="10">
        <v>38.590000000000003</v>
      </c>
      <c r="H430" s="11">
        <v>46.97</v>
      </c>
      <c r="I430" s="10">
        <v>237.28</v>
      </c>
      <c r="J430">
        <v>0.55193114215157246</v>
      </c>
      <c r="K430">
        <v>0.35361738588780839</v>
      </c>
      <c r="L430">
        <v>0.51154911430257433</v>
      </c>
      <c r="M430">
        <v>0.35264259290683858</v>
      </c>
      <c r="N430">
        <v>0.32011989205354036</v>
      </c>
      <c r="O430">
        <v>0.49253293079973953</v>
      </c>
      <c r="P430" s="117">
        <v>29.02</v>
      </c>
      <c r="Q430">
        <v>0.34</v>
      </c>
    </row>
    <row r="431" spans="1:17" ht="15">
      <c r="A431" s="8">
        <v>430</v>
      </c>
      <c r="B431" s="10">
        <v>131.47</v>
      </c>
      <c r="C431">
        <v>0.40379453488242656</v>
      </c>
      <c r="D431" s="11">
        <v>55.03</v>
      </c>
      <c r="E431" s="10">
        <v>34.299999999999997</v>
      </c>
      <c r="F431" s="11">
        <v>59.24</v>
      </c>
      <c r="G431" s="10">
        <v>35.130000000000003</v>
      </c>
      <c r="H431" s="11">
        <v>45.63</v>
      </c>
      <c r="I431" s="10">
        <v>224.19</v>
      </c>
      <c r="J431">
        <v>0.55909793426641385</v>
      </c>
      <c r="K431">
        <v>0.36273519565514117</v>
      </c>
      <c r="L431">
        <v>0.51877080815405696</v>
      </c>
      <c r="M431">
        <v>0.35772362643573219</v>
      </c>
      <c r="N431">
        <v>0.31316794537312231</v>
      </c>
      <c r="O431">
        <v>0.48587000631132471</v>
      </c>
      <c r="P431" s="117">
        <v>28.24</v>
      </c>
      <c r="Q431">
        <v>0.34</v>
      </c>
    </row>
    <row r="432" spans="1:17" ht="15">
      <c r="A432" s="8">
        <v>431</v>
      </c>
      <c r="B432" s="10">
        <v>128.99</v>
      </c>
      <c r="C432">
        <v>0.39828992083303066</v>
      </c>
      <c r="D432" s="11">
        <v>48.86</v>
      </c>
      <c r="E432" s="10">
        <v>32.57</v>
      </c>
      <c r="F432" s="11">
        <v>56.7</v>
      </c>
      <c r="G432" s="10">
        <v>33.479999999999997</v>
      </c>
      <c r="H432" s="11">
        <v>42.95</v>
      </c>
      <c r="I432" s="10">
        <v>190.78</v>
      </c>
      <c r="J432">
        <v>0.55976851241880166</v>
      </c>
      <c r="K432">
        <v>0.37537640740726724</v>
      </c>
      <c r="L432">
        <v>0.52371277449752041</v>
      </c>
      <c r="M432">
        <v>0.35633245834779592</v>
      </c>
      <c r="N432">
        <v>0.31356133442048473</v>
      </c>
      <c r="O432">
        <v>0.47784421662404897</v>
      </c>
      <c r="P432" s="117">
        <v>27.17</v>
      </c>
      <c r="Q432">
        <v>0.34</v>
      </c>
    </row>
    <row r="433" spans="1:17" ht="15">
      <c r="A433" s="8">
        <v>432</v>
      </c>
      <c r="B433" s="10">
        <v>112.68</v>
      </c>
      <c r="C433">
        <v>0.37740923474254856</v>
      </c>
      <c r="D433" s="11">
        <v>44.9</v>
      </c>
      <c r="E433" s="10">
        <v>30.45</v>
      </c>
      <c r="F433" s="11">
        <v>53.16</v>
      </c>
      <c r="G433" s="10">
        <v>31.22</v>
      </c>
      <c r="H433" s="11">
        <v>37.83</v>
      </c>
      <c r="I433" s="10">
        <v>175.49</v>
      </c>
      <c r="J433">
        <v>0.54935276179374981</v>
      </c>
      <c r="K433">
        <v>0.39260334137857889</v>
      </c>
      <c r="L433">
        <v>0.52625929443690633</v>
      </c>
      <c r="M433">
        <v>0.36005637785474615</v>
      </c>
      <c r="N433">
        <v>0.29884399619789459</v>
      </c>
      <c r="O433">
        <v>0.47237532214392897</v>
      </c>
      <c r="P433" s="117">
        <v>24.43</v>
      </c>
      <c r="Q433">
        <v>0.34</v>
      </c>
    </row>
    <row r="434" spans="1:17" ht="15">
      <c r="A434" s="8">
        <v>433</v>
      </c>
      <c r="B434" s="10">
        <v>111.53</v>
      </c>
      <c r="C434">
        <v>0.36197238638639417</v>
      </c>
      <c r="D434" s="11">
        <v>38.53</v>
      </c>
      <c r="E434" s="10">
        <v>30</v>
      </c>
      <c r="F434" s="11">
        <v>52.47</v>
      </c>
      <c r="G434" s="10">
        <v>33.1</v>
      </c>
      <c r="H434" s="11">
        <v>36.68</v>
      </c>
      <c r="I434" s="10">
        <v>169.01</v>
      </c>
      <c r="J434">
        <v>0.54552186951247439</v>
      </c>
      <c r="K434">
        <v>0.41074691535629249</v>
      </c>
      <c r="L434">
        <v>0.5254695184094732</v>
      </c>
      <c r="M434">
        <v>0.35002068855788449</v>
      </c>
      <c r="N434">
        <v>0.28534344448515936</v>
      </c>
      <c r="O434">
        <v>0.46273423531256963</v>
      </c>
      <c r="P434" s="117">
        <v>22.73</v>
      </c>
      <c r="Q434">
        <v>0.34</v>
      </c>
    </row>
    <row r="435" spans="1:17" ht="15">
      <c r="A435" s="8">
        <v>434</v>
      </c>
      <c r="B435" s="10">
        <v>106.98</v>
      </c>
      <c r="C435">
        <v>0.35672200509034169</v>
      </c>
      <c r="D435" s="11">
        <v>37.880000000000003</v>
      </c>
      <c r="E435" s="10">
        <v>29.97</v>
      </c>
      <c r="F435" s="11">
        <v>53.18</v>
      </c>
      <c r="G435" s="10">
        <v>30.67</v>
      </c>
      <c r="H435" s="11">
        <v>35.94</v>
      </c>
      <c r="I435" s="10">
        <v>163.47999999999999</v>
      </c>
      <c r="J435">
        <v>0.54464861376160556</v>
      </c>
      <c r="K435">
        <v>0.42370896320114942</v>
      </c>
      <c r="L435">
        <v>0.52560179280422414</v>
      </c>
      <c r="M435">
        <v>0.33324235523747558</v>
      </c>
      <c r="N435">
        <v>0.27845862306304292</v>
      </c>
      <c r="O435">
        <v>0.45522838927356185</v>
      </c>
      <c r="P435" s="117">
        <v>21.88</v>
      </c>
      <c r="Q435">
        <v>0.34</v>
      </c>
    </row>
    <row r="436" spans="1:17" ht="15">
      <c r="A436" s="8">
        <v>435</v>
      </c>
      <c r="B436" s="10">
        <v>104.97</v>
      </c>
      <c r="C436">
        <v>0.3565379722656542</v>
      </c>
      <c r="D436" s="11">
        <v>36.61</v>
      </c>
      <c r="E436" s="10">
        <v>29.49</v>
      </c>
      <c r="F436" s="11">
        <v>54.73</v>
      </c>
      <c r="G436" s="10">
        <v>29.47</v>
      </c>
      <c r="H436" s="11">
        <v>34.74</v>
      </c>
      <c r="I436" s="10">
        <v>162.93</v>
      </c>
      <c r="J436">
        <v>0.54422404842022454</v>
      </c>
      <c r="K436">
        <v>0.42834054777340091</v>
      </c>
      <c r="L436">
        <v>0.5289207185806547</v>
      </c>
      <c r="M436">
        <v>0.32777592107816911</v>
      </c>
      <c r="N436">
        <v>0.27740593729901136</v>
      </c>
      <c r="O436">
        <v>0.45071959852996668</v>
      </c>
      <c r="P436" s="117">
        <v>23.69</v>
      </c>
      <c r="Q436">
        <v>0.34</v>
      </c>
    </row>
    <row r="437" spans="1:17" ht="15">
      <c r="A437" s="8">
        <v>436</v>
      </c>
      <c r="B437" s="10">
        <v>101.72</v>
      </c>
      <c r="C437">
        <v>0.36204825567095378</v>
      </c>
      <c r="D437" s="11">
        <v>36.32</v>
      </c>
      <c r="E437" s="10">
        <v>29.56</v>
      </c>
      <c r="F437" s="11">
        <v>51.15</v>
      </c>
      <c r="G437" s="10">
        <v>28.79</v>
      </c>
      <c r="H437" s="11">
        <v>35.96</v>
      </c>
      <c r="I437" s="10">
        <v>160.01</v>
      </c>
      <c r="J437">
        <v>0.54562539707646274</v>
      </c>
      <c r="K437">
        <v>0.43384668202356691</v>
      </c>
      <c r="L437">
        <v>0.53051613292548427</v>
      </c>
      <c r="M437">
        <v>0.32993340961319356</v>
      </c>
      <c r="N437">
        <v>0.28322632387676372</v>
      </c>
      <c r="O437">
        <v>0.45451347332981096</v>
      </c>
      <c r="P437" s="117">
        <v>23.69</v>
      </c>
      <c r="Q437">
        <v>0.34</v>
      </c>
    </row>
    <row r="438" spans="1:17" ht="15">
      <c r="A438" s="8">
        <v>437</v>
      </c>
      <c r="B438" s="10">
        <v>99.14</v>
      </c>
      <c r="C438">
        <v>0.36051105342885087</v>
      </c>
      <c r="D438" s="11">
        <v>36.450000000000003</v>
      </c>
      <c r="E438" s="10">
        <v>30.02</v>
      </c>
      <c r="F438" s="11">
        <v>52.25</v>
      </c>
      <c r="G438" s="10">
        <v>27.71</v>
      </c>
      <c r="H438" s="11">
        <v>36.700000000000003</v>
      </c>
      <c r="I438" s="10">
        <v>163.16</v>
      </c>
      <c r="J438">
        <v>0.54645928878595995</v>
      </c>
      <c r="K438">
        <v>0.4414280111014805</v>
      </c>
      <c r="L438">
        <v>0.52816097248933513</v>
      </c>
      <c r="M438">
        <v>0.32601505990343344</v>
      </c>
      <c r="N438">
        <v>0.27716270011082211</v>
      </c>
      <c r="O438">
        <v>0.45698930757288814</v>
      </c>
      <c r="P438" s="117">
        <v>23.27</v>
      </c>
      <c r="Q438">
        <v>0.34</v>
      </c>
    </row>
    <row r="439" spans="1:17" ht="15">
      <c r="A439" s="8">
        <v>438</v>
      </c>
      <c r="B439" s="10">
        <v>110.95</v>
      </c>
      <c r="C439">
        <v>0.3619874993197702</v>
      </c>
      <c r="D439" s="11">
        <v>38.67</v>
      </c>
      <c r="E439" s="10">
        <v>31.76</v>
      </c>
      <c r="F439" s="11">
        <v>50.93</v>
      </c>
      <c r="G439" s="10">
        <v>27.26</v>
      </c>
      <c r="H439" s="11">
        <v>37.950000000000003</v>
      </c>
      <c r="I439" s="10">
        <v>165.59</v>
      </c>
      <c r="J439">
        <v>0.5493493586000967</v>
      </c>
      <c r="K439">
        <v>0.44827082588262018</v>
      </c>
      <c r="L439">
        <v>0.5272026599139783</v>
      </c>
      <c r="M439">
        <v>0.33031289034009398</v>
      </c>
      <c r="N439">
        <v>0.27566366320378083</v>
      </c>
      <c r="O439">
        <v>0.44383658787658176</v>
      </c>
      <c r="P439" s="117">
        <v>23.17</v>
      </c>
      <c r="Q439">
        <v>0.34</v>
      </c>
    </row>
    <row r="440" spans="1:17" ht="15">
      <c r="A440" s="8">
        <v>439</v>
      </c>
      <c r="B440" s="10">
        <v>118.22</v>
      </c>
      <c r="C440">
        <v>0.36593936251948772</v>
      </c>
      <c r="D440" s="11">
        <v>50.04</v>
      </c>
      <c r="E440" s="10">
        <v>40.020000000000003</v>
      </c>
      <c r="F440" s="11">
        <v>49.04</v>
      </c>
      <c r="G440" s="10">
        <v>27.82</v>
      </c>
      <c r="H440" s="11">
        <v>41.59</v>
      </c>
      <c r="I440" s="10">
        <v>198.39</v>
      </c>
      <c r="J440">
        <v>0.55273981903152036</v>
      </c>
      <c r="K440">
        <v>0.44656792900549819</v>
      </c>
      <c r="L440">
        <v>0.52647335504939918</v>
      </c>
      <c r="M440">
        <v>0.33340699668952128</v>
      </c>
      <c r="N440">
        <v>0.28197980215833235</v>
      </c>
      <c r="O440">
        <v>0.43891470976886338</v>
      </c>
      <c r="P440" s="117">
        <v>33.65</v>
      </c>
      <c r="Q440">
        <v>0.34</v>
      </c>
    </row>
    <row r="441" spans="1:17" ht="15">
      <c r="A441" s="8">
        <v>440</v>
      </c>
      <c r="B441" s="10">
        <v>149.62</v>
      </c>
      <c r="C441">
        <v>0.3743168395538411</v>
      </c>
      <c r="D441" s="11">
        <v>82.9</v>
      </c>
      <c r="E441" s="10">
        <v>48.96</v>
      </c>
      <c r="F441" s="11">
        <v>50.56</v>
      </c>
      <c r="G441" s="10">
        <v>30.01</v>
      </c>
      <c r="H441" s="11">
        <v>46.68</v>
      </c>
      <c r="I441" s="10">
        <v>227.42</v>
      </c>
      <c r="J441">
        <v>0.53725103005677177</v>
      </c>
      <c r="K441">
        <v>0.44093758271477068</v>
      </c>
      <c r="L441">
        <v>0.52478337535583575</v>
      </c>
      <c r="M441">
        <v>0.34074069238301874</v>
      </c>
      <c r="N441">
        <v>0.29730029360284571</v>
      </c>
      <c r="O441">
        <v>0.42017607569192678</v>
      </c>
      <c r="P441" s="117">
        <v>29.87</v>
      </c>
      <c r="Q441">
        <v>0.34</v>
      </c>
    </row>
    <row r="442" spans="1:17" ht="15">
      <c r="A442" s="8">
        <v>441</v>
      </c>
      <c r="B442" s="10">
        <v>159.93</v>
      </c>
      <c r="C442">
        <v>0.38237312333853024</v>
      </c>
      <c r="D442" s="11">
        <v>89.95</v>
      </c>
      <c r="E442" s="10">
        <v>51.94</v>
      </c>
      <c r="F442" s="11">
        <v>55.71</v>
      </c>
      <c r="G442" s="10">
        <v>31.47</v>
      </c>
      <c r="H442" s="11">
        <v>55.15</v>
      </c>
      <c r="I442" s="10">
        <v>261.64999999999998</v>
      </c>
      <c r="J442">
        <v>0.5233601772813179</v>
      </c>
      <c r="K442">
        <v>0.43559902755267421</v>
      </c>
      <c r="L442">
        <v>0.51680543607722407</v>
      </c>
      <c r="M442">
        <v>0.36340429642295391</v>
      </c>
      <c r="N442">
        <v>0.29757561558923296</v>
      </c>
      <c r="O442">
        <v>0.40918494910615</v>
      </c>
      <c r="P442" s="117">
        <v>33.590000000000003</v>
      </c>
      <c r="Q442">
        <v>0.34</v>
      </c>
    </row>
    <row r="443" spans="1:17" ht="15">
      <c r="A443" s="8">
        <v>442</v>
      </c>
      <c r="B443" s="10">
        <v>155.88</v>
      </c>
      <c r="C443">
        <v>0.38127195965071786</v>
      </c>
      <c r="D443" s="11">
        <v>82.14</v>
      </c>
      <c r="E443" s="10">
        <v>50.36</v>
      </c>
      <c r="F443" s="11">
        <v>56.62</v>
      </c>
      <c r="G443" s="10">
        <v>35.200000000000003</v>
      </c>
      <c r="H443" s="11">
        <v>54.5</v>
      </c>
      <c r="I443" s="10">
        <v>252.67</v>
      </c>
      <c r="J443">
        <v>0.52092236479820953</v>
      </c>
      <c r="K443">
        <v>0.42955682735871015</v>
      </c>
      <c r="L443">
        <v>0.49331414616143587</v>
      </c>
      <c r="M443">
        <v>0.36119570376763122</v>
      </c>
      <c r="N443">
        <v>0.30014630859236457</v>
      </c>
      <c r="O443">
        <v>0.38924173265478551</v>
      </c>
      <c r="P443" s="117">
        <v>42.81</v>
      </c>
      <c r="Q443">
        <v>0.34</v>
      </c>
    </row>
    <row r="444" spans="1:17" ht="15">
      <c r="A444" s="8">
        <v>443</v>
      </c>
      <c r="B444" s="10">
        <v>154.81</v>
      </c>
      <c r="C444">
        <v>0.3848057887971118</v>
      </c>
      <c r="D444" s="11">
        <v>80</v>
      </c>
      <c r="E444" s="10">
        <v>49.58</v>
      </c>
      <c r="F444" s="11">
        <v>63.13</v>
      </c>
      <c r="G444" s="10">
        <v>35.200000000000003</v>
      </c>
      <c r="H444" s="11">
        <v>52.73</v>
      </c>
      <c r="I444" s="10">
        <v>221.75</v>
      </c>
      <c r="J444">
        <v>0.51544897230840958</v>
      </c>
      <c r="K444">
        <v>0.43107767382332607</v>
      </c>
      <c r="L444">
        <v>0.46825150953740968</v>
      </c>
      <c r="M444">
        <v>0.34871794716327414</v>
      </c>
      <c r="N444">
        <v>0.29383306250906099</v>
      </c>
      <c r="O444">
        <v>0.37798827439399452</v>
      </c>
      <c r="P444" s="117">
        <v>31.88</v>
      </c>
      <c r="Q444">
        <v>0.34</v>
      </c>
    </row>
    <row r="445" spans="1:17" ht="15">
      <c r="A445" s="8">
        <v>444</v>
      </c>
      <c r="B445" s="10">
        <v>138.63</v>
      </c>
      <c r="C445">
        <v>0.38815056659157615</v>
      </c>
      <c r="D445" s="11">
        <v>79.92</v>
      </c>
      <c r="E445" s="10">
        <v>46.88</v>
      </c>
      <c r="F445" s="11">
        <v>57.33</v>
      </c>
      <c r="G445" s="10">
        <v>34.47</v>
      </c>
      <c r="H445" s="11">
        <v>54.5</v>
      </c>
      <c r="I445" s="10">
        <v>193.62</v>
      </c>
      <c r="J445">
        <v>0.51187076116434638</v>
      </c>
      <c r="K445">
        <v>0.42707709298858987</v>
      </c>
      <c r="L445">
        <v>0.45054991041141168</v>
      </c>
      <c r="M445">
        <v>0.34806408887268175</v>
      </c>
      <c r="N445">
        <v>0.29627526905210522</v>
      </c>
      <c r="O445">
        <v>0.36626517145809701</v>
      </c>
      <c r="P445" s="117">
        <v>35.590000000000003</v>
      </c>
      <c r="Q445">
        <v>0.34</v>
      </c>
    </row>
    <row r="446" spans="1:17" ht="15">
      <c r="A446" s="8">
        <v>445</v>
      </c>
      <c r="B446" s="10">
        <v>150.07</v>
      </c>
      <c r="C446">
        <v>0.38737691478032932</v>
      </c>
      <c r="D446" s="11">
        <v>79.97</v>
      </c>
      <c r="E446" s="10">
        <v>42.99</v>
      </c>
      <c r="F446" s="11">
        <v>55.26</v>
      </c>
      <c r="G446" s="10">
        <v>33.36</v>
      </c>
      <c r="H446" s="11">
        <v>52.21</v>
      </c>
      <c r="I446" s="10">
        <v>170.14</v>
      </c>
      <c r="J446">
        <v>0.51480547599538828</v>
      </c>
      <c r="K446">
        <v>0.42945728888222134</v>
      </c>
      <c r="L446">
        <v>0.44732974852768986</v>
      </c>
      <c r="M446">
        <v>0.34641157163278613</v>
      </c>
      <c r="N446">
        <v>0.3101351563923474</v>
      </c>
      <c r="O446">
        <v>0.3528727942759608</v>
      </c>
      <c r="P446" s="117">
        <v>29.15</v>
      </c>
      <c r="Q446">
        <v>0.34</v>
      </c>
    </row>
    <row r="447" spans="1:17" ht="15">
      <c r="A447" s="8">
        <v>446</v>
      </c>
      <c r="B447" s="10">
        <v>154.87</v>
      </c>
      <c r="C447">
        <v>0.39290722647440479</v>
      </c>
      <c r="D447" s="11">
        <v>79.92</v>
      </c>
      <c r="E447" s="10">
        <v>41.67</v>
      </c>
      <c r="F447" s="11">
        <v>54.38</v>
      </c>
      <c r="G447" s="10">
        <v>29.9</v>
      </c>
      <c r="H447" s="11">
        <v>52.11</v>
      </c>
      <c r="I447" s="10">
        <v>160.47</v>
      </c>
      <c r="J447">
        <v>0.52455409163353917</v>
      </c>
      <c r="K447">
        <v>0.43461354811518899</v>
      </c>
      <c r="L447">
        <v>0.45869955844893057</v>
      </c>
      <c r="M447">
        <v>0.3436483063744194</v>
      </c>
      <c r="N447">
        <v>0.32008163975522547</v>
      </c>
      <c r="O447">
        <v>0.34685027016409387</v>
      </c>
      <c r="P447" s="117">
        <v>26.83</v>
      </c>
      <c r="Q447">
        <v>0.34</v>
      </c>
    </row>
    <row r="448" spans="1:17" ht="15">
      <c r="A448" s="8">
        <v>447</v>
      </c>
      <c r="B448" s="10">
        <v>160.49</v>
      </c>
      <c r="C448">
        <v>0.41252062609397172</v>
      </c>
      <c r="D448" s="11">
        <v>73.95</v>
      </c>
      <c r="E448" s="10">
        <v>39.49</v>
      </c>
      <c r="F448" s="11">
        <v>52.55</v>
      </c>
      <c r="G448" s="10">
        <v>29.92</v>
      </c>
      <c r="H448" s="11">
        <v>52.37</v>
      </c>
      <c r="I448" s="10">
        <v>164.13</v>
      </c>
      <c r="J448">
        <v>0.53134222508703743</v>
      </c>
      <c r="K448">
        <v>0.44708139859639073</v>
      </c>
      <c r="L448">
        <v>0.47912227870461982</v>
      </c>
      <c r="M448">
        <v>0.34680453830701968</v>
      </c>
      <c r="N448">
        <v>0.3276703631653306</v>
      </c>
      <c r="O448">
        <v>0.33860652285150888</v>
      </c>
      <c r="P448" s="117">
        <v>25.11</v>
      </c>
      <c r="Q448">
        <v>0.34</v>
      </c>
    </row>
    <row r="449" spans="1:17" ht="15">
      <c r="A449" s="8">
        <v>448</v>
      </c>
      <c r="B449" s="10">
        <v>179.1</v>
      </c>
      <c r="C449">
        <v>0.44335700805690637</v>
      </c>
      <c r="D449" s="11">
        <v>73.91</v>
      </c>
      <c r="E449" s="10">
        <v>41.78</v>
      </c>
      <c r="F449" s="11">
        <v>55.41</v>
      </c>
      <c r="G449" s="10">
        <v>30.86</v>
      </c>
      <c r="H449" s="11">
        <v>51.34</v>
      </c>
      <c r="I449" s="10">
        <v>180.5</v>
      </c>
      <c r="J449">
        <v>0.53532232674937208</v>
      </c>
      <c r="K449">
        <v>0.45453381254240854</v>
      </c>
      <c r="L449">
        <v>0.51503145672850026</v>
      </c>
      <c r="M449">
        <v>0.37021934427309561</v>
      </c>
      <c r="N449">
        <v>0.33156064486441028</v>
      </c>
      <c r="O449">
        <v>0.33562062568195178</v>
      </c>
      <c r="P449" s="117">
        <v>25.14</v>
      </c>
      <c r="Q449">
        <v>0.34</v>
      </c>
    </row>
    <row r="450" spans="1:17" ht="15">
      <c r="A450" s="8">
        <v>449</v>
      </c>
      <c r="B450" s="10">
        <v>186.29</v>
      </c>
      <c r="C450">
        <v>0.44939865349992614</v>
      </c>
      <c r="D450" s="11">
        <v>74.62</v>
      </c>
      <c r="E450" s="10">
        <v>44.3</v>
      </c>
      <c r="F450" s="11">
        <v>62.93</v>
      </c>
      <c r="G450" s="10">
        <v>33.07</v>
      </c>
      <c r="H450" s="11">
        <v>51.89</v>
      </c>
      <c r="I450" s="10">
        <v>179.26</v>
      </c>
      <c r="J450">
        <v>0.54735121878374338</v>
      </c>
      <c r="K450">
        <v>0.45448129841547696</v>
      </c>
      <c r="L450">
        <v>0.51979135454200631</v>
      </c>
      <c r="M450">
        <v>0.38479918408204511</v>
      </c>
      <c r="N450">
        <v>0.33550486408975189</v>
      </c>
      <c r="O450">
        <v>0.33132114107817906</v>
      </c>
      <c r="P450" s="117">
        <v>27.42</v>
      </c>
      <c r="Q450">
        <v>0.34</v>
      </c>
    </row>
    <row r="451" spans="1:17" ht="15">
      <c r="A451" s="8">
        <v>450</v>
      </c>
      <c r="B451" s="10">
        <v>198.73</v>
      </c>
      <c r="C451">
        <v>0.44450712533014336</v>
      </c>
      <c r="D451" s="11">
        <v>100.1</v>
      </c>
      <c r="E451" s="10">
        <v>49.57</v>
      </c>
      <c r="F451" s="11">
        <v>67.150000000000006</v>
      </c>
      <c r="G451" s="10">
        <v>42.98</v>
      </c>
      <c r="H451" s="11">
        <v>54.7</v>
      </c>
      <c r="I451" s="10">
        <v>173.99</v>
      </c>
      <c r="J451">
        <v>0.53616025624361707</v>
      </c>
      <c r="K451">
        <v>0.43918483167445777</v>
      </c>
      <c r="L451">
        <v>0.50845265652301641</v>
      </c>
      <c r="M451">
        <v>0.37819839790192944</v>
      </c>
      <c r="N451">
        <v>0.32696578692854222</v>
      </c>
      <c r="O451">
        <v>0.31988772985374425</v>
      </c>
      <c r="P451" s="117">
        <v>34.42</v>
      </c>
      <c r="Q451">
        <v>0.34</v>
      </c>
    </row>
    <row r="452" spans="1:17" ht="15">
      <c r="A452" s="8">
        <v>451</v>
      </c>
      <c r="B452" s="10">
        <v>197.57</v>
      </c>
      <c r="C452">
        <v>0.44307966425248907</v>
      </c>
      <c r="D452" s="11">
        <v>114.92</v>
      </c>
      <c r="E452" s="10">
        <v>49.74</v>
      </c>
      <c r="F452" s="11">
        <v>68.91</v>
      </c>
      <c r="G452" s="10">
        <v>44.24</v>
      </c>
      <c r="H452" s="11">
        <v>52.75</v>
      </c>
      <c r="I452" s="10">
        <v>167.34</v>
      </c>
      <c r="J452">
        <v>0.53411603883065928</v>
      </c>
      <c r="K452">
        <v>0.43463639002744048</v>
      </c>
      <c r="L452">
        <v>0.50365954433450266</v>
      </c>
      <c r="M452">
        <v>0.37533681676566566</v>
      </c>
      <c r="N452">
        <v>0.32527963450644903</v>
      </c>
      <c r="O452">
        <v>0.31303596634347908</v>
      </c>
      <c r="P452" s="117">
        <v>30.07</v>
      </c>
      <c r="Q452">
        <v>0.34</v>
      </c>
    </row>
    <row r="453" spans="1:17" ht="15">
      <c r="A453" s="8">
        <v>452</v>
      </c>
      <c r="B453" s="10">
        <v>186.29</v>
      </c>
      <c r="C453">
        <v>0.46407369238503265</v>
      </c>
      <c r="D453" s="11">
        <v>90.75</v>
      </c>
      <c r="E453" s="10">
        <v>44.79</v>
      </c>
      <c r="F453" s="11">
        <v>57.37</v>
      </c>
      <c r="G453" s="10">
        <v>43.89</v>
      </c>
      <c r="H453" s="11">
        <v>45.39</v>
      </c>
      <c r="I453" s="10">
        <v>135.61000000000001</v>
      </c>
      <c r="J453">
        <v>0.5465708164569647</v>
      </c>
      <c r="K453">
        <v>0.44997579071374605</v>
      </c>
      <c r="L453">
        <v>0.50458943935957723</v>
      </c>
      <c r="M453">
        <v>0.39007418622255868</v>
      </c>
      <c r="N453">
        <v>0.3139203248365971</v>
      </c>
      <c r="O453">
        <v>0.30343231646612406</v>
      </c>
      <c r="P453" s="117">
        <v>27.07</v>
      </c>
      <c r="Q453">
        <v>0.34</v>
      </c>
    </row>
    <row r="454" spans="1:17" ht="15">
      <c r="A454" s="8">
        <v>453</v>
      </c>
      <c r="B454" s="10">
        <v>169.93</v>
      </c>
      <c r="C454">
        <v>0.48215969505348372</v>
      </c>
      <c r="D454" s="11">
        <v>74.989999999999995</v>
      </c>
      <c r="E454" s="10">
        <v>39.79</v>
      </c>
      <c r="F454" s="11">
        <v>54.61</v>
      </c>
      <c r="G454" s="10">
        <v>41.14</v>
      </c>
      <c r="H454" s="11">
        <v>40.369999999999997</v>
      </c>
      <c r="I454" s="10">
        <v>125.05</v>
      </c>
      <c r="J454">
        <v>0.55967584581838647</v>
      </c>
      <c r="K454">
        <v>0.45135397862773291</v>
      </c>
      <c r="L454">
        <v>0.49722136824356911</v>
      </c>
      <c r="M454">
        <v>0.40444728634104643</v>
      </c>
      <c r="N454">
        <v>0.28962259546554908</v>
      </c>
      <c r="O454">
        <v>0.27781118962609536</v>
      </c>
      <c r="P454" s="117">
        <v>26.12</v>
      </c>
      <c r="Q454">
        <v>0.34</v>
      </c>
    </row>
    <row r="455" spans="1:17" ht="15">
      <c r="A455" s="8">
        <v>454</v>
      </c>
      <c r="B455" s="10">
        <v>159.77000000000001</v>
      </c>
      <c r="C455">
        <v>0.49064055555099118</v>
      </c>
      <c r="D455" s="11">
        <v>56.17</v>
      </c>
      <c r="E455" s="10">
        <v>37.840000000000003</v>
      </c>
      <c r="F455" s="11">
        <v>52.32</v>
      </c>
      <c r="G455" s="10">
        <v>36.74</v>
      </c>
      <c r="H455" s="11">
        <v>37.28</v>
      </c>
      <c r="I455" s="10">
        <v>120.9</v>
      </c>
      <c r="J455">
        <v>0.57026396698313164</v>
      </c>
      <c r="K455">
        <v>0.45055625263141919</v>
      </c>
      <c r="L455">
        <v>0.49298625352687492</v>
      </c>
      <c r="M455">
        <v>0.41386079480562404</v>
      </c>
      <c r="N455">
        <v>0.25577973867186188</v>
      </c>
      <c r="O455">
        <v>0.26341404790526829</v>
      </c>
      <c r="P455" s="117">
        <v>24.06</v>
      </c>
      <c r="Q455">
        <v>0.34</v>
      </c>
    </row>
    <row r="456" spans="1:17" ht="15">
      <c r="A456" s="8">
        <v>455</v>
      </c>
      <c r="B456" s="10">
        <v>162.13999999999999</v>
      </c>
      <c r="C456">
        <v>0.5051402870486873</v>
      </c>
      <c r="D456" s="11">
        <v>50.05</v>
      </c>
      <c r="E456" s="10">
        <v>37.54</v>
      </c>
      <c r="F456" s="11">
        <v>51.53</v>
      </c>
      <c r="G456" s="10">
        <v>40</v>
      </c>
      <c r="H456" s="11">
        <v>35.39</v>
      </c>
      <c r="I456" s="10">
        <v>118.08</v>
      </c>
      <c r="J456">
        <v>0.57510540458386517</v>
      </c>
      <c r="K456">
        <v>0.4508963212258445</v>
      </c>
      <c r="L456">
        <v>0.49735291885977168</v>
      </c>
      <c r="M456">
        <v>0.4166843776419008</v>
      </c>
      <c r="N456">
        <v>0.23614938950739561</v>
      </c>
      <c r="O456">
        <v>0.26389715375842693</v>
      </c>
      <c r="P456" s="117">
        <v>23.03</v>
      </c>
      <c r="Q456">
        <v>0.34</v>
      </c>
    </row>
    <row r="457" spans="1:17" ht="15">
      <c r="A457" s="8">
        <v>456</v>
      </c>
      <c r="B457" s="10">
        <v>139.5</v>
      </c>
      <c r="C457">
        <v>0.51178051454892715</v>
      </c>
      <c r="D457" s="11">
        <v>45.83</v>
      </c>
      <c r="E457" s="10">
        <v>33.409999999999997</v>
      </c>
      <c r="F457" s="11">
        <v>49.8</v>
      </c>
      <c r="G457" s="10">
        <v>36.15</v>
      </c>
      <c r="H457" s="11">
        <v>29.98</v>
      </c>
      <c r="I457" s="10">
        <v>97.16</v>
      </c>
      <c r="J457">
        <v>0.56937410199300942</v>
      </c>
      <c r="K457">
        <v>0.43899291657608158</v>
      </c>
      <c r="L457">
        <v>0.49833975592759128</v>
      </c>
      <c r="M457">
        <v>0.42719151615896872</v>
      </c>
      <c r="N457">
        <v>0.20330134532675029</v>
      </c>
      <c r="O457">
        <v>0.25946724212590672</v>
      </c>
      <c r="P457" s="117">
        <v>21.12</v>
      </c>
      <c r="Q457">
        <v>0.34</v>
      </c>
    </row>
    <row r="458" spans="1:17" ht="15">
      <c r="A458" s="8">
        <v>457</v>
      </c>
      <c r="B458" s="10">
        <v>146.88999999999999</v>
      </c>
      <c r="C458">
        <v>0.52678700479388152</v>
      </c>
      <c r="D458" s="11">
        <v>45.09</v>
      </c>
      <c r="E458" s="10">
        <v>29.71</v>
      </c>
      <c r="F458" s="11">
        <v>47.74</v>
      </c>
      <c r="G458" s="10">
        <v>34.24</v>
      </c>
      <c r="H458" s="11">
        <v>30.33</v>
      </c>
      <c r="I458" s="10">
        <v>90.05</v>
      </c>
      <c r="J458">
        <v>0.56868083022973592</v>
      </c>
      <c r="K458">
        <v>0.4256012869428919</v>
      </c>
      <c r="L458">
        <v>0.50109456326572588</v>
      </c>
      <c r="M458">
        <v>0.42798574377365178</v>
      </c>
      <c r="N458">
        <v>0.1893404680228595</v>
      </c>
      <c r="O458">
        <v>0.25250263881798579</v>
      </c>
      <c r="P458" s="117">
        <v>21.48</v>
      </c>
      <c r="Q458">
        <v>0.34</v>
      </c>
    </row>
    <row r="459" spans="1:17" ht="15">
      <c r="A459" s="8">
        <v>458</v>
      </c>
      <c r="B459" s="10">
        <v>144.5</v>
      </c>
      <c r="C459">
        <v>0.53229660136922574</v>
      </c>
      <c r="D459" s="11">
        <v>39.51</v>
      </c>
      <c r="E459" s="10">
        <v>27.84</v>
      </c>
      <c r="F459" s="11">
        <v>47.01</v>
      </c>
      <c r="G459" s="10">
        <v>34.01</v>
      </c>
      <c r="H459" s="11">
        <v>28.4</v>
      </c>
      <c r="I459" s="10">
        <v>78.94</v>
      </c>
      <c r="J459">
        <v>0.57060182476638488</v>
      </c>
      <c r="K459">
        <v>0.41342583335097038</v>
      </c>
      <c r="L459">
        <v>0.51078990587783324</v>
      </c>
      <c r="M459">
        <v>0.43927457390421176</v>
      </c>
      <c r="N459">
        <v>0.19651411933160132</v>
      </c>
      <c r="O459">
        <v>0.23781516585904322</v>
      </c>
      <c r="P459" s="117">
        <v>20.69</v>
      </c>
      <c r="Q459">
        <v>0.34</v>
      </c>
    </row>
    <row r="460" spans="1:17" ht="15">
      <c r="A460" s="8">
        <v>459</v>
      </c>
      <c r="B460" s="10">
        <v>142.44</v>
      </c>
      <c r="C460">
        <v>0.54516879992347056</v>
      </c>
      <c r="D460" s="11">
        <v>38.03</v>
      </c>
      <c r="E460" s="10">
        <v>28.37</v>
      </c>
      <c r="F460" s="11">
        <v>48.8</v>
      </c>
      <c r="G460" s="10">
        <v>33.08</v>
      </c>
      <c r="H460" s="11">
        <v>26.62</v>
      </c>
      <c r="I460" s="10">
        <v>75.05</v>
      </c>
      <c r="J460">
        <v>0.56939528581522392</v>
      </c>
      <c r="K460">
        <v>0.41221157726441066</v>
      </c>
      <c r="L460">
        <v>0.52104635124581378</v>
      </c>
      <c r="M460">
        <v>0.4373648835234229</v>
      </c>
      <c r="N460">
        <v>0.19815098876713036</v>
      </c>
      <c r="O460">
        <v>0.23217298184656829</v>
      </c>
      <c r="P460" s="117">
        <v>19.920000000000002</v>
      </c>
      <c r="Q460">
        <v>0.34</v>
      </c>
    </row>
    <row r="461" spans="1:17" ht="15">
      <c r="A461" s="8">
        <v>460</v>
      </c>
      <c r="B461" s="10">
        <v>142.80000000000001</v>
      </c>
      <c r="C461">
        <v>0.55256353561878147</v>
      </c>
      <c r="D461" s="11">
        <v>36.85</v>
      </c>
      <c r="E461" s="10">
        <v>23.92</v>
      </c>
      <c r="F461" s="11">
        <v>48.9</v>
      </c>
      <c r="G461" s="10">
        <v>32.1</v>
      </c>
      <c r="H461" s="11">
        <v>25.13</v>
      </c>
      <c r="I461" s="10">
        <v>72.13</v>
      </c>
      <c r="J461">
        <v>0.56940359484162195</v>
      </c>
      <c r="K461">
        <v>0.41348868895695079</v>
      </c>
      <c r="L461">
        <v>0.52902218612310303</v>
      </c>
      <c r="M461">
        <v>0.42622388526238464</v>
      </c>
      <c r="N461">
        <v>0.20320075527806958</v>
      </c>
      <c r="O461">
        <v>0.23559917596801</v>
      </c>
      <c r="P461" s="117">
        <v>19.66</v>
      </c>
      <c r="Q461">
        <v>0.34</v>
      </c>
    </row>
    <row r="462" spans="1:17" ht="15">
      <c r="A462" s="8">
        <v>461</v>
      </c>
      <c r="B462" s="10">
        <v>144.97999999999999</v>
      </c>
      <c r="C462">
        <v>0.56013437414089973</v>
      </c>
      <c r="D462" s="11">
        <v>38.06</v>
      </c>
      <c r="E462" s="10">
        <v>23.37</v>
      </c>
      <c r="F462" s="11">
        <v>49.63</v>
      </c>
      <c r="G462" s="10">
        <v>31.5</v>
      </c>
      <c r="H462" s="11">
        <v>28.76</v>
      </c>
      <c r="I462" s="10">
        <v>70.989999999999995</v>
      </c>
      <c r="J462">
        <v>0.57022038455096347</v>
      </c>
      <c r="K462">
        <v>0.40949602178264854</v>
      </c>
      <c r="L462">
        <v>0.53612051801801797</v>
      </c>
      <c r="M462">
        <v>0.43549874317851911</v>
      </c>
      <c r="N462">
        <v>0.20420336655461999</v>
      </c>
      <c r="O462">
        <v>0.23550598791280589</v>
      </c>
      <c r="P462" s="117">
        <v>19.25</v>
      </c>
      <c r="Q462">
        <v>0.34</v>
      </c>
    </row>
    <row r="463" spans="1:17" ht="15">
      <c r="A463" s="8">
        <v>462</v>
      </c>
      <c r="B463" s="10">
        <v>150.5</v>
      </c>
      <c r="C463">
        <v>0.56945965780705443</v>
      </c>
      <c r="D463" s="11">
        <v>38.729999999999997</v>
      </c>
      <c r="E463" s="10">
        <v>26.01</v>
      </c>
      <c r="F463" s="11">
        <v>49.53</v>
      </c>
      <c r="G463" s="10">
        <v>34.229999999999997</v>
      </c>
      <c r="H463" s="11">
        <v>30.92</v>
      </c>
      <c r="I463" s="10">
        <v>87.7</v>
      </c>
      <c r="J463">
        <v>0.57398535566611764</v>
      </c>
      <c r="K463">
        <v>0.41126788201728615</v>
      </c>
      <c r="L463">
        <v>0.53999549703058469</v>
      </c>
      <c r="M463">
        <v>0.47164050865306656</v>
      </c>
      <c r="N463">
        <v>0.2161060439501416</v>
      </c>
      <c r="O463">
        <v>0.24766181533478482</v>
      </c>
      <c r="P463" s="117">
        <v>20.309999999999999</v>
      </c>
      <c r="Q463">
        <v>0.34</v>
      </c>
    </row>
    <row r="464" spans="1:17" ht="15">
      <c r="A464" s="8">
        <v>463</v>
      </c>
      <c r="B464" s="10">
        <v>176.01</v>
      </c>
      <c r="C464">
        <v>0.56603876096041961</v>
      </c>
      <c r="D464" s="11">
        <v>55.63</v>
      </c>
      <c r="E464" s="10">
        <v>29.62</v>
      </c>
      <c r="F464" s="11">
        <v>46.69</v>
      </c>
      <c r="G464" s="10">
        <v>45.63</v>
      </c>
      <c r="H464" s="11">
        <v>35.56</v>
      </c>
      <c r="I464" s="10">
        <v>96.26</v>
      </c>
      <c r="J464">
        <v>0.57790564237670405</v>
      </c>
      <c r="K464">
        <v>0.4187659146285686</v>
      </c>
      <c r="L464">
        <v>0.54458630580175083</v>
      </c>
      <c r="M464">
        <v>0.48562230416115015</v>
      </c>
      <c r="N464">
        <v>0.22739221678753382</v>
      </c>
      <c r="O464">
        <v>0.26794507849053301</v>
      </c>
      <c r="P464" s="117">
        <v>43.62</v>
      </c>
      <c r="Q464">
        <v>0.34</v>
      </c>
    </row>
    <row r="465" spans="1:17" ht="15">
      <c r="A465" s="8">
        <v>464</v>
      </c>
      <c r="B465" s="10">
        <v>208.07</v>
      </c>
      <c r="C465">
        <v>0.5449226632087828</v>
      </c>
      <c r="D465" s="11">
        <v>69.989999999999995</v>
      </c>
      <c r="E465" s="10">
        <v>30.85</v>
      </c>
      <c r="F465" s="11">
        <v>46.76</v>
      </c>
      <c r="G465" s="10">
        <v>55.97</v>
      </c>
      <c r="H465" s="11">
        <v>40.229999999999997</v>
      </c>
      <c r="I465" s="10">
        <v>118.95</v>
      </c>
      <c r="J465">
        <v>0.55685778677937803</v>
      </c>
      <c r="K465">
        <v>0.42783335789732246</v>
      </c>
      <c r="L465">
        <v>0.54850049898207653</v>
      </c>
      <c r="M465">
        <v>0.48693372701146115</v>
      </c>
      <c r="N465">
        <v>0.24280105327199977</v>
      </c>
      <c r="O465">
        <v>0.2862930565337089</v>
      </c>
      <c r="P465" s="117">
        <v>32.700000000000003</v>
      </c>
      <c r="Q465">
        <v>0.34</v>
      </c>
    </row>
    <row r="466" spans="1:17" ht="15">
      <c r="A466" s="8">
        <v>465</v>
      </c>
      <c r="B466" s="10">
        <v>235.06</v>
      </c>
      <c r="C466">
        <v>0.50821030645148313</v>
      </c>
      <c r="D466" s="11">
        <v>87.42</v>
      </c>
      <c r="E466" s="10">
        <v>33.07</v>
      </c>
      <c r="F466" s="11">
        <v>50.88</v>
      </c>
      <c r="G466" s="10">
        <v>60</v>
      </c>
      <c r="H466" s="11">
        <v>42.27</v>
      </c>
      <c r="I466" s="10">
        <v>140.51</v>
      </c>
      <c r="J466">
        <v>0.54124413296071883</v>
      </c>
      <c r="K466">
        <v>0.4364552020269154</v>
      </c>
      <c r="L466">
        <v>0.53988413529639012</v>
      </c>
      <c r="M466">
        <v>0.49029888304936181</v>
      </c>
      <c r="N466">
        <v>0.24834771202340444</v>
      </c>
      <c r="O466">
        <v>0.29586827874901389</v>
      </c>
      <c r="P466" s="117">
        <v>27.24</v>
      </c>
      <c r="Q466">
        <v>0.34</v>
      </c>
    </row>
    <row r="467" spans="1:17" ht="15">
      <c r="A467" s="8">
        <v>466</v>
      </c>
      <c r="B467" s="10">
        <v>221.7</v>
      </c>
      <c r="C467">
        <v>0.50402324624973549</v>
      </c>
      <c r="D467" s="11">
        <v>87.61</v>
      </c>
      <c r="E467" s="10">
        <v>38</v>
      </c>
      <c r="F467" s="11">
        <v>52.38</v>
      </c>
      <c r="G467" s="10">
        <v>57.01</v>
      </c>
      <c r="H467" s="11">
        <v>38.9</v>
      </c>
      <c r="I467" s="10">
        <v>130.27000000000001</v>
      </c>
      <c r="J467">
        <v>0.53230460047206474</v>
      </c>
      <c r="K467">
        <v>0.44239807713292495</v>
      </c>
      <c r="L467">
        <v>0.51630711376128779</v>
      </c>
      <c r="M467">
        <v>0.47233454866746011</v>
      </c>
      <c r="N467">
        <v>0.24680117159921378</v>
      </c>
      <c r="O467">
        <v>0.29147912024181372</v>
      </c>
      <c r="P467" s="117">
        <v>28.99</v>
      </c>
      <c r="Q467">
        <v>0.34</v>
      </c>
    </row>
    <row r="468" spans="1:17" ht="15">
      <c r="A468" s="8">
        <v>467</v>
      </c>
      <c r="B468" s="10">
        <v>209.77</v>
      </c>
      <c r="C468">
        <v>0.51978979001353542</v>
      </c>
      <c r="D468" s="11">
        <v>79.86</v>
      </c>
      <c r="E468" s="10">
        <v>41.66</v>
      </c>
      <c r="F468" s="11">
        <v>50.07</v>
      </c>
      <c r="G468" s="10">
        <v>50.63</v>
      </c>
      <c r="H468" s="11">
        <v>38.01</v>
      </c>
      <c r="I468" s="10">
        <v>128.47</v>
      </c>
      <c r="J468">
        <v>0.53150409219495698</v>
      </c>
      <c r="K468">
        <v>0.44554003968836142</v>
      </c>
      <c r="L468">
        <v>0.49411497896442014</v>
      </c>
      <c r="M468">
        <v>0.45930803758952155</v>
      </c>
      <c r="N468">
        <v>0.24405951676093776</v>
      </c>
      <c r="O468">
        <v>0.29232878720127192</v>
      </c>
      <c r="P468" s="117">
        <v>30.14</v>
      </c>
      <c r="Q468">
        <v>0.34</v>
      </c>
    </row>
    <row r="469" spans="1:17" ht="15">
      <c r="A469" s="8">
        <v>468</v>
      </c>
      <c r="B469" s="10">
        <v>201.52</v>
      </c>
      <c r="C469">
        <v>0.52952890952413156</v>
      </c>
      <c r="D469" s="11">
        <v>77.84</v>
      </c>
      <c r="E469" s="10">
        <v>41.68</v>
      </c>
      <c r="F469" s="11">
        <v>49.33</v>
      </c>
      <c r="G469" s="10">
        <v>48.17</v>
      </c>
      <c r="H469" s="11">
        <v>37.950000000000003</v>
      </c>
      <c r="I469" s="10">
        <v>111.95</v>
      </c>
      <c r="J469">
        <v>0.53212610431871055</v>
      </c>
      <c r="K469">
        <v>0.4483653226865188</v>
      </c>
      <c r="L469">
        <v>0.47636643048173472</v>
      </c>
      <c r="M469">
        <v>0.45527976494106298</v>
      </c>
      <c r="N469">
        <v>0.23819833381017863</v>
      </c>
      <c r="O469">
        <v>0.27930763314863594</v>
      </c>
      <c r="P469" s="117">
        <v>30.43</v>
      </c>
      <c r="Q469">
        <v>0.34</v>
      </c>
    </row>
    <row r="470" spans="1:17" ht="15">
      <c r="A470" s="8">
        <v>469</v>
      </c>
      <c r="B470" s="10">
        <v>189.26</v>
      </c>
      <c r="C470">
        <v>0.54244124115819536</v>
      </c>
      <c r="D470" s="11">
        <v>70.44</v>
      </c>
      <c r="E470" s="10">
        <v>41.93</v>
      </c>
      <c r="F470" s="11">
        <v>48.98</v>
      </c>
      <c r="G470" s="10">
        <v>43.96</v>
      </c>
      <c r="H470" s="11">
        <v>37.92</v>
      </c>
      <c r="I470" s="10">
        <v>94.15</v>
      </c>
      <c r="J470">
        <v>0.52609827659314512</v>
      </c>
      <c r="K470">
        <v>0.46030983824149158</v>
      </c>
      <c r="L470">
        <v>0.47721671474286737</v>
      </c>
      <c r="M470">
        <v>0.43778831863093948</v>
      </c>
      <c r="N470">
        <v>0.23683181188033023</v>
      </c>
      <c r="O470">
        <v>0.26961375290247674</v>
      </c>
      <c r="P470" s="117">
        <v>31</v>
      </c>
      <c r="Q470">
        <v>0.34</v>
      </c>
    </row>
    <row r="471" spans="1:17" ht="15">
      <c r="A471" s="8">
        <v>470</v>
      </c>
      <c r="B471" s="10">
        <v>181.63</v>
      </c>
      <c r="C471">
        <v>0.55901312897628685</v>
      </c>
      <c r="D471" s="11">
        <v>72.8</v>
      </c>
      <c r="E471" s="10">
        <v>41.45</v>
      </c>
      <c r="F471" s="11">
        <v>47.4</v>
      </c>
      <c r="G471" s="10">
        <v>43.02</v>
      </c>
      <c r="H471" s="11">
        <v>36.840000000000003</v>
      </c>
      <c r="I471" s="10">
        <v>85.54</v>
      </c>
      <c r="J471">
        <v>0.5366246446714471</v>
      </c>
      <c r="K471">
        <v>0.47940298623278077</v>
      </c>
      <c r="L471">
        <v>0.48689591330986931</v>
      </c>
      <c r="M471">
        <v>0.44412319699023262</v>
      </c>
      <c r="N471">
        <v>0.23899290835852224</v>
      </c>
      <c r="O471">
        <v>0.27152209420849416</v>
      </c>
      <c r="P471" s="117">
        <v>38.11</v>
      </c>
      <c r="Q471">
        <v>0.34</v>
      </c>
    </row>
    <row r="472" spans="1:17" ht="15">
      <c r="A472" s="8">
        <v>471</v>
      </c>
      <c r="B472" s="10">
        <v>182.36</v>
      </c>
      <c r="C472">
        <v>0.57997000758428907</v>
      </c>
      <c r="D472" s="11">
        <v>65.930000000000007</v>
      </c>
      <c r="E472" s="10">
        <v>39</v>
      </c>
      <c r="F472" s="11">
        <v>53.2</v>
      </c>
      <c r="G472" s="10">
        <v>43.11</v>
      </c>
      <c r="H472" s="11">
        <v>36.799999999999997</v>
      </c>
      <c r="I472" s="10">
        <v>105.37</v>
      </c>
      <c r="J472">
        <v>0.54859820995145625</v>
      </c>
      <c r="K472">
        <v>0.49958999001550786</v>
      </c>
      <c r="L472">
        <v>0.50555845469334948</v>
      </c>
      <c r="M472">
        <v>0.44834335557687138</v>
      </c>
      <c r="N472">
        <v>0.24770625044697137</v>
      </c>
      <c r="O472">
        <v>0.28480334221512232</v>
      </c>
      <c r="P472" s="117">
        <v>29.85</v>
      </c>
      <c r="Q472">
        <v>0.34</v>
      </c>
    </row>
    <row r="473" spans="1:17" ht="15">
      <c r="A473" s="8">
        <v>472</v>
      </c>
      <c r="B473" s="10">
        <v>192</v>
      </c>
      <c r="C473">
        <v>0.59968227734030355</v>
      </c>
      <c r="D473" s="11">
        <v>72.930000000000007</v>
      </c>
      <c r="E473" s="10">
        <v>40.01</v>
      </c>
      <c r="F473" s="11">
        <v>55.39</v>
      </c>
      <c r="G473" s="10">
        <v>44.95</v>
      </c>
      <c r="H473" s="11">
        <v>38.92</v>
      </c>
      <c r="I473" s="10">
        <v>111.32</v>
      </c>
      <c r="J473">
        <v>0.56880426737101275</v>
      </c>
      <c r="K473">
        <v>0.51678408885956229</v>
      </c>
      <c r="L473">
        <v>0.53944859278894941</v>
      </c>
      <c r="M473">
        <v>0.46365936371586552</v>
      </c>
      <c r="N473">
        <v>0.24937296568260151</v>
      </c>
      <c r="O473">
        <v>0.30058850340653903</v>
      </c>
      <c r="P473" s="117">
        <v>30.13</v>
      </c>
      <c r="Q473">
        <v>0.34</v>
      </c>
    </row>
    <row r="474" spans="1:17" ht="15">
      <c r="A474" s="8">
        <v>473</v>
      </c>
      <c r="B474" s="10">
        <v>200</v>
      </c>
      <c r="C474">
        <v>0.60021156570521905</v>
      </c>
      <c r="D474" s="11">
        <v>77.34</v>
      </c>
      <c r="E474" s="10">
        <v>41.8</v>
      </c>
      <c r="F474" s="11">
        <v>58.02</v>
      </c>
      <c r="G474" s="10">
        <v>46</v>
      </c>
      <c r="H474" s="11">
        <v>40.299999999999997</v>
      </c>
      <c r="I474" s="10">
        <v>134.86000000000001</v>
      </c>
      <c r="J474">
        <v>0.57425120942708874</v>
      </c>
      <c r="K474">
        <v>0.51428912683903538</v>
      </c>
      <c r="L474">
        <v>0.56029092965988891</v>
      </c>
      <c r="M474">
        <v>0.47287499183166704</v>
      </c>
      <c r="N474">
        <v>0.24933035127621936</v>
      </c>
      <c r="O474">
        <v>0.30912681236184941</v>
      </c>
      <c r="P474" s="117">
        <v>34.450000000000003</v>
      </c>
      <c r="Q474">
        <v>0.34</v>
      </c>
    </row>
    <row r="475" spans="1:17" ht="15">
      <c r="A475" s="8">
        <v>474</v>
      </c>
      <c r="B475" s="10">
        <v>208.22</v>
      </c>
      <c r="C475">
        <v>0.58038495067572449</v>
      </c>
      <c r="D475" s="11">
        <v>90.07</v>
      </c>
      <c r="E475" s="10">
        <v>44.68</v>
      </c>
      <c r="F475" s="11">
        <v>66.680000000000007</v>
      </c>
      <c r="G475" s="10">
        <v>55.91</v>
      </c>
      <c r="H475" s="11">
        <v>51.39</v>
      </c>
      <c r="I475" s="10">
        <v>176.05</v>
      </c>
      <c r="J475">
        <v>0.55688211105567909</v>
      </c>
      <c r="K475">
        <v>0.49595981275208462</v>
      </c>
      <c r="L475">
        <v>0.53175405784757113</v>
      </c>
      <c r="M475">
        <v>0.45923906776170748</v>
      </c>
      <c r="N475">
        <v>0.24195156370451099</v>
      </c>
      <c r="O475">
        <v>0.31591416013687762</v>
      </c>
      <c r="P475" s="117">
        <v>38.94</v>
      </c>
      <c r="Q475">
        <v>0.34</v>
      </c>
    </row>
    <row r="476" spans="1:17" ht="15">
      <c r="A476" s="8">
        <v>475</v>
      </c>
      <c r="B476" s="10">
        <v>208.4</v>
      </c>
      <c r="C476">
        <v>0.57062528549064484</v>
      </c>
      <c r="D476" s="11">
        <v>87.95</v>
      </c>
      <c r="E476" s="10">
        <v>49.38</v>
      </c>
      <c r="F476" s="11">
        <v>69.430000000000007</v>
      </c>
      <c r="G476" s="10">
        <v>57.05</v>
      </c>
      <c r="H476" s="11">
        <v>57.52</v>
      </c>
      <c r="I476" s="10">
        <v>192.74</v>
      </c>
      <c r="J476">
        <v>0.55434788015870629</v>
      </c>
      <c r="K476">
        <v>0.4940647628420588</v>
      </c>
      <c r="L476">
        <v>0.54290345185149169</v>
      </c>
      <c r="M476">
        <v>0.45023457580300141</v>
      </c>
      <c r="N476">
        <v>0.2416244869163674</v>
      </c>
      <c r="O476">
        <v>0.32043443656227599</v>
      </c>
      <c r="P476" s="117">
        <v>35.82</v>
      </c>
      <c r="Q476">
        <v>0.34</v>
      </c>
    </row>
    <row r="477" spans="1:17" ht="15">
      <c r="A477" s="8">
        <v>476</v>
      </c>
      <c r="B477" s="10">
        <v>197</v>
      </c>
      <c r="C477">
        <v>0.58335345172313502</v>
      </c>
      <c r="D477" s="11">
        <v>76.94</v>
      </c>
      <c r="E477" s="10">
        <v>43.98</v>
      </c>
      <c r="F477" s="11">
        <v>69.75</v>
      </c>
      <c r="G477" s="10">
        <v>54.02</v>
      </c>
      <c r="H477" s="11">
        <v>45.34</v>
      </c>
      <c r="I477" s="10">
        <v>180</v>
      </c>
      <c r="J477">
        <v>0.56817228175265166</v>
      </c>
      <c r="K477">
        <v>0.5043615892342197</v>
      </c>
      <c r="L477">
        <v>0.55134909850313651</v>
      </c>
      <c r="M477">
        <v>0.4450042314541458</v>
      </c>
      <c r="N477">
        <v>0.23536968792599161</v>
      </c>
      <c r="O477">
        <v>0.33300379019675058</v>
      </c>
      <c r="P477" s="117">
        <v>34.270000000000003</v>
      </c>
      <c r="Q477">
        <v>0.34</v>
      </c>
    </row>
    <row r="478" spans="1:17" ht="15">
      <c r="A478" s="8">
        <v>477</v>
      </c>
      <c r="B478" s="10">
        <v>175.7</v>
      </c>
      <c r="C478">
        <v>0.60294774946101914</v>
      </c>
      <c r="D478" s="11">
        <v>62.98</v>
      </c>
      <c r="E478" s="10">
        <v>39.159999999999997</v>
      </c>
      <c r="F478" s="11">
        <v>67.83</v>
      </c>
      <c r="G478" s="10">
        <v>48.68</v>
      </c>
      <c r="H478" s="11">
        <v>35.9</v>
      </c>
      <c r="I478" s="10">
        <v>152.33000000000001</v>
      </c>
      <c r="J478">
        <v>0.58381452857482485</v>
      </c>
      <c r="K478">
        <v>0.53539066896655851</v>
      </c>
      <c r="L478">
        <v>0.5513850152109192</v>
      </c>
      <c r="M478">
        <v>0.43464174532465238</v>
      </c>
      <c r="N478">
        <v>0.2251593249950905</v>
      </c>
      <c r="O478">
        <v>0.33864428834562388</v>
      </c>
      <c r="P478" s="117">
        <v>35.369999999999997</v>
      </c>
      <c r="Q478">
        <v>0.34</v>
      </c>
    </row>
    <row r="479" spans="1:17" ht="15">
      <c r="A479" s="8">
        <v>478</v>
      </c>
      <c r="B479" s="10">
        <v>166.37</v>
      </c>
      <c r="C479">
        <v>0.60590783633742906</v>
      </c>
      <c r="D479" s="11">
        <v>47.1</v>
      </c>
      <c r="E479" s="10">
        <v>36.369999999999997</v>
      </c>
      <c r="F479" s="11">
        <v>57.37</v>
      </c>
      <c r="G479" s="10">
        <v>41.51</v>
      </c>
      <c r="H479" s="11">
        <v>31.97</v>
      </c>
      <c r="I479" s="10">
        <v>137.91</v>
      </c>
      <c r="J479">
        <v>0.58681498093463846</v>
      </c>
      <c r="K479">
        <v>0.54275617795533648</v>
      </c>
      <c r="L479">
        <v>0.55421970781892993</v>
      </c>
      <c r="M479">
        <v>0.42689693021595576</v>
      </c>
      <c r="N479">
        <v>0.20669081328767408</v>
      </c>
      <c r="O479">
        <v>0.3367799172867833</v>
      </c>
      <c r="P479" s="117">
        <v>44.5</v>
      </c>
      <c r="Q479">
        <v>0.34</v>
      </c>
    </row>
    <row r="480" spans="1:17" ht="15">
      <c r="A480" s="8">
        <v>479</v>
      </c>
      <c r="B480" s="10">
        <v>163.1</v>
      </c>
      <c r="C480">
        <v>0.60932918231823474</v>
      </c>
      <c r="D480" s="11">
        <v>45.02</v>
      </c>
      <c r="E480" s="10">
        <v>36.33</v>
      </c>
      <c r="F480" s="11">
        <v>59.56</v>
      </c>
      <c r="G480" s="10">
        <v>40</v>
      </c>
      <c r="H480" s="11">
        <v>29.49</v>
      </c>
      <c r="I480" s="10">
        <v>131.76</v>
      </c>
      <c r="J480">
        <v>0.58038678895057461</v>
      </c>
      <c r="K480">
        <v>0.54179649691983855</v>
      </c>
      <c r="L480">
        <v>0.55066951384877572</v>
      </c>
      <c r="M480">
        <v>0.40876060342988313</v>
      </c>
      <c r="N480">
        <v>0.19332743767411958</v>
      </c>
      <c r="O480">
        <v>0.33817241155305011</v>
      </c>
      <c r="P480" s="117">
        <v>32.76</v>
      </c>
      <c r="Q480">
        <v>0.34</v>
      </c>
    </row>
    <row r="481" spans="1:17" ht="15">
      <c r="A481" s="8">
        <v>480</v>
      </c>
      <c r="B481" s="10">
        <v>147.55000000000001</v>
      </c>
      <c r="C481">
        <v>0.60203438527087638</v>
      </c>
      <c r="D481" s="11">
        <v>45.09</v>
      </c>
      <c r="E481" s="10">
        <v>32.67</v>
      </c>
      <c r="F481" s="11">
        <v>52.07</v>
      </c>
      <c r="G481" s="10">
        <v>34.03</v>
      </c>
      <c r="H481" s="11">
        <v>25.3</v>
      </c>
      <c r="I481" s="10">
        <v>121.39</v>
      </c>
      <c r="J481">
        <v>0.57129681899069362</v>
      </c>
      <c r="K481">
        <v>0.53496609496191394</v>
      </c>
      <c r="L481">
        <v>0.55345864928860999</v>
      </c>
      <c r="M481">
        <v>0.39067090202947102</v>
      </c>
      <c r="N481">
        <v>0.18484394656225642</v>
      </c>
      <c r="O481">
        <v>0.34117197473441158</v>
      </c>
      <c r="P481" s="117">
        <v>28.88</v>
      </c>
      <c r="Q481">
        <v>0.34</v>
      </c>
    </row>
    <row r="482" spans="1:17" ht="15">
      <c r="A482" s="8">
        <v>481</v>
      </c>
      <c r="B482" s="10">
        <v>144.13</v>
      </c>
      <c r="C482">
        <v>0.58157648619097735</v>
      </c>
      <c r="D482" s="11">
        <v>45.9</v>
      </c>
      <c r="E482" s="10">
        <v>31.88</v>
      </c>
      <c r="F482" s="11">
        <v>55.54</v>
      </c>
      <c r="G482" s="10">
        <v>33.17</v>
      </c>
      <c r="H482" s="11">
        <v>24.85</v>
      </c>
      <c r="I482" s="10">
        <v>119.19</v>
      </c>
      <c r="J482">
        <v>0.57185897987685441</v>
      </c>
      <c r="K482">
        <v>0.53392575332140813</v>
      </c>
      <c r="L482">
        <v>0.54902807959347322</v>
      </c>
      <c r="M482">
        <v>0.37038497318973063</v>
      </c>
      <c r="N482">
        <v>0.17289923879086547</v>
      </c>
      <c r="O482">
        <v>0.3439133358478777</v>
      </c>
      <c r="P482" s="117">
        <v>30.79</v>
      </c>
      <c r="Q482">
        <v>0.34</v>
      </c>
    </row>
    <row r="483" spans="1:17" ht="15">
      <c r="A483" s="8">
        <v>482</v>
      </c>
      <c r="B483" s="10">
        <v>140.06</v>
      </c>
      <c r="C483">
        <v>0.57280836142747116</v>
      </c>
      <c r="D483" s="11">
        <v>39.340000000000003</v>
      </c>
      <c r="E483" s="10">
        <v>30.41</v>
      </c>
      <c r="F483" s="11">
        <v>53.02</v>
      </c>
      <c r="G483" s="10">
        <v>33.01</v>
      </c>
      <c r="H483" s="11">
        <v>19.32</v>
      </c>
      <c r="I483" s="10">
        <v>117.87</v>
      </c>
      <c r="J483">
        <v>0.56807802750785008</v>
      </c>
      <c r="K483">
        <v>0.52600022074579766</v>
      </c>
      <c r="L483">
        <v>0.54546916531687617</v>
      </c>
      <c r="M483">
        <v>0.34467777010971429</v>
      </c>
      <c r="N483">
        <v>0.16962455604075691</v>
      </c>
      <c r="O483">
        <v>0.34797233293438218</v>
      </c>
      <c r="P483" s="117">
        <v>28.56</v>
      </c>
      <c r="Q483">
        <v>0.34</v>
      </c>
    </row>
    <row r="484" spans="1:17" ht="15">
      <c r="A484" s="8">
        <v>483</v>
      </c>
      <c r="B484" s="10">
        <v>140.19</v>
      </c>
      <c r="C484">
        <v>0.55995776442561929</v>
      </c>
      <c r="D484" s="11">
        <v>40.99</v>
      </c>
      <c r="E484" s="10">
        <v>29.24</v>
      </c>
      <c r="F484" s="11">
        <v>52.1</v>
      </c>
      <c r="G484" s="10">
        <v>32.28</v>
      </c>
      <c r="H484" s="11">
        <v>8.94</v>
      </c>
      <c r="I484" s="10">
        <v>110.92</v>
      </c>
      <c r="J484">
        <v>0.57048798231127251</v>
      </c>
      <c r="K484">
        <v>0.5135296371984106</v>
      </c>
      <c r="L484">
        <v>0.5388177085869158</v>
      </c>
      <c r="M484">
        <v>0.34038121883221423</v>
      </c>
      <c r="N484">
        <v>0.16733024287665393</v>
      </c>
      <c r="O484">
        <v>0.35074233102623259</v>
      </c>
      <c r="P484" s="117">
        <v>30.63</v>
      </c>
      <c r="Q484">
        <v>0.34</v>
      </c>
    </row>
    <row r="485" spans="1:17" ht="15">
      <c r="A485" s="8">
        <v>484</v>
      </c>
      <c r="B485" s="10">
        <v>133.74</v>
      </c>
      <c r="C485">
        <v>0.54792795299628649</v>
      </c>
      <c r="D485" s="11">
        <v>44.04</v>
      </c>
      <c r="E485" s="10">
        <v>27.71</v>
      </c>
      <c r="F485" s="11">
        <v>51.31</v>
      </c>
      <c r="G485" s="10">
        <v>32.42</v>
      </c>
      <c r="H485" s="11">
        <v>0.9</v>
      </c>
      <c r="I485" s="10">
        <v>113.14</v>
      </c>
      <c r="J485">
        <v>0.56860462204577433</v>
      </c>
      <c r="K485">
        <v>0.50674261083743832</v>
      </c>
      <c r="L485">
        <v>0.53341523045125172</v>
      </c>
      <c r="M485">
        <v>0.34361423357948223</v>
      </c>
      <c r="N485">
        <v>0.16387647667422503</v>
      </c>
      <c r="O485">
        <v>0.35457981756207896</v>
      </c>
      <c r="P485" s="117">
        <v>28.43</v>
      </c>
      <c r="Q485">
        <v>0.34</v>
      </c>
    </row>
    <row r="486" spans="1:17" ht="15">
      <c r="A486" s="8">
        <v>485</v>
      </c>
      <c r="B486" s="10">
        <v>131.24</v>
      </c>
      <c r="C486">
        <v>0.53931418028986078</v>
      </c>
      <c r="D486" s="11">
        <v>43.07</v>
      </c>
      <c r="E486" s="10">
        <v>25.56</v>
      </c>
      <c r="F486" s="11">
        <v>51.14</v>
      </c>
      <c r="G486" s="10">
        <v>32.9</v>
      </c>
      <c r="H486" s="11">
        <v>0.02</v>
      </c>
      <c r="I486" s="10">
        <v>119.15</v>
      </c>
      <c r="J486">
        <v>0.57158936323009424</v>
      </c>
      <c r="K486">
        <v>0.50538375725358975</v>
      </c>
      <c r="L486">
        <v>0.52939870699862646</v>
      </c>
      <c r="M486">
        <v>0.34706955003510903</v>
      </c>
      <c r="N486">
        <v>0.16178815134250821</v>
      </c>
      <c r="O486">
        <v>0.36072303649361009</v>
      </c>
      <c r="P486" s="117">
        <v>28.14</v>
      </c>
      <c r="Q486">
        <v>0.34</v>
      </c>
    </row>
    <row r="487" spans="1:17" ht="15">
      <c r="A487" s="8">
        <v>486</v>
      </c>
      <c r="B487" s="10">
        <v>132.06</v>
      </c>
      <c r="C487">
        <v>0.53405430922940722</v>
      </c>
      <c r="D487" s="11">
        <v>41.56</v>
      </c>
      <c r="E487" s="10">
        <v>27.68</v>
      </c>
      <c r="F487" s="11">
        <v>53.23</v>
      </c>
      <c r="G487" s="10">
        <v>33</v>
      </c>
      <c r="H487" s="11">
        <v>13.69</v>
      </c>
      <c r="I487" s="10">
        <v>120.73</v>
      </c>
      <c r="J487">
        <v>0.57645924351968547</v>
      </c>
      <c r="K487">
        <v>0.50055760395250282</v>
      </c>
      <c r="L487">
        <v>0.52585228063014033</v>
      </c>
      <c r="M487">
        <v>0.36675162895977326</v>
      </c>
      <c r="N487">
        <v>0.15723198761545285</v>
      </c>
      <c r="O487">
        <v>0.36942101149647733</v>
      </c>
      <c r="P487" s="117">
        <v>26.36</v>
      </c>
      <c r="Q487">
        <v>0.34</v>
      </c>
    </row>
    <row r="488" spans="1:17" ht="15">
      <c r="A488" s="8">
        <v>487</v>
      </c>
      <c r="B488" s="10">
        <v>130.47</v>
      </c>
      <c r="C488">
        <v>0.52998060422179993</v>
      </c>
      <c r="D488" s="11">
        <v>40.619999999999997</v>
      </c>
      <c r="E488" s="10">
        <v>28.47</v>
      </c>
      <c r="F488" s="11">
        <v>67.16</v>
      </c>
      <c r="G488" s="10">
        <v>37.979999999999997</v>
      </c>
      <c r="H488" s="11">
        <v>27.47</v>
      </c>
      <c r="I488" s="10">
        <v>148.76</v>
      </c>
      <c r="J488">
        <v>0.57829308551652414</v>
      </c>
      <c r="K488">
        <v>0.49941283401417597</v>
      </c>
      <c r="L488">
        <v>0.50672663528140072</v>
      </c>
      <c r="M488">
        <v>0.3943911965027202</v>
      </c>
      <c r="N488">
        <v>0.1529549995968609</v>
      </c>
      <c r="O488">
        <v>0.36731099586541205</v>
      </c>
      <c r="P488" s="117">
        <v>28.57</v>
      </c>
      <c r="Q488">
        <v>0.34</v>
      </c>
    </row>
    <row r="489" spans="1:17" ht="15">
      <c r="A489" s="8">
        <v>488</v>
      </c>
      <c r="B489" s="10">
        <v>140.25</v>
      </c>
      <c r="C489">
        <v>0.53392585870650466</v>
      </c>
      <c r="D489" s="11">
        <v>43.93</v>
      </c>
      <c r="E489" s="10">
        <v>30.31</v>
      </c>
      <c r="F489" s="11">
        <v>79.62</v>
      </c>
      <c r="G489" s="10">
        <v>49.77</v>
      </c>
      <c r="H489" s="11">
        <v>35.32</v>
      </c>
      <c r="I489" s="10">
        <v>207.59</v>
      </c>
      <c r="J489">
        <v>0.57960075287081758</v>
      </c>
      <c r="K489">
        <v>0.50264285126770991</v>
      </c>
      <c r="L489">
        <v>0.49540954067213733</v>
      </c>
      <c r="M489">
        <v>0.40034865229768191</v>
      </c>
      <c r="N489">
        <v>0.16683990937117438</v>
      </c>
      <c r="O489">
        <v>0.36398176572731505</v>
      </c>
      <c r="P489" s="117">
        <v>45.62</v>
      </c>
      <c r="Q489">
        <v>0.34</v>
      </c>
    </row>
    <row r="490" spans="1:17" ht="15">
      <c r="A490" s="8">
        <v>489</v>
      </c>
      <c r="B490" s="10">
        <v>152.47999999999999</v>
      </c>
      <c r="C490">
        <v>0.52673224216095393</v>
      </c>
      <c r="D490" s="11">
        <v>50.99</v>
      </c>
      <c r="E490" s="10">
        <v>32.49</v>
      </c>
      <c r="F490" s="11">
        <v>88.06</v>
      </c>
      <c r="G490" s="10">
        <v>52.36</v>
      </c>
      <c r="H490" s="11">
        <v>37.229999999999997</v>
      </c>
      <c r="I490" s="10">
        <v>223.15</v>
      </c>
      <c r="J490">
        <v>0.57128402133721279</v>
      </c>
      <c r="K490">
        <v>0.51323104119413188</v>
      </c>
      <c r="L490">
        <v>0.4877148074005464</v>
      </c>
      <c r="M490">
        <v>0.39873407761589491</v>
      </c>
      <c r="N490">
        <v>0.19507138291809795</v>
      </c>
      <c r="O490">
        <v>0.36042177192732761</v>
      </c>
      <c r="P490" s="117">
        <v>30.89</v>
      </c>
      <c r="Q490">
        <v>0.34</v>
      </c>
    </row>
    <row r="491" spans="1:17" ht="15">
      <c r="A491" s="8">
        <v>490</v>
      </c>
      <c r="B491" s="10">
        <v>171.66</v>
      </c>
      <c r="C491">
        <v>0.50620959499391616</v>
      </c>
      <c r="D491" s="11">
        <v>54.98</v>
      </c>
      <c r="E491" s="10">
        <v>35.299999999999997</v>
      </c>
      <c r="F491" s="11">
        <v>86.01</v>
      </c>
      <c r="G491" s="10">
        <v>48.07</v>
      </c>
      <c r="H491" s="11">
        <v>35.29</v>
      </c>
      <c r="I491" s="10">
        <v>215.79</v>
      </c>
      <c r="J491">
        <v>0.5545142312547755</v>
      </c>
      <c r="K491">
        <v>0.51394477400155691</v>
      </c>
      <c r="L491">
        <v>0.48565544877594591</v>
      </c>
      <c r="M491">
        <v>0.3900224649835401</v>
      </c>
      <c r="N491">
        <v>0.19780720689137074</v>
      </c>
      <c r="O491">
        <v>0.36398990180488844</v>
      </c>
      <c r="P491" s="117">
        <v>36.92</v>
      </c>
      <c r="Q491">
        <v>0.34</v>
      </c>
    </row>
    <row r="492" spans="1:17" ht="15">
      <c r="A492" s="8">
        <v>491</v>
      </c>
      <c r="B492" s="10">
        <v>170.01</v>
      </c>
      <c r="C492">
        <v>0.48961620043620785</v>
      </c>
      <c r="D492" s="11">
        <v>53.05</v>
      </c>
      <c r="E492" s="10">
        <v>38.880000000000003</v>
      </c>
      <c r="F492" s="11">
        <v>80.040000000000006</v>
      </c>
      <c r="G492" s="10">
        <v>42.1</v>
      </c>
      <c r="H492" s="11">
        <v>33.01</v>
      </c>
      <c r="I492" s="10">
        <v>206.51</v>
      </c>
      <c r="J492">
        <v>0.53623022985744029</v>
      </c>
      <c r="K492">
        <v>0.51232042034451919</v>
      </c>
      <c r="L492">
        <v>0.48185467516477148</v>
      </c>
      <c r="M492">
        <v>0.38146965259654009</v>
      </c>
      <c r="N492">
        <v>0.19431059800153727</v>
      </c>
      <c r="O492">
        <v>0.36162061474012369</v>
      </c>
      <c r="P492" s="117">
        <v>44.63</v>
      </c>
      <c r="Q492">
        <v>0.34</v>
      </c>
    </row>
    <row r="493" spans="1:17" ht="15">
      <c r="A493" s="8">
        <v>492</v>
      </c>
      <c r="B493" s="10">
        <v>156.94</v>
      </c>
      <c r="C493">
        <v>0.48467490834860849</v>
      </c>
      <c r="D493" s="11">
        <v>48.34</v>
      </c>
      <c r="E493" s="10">
        <v>40.93</v>
      </c>
      <c r="F493" s="11">
        <v>75</v>
      </c>
      <c r="G493" s="10">
        <v>39.11</v>
      </c>
      <c r="H493" s="11">
        <v>33.380000000000003</v>
      </c>
      <c r="I493" s="10">
        <v>206.43</v>
      </c>
      <c r="J493">
        <v>0.52188513884100651</v>
      </c>
      <c r="K493">
        <v>0.4916111711046065</v>
      </c>
      <c r="L493">
        <v>0.46928061014109917</v>
      </c>
      <c r="M493">
        <v>0.37560091336501089</v>
      </c>
      <c r="N493">
        <v>0.1878247046200181</v>
      </c>
      <c r="O493">
        <v>0.3559757331593541</v>
      </c>
      <c r="P493" s="117">
        <v>58.64</v>
      </c>
      <c r="Q493">
        <v>0.34</v>
      </c>
    </row>
    <row r="494" spans="1:17" ht="15">
      <c r="A494" s="8">
        <v>493</v>
      </c>
      <c r="B494" s="10">
        <v>147.91</v>
      </c>
      <c r="C494">
        <v>0.47754739272974694</v>
      </c>
      <c r="D494" s="11">
        <v>45.89</v>
      </c>
      <c r="E494" s="10">
        <v>40.93</v>
      </c>
      <c r="F494" s="11">
        <v>70.650000000000006</v>
      </c>
      <c r="G494" s="10">
        <v>37.29</v>
      </c>
      <c r="H494" s="11">
        <v>33.69</v>
      </c>
      <c r="I494" s="10">
        <v>190</v>
      </c>
      <c r="J494">
        <v>0.51941305479527689</v>
      </c>
      <c r="K494">
        <v>0.49329961865594024</v>
      </c>
      <c r="L494">
        <v>0.46642135738473139</v>
      </c>
      <c r="M494">
        <v>0.37627386530084117</v>
      </c>
      <c r="N494">
        <v>0.18635775018360265</v>
      </c>
      <c r="O494">
        <v>0.35040457369911654</v>
      </c>
      <c r="P494" s="117">
        <v>36.08</v>
      </c>
      <c r="Q494">
        <v>0.34</v>
      </c>
    </row>
    <row r="495" spans="1:17" ht="15">
      <c r="A495" s="8">
        <v>494</v>
      </c>
      <c r="B495" s="10">
        <v>137.02000000000001</v>
      </c>
      <c r="C495">
        <v>0.477286987854117</v>
      </c>
      <c r="D495" s="11">
        <v>43.3</v>
      </c>
      <c r="E495" s="10">
        <v>37.770000000000003</v>
      </c>
      <c r="F495" s="11">
        <v>71.56</v>
      </c>
      <c r="G495" s="10">
        <v>38.1</v>
      </c>
      <c r="H495" s="11">
        <v>35.340000000000003</v>
      </c>
      <c r="I495" s="10">
        <v>170.08</v>
      </c>
      <c r="J495">
        <v>0.52387408449006645</v>
      </c>
      <c r="K495">
        <v>0.51494918001195766</v>
      </c>
      <c r="L495">
        <v>0.46855965868003663</v>
      </c>
      <c r="M495">
        <v>0.38926232947249312</v>
      </c>
      <c r="N495">
        <v>0.19664953001557003</v>
      </c>
      <c r="O495">
        <v>0.346459989139078</v>
      </c>
      <c r="P495" s="117">
        <v>43.84</v>
      </c>
      <c r="Q495">
        <v>0.34</v>
      </c>
    </row>
    <row r="496" spans="1:17" ht="15">
      <c r="A496" s="8">
        <v>495</v>
      </c>
      <c r="B496" s="10">
        <v>136.58000000000001</v>
      </c>
      <c r="C496">
        <v>0.46670658312378915</v>
      </c>
      <c r="D496" s="11">
        <v>44</v>
      </c>
      <c r="E496" s="10">
        <v>33.840000000000003</v>
      </c>
      <c r="F496" s="11">
        <v>72.03</v>
      </c>
      <c r="G496" s="10">
        <v>42.6</v>
      </c>
      <c r="H496" s="11">
        <v>37.11</v>
      </c>
      <c r="I496" s="10">
        <v>169.29</v>
      </c>
      <c r="J496">
        <v>0.54141729245063108</v>
      </c>
      <c r="K496">
        <v>0.52635518039371598</v>
      </c>
      <c r="L496">
        <v>0.48096400944468043</v>
      </c>
      <c r="M496">
        <v>0.40955496650598705</v>
      </c>
      <c r="N496">
        <v>0.21151901216633373</v>
      </c>
      <c r="O496">
        <v>0.35268451422656039</v>
      </c>
      <c r="P496" s="117">
        <v>37.72</v>
      </c>
      <c r="Q496">
        <v>0.34</v>
      </c>
    </row>
    <row r="497" spans="1:17" ht="15">
      <c r="A497" s="8">
        <v>496</v>
      </c>
      <c r="B497" s="10">
        <v>135.9</v>
      </c>
      <c r="C497">
        <v>0.46170265580507369</v>
      </c>
      <c r="D497" s="11">
        <v>47.56</v>
      </c>
      <c r="E497" s="10">
        <v>34.619999999999997</v>
      </c>
      <c r="F497" s="11">
        <v>76.489999999999995</v>
      </c>
      <c r="G497" s="10">
        <v>47.71</v>
      </c>
      <c r="H497" s="11">
        <v>42.52</v>
      </c>
      <c r="I497" s="10">
        <v>190</v>
      </c>
      <c r="J497">
        <v>0.57382123861582279</v>
      </c>
      <c r="K497">
        <v>0.53982135518259289</v>
      </c>
      <c r="L497">
        <v>0.50105189150239327</v>
      </c>
      <c r="M497">
        <v>0.43487662918303754</v>
      </c>
      <c r="N497">
        <v>0.22504770204630364</v>
      </c>
      <c r="O497">
        <v>0.35240509420566152</v>
      </c>
      <c r="P497" s="117">
        <v>32.22</v>
      </c>
      <c r="Q497">
        <v>0.34</v>
      </c>
    </row>
    <row r="498" spans="1:17" ht="15">
      <c r="A498" s="8">
        <v>497</v>
      </c>
      <c r="B498" s="10">
        <v>144.22</v>
      </c>
      <c r="C498">
        <v>0.45183535158078714</v>
      </c>
      <c r="D498" s="11">
        <v>61.94</v>
      </c>
      <c r="E498" s="10">
        <v>38.04</v>
      </c>
      <c r="F498" s="11">
        <v>81.08</v>
      </c>
      <c r="G498" s="10">
        <v>49.97</v>
      </c>
      <c r="H498" s="11">
        <v>44.67</v>
      </c>
      <c r="I498" s="10">
        <v>177.44</v>
      </c>
      <c r="J498">
        <v>0.58611328543233443</v>
      </c>
      <c r="K498">
        <v>0.53358849922825657</v>
      </c>
      <c r="L498">
        <v>0.50254716417089884</v>
      </c>
      <c r="M498">
        <v>0.44848607229999587</v>
      </c>
      <c r="N498">
        <v>0.23468889847432986</v>
      </c>
      <c r="O498">
        <v>0.35643296943881314</v>
      </c>
      <c r="P498" s="117">
        <v>32.659999999999997</v>
      </c>
      <c r="Q498">
        <v>0.34</v>
      </c>
    </row>
    <row r="499" spans="1:17" ht="15">
      <c r="A499" s="8">
        <v>498</v>
      </c>
      <c r="B499" s="10">
        <v>173.92</v>
      </c>
      <c r="C499">
        <v>0.43626966330258282</v>
      </c>
      <c r="D499" s="11">
        <v>65.91</v>
      </c>
      <c r="E499" s="10">
        <v>42.93</v>
      </c>
      <c r="F499" s="11">
        <v>88.35</v>
      </c>
      <c r="G499" s="10">
        <v>55.81</v>
      </c>
      <c r="H499" s="11">
        <v>45.63</v>
      </c>
      <c r="I499" s="10">
        <v>179.99</v>
      </c>
      <c r="J499">
        <v>0.56723444047516025</v>
      </c>
      <c r="K499">
        <v>0.51139690249400127</v>
      </c>
      <c r="L499">
        <v>0.49185127607808321</v>
      </c>
      <c r="M499">
        <v>0.44372011055758764</v>
      </c>
      <c r="N499">
        <v>0.23362767570475215</v>
      </c>
      <c r="O499">
        <v>0.34509740989359478</v>
      </c>
      <c r="P499" s="117">
        <v>40.950000000000003</v>
      </c>
      <c r="Q499">
        <v>0.34</v>
      </c>
    </row>
    <row r="500" spans="1:17" ht="15">
      <c r="A500" s="8">
        <v>499</v>
      </c>
      <c r="B500" s="10">
        <v>178.89</v>
      </c>
      <c r="C500">
        <v>0.42869700426786161</v>
      </c>
      <c r="D500" s="11">
        <v>65.010000000000005</v>
      </c>
      <c r="E500" s="10">
        <v>48.08</v>
      </c>
      <c r="F500" s="11">
        <v>88.5</v>
      </c>
      <c r="G500" s="10">
        <v>55.29</v>
      </c>
      <c r="H500" s="11">
        <v>45.05</v>
      </c>
      <c r="I500" s="10">
        <v>165.05</v>
      </c>
      <c r="J500">
        <v>0.55724894492487531</v>
      </c>
      <c r="K500">
        <v>0.50074530191694044</v>
      </c>
      <c r="L500">
        <v>0.48600037806313318</v>
      </c>
      <c r="M500">
        <v>0.44322237255202401</v>
      </c>
      <c r="N500">
        <v>0.22939923645303784</v>
      </c>
      <c r="O500">
        <v>0.34134781226509125</v>
      </c>
      <c r="P500" s="117">
        <v>44.6</v>
      </c>
      <c r="Q500">
        <v>0.34</v>
      </c>
    </row>
    <row r="501" spans="1:17" ht="15">
      <c r="A501" s="8">
        <v>500</v>
      </c>
      <c r="B501" s="10">
        <v>143.52000000000001</v>
      </c>
      <c r="C501">
        <v>0.4301108692254022</v>
      </c>
      <c r="D501" s="11">
        <v>62.92</v>
      </c>
      <c r="E501" s="10">
        <v>42.92</v>
      </c>
      <c r="F501" s="11">
        <v>79.930000000000007</v>
      </c>
      <c r="G501" s="10">
        <v>50.7</v>
      </c>
      <c r="H501" s="11">
        <v>44.91</v>
      </c>
      <c r="I501" s="10">
        <v>145.81</v>
      </c>
      <c r="J501">
        <v>0.56540236861275883</v>
      </c>
      <c r="K501">
        <v>0.51289981250030603</v>
      </c>
      <c r="L501">
        <v>0.52040172158813502</v>
      </c>
      <c r="M501">
        <v>0.44190054808700374</v>
      </c>
      <c r="N501">
        <v>0.23618888700373264</v>
      </c>
      <c r="O501">
        <v>0.34058469557294457</v>
      </c>
      <c r="P501" s="117">
        <v>43.27</v>
      </c>
      <c r="Q501">
        <v>0.34</v>
      </c>
    </row>
    <row r="502" spans="1:17" ht="15">
      <c r="A502" s="8">
        <v>501</v>
      </c>
      <c r="B502" s="10">
        <v>138.53</v>
      </c>
      <c r="C502">
        <v>0.42885789059333396</v>
      </c>
      <c r="D502" s="11">
        <v>47.01</v>
      </c>
      <c r="E502" s="10">
        <v>37.46</v>
      </c>
      <c r="F502" s="11">
        <v>73.69</v>
      </c>
      <c r="G502" s="10">
        <v>43.75</v>
      </c>
      <c r="H502" s="11">
        <v>35.590000000000003</v>
      </c>
      <c r="I502" s="10">
        <v>139.72999999999999</v>
      </c>
      <c r="J502">
        <v>0.56631505739598054</v>
      </c>
      <c r="K502">
        <v>0.50905478241227242</v>
      </c>
      <c r="L502">
        <v>0.5158215467498507</v>
      </c>
      <c r="M502">
        <v>0.44358872223726969</v>
      </c>
      <c r="N502">
        <v>0.23369036368969573</v>
      </c>
      <c r="O502">
        <v>0.33151402763091992</v>
      </c>
      <c r="P502" s="117">
        <v>42.28</v>
      </c>
      <c r="Q502">
        <v>0.34</v>
      </c>
    </row>
    <row r="503" spans="1:17" ht="15">
      <c r="A503" s="8">
        <v>502</v>
      </c>
      <c r="B503" s="10">
        <v>136.04</v>
      </c>
      <c r="C503">
        <v>0.42661771421561445</v>
      </c>
      <c r="D503" s="11">
        <v>44.03</v>
      </c>
      <c r="E503" s="10">
        <v>32.53</v>
      </c>
      <c r="F503" s="11">
        <v>68.34</v>
      </c>
      <c r="G503" s="10">
        <v>40.42</v>
      </c>
      <c r="H503" s="11">
        <v>31.96</v>
      </c>
      <c r="I503" s="10">
        <v>132.25</v>
      </c>
      <c r="J503">
        <v>0.56258757256390246</v>
      </c>
      <c r="K503">
        <v>0.4861768003786418</v>
      </c>
      <c r="L503">
        <v>0.51841418520232552</v>
      </c>
      <c r="M503">
        <v>0.44868166743092358</v>
      </c>
      <c r="N503">
        <v>0.21246747614278982</v>
      </c>
      <c r="O503">
        <v>0.3223361776043574</v>
      </c>
      <c r="P503" s="117">
        <v>32.57</v>
      </c>
      <c r="Q503">
        <v>0.34</v>
      </c>
    </row>
    <row r="504" spans="1:17" ht="15">
      <c r="A504" s="8">
        <v>503</v>
      </c>
      <c r="B504" s="10">
        <v>131.88</v>
      </c>
      <c r="C504">
        <v>0.42367364342348657</v>
      </c>
      <c r="D504" s="11">
        <v>44.33</v>
      </c>
      <c r="E504" s="10">
        <v>32.5</v>
      </c>
      <c r="F504" s="11">
        <v>59.83</v>
      </c>
      <c r="G504" s="10">
        <v>37.520000000000003</v>
      </c>
      <c r="H504" s="11">
        <v>31.81</v>
      </c>
      <c r="I504" s="10">
        <v>133.59</v>
      </c>
      <c r="J504">
        <v>0.5631131167972212</v>
      </c>
      <c r="K504">
        <v>0.46536744440888678</v>
      </c>
      <c r="L504">
        <v>0.53116552833364505</v>
      </c>
      <c r="M504">
        <v>0.43750549474815431</v>
      </c>
      <c r="N504">
        <v>0.19515442848323322</v>
      </c>
      <c r="O504">
        <v>0.32241211761211763</v>
      </c>
      <c r="P504" s="117">
        <v>35.119999999999997</v>
      </c>
      <c r="Q504">
        <v>0.34</v>
      </c>
    </row>
    <row r="505" spans="1:17" ht="15">
      <c r="A505" s="8">
        <v>504</v>
      </c>
      <c r="B505" s="10">
        <v>117.76</v>
      </c>
      <c r="C505">
        <v>0.42328418439536053</v>
      </c>
      <c r="D505" s="11">
        <v>39.54</v>
      </c>
      <c r="E505" s="10">
        <v>30.2</v>
      </c>
      <c r="F505" s="11">
        <v>54.93</v>
      </c>
      <c r="G505" s="10">
        <v>33.01</v>
      </c>
      <c r="H505" s="11">
        <v>24.09</v>
      </c>
      <c r="I505" s="10">
        <v>120.01</v>
      </c>
      <c r="J505">
        <v>0.56623376268738923</v>
      </c>
      <c r="K505">
        <v>0.45283995710807978</v>
      </c>
      <c r="L505">
        <v>0.53226927106948663</v>
      </c>
      <c r="M505">
        <v>0.41533329681993481</v>
      </c>
      <c r="N505">
        <v>0.17035512734889649</v>
      </c>
      <c r="O505">
        <v>0.31662473423778065</v>
      </c>
      <c r="P505" s="117">
        <v>32.61</v>
      </c>
      <c r="Q505">
        <v>0.34</v>
      </c>
    </row>
    <row r="506" spans="1:17" ht="15">
      <c r="A506" s="8">
        <v>505</v>
      </c>
      <c r="B506" s="10">
        <v>127.6</v>
      </c>
      <c r="C506">
        <v>0.4306637493519902</v>
      </c>
      <c r="D506" s="11">
        <v>38.6</v>
      </c>
      <c r="E506" s="10">
        <v>27.06</v>
      </c>
      <c r="F506" s="11">
        <v>54.19</v>
      </c>
      <c r="G506" s="10">
        <v>34.700000000000003</v>
      </c>
      <c r="H506" s="11">
        <v>9.1</v>
      </c>
      <c r="I506" s="10">
        <v>123.58</v>
      </c>
      <c r="J506">
        <v>0.55846526144467223</v>
      </c>
      <c r="K506">
        <v>0.43784444454615357</v>
      </c>
      <c r="L506">
        <v>0.53111465530637536</v>
      </c>
      <c r="M506">
        <v>0.40462247934509288</v>
      </c>
      <c r="N506">
        <v>0.15553370794980337</v>
      </c>
      <c r="O506">
        <v>0.31485670751982348</v>
      </c>
      <c r="P506" s="117">
        <v>32.369999999999997</v>
      </c>
      <c r="Q506">
        <v>0.34</v>
      </c>
    </row>
    <row r="507" spans="1:17" ht="15">
      <c r="A507" s="8">
        <v>506</v>
      </c>
      <c r="B507" s="10">
        <v>119.01</v>
      </c>
      <c r="C507">
        <v>0.4291008419000355</v>
      </c>
      <c r="D507" s="11">
        <v>38.22</v>
      </c>
      <c r="E507" s="10">
        <v>20</v>
      </c>
      <c r="F507" s="11">
        <v>54.05</v>
      </c>
      <c r="G507" s="10">
        <v>33.869999999999997</v>
      </c>
      <c r="H507" s="11">
        <v>13.92</v>
      </c>
      <c r="I507" s="10">
        <v>120.3</v>
      </c>
      <c r="J507">
        <v>0.55685924363678385</v>
      </c>
      <c r="K507">
        <v>0.41810770861604951</v>
      </c>
      <c r="L507">
        <v>0.52250871086751882</v>
      </c>
      <c r="M507">
        <v>0.40170101510633988</v>
      </c>
      <c r="N507">
        <v>0.15371305229175269</v>
      </c>
      <c r="O507">
        <v>0.31448002487175497</v>
      </c>
      <c r="P507" s="117">
        <v>30.38</v>
      </c>
      <c r="Q507">
        <v>0.34</v>
      </c>
    </row>
    <row r="508" spans="1:17" ht="15">
      <c r="A508" s="8">
        <v>507</v>
      </c>
      <c r="B508" s="10">
        <v>116.77</v>
      </c>
      <c r="C508">
        <v>0.42455811414073291</v>
      </c>
      <c r="D508" s="11">
        <v>38.6</v>
      </c>
      <c r="E508" s="10">
        <v>16.22</v>
      </c>
      <c r="F508" s="11">
        <v>53.52</v>
      </c>
      <c r="G508" s="10">
        <v>32.6</v>
      </c>
      <c r="H508" s="11">
        <v>11.08</v>
      </c>
      <c r="I508" s="10">
        <v>119.99</v>
      </c>
      <c r="J508">
        <v>0.56463132731199683</v>
      </c>
      <c r="K508">
        <v>0.39745041995101726</v>
      </c>
      <c r="L508">
        <v>0.51723153732415827</v>
      </c>
      <c r="M508">
        <v>0.39436434356642397</v>
      </c>
      <c r="N508">
        <v>0.1521173028894966</v>
      </c>
      <c r="O508">
        <v>0.31975740330522545</v>
      </c>
      <c r="P508" s="117">
        <v>30.89</v>
      </c>
      <c r="Q508">
        <v>0.34</v>
      </c>
    </row>
    <row r="509" spans="1:17" ht="15">
      <c r="A509" s="8">
        <v>508</v>
      </c>
      <c r="B509" s="10">
        <v>118.35</v>
      </c>
      <c r="C509">
        <v>0.43351038413785309</v>
      </c>
      <c r="D509" s="11">
        <v>37.43</v>
      </c>
      <c r="E509" s="10">
        <v>12.88</v>
      </c>
      <c r="F509" s="11">
        <v>51.97</v>
      </c>
      <c r="G509" s="10">
        <v>32.42</v>
      </c>
      <c r="H509" s="11">
        <v>11.51</v>
      </c>
      <c r="I509" s="10">
        <v>121.8</v>
      </c>
      <c r="J509">
        <v>0.56068856529690758</v>
      </c>
      <c r="K509">
        <v>0.38540925242923435</v>
      </c>
      <c r="L509">
        <v>0.50981893799455136</v>
      </c>
      <c r="M509">
        <v>0.39854410705337007</v>
      </c>
      <c r="N509">
        <v>0.15456448169262588</v>
      </c>
      <c r="O509">
        <v>0.3350807138730606</v>
      </c>
      <c r="P509" s="117">
        <v>34.96</v>
      </c>
      <c r="Q509">
        <v>0.34</v>
      </c>
    </row>
    <row r="510" spans="1:17" ht="15">
      <c r="A510" s="8">
        <v>509</v>
      </c>
      <c r="B510" s="10">
        <v>122.12</v>
      </c>
      <c r="C510">
        <v>0.44425036169119181</v>
      </c>
      <c r="D510" s="11">
        <v>38.270000000000003</v>
      </c>
      <c r="E510" s="10">
        <v>15.52</v>
      </c>
      <c r="F510" s="11">
        <v>51.96</v>
      </c>
      <c r="G510" s="10">
        <v>32.64</v>
      </c>
      <c r="H510" s="11">
        <v>16.239999999999998</v>
      </c>
      <c r="I510" s="10">
        <v>123.57</v>
      </c>
      <c r="J510">
        <v>0.56437503948179812</v>
      </c>
      <c r="K510">
        <v>0.3875650386406807</v>
      </c>
      <c r="L510">
        <v>0.50447256839466115</v>
      </c>
      <c r="M510">
        <v>0.40327008350351884</v>
      </c>
      <c r="N510">
        <v>0.15702896137752753</v>
      </c>
      <c r="O510">
        <v>0.34773238565603837</v>
      </c>
      <c r="P510" s="117">
        <v>31.9</v>
      </c>
      <c r="Q510">
        <v>0.34</v>
      </c>
    </row>
    <row r="511" spans="1:17" ht="15">
      <c r="A511" s="8">
        <v>510</v>
      </c>
      <c r="B511" s="10">
        <v>117.79</v>
      </c>
      <c r="C511">
        <v>0.4584712274886325</v>
      </c>
      <c r="D511" s="11">
        <v>37.83</v>
      </c>
      <c r="E511" s="10">
        <v>25.01</v>
      </c>
      <c r="F511" s="11">
        <v>52.03</v>
      </c>
      <c r="G511" s="10">
        <v>33</v>
      </c>
      <c r="H511" s="11">
        <v>28.49</v>
      </c>
      <c r="I511" s="10">
        <v>123.68</v>
      </c>
      <c r="J511">
        <v>0.57070861835825648</v>
      </c>
      <c r="K511">
        <v>0.39831057344193133</v>
      </c>
      <c r="L511">
        <v>0.49831691688026358</v>
      </c>
      <c r="M511">
        <v>0.42369345508402079</v>
      </c>
      <c r="N511">
        <v>0.16578333182811625</v>
      </c>
      <c r="O511">
        <v>0.36582063021577649</v>
      </c>
      <c r="P511" s="117">
        <v>29.59</v>
      </c>
      <c r="Q511">
        <v>0.34</v>
      </c>
    </row>
    <row r="512" spans="1:17" ht="15">
      <c r="A512" s="8">
        <v>511</v>
      </c>
      <c r="B512" s="10">
        <v>127.6</v>
      </c>
      <c r="C512">
        <v>0.46876864029279341</v>
      </c>
      <c r="D512" s="11">
        <v>35.97</v>
      </c>
      <c r="E512" s="10">
        <v>33.08</v>
      </c>
      <c r="F512" s="11">
        <v>62.33</v>
      </c>
      <c r="G512" s="10">
        <v>39.119999999999997</v>
      </c>
      <c r="H512" s="11">
        <v>32.229999999999997</v>
      </c>
      <c r="I512" s="10">
        <v>120</v>
      </c>
      <c r="J512">
        <v>0.56956430405701319</v>
      </c>
      <c r="K512">
        <v>0.4037144313719544</v>
      </c>
      <c r="L512">
        <v>0.47884982414046956</v>
      </c>
      <c r="M512">
        <v>0.44231038553864477</v>
      </c>
      <c r="N512">
        <v>0.20079177461251607</v>
      </c>
      <c r="O512">
        <v>0.39152994883731146</v>
      </c>
      <c r="P512" s="117">
        <v>32.299999999999997</v>
      </c>
      <c r="Q512">
        <v>0.34</v>
      </c>
    </row>
    <row r="513" spans="1:17" ht="15">
      <c r="A513" s="8">
        <v>512</v>
      </c>
      <c r="B513" s="10">
        <v>127.6</v>
      </c>
      <c r="C513">
        <v>0.4805338156713444</v>
      </c>
      <c r="D513" s="11">
        <v>39.24</v>
      </c>
      <c r="E513" s="10">
        <v>42.95</v>
      </c>
      <c r="F513" s="11">
        <v>73.91</v>
      </c>
      <c r="G513" s="10">
        <v>49.26</v>
      </c>
      <c r="H513" s="11">
        <v>37.659999999999997</v>
      </c>
      <c r="I513" s="10">
        <v>148.35</v>
      </c>
      <c r="J513">
        <v>0.57240554370373276</v>
      </c>
      <c r="K513">
        <v>0.40553211912888631</v>
      </c>
      <c r="L513">
        <v>0.4621551503132818</v>
      </c>
      <c r="M513">
        <v>0.44160858888336507</v>
      </c>
      <c r="N513">
        <v>0.24209926879379187</v>
      </c>
      <c r="O513">
        <v>0.40444860023657975</v>
      </c>
      <c r="P513" s="117">
        <v>35.25</v>
      </c>
      <c r="Q513">
        <v>0.34</v>
      </c>
    </row>
    <row r="514" spans="1:17" ht="15">
      <c r="A514" s="8">
        <v>513</v>
      </c>
      <c r="B514" s="10">
        <v>137.51</v>
      </c>
      <c r="C514">
        <v>0.49859702825402902</v>
      </c>
      <c r="D514" s="11">
        <v>37.76</v>
      </c>
      <c r="E514" s="10">
        <v>45.06</v>
      </c>
      <c r="F514" s="11">
        <v>80.23</v>
      </c>
      <c r="G514" s="10">
        <v>56.53</v>
      </c>
      <c r="H514" s="11">
        <v>51.52</v>
      </c>
      <c r="I514" s="10">
        <v>186</v>
      </c>
      <c r="J514">
        <v>0.57564230553314744</v>
      </c>
      <c r="K514">
        <v>0.42304157930805192</v>
      </c>
      <c r="L514">
        <v>0.45511695943706493</v>
      </c>
      <c r="M514">
        <v>0.43894151626427452</v>
      </c>
      <c r="N514">
        <v>0.25805741856123449</v>
      </c>
      <c r="O514">
        <v>0.41722339796959768</v>
      </c>
      <c r="P514" s="117">
        <v>35.56</v>
      </c>
      <c r="Q514">
        <v>0.34</v>
      </c>
    </row>
    <row r="515" spans="1:17" ht="15">
      <c r="A515" s="8">
        <v>514</v>
      </c>
      <c r="B515" s="10">
        <v>145.82</v>
      </c>
      <c r="C515">
        <v>0.51042668029483673</v>
      </c>
      <c r="D515" s="11">
        <v>39.26</v>
      </c>
      <c r="E515" s="10">
        <v>45.9</v>
      </c>
      <c r="F515" s="11">
        <v>76.599999999999994</v>
      </c>
      <c r="G515" s="10">
        <v>50.5</v>
      </c>
      <c r="H515" s="11">
        <v>45.42</v>
      </c>
      <c r="I515" s="10">
        <v>207.46</v>
      </c>
      <c r="J515">
        <v>0.55700646333368276</v>
      </c>
      <c r="K515">
        <v>0.43047034905107029</v>
      </c>
      <c r="L515">
        <v>0.45148583830262851</v>
      </c>
      <c r="M515">
        <v>0.4364630630920926</v>
      </c>
      <c r="N515">
        <v>0.28351903925215682</v>
      </c>
      <c r="O515">
        <v>0.42238811998690451</v>
      </c>
      <c r="P515" s="117">
        <v>36.9</v>
      </c>
      <c r="Q515">
        <v>0.34</v>
      </c>
    </row>
    <row r="516" spans="1:17" ht="15">
      <c r="A516" s="8">
        <v>515</v>
      </c>
      <c r="B516" s="10">
        <v>151.28</v>
      </c>
      <c r="C516">
        <v>0.51403583644107076</v>
      </c>
      <c r="D516" s="11">
        <v>38.03</v>
      </c>
      <c r="E516" s="10">
        <v>44.98</v>
      </c>
      <c r="F516" s="11">
        <v>74.19</v>
      </c>
      <c r="G516" s="10">
        <v>46.27</v>
      </c>
      <c r="H516" s="11">
        <v>46.95</v>
      </c>
      <c r="I516" s="10">
        <v>211.25</v>
      </c>
      <c r="J516">
        <v>0.53969708136353378</v>
      </c>
      <c r="K516">
        <v>0.44813166861190623</v>
      </c>
      <c r="L516">
        <v>0.43755766487536735</v>
      </c>
      <c r="M516">
        <v>0.43968622437449562</v>
      </c>
      <c r="N516">
        <v>0.28797372416091344</v>
      </c>
      <c r="O516">
        <v>0.42524909342760853</v>
      </c>
      <c r="P516" s="117">
        <v>50.69</v>
      </c>
      <c r="Q516">
        <v>0.34</v>
      </c>
    </row>
    <row r="517" spans="1:17" ht="15">
      <c r="A517" s="8">
        <v>516</v>
      </c>
      <c r="B517" s="10">
        <v>161.75</v>
      </c>
      <c r="C517">
        <v>0.52137561155447609</v>
      </c>
      <c r="D517" s="11">
        <v>38.159999999999997</v>
      </c>
      <c r="E517" s="10">
        <v>48.39</v>
      </c>
      <c r="F517" s="11">
        <v>70.06</v>
      </c>
      <c r="G517" s="10">
        <v>45.02</v>
      </c>
      <c r="H517" s="11">
        <v>50.06</v>
      </c>
      <c r="I517" s="10">
        <v>209.69</v>
      </c>
      <c r="J517">
        <v>0.52729737644650543</v>
      </c>
      <c r="K517">
        <v>0.45152079114827309</v>
      </c>
      <c r="L517">
        <v>0.43591659002844807</v>
      </c>
      <c r="M517">
        <v>0.44627109392619124</v>
      </c>
      <c r="N517">
        <v>0.30715197407557127</v>
      </c>
      <c r="O517">
        <v>0.42109852723568741</v>
      </c>
      <c r="P517" s="117">
        <v>38.6</v>
      </c>
      <c r="Q517">
        <v>0.34</v>
      </c>
    </row>
    <row r="518" spans="1:17" ht="15">
      <c r="A518" s="8">
        <v>517</v>
      </c>
      <c r="B518" s="10">
        <v>161.55000000000001</v>
      </c>
      <c r="C518">
        <v>0.54091621971518389</v>
      </c>
      <c r="D518" s="11">
        <v>37.07</v>
      </c>
      <c r="E518" s="10">
        <v>47</v>
      </c>
      <c r="F518" s="11">
        <v>62.07</v>
      </c>
      <c r="G518" s="10">
        <v>42.82</v>
      </c>
      <c r="H518" s="11">
        <v>52.08</v>
      </c>
      <c r="I518" s="10">
        <v>200.83</v>
      </c>
      <c r="J518">
        <v>0.51373454902357241</v>
      </c>
      <c r="K518">
        <v>0.45912865588104906</v>
      </c>
      <c r="L518">
        <v>0.43457361238883774</v>
      </c>
      <c r="M518">
        <v>0.45398943857151763</v>
      </c>
      <c r="N518">
        <v>0.31667469859782466</v>
      </c>
      <c r="O518">
        <v>0.42712631158853948</v>
      </c>
      <c r="P518" s="117">
        <v>39.950000000000003</v>
      </c>
      <c r="Q518">
        <v>0.34</v>
      </c>
    </row>
    <row r="519" spans="1:17" ht="15">
      <c r="A519" s="8">
        <v>518</v>
      </c>
      <c r="B519" s="10">
        <v>150</v>
      </c>
      <c r="C519">
        <v>0.55542814879696822</v>
      </c>
      <c r="D519" s="11">
        <v>36.03</v>
      </c>
      <c r="E519" s="10">
        <v>47.39</v>
      </c>
      <c r="F519" s="11">
        <v>58.45</v>
      </c>
      <c r="G519" s="10">
        <v>43.45</v>
      </c>
      <c r="H519" s="11">
        <v>50.69</v>
      </c>
      <c r="I519" s="10">
        <v>188.54</v>
      </c>
      <c r="J519">
        <v>0.51663509629451143</v>
      </c>
      <c r="K519">
        <v>0.46934471362204977</v>
      </c>
      <c r="L519">
        <v>0.43458304040822121</v>
      </c>
      <c r="M519">
        <v>0.46565520121212517</v>
      </c>
      <c r="N519">
        <v>0.32666103625484927</v>
      </c>
      <c r="O519">
        <v>0.43012841440989641</v>
      </c>
      <c r="P519" s="117">
        <v>42.5</v>
      </c>
      <c r="Q519">
        <v>0.34</v>
      </c>
    </row>
    <row r="520" spans="1:17" ht="15">
      <c r="A520" s="8">
        <v>519</v>
      </c>
      <c r="B520" s="10">
        <v>154.9</v>
      </c>
      <c r="C520">
        <v>0.56206673088435877</v>
      </c>
      <c r="D520" s="11">
        <v>37.32</v>
      </c>
      <c r="E520" s="10">
        <v>46.34</v>
      </c>
      <c r="F520" s="11">
        <v>59.69</v>
      </c>
      <c r="G520" s="10">
        <v>49.96</v>
      </c>
      <c r="H520" s="11">
        <v>51.36</v>
      </c>
      <c r="I520" s="10">
        <v>185.88</v>
      </c>
      <c r="J520">
        <v>0.54134088118645718</v>
      </c>
      <c r="K520">
        <v>0.48010593542428864</v>
      </c>
      <c r="L520">
        <v>0.44257153243497327</v>
      </c>
      <c r="M520">
        <v>0.47672466234395189</v>
      </c>
      <c r="N520">
        <v>0.34049853102057948</v>
      </c>
      <c r="O520">
        <v>0.43649352805638381</v>
      </c>
      <c r="P520" s="117">
        <v>36.57</v>
      </c>
      <c r="Q520">
        <v>0.34</v>
      </c>
    </row>
    <row r="521" spans="1:17" ht="15">
      <c r="A521" s="8">
        <v>520</v>
      </c>
      <c r="B521" s="10">
        <v>157.49</v>
      </c>
      <c r="C521">
        <v>0.57089173397647375</v>
      </c>
      <c r="D521" s="11">
        <v>38.29</v>
      </c>
      <c r="E521" s="10">
        <v>43.94</v>
      </c>
      <c r="F521" s="11">
        <v>65.09</v>
      </c>
      <c r="G521" s="10">
        <v>52.4</v>
      </c>
      <c r="H521" s="11">
        <v>54.49</v>
      </c>
      <c r="I521" s="10">
        <v>196.5</v>
      </c>
      <c r="J521">
        <v>0.5786741767211111</v>
      </c>
      <c r="K521">
        <v>0.48079530985173263</v>
      </c>
      <c r="L521">
        <v>0.45374922577885046</v>
      </c>
      <c r="M521">
        <v>0.49265758861129261</v>
      </c>
      <c r="N521">
        <v>0.36061362952686654</v>
      </c>
      <c r="O521">
        <v>0.45420046290287686</v>
      </c>
      <c r="P521" s="117">
        <v>32.5</v>
      </c>
      <c r="Q521">
        <v>0.34</v>
      </c>
    </row>
    <row r="522" spans="1:17" ht="15">
      <c r="A522" s="8">
        <v>521</v>
      </c>
      <c r="B522" s="10">
        <v>171.03</v>
      </c>
      <c r="C522">
        <v>0.56191017124365128</v>
      </c>
      <c r="D522" s="11">
        <v>44.06</v>
      </c>
      <c r="E522" s="10">
        <v>43.65</v>
      </c>
      <c r="F522" s="11">
        <v>70.209999999999994</v>
      </c>
      <c r="G522" s="10">
        <v>55.63</v>
      </c>
      <c r="H522" s="11">
        <v>57.31</v>
      </c>
      <c r="I522" s="10">
        <v>197.25</v>
      </c>
      <c r="J522">
        <v>0.61346686799043115</v>
      </c>
      <c r="K522">
        <v>0.47986164791128383</v>
      </c>
      <c r="L522">
        <v>0.45248668432153</v>
      </c>
      <c r="M522">
        <v>0.50539020996800688</v>
      </c>
      <c r="N522">
        <v>0.37528854142647472</v>
      </c>
      <c r="O522">
        <v>0.46238739212072139</v>
      </c>
      <c r="P522" s="117">
        <v>34</v>
      </c>
      <c r="Q522">
        <v>0.34</v>
      </c>
    </row>
    <row r="523" spans="1:17" ht="15">
      <c r="A523" s="8">
        <v>522</v>
      </c>
      <c r="B523" s="10">
        <v>191.99</v>
      </c>
      <c r="C523">
        <v>0.5354458487147935</v>
      </c>
      <c r="D523" s="11">
        <v>61.92</v>
      </c>
      <c r="E523" s="10">
        <v>49.5</v>
      </c>
      <c r="F523" s="11">
        <v>78.8</v>
      </c>
      <c r="G523" s="10">
        <v>62.07</v>
      </c>
      <c r="H523" s="11">
        <v>64.48</v>
      </c>
      <c r="I523" s="10">
        <v>222.31</v>
      </c>
      <c r="J523">
        <v>0.59082936065651359</v>
      </c>
      <c r="K523">
        <v>0.46488697248965999</v>
      </c>
      <c r="L523">
        <v>0.44671183146985094</v>
      </c>
      <c r="M523">
        <v>0.50901108515608418</v>
      </c>
      <c r="N523">
        <v>0.37560641968172537</v>
      </c>
      <c r="O523">
        <v>0.45544891320604214</v>
      </c>
      <c r="P523" s="117">
        <v>33.700000000000003</v>
      </c>
      <c r="Q523">
        <v>0.34</v>
      </c>
    </row>
    <row r="524" spans="1:17" ht="15">
      <c r="A524" s="8">
        <v>523</v>
      </c>
      <c r="B524" s="10">
        <v>202.07</v>
      </c>
      <c r="C524">
        <v>0.51615810792509509</v>
      </c>
      <c r="D524" s="11">
        <v>57.72</v>
      </c>
      <c r="E524" s="10">
        <v>51</v>
      </c>
      <c r="F524" s="11">
        <v>74.13</v>
      </c>
      <c r="G524" s="10">
        <v>65.09</v>
      </c>
      <c r="H524" s="11">
        <v>66.77</v>
      </c>
      <c r="I524" s="10">
        <v>230.82</v>
      </c>
      <c r="J524">
        <v>0.5855843176115878</v>
      </c>
      <c r="K524">
        <v>0.46554773779591391</v>
      </c>
      <c r="L524">
        <v>0.44172835741583483</v>
      </c>
      <c r="M524">
        <v>0.51344610953682757</v>
      </c>
      <c r="N524">
        <v>0.37124654737813756</v>
      </c>
      <c r="O524">
        <v>0.44880613386062868</v>
      </c>
      <c r="P524" s="117">
        <v>43.09</v>
      </c>
      <c r="Q524">
        <v>0.34</v>
      </c>
    </row>
    <row r="525" spans="1:17" ht="15">
      <c r="A525" s="8">
        <v>524</v>
      </c>
      <c r="B525" s="10">
        <v>199.19</v>
      </c>
      <c r="C525">
        <v>0.53517709686348824</v>
      </c>
      <c r="D525" s="11">
        <v>57.38</v>
      </c>
      <c r="E525" s="10">
        <v>48.05</v>
      </c>
      <c r="F525" s="11">
        <v>64.459999999999994</v>
      </c>
      <c r="G525" s="10">
        <v>59.58</v>
      </c>
      <c r="H525" s="11">
        <v>63.89</v>
      </c>
      <c r="I525" s="10">
        <v>214.32</v>
      </c>
      <c r="J525">
        <v>0.59799564507816516</v>
      </c>
      <c r="K525">
        <v>0.48119615474123278</v>
      </c>
      <c r="L525">
        <v>0.44567817651726005</v>
      </c>
      <c r="M525">
        <v>0.52411535841957413</v>
      </c>
      <c r="N525">
        <v>0.38021796353506832</v>
      </c>
      <c r="O525">
        <v>0.46790169872280285</v>
      </c>
      <c r="P525" s="117">
        <v>39.590000000000003</v>
      </c>
      <c r="Q525">
        <v>0.34</v>
      </c>
    </row>
    <row r="526" spans="1:17" ht="15">
      <c r="A526" s="8">
        <v>525</v>
      </c>
      <c r="B526" s="10">
        <v>179.01</v>
      </c>
      <c r="C526">
        <v>0.55589513178792582</v>
      </c>
      <c r="D526" s="11">
        <v>46</v>
      </c>
      <c r="E526" s="10">
        <v>42.82</v>
      </c>
      <c r="F526" s="11">
        <v>58.34</v>
      </c>
      <c r="G526" s="10">
        <v>52.52</v>
      </c>
      <c r="H526" s="11">
        <v>54.93</v>
      </c>
      <c r="I526" s="10">
        <v>207.14</v>
      </c>
      <c r="J526">
        <v>0.61627744302390208</v>
      </c>
      <c r="K526">
        <v>0.48119993005872147</v>
      </c>
      <c r="L526">
        <v>0.45423513875262334</v>
      </c>
      <c r="M526">
        <v>0.53425252166609405</v>
      </c>
      <c r="N526">
        <v>0.38324022008814101</v>
      </c>
      <c r="O526">
        <v>0.47587852595022184</v>
      </c>
      <c r="P526" s="117">
        <v>34.9</v>
      </c>
      <c r="Q526">
        <v>0.34</v>
      </c>
    </row>
    <row r="527" spans="1:17" ht="15">
      <c r="A527" s="8">
        <v>526</v>
      </c>
      <c r="B527" s="10">
        <v>170.77</v>
      </c>
      <c r="C527">
        <v>0.56941381749157005</v>
      </c>
      <c r="D527" s="11">
        <v>39.39</v>
      </c>
      <c r="E527" s="10">
        <v>38.99</v>
      </c>
      <c r="F527" s="11">
        <v>55.38</v>
      </c>
      <c r="G527" s="10">
        <v>47.01</v>
      </c>
      <c r="H527" s="11">
        <v>52.91</v>
      </c>
      <c r="I527" s="10">
        <v>190.33</v>
      </c>
      <c r="J527">
        <v>0.62481671123660065</v>
      </c>
      <c r="K527">
        <v>0.48046273676890744</v>
      </c>
      <c r="L527">
        <v>0.46287218800258928</v>
      </c>
      <c r="M527">
        <v>0.54379539422049217</v>
      </c>
      <c r="N527">
        <v>0.38939444563963149</v>
      </c>
      <c r="O527">
        <v>0.48205768704052304</v>
      </c>
      <c r="P527" s="117">
        <v>29.58</v>
      </c>
      <c r="Q527">
        <v>0.34</v>
      </c>
    </row>
    <row r="528" spans="1:17" ht="15">
      <c r="A528" s="8">
        <v>527</v>
      </c>
      <c r="B528" s="10">
        <v>162.86000000000001</v>
      </c>
      <c r="C528">
        <v>0.58183133817870869</v>
      </c>
      <c r="D528" s="11">
        <v>44.05</v>
      </c>
      <c r="E528" s="10">
        <v>37.99</v>
      </c>
      <c r="F528" s="11">
        <v>56.59</v>
      </c>
      <c r="G528" s="10">
        <v>43.99</v>
      </c>
      <c r="H528" s="11">
        <v>51.79</v>
      </c>
      <c r="I528" s="10">
        <v>193.52</v>
      </c>
      <c r="J528">
        <v>0.62180699479524337</v>
      </c>
      <c r="K528">
        <v>0.4767595995978901</v>
      </c>
      <c r="L528">
        <v>0.47255398837515966</v>
      </c>
      <c r="M528">
        <v>0.54643589105533119</v>
      </c>
      <c r="N528">
        <v>0.39386773109447604</v>
      </c>
      <c r="O528">
        <v>0.49057901576309954</v>
      </c>
      <c r="P528" s="117">
        <v>28.58</v>
      </c>
      <c r="Q528">
        <v>0.34</v>
      </c>
    </row>
    <row r="529" spans="1:17" ht="15">
      <c r="A529" s="8">
        <v>528</v>
      </c>
      <c r="B529" s="10">
        <v>153.56</v>
      </c>
      <c r="C529">
        <v>0.59221241465657215</v>
      </c>
      <c r="D529" s="11">
        <v>35.93</v>
      </c>
      <c r="E529" s="10">
        <v>35.840000000000003</v>
      </c>
      <c r="F529" s="11">
        <v>53.72</v>
      </c>
      <c r="G529" s="10">
        <v>41.2</v>
      </c>
      <c r="H529" s="11">
        <v>45.82</v>
      </c>
      <c r="I529" s="10">
        <v>175.07</v>
      </c>
      <c r="J529">
        <v>0.62663216118293996</v>
      </c>
      <c r="K529">
        <v>0.46239439235020219</v>
      </c>
      <c r="L529">
        <v>0.48062710982781687</v>
      </c>
      <c r="M529">
        <v>0.54495115343601641</v>
      </c>
      <c r="N529">
        <v>0.40155490077351452</v>
      </c>
      <c r="O529">
        <v>0.50011966951946951</v>
      </c>
      <c r="P529" s="117">
        <v>25.91</v>
      </c>
      <c r="Q529">
        <v>0.34</v>
      </c>
    </row>
    <row r="530" spans="1:17" ht="15">
      <c r="A530" s="8">
        <v>529</v>
      </c>
      <c r="B530" s="10">
        <v>148.96</v>
      </c>
      <c r="C530">
        <v>0.59975694221830422</v>
      </c>
      <c r="D530" s="11">
        <v>39.1</v>
      </c>
      <c r="E530" s="10">
        <v>34.200000000000003</v>
      </c>
      <c r="F530" s="11">
        <v>53.2</v>
      </c>
      <c r="G530" s="10">
        <v>40.1</v>
      </c>
      <c r="H530" s="11">
        <v>44.61</v>
      </c>
      <c r="I530" s="10">
        <v>171.69</v>
      </c>
      <c r="J530">
        <v>0.62665950597324971</v>
      </c>
      <c r="K530">
        <v>0.45246467188980638</v>
      </c>
      <c r="L530">
        <v>0.48660468956760256</v>
      </c>
      <c r="M530">
        <v>0.54118532266074115</v>
      </c>
      <c r="N530">
        <v>0.41249132626282736</v>
      </c>
      <c r="O530">
        <v>0.50806656598290934</v>
      </c>
      <c r="P530" s="117">
        <v>29.2</v>
      </c>
      <c r="Q530">
        <v>0.34</v>
      </c>
    </row>
    <row r="531" spans="1:17" ht="15">
      <c r="A531" s="8">
        <v>530</v>
      </c>
      <c r="B531" s="10">
        <v>149</v>
      </c>
      <c r="C531">
        <v>0.60089596440386994</v>
      </c>
      <c r="D531" s="11">
        <v>38.28</v>
      </c>
      <c r="E531" s="10">
        <v>32.520000000000003</v>
      </c>
      <c r="F531" s="11">
        <v>53.92</v>
      </c>
      <c r="G531" s="10">
        <v>39.229999999999997</v>
      </c>
      <c r="H531" s="11">
        <v>43.39</v>
      </c>
      <c r="I531" s="10">
        <v>183.01</v>
      </c>
      <c r="J531">
        <v>0.6284279037414302</v>
      </c>
      <c r="K531">
        <v>0.46232983845409115</v>
      </c>
      <c r="L531">
        <v>0.48911682239600712</v>
      </c>
      <c r="M531">
        <v>0.5335188882314098</v>
      </c>
      <c r="N531">
        <v>0.41982701772918696</v>
      </c>
      <c r="O531">
        <v>0.51135155435515234</v>
      </c>
      <c r="P531" s="117">
        <v>26.19</v>
      </c>
      <c r="Q531">
        <v>0.34</v>
      </c>
    </row>
    <row r="532" spans="1:17" ht="15">
      <c r="A532" s="8">
        <v>531</v>
      </c>
      <c r="B532" s="10">
        <v>148.4</v>
      </c>
      <c r="C532">
        <v>0.6053780695736396</v>
      </c>
      <c r="D532" s="11">
        <v>39.43</v>
      </c>
      <c r="E532" s="10">
        <v>31.54</v>
      </c>
      <c r="F532" s="11">
        <v>53.11</v>
      </c>
      <c r="G532" s="10">
        <v>38.340000000000003</v>
      </c>
      <c r="H532" s="11">
        <v>44.38</v>
      </c>
      <c r="I532" s="10">
        <v>185.22</v>
      </c>
      <c r="J532">
        <v>0.62559168154874978</v>
      </c>
      <c r="K532">
        <v>0.46558257851938095</v>
      </c>
      <c r="L532">
        <v>0.49390503872430702</v>
      </c>
      <c r="M532">
        <v>0.5226073945726234</v>
      </c>
      <c r="N532">
        <v>0.42731387502378609</v>
      </c>
      <c r="O532">
        <v>0.51570150694083572</v>
      </c>
      <c r="P532" s="117">
        <v>25.01</v>
      </c>
      <c r="Q532">
        <v>0.34</v>
      </c>
    </row>
    <row r="533" spans="1:17" ht="15">
      <c r="A533" s="8">
        <v>532</v>
      </c>
      <c r="B533" s="10">
        <v>147.59</v>
      </c>
      <c r="C533">
        <v>0.61146882863724972</v>
      </c>
      <c r="D533" s="11">
        <v>37.29</v>
      </c>
      <c r="E533" s="10">
        <v>30.38</v>
      </c>
      <c r="F533" s="11">
        <v>51.19</v>
      </c>
      <c r="G533" s="10">
        <v>36.32</v>
      </c>
      <c r="H533" s="11">
        <v>42.31</v>
      </c>
      <c r="I533" s="10">
        <v>179.73</v>
      </c>
      <c r="J533">
        <v>0.61495245108451924</v>
      </c>
      <c r="K533">
        <v>0.46398831406676777</v>
      </c>
      <c r="L533">
        <v>0.49787941184050177</v>
      </c>
      <c r="M533">
        <v>0.51146237625492574</v>
      </c>
      <c r="N533">
        <v>0.43564286918492218</v>
      </c>
      <c r="O533">
        <v>0.51760537478839408</v>
      </c>
      <c r="P533" s="117">
        <v>24.56</v>
      </c>
      <c r="Q533">
        <v>0.34</v>
      </c>
    </row>
    <row r="534" spans="1:17" ht="15">
      <c r="A534" s="8">
        <v>533</v>
      </c>
      <c r="B534" s="10">
        <v>149.88</v>
      </c>
      <c r="C534">
        <v>0.61543280277584433</v>
      </c>
      <c r="D534" s="11">
        <v>36.65</v>
      </c>
      <c r="E534" s="10">
        <v>30.97</v>
      </c>
      <c r="F534" s="11">
        <v>51.02</v>
      </c>
      <c r="G534" s="10">
        <v>36.6</v>
      </c>
      <c r="H534" s="11">
        <v>38.909999999999997</v>
      </c>
      <c r="I534" s="10">
        <v>179.04</v>
      </c>
      <c r="J534">
        <v>0.61992744394577193</v>
      </c>
      <c r="K534">
        <v>0.46733797401756444</v>
      </c>
      <c r="L534">
        <v>0.50615870014836628</v>
      </c>
      <c r="M534">
        <v>0.51249520883373934</v>
      </c>
      <c r="N534">
        <v>0.43248634983297901</v>
      </c>
      <c r="O534">
        <v>0.52167489863982774</v>
      </c>
      <c r="P534" s="117">
        <v>24.74</v>
      </c>
      <c r="Q534">
        <v>0.34</v>
      </c>
    </row>
    <row r="535" spans="1:17" ht="15">
      <c r="A535" s="8">
        <v>534</v>
      </c>
      <c r="B535" s="10">
        <v>150.32</v>
      </c>
      <c r="C535">
        <v>0.61389351337989606</v>
      </c>
      <c r="D535" s="11">
        <v>44.84</v>
      </c>
      <c r="E535" s="10">
        <v>32.479999999999997</v>
      </c>
      <c r="F535" s="11">
        <v>55.05</v>
      </c>
      <c r="G535" s="10">
        <v>41.97</v>
      </c>
      <c r="H535" s="11">
        <v>41.97</v>
      </c>
      <c r="I535" s="10">
        <v>179.49</v>
      </c>
      <c r="J535">
        <v>0.6237105920970698</v>
      </c>
      <c r="K535">
        <v>0.4816897897265543</v>
      </c>
      <c r="L535">
        <v>0.51411979302832234</v>
      </c>
      <c r="M535">
        <v>0.52613824135534248</v>
      </c>
      <c r="N535">
        <v>0.43130759244982714</v>
      </c>
      <c r="O535">
        <v>0.52279234467272706</v>
      </c>
      <c r="P535" s="117">
        <v>24.71</v>
      </c>
      <c r="Q535">
        <v>0.34</v>
      </c>
    </row>
    <row r="536" spans="1:17" ht="15">
      <c r="A536" s="8">
        <v>535</v>
      </c>
      <c r="B536" s="10">
        <v>189.96</v>
      </c>
      <c r="C536">
        <v>0.5981961098032047</v>
      </c>
      <c r="D536" s="11">
        <v>69.97</v>
      </c>
      <c r="E536" s="10">
        <v>40</v>
      </c>
      <c r="F536" s="11">
        <v>63.96</v>
      </c>
      <c r="G536" s="10">
        <v>47</v>
      </c>
      <c r="H536" s="11">
        <v>42.4</v>
      </c>
      <c r="I536" s="10">
        <v>168.23</v>
      </c>
      <c r="J536">
        <v>0.60602976541566256</v>
      </c>
      <c r="K536">
        <v>0.48009376968104628</v>
      </c>
      <c r="L536">
        <v>0.50711504120034434</v>
      </c>
      <c r="M536">
        <v>0.53490760386787239</v>
      </c>
      <c r="N536">
        <v>0.42787603353265891</v>
      </c>
      <c r="O536">
        <v>0.51868267601925488</v>
      </c>
      <c r="P536" s="117">
        <v>32.299999999999997</v>
      </c>
      <c r="Q536">
        <v>0.34</v>
      </c>
    </row>
    <row r="537" spans="1:17" ht="15">
      <c r="A537" s="8">
        <v>536</v>
      </c>
      <c r="B537" s="10">
        <v>226.54</v>
      </c>
      <c r="C537">
        <v>0.58619950458239289</v>
      </c>
      <c r="D537" s="11">
        <v>98.45</v>
      </c>
      <c r="E537" s="10">
        <v>48.93</v>
      </c>
      <c r="F537" s="11">
        <v>82.55</v>
      </c>
      <c r="G537" s="10">
        <v>58.74</v>
      </c>
      <c r="H537" s="11">
        <v>45.88</v>
      </c>
      <c r="I537" s="10">
        <v>172.45</v>
      </c>
      <c r="J537">
        <v>0.58457617316391308</v>
      </c>
      <c r="K537">
        <v>0.47209483116686102</v>
      </c>
      <c r="L537">
        <v>0.48422953872978969</v>
      </c>
      <c r="M537">
        <v>0.52543907430256709</v>
      </c>
      <c r="N537">
        <v>0.42123410685622553</v>
      </c>
      <c r="O537">
        <v>0.51817389321754992</v>
      </c>
      <c r="P537" s="117">
        <v>34.65</v>
      </c>
      <c r="Q537">
        <v>0.34</v>
      </c>
    </row>
    <row r="538" spans="1:17" ht="15">
      <c r="A538" s="8">
        <v>537</v>
      </c>
      <c r="B538" s="10">
        <v>257.92</v>
      </c>
      <c r="C538">
        <v>0.5645195316123699</v>
      </c>
      <c r="D538" s="11">
        <v>95.83</v>
      </c>
      <c r="E538" s="10">
        <v>52.74</v>
      </c>
      <c r="F538" s="11">
        <v>92.15</v>
      </c>
      <c r="G538" s="10">
        <v>66.62</v>
      </c>
      <c r="H538" s="11">
        <v>50</v>
      </c>
      <c r="I538" s="10">
        <v>184.93</v>
      </c>
      <c r="J538">
        <v>0.55367119259025555</v>
      </c>
      <c r="K538">
        <v>0.46656517030321204</v>
      </c>
      <c r="L538">
        <v>0.47756280142996421</v>
      </c>
      <c r="M538">
        <v>0.51376354561352378</v>
      </c>
      <c r="N538">
        <v>0.40794960960935039</v>
      </c>
      <c r="O538">
        <v>0.51079782583906641</v>
      </c>
      <c r="P538" s="117">
        <v>32.71</v>
      </c>
      <c r="Q538">
        <v>0.34</v>
      </c>
    </row>
    <row r="539" spans="1:17" ht="15">
      <c r="A539" s="8">
        <v>538</v>
      </c>
      <c r="B539" s="10">
        <v>270.22000000000003</v>
      </c>
      <c r="C539">
        <v>0.55266926683505857</v>
      </c>
      <c r="D539" s="11">
        <v>99.99</v>
      </c>
      <c r="E539" s="10">
        <v>50.79</v>
      </c>
      <c r="F539" s="11">
        <v>93.65</v>
      </c>
      <c r="G539" s="10">
        <v>64.86</v>
      </c>
      <c r="H539" s="11">
        <v>56.92</v>
      </c>
      <c r="I539" s="10">
        <v>195.31</v>
      </c>
      <c r="J539">
        <v>0.54109245267868222</v>
      </c>
      <c r="K539">
        <v>0.46811800610376392</v>
      </c>
      <c r="L539">
        <v>0.47734555555918895</v>
      </c>
      <c r="M539">
        <v>0.50942154134187834</v>
      </c>
      <c r="N539">
        <v>0.39828654691777976</v>
      </c>
      <c r="O539">
        <v>0.51199709222077039</v>
      </c>
      <c r="P539" s="117">
        <v>33.57</v>
      </c>
      <c r="Q539">
        <v>0.34</v>
      </c>
    </row>
    <row r="540" spans="1:17" ht="15">
      <c r="A540" s="8">
        <v>539</v>
      </c>
      <c r="B540" s="10">
        <v>249.94</v>
      </c>
      <c r="C540">
        <v>0.54296882292200233</v>
      </c>
      <c r="D540" s="11">
        <v>99.36</v>
      </c>
      <c r="E540" s="10">
        <v>48.2</v>
      </c>
      <c r="F540" s="11">
        <v>91.93</v>
      </c>
      <c r="G540" s="10">
        <v>61.68</v>
      </c>
      <c r="H540" s="11">
        <v>58.15</v>
      </c>
      <c r="I540" s="10">
        <v>195.34</v>
      </c>
      <c r="J540">
        <v>0.53345790162896445</v>
      </c>
      <c r="K540">
        <v>0.45947381873975662</v>
      </c>
      <c r="L540">
        <v>0.47412530819623072</v>
      </c>
      <c r="M540">
        <v>0.50175726447219071</v>
      </c>
      <c r="N540">
        <v>0.38714983599580854</v>
      </c>
      <c r="O540">
        <v>0.50542944557511238</v>
      </c>
      <c r="P540" s="117">
        <v>31.31</v>
      </c>
      <c r="Q540">
        <v>0.34</v>
      </c>
    </row>
    <row r="541" spans="1:17" ht="15">
      <c r="A541" s="8">
        <v>540</v>
      </c>
      <c r="B541" s="10">
        <v>230.23</v>
      </c>
      <c r="C541">
        <v>0.54962599156676872</v>
      </c>
      <c r="D541" s="11">
        <v>87.42</v>
      </c>
      <c r="E541" s="10">
        <v>44.91</v>
      </c>
      <c r="F541" s="11">
        <v>88.07</v>
      </c>
      <c r="G541" s="10">
        <v>57.42</v>
      </c>
      <c r="H541" s="11">
        <v>58.95</v>
      </c>
      <c r="I541" s="10">
        <v>195.87</v>
      </c>
      <c r="J541">
        <v>0.53394513559827406</v>
      </c>
      <c r="K541">
        <v>0.44953096016708116</v>
      </c>
      <c r="L541">
        <v>0.47496078104847267</v>
      </c>
      <c r="M541">
        <v>0.49143176477132083</v>
      </c>
      <c r="N541">
        <v>0.38632153994148061</v>
      </c>
      <c r="O541">
        <v>0.49632278654025552</v>
      </c>
      <c r="P541" s="117">
        <v>33.229999999999997</v>
      </c>
      <c r="Q541">
        <v>0.34</v>
      </c>
    </row>
    <row r="542" spans="1:17" ht="15">
      <c r="A542" s="8">
        <v>541</v>
      </c>
      <c r="B542" s="10">
        <v>220.95</v>
      </c>
      <c r="C542">
        <v>0.56497942318073147</v>
      </c>
      <c r="D542" s="11">
        <v>83.43</v>
      </c>
      <c r="E542" s="10">
        <v>41.94</v>
      </c>
      <c r="F542" s="11">
        <v>84.96</v>
      </c>
      <c r="G542" s="10">
        <v>55.36</v>
      </c>
      <c r="H542" s="11">
        <v>56.63</v>
      </c>
      <c r="I542" s="10">
        <v>195.41</v>
      </c>
      <c r="J542">
        <v>0.55026611182875074</v>
      </c>
      <c r="K542">
        <v>0.44990883937923815</v>
      </c>
      <c r="L542">
        <v>0.48032593404344509</v>
      </c>
      <c r="M542">
        <v>0.48992510209552587</v>
      </c>
      <c r="N542">
        <v>0.39088215724111419</v>
      </c>
      <c r="O542">
        <v>0.49212595434774103</v>
      </c>
      <c r="P542" s="117">
        <v>33.47</v>
      </c>
      <c r="Q542">
        <v>0.34</v>
      </c>
    </row>
    <row r="543" spans="1:17" ht="15">
      <c r="A543" s="8">
        <v>542</v>
      </c>
      <c r="B543" s="10">
        <v>219.18</v>
      </c>
      <c r="C543">
        <v>0.56722614688497153</v>
      </c>
      <c r="D543" s="11">
        <v>81.81</v>
      </c>
      <c r="E543" s="10">
        <v>41.83</v>
      </c>
      <c r="F543" s="11">
        <v>83.99</v>
      </c>
      <c r="G543" s="10">
        <v>53.68</v>
      </c>
      <c r="H543" s="11">
        <v>52</v>
      </c>
      <c r="I543" s="10">
        <v>186.29</v>
      </c>
      <c r="J543">
        <v>0.55636464515170647</v>
      </c>
      <c r="K543">
        <v>0.43562516522814293</v>
      </c>
      <c r="L543">
        <v>0.48706359046761927</v>
      </c>
      <c r="M543">
        <v>0.48610021496428824</v>
      </c>
      <c r="N543">
        <v>0.40453214887564853</v>
      </c>
      <c r="O543">
        <v>0.50075728928338625</v>
      </c>
      <c r="P543" s="117">
        <v>31.64</v>
      </c>
      <c r="Q543">
        <v>0.34</v>
      </c>
    </row>
    <row r="544" spans="1:17" ht="15">
      <c r="A544" s="8">
        <v>543</v>
      </c>
      <c r="B544" s="10">
        <v>219.69</v>
      </c>
      <c r="C544">
        <v>0.56916767068273089</v>
      </c>
      <c r="D544" s="11">
        <v>85.1</v>
      </c>
      <c r="E544" s="10">
        <v>39</v>
      </c>
      <c r="F544" s="11">
        <v>85.59</v>
      </c>
      <c r="G544" s="10">
        <v>51.2</v>
      </c>
      <c r="H544" s="11">
        <v>51</v>
      </c>
      <c r="I544" s="10">
        <v>184.49</v>
      </c>
      <c r="J544">
        <v>0.57270194998783153</v>
      </c>
      <c r="K544">
        <v>0.43035261074807779</v>
      </c>
      <c r="L544">
        <v>0.49787722811730312</v>
      </c>
      <c r="M544">
        <v>0.48483923908470417</v>
      </c>
      <c r="N544">
        <v>0.42694148142397492</v>
      </c>
      <c r="O544">
        <v>0.51403523040082355</v>
      </c>
      <c r="P544" s="117">
        <v>29.53</v>
      </c>
      <c r="Q544">
        <v>0.34</v>
      </c>
    </row>
    <row r="545" spans="1:17" ht="15">
      <c r="A545" s="8">
        <v>544</v>
      </c>
      <c r="B545" s="10">
        <v>218.99</v>
      </c>
      <c r="C545">
        <v>0.57709042180790104</v>
      </c>
      <c r="D545" s="11">
        <v>82.84</v>
      </c>
      <c r="E545" s="10">
        <v>37.5</v>
      </c>
      <c r="F545" s="11">
        <v>86.87</v>
      </c>
      <c r="G545" s="10">
        <v>53.54</v>
      </c>
      <c r="H545" s="11">
        <v>53.65</v>
      </c>
      <c r="I545" s="10">
        <v>190</v>
      </c>
      <c r="J545">
        <v>0.58451133156024926</v>
      </c>
      <c r="K545">
        <v>0.42959077946930763</v>
      </c>
      <c r="L545">
        <v>0.50786689008230868</v>
      </c>
      <c r="M545">
        <v>0.49979770531616008</v>
      </c>
      <c r="N545">
        <v>0.45479162557601616</v>
      </c>
      <c r="O545">
        <v>0.52358498230663675</v>
      </c>
      <c r="P545" s="117">
        <v>27.88</v>
      </c>
      <c r="Q545">
        <v>0.34</v>
      </c>
    </row>
    <row r="546" spans="1:17" ht="15">
      <c r="A546" s="8">
        <v>545</v>
      </c>
      <c r="B546" s="10">
        <v>224.58</v>
      </c>
      <c r="C546">
        <v>0.55218218098202843</v>
      </c>
      <c r="D546" s="11">
        <v>91.14</v>
      </c>
      <c r="E546" s="10">
        <v>35.630000000000003</v>
      </c>
      <c r="F546" s="11">
        <v>84.96</v>
      </c>
      <c r="G546" s="10">
        <v>54.75</v>
      </c>
      <c r="H546" s="11">
        <v>58.3</v>
      </c>
      <c r="I546" s="10">
        <v>194</v>
      </c>
      <c r="J546">
        <v>0.60415306343973618</v>
      </c>
      <c r="K546">
        <v>0.42426115106690471</v>
      </c>
      <c r="L546">
        <v>0.50276452077870204</v>
      </c>
      <c r="M546">
        <v>0.50791172759846293</v>
      </c>
      <c r="N546">
        <v>0.47149723401575938</v>
      </c>
      <c r="O546">
        <v>0.53553871094787553</v>
      </c>
      <c r="P546" s="117">
        <v>31.06</v>
      </c>
      <c r="Q546">
        <v>0.34</v>
      </c>
    </row>
    <row r="547" spans="1:17" ht="15">
      <c r="A547" s="8">
        <v>546</v>
      </c>
      <c r="B547" s="10">
        <v>248.9</v>
      </c>
      <c r="C547">
        <v>0.5239188264353275</v>
      </c>
      <c r="D547" s="11">
        <v>109.98</v>
      </c>
      <c r="E547" s="10">
        <v>40.94</v>
      </c>
      <c r="F547" s="11">
        <v>90.01</v>
      </c>
      <c r="G547" s="10">
        <v>62.35</v>
      </c>
      <c r="H547" s="11">
        <v>63.09</v>
      </c>
      <c r="I547" s="10">
        <v>214.95</v>
      </c>
      <c r="J547">
        <v>0.58018443978100798</v>
      </c>
      <c r="K547">
        <v>0.40795347126709741</v>
      </c>
      <c r="L547">
        <v>0.48263320830506889</v>
      </c>
      <c r="M547">
        <v>0.50258347195965003</v>
      </c>
      <c r="N547">
        <v>0.45786034390228192</v>
      </c>
      <c r="O547">
        <v>0.53448380220870617</v>
      </c>
      <c r="P547" s="117">
        <v>40.229999999999997</v>
      </c>
      <c r="Q547">
        <v>0.34</v>
      </c>
    </row>
    <row r="548" spans="1:17" ht="15">
      <c r="A548" s="8">
        <v>547</v>
      </c>
      <c r="B548" s="10">
        <v>248.07</v>
      </c>
      <c r="C548">
        <v>0.51344696390558309</v>
      </c>
      <c r="D548" s="11">
        <v>128.4</v>
      </c>
      <c r="E548" s="10">
        <v>40.98</v>
      </c>
      <c r="F548" s="11">
        <v>93.76</v>
      </c>
      <c r="G548" s="10">
        <v>68.64</v>
      </c>
      <c r="H548" s="11">
        <v>66.13</v>
      </c>
      <c r="I548" s="10">
        <v>239.49</v>
      </c>
      <c r="J548">
        <v>0.57098974197081953</v>
      </c>
      <c r="K548">
        <v>0.39298142230026339</v>
      </c>
      <c r="L548">
        <v>0.47843239373101015</v>
      </c>
      <c r="M548">
        <v>0.50085569665684937</v>
      </c>
      <c r="N548">
        <v>0.44725295899513573</v>
      </c>
      <c r="O548">
        <v>0.52573570556284632</v>
      </c>
      <c r="P548" s="117">
        <v>42.92</v>
      </c>
      <c r="Q548">
        <v>0.34</v>
      </c>
    </row>
    <row r="549" spans="1:17" ht="15">
      <c r="A549" s="8">
        <v>548</v>
      </c>
      <c r="B549" s="10">
        <v>223.19</v>
      </c>
      <c r="C549">
        <v>0.537614101141898</v>
      </c>
      <c r="D549" s="11">
        <v>103.87</v>
      </c>
      <c r="E549" s="10">
        <v>34.590000000000003</v>
      </c>
      <c r="F549" s="11">
        <v>90.54</v>
      </c>
      <c r="G549" s="10">
        <v>60.4</v>
      </c>
      <c r="H549" s="11">
        <v>63.29</v>
      </c>
      <c r="I549" s="10">
        <v>242.97</v>
      </c>
      <c r="J549">
        <v>0.58822451820423183</v>
      </c>
      <c r="K549">
        <v>0.37301480856632419</v>
      </c>
      <c r="L549">
        <v>0.49612921346389144</v>
      </c>
      <c r="M549">
        <v>0.50767042501242254</v>
      </c>
      <c r="N549">
        <v>0.45439010192359819</v>
      </c>
      <c r="O549">
        <v>0.54466888911827627</v>
      </c>
      <c r="P549" s="117">
        <v>32.07</v>
      </c>
      <c r="Q549">
        <v>0.34</v>
      </c>
    </row>
    <row r="550" spans="1:17" ht="15">
      <c r="A550" s="8">
        <v>549</v>
      </c>
      <c r="B550" s="10">
        <v>203.53</v>
      </c>
      <c r="C550">
        <v>0.55451564206028958</v>
      </c>
      <c r="D550" s="11">
        <v>84.55</v>
      </c>
      <c r="E550" s="10">
        <v>33.25</v>
      </c>
      <c r="F550" s="11">
        <v>78.489999999999995</v>
      </c>
      <c r="G550" s="10">
        <v>55.53</v>
      </c>
      <c r="H550" s="11">
        <v>58.16</v>
      </c>
      <c r="I550" s="10">
        <v>224.96</v>
      </c>
      <c r="J550">
        <v>0.61157809404156283</v>
      </c>
      <c r="K550">
        <v>0.35166548005794751</v>
      </c>
      <c r="L550">
        <v>0.50931644852198843</v>
      </c>
      <c r="M550">
        <v>0.51358714740082201</v>
      </c>
      <c r="N550">
        <v>0.47628560761620309</v>
      </c>
      <c r="O550">
        <v>0.55192660797445758</v>
      </c>
      <c r="P550" s="117">
        <v>29.31</v>
      </c>
      <c r="Q550">
        <v>0.34</v>
      </c>
    </row>
    <row r="551" spans="1:17" ht="15">
      <c r="A551" s="8">
        <v>550</v>
      </c>
      <c r="B551" s="10">
        <v>184.01</v>
      </c>
      <c r="C551">
        <v>0.5662783811826736</v>
      </c>
      <c r="D551" s="11">
        <v>69.400000000000006</v>
      </c>
      <c r="E551" s="10">
        <v>29.62</v>
      </c>
      <c r="F551" s="11">
        <v>68.930000000000007</v>
      </c>
      <c r="G551" s="10">
        <v>47.16</v>
      </c>
      <c r="H551" s="11">
        <v>52.8</v>
      </c>
      <c r="I551" s="10">
        <v>204.84</v>
      </c>
      <c r="J551">
        <v>0.61239548537427702</v>
      </c>
      <c r="K551">
        <v>0.32838411662105055</v>
      </c>
      <c r="L551">
        <v>0.51829012347941461</v>
      </c>
      <c r="M551">
        <v>0.52129398957004736</v>
      </c>
      <c r="N551">
        <v>0.48711585001388408</v>
      </c>
      <c r="O551">
        <v>0.54897888452978227</v>
      </c>
      <c r="P551" s="117">
        <v>26.12</v>
      </c>
      <c r="Q551">
        <v>0.34</v>
      </c>
    </row>
    <row r="552" spans="1:17" ht="15">
      <c r="A552" s="8">
        <v>551</v>
      </c>
      <c r="B552" s="10">
        <v>172.09</v>
      </c>
      <c r="C552">
        <v>0.57478080574143409</v>
      </c>
      <c r="D552" s="11">
        <v>65.06</v>
      </c>
      <c r="E552" s="10">
        <v>28.03</v>
      </c>
      <c r="F552" s="11">
        <v>65.099999999999994</v>
      </c>
      <c r="G552" s="10">
        <v>43.9</v>
      </c>
      <c r="H552" s="11">
        <v>51.2</v>
      </c>
      <c r="I552" s="10">
        <v>201</v>
      </c>
      <c r="J552">
        <v>0.61573751254861264</v>
      </c>
      <c r="K552">
        <v>0.31863479826664398</v>
      </c>
      <c r="L552">
        <v>0.52299018430980737</v>
      </c>
      <c r="M552">
        <v>0.52245251190490205</v>
      </c>
      <c r="N552">
        <v>0.4957938682864137</v>
      </c>
      <c r="O552">
        <v>0.54762972901344997</v>
      </c>
      <c r="P552" s="117">
        <v>25.69</v>
      </c>
      <c r="Q552">
        <v>0.34</v>
      </c>
    </row>
    <row r="553" spans="1:17" ht="15">
      <c r="A553" s="8">
        <v>552</v>
      </c>
      <c r="B553" s="10">
        <v>163.47999999999999</v>
      </c>
      <c r="C553">
        <v>0.58134869285229929</v>
      </c>
      <c r="D553" s="11">
        <v>43.08</v>
      </c>
      <c r="E553" s="10">
        <v>13.64</v>
      </c>
      <c r="F553" s="11">
        <v>59</v>
      </c>
      <c r="G553" s="10">
        <v>41.51</v>
      </c>
      <c r="H553" s="11">
        <v>47.18</v>
      </c>
      <c r="I553" s="10">
        <v>179.97</v>
      </c>
      <c r="J553">
        <v>0.61383562630151622</v>
      </c>
      <c r="K553">
        <v>0.29056877029880557</v>
      </c>
      <c r="L553">
        <v>0.5301782029488159</v>
      </c>
      <c r="M553">
        <v>0.50834587881664295</v>
      </c>
      <c r="N553">
        <v>0.49474142025374385</v>
      </c>
      <c r="O553">
        <v>0.54460198441863883</v>
      </c>
      <c r="P553" s="117">
        <v>24.28</v>
      </c>
      <c r="Q553">
        <v>0.34</v>
      </c>
    </row>
    <row r="554" spans="1:17" ht="15">
      <c r="A554" s="8">
        <v>553</v>
      </c>
      <c r="B554" s="10">
        <v>164.85</v>
      </c>
      <c r="C554">
        <v>0.58254822281320173</v>
      </c>
      <c r="D554" s="11">
        <v>57.01</v>
      </c>
      <c r="E554" s="10">
        <v>13.46</v>
      </c>
      <c r="F554" s="11">
        <v>61.88</v>
      </c>
      <c r="G554" s="10">
        <v>36.229999999999997</v>
      </c>
      <c r="H554" s="11">
        <v>44.8</v>
      </c>
      <c r="I554" s="10">
        <v>183.33</v>
      </c>
      <c r="J554">
        <v>0.6138812746769462</v>
      </c>
      <c r="K554">
        <v>0.25568997221482698</v>
      </c>
      <c r="L554">
        <v>0.53399057407214723</v>
      </c>
      <c r="M554">
        <v>0.50121944837540466</v>
      </c>
      <c r="N554">
        <v>0.49381356943366539</v>
      </c>
      <c r="O554">
        <v>0.54601526827119617</v>
      </c>
      <c r="P554" s="117">
        <v>21.07</v>
      </c>
      <c r="Q554">
        <v>0.34</v>
      </c>
    </row>
    <row r="555" spans="1:17" ht="15">
      <c r="A555" s="8">
        <v>554</v>
      </c>
      <c r="B555" s="10">
        <v>160.07</v>
      </c>
      <c r="C555">
        <v>0.58214604180780027</v>
      </c>
      <c r="D555" s="11">
        <v>51.04</v>
      </c>
      <c r="E555" s="10">
        <v>11.21</v>
      </c>
      <c r="F555" s="11">
        <v>59.08</v>
      </c>
      <c r="G555" s="10">
        <v>37.6</v>
      </c>
      <c r="H555" s="11">
        <v>40.67</v>
      </c>
      <c r="I555" s="10">
        <v>179.61</v>
      </c>
      <c r="J555">
        <v>0.62468907585771316</v>
      </c>
      <c r="K555">
        <v>0.2450440248938964</v>
      </c>
      <c r="L555">
        <v>0.53642640395171859</v>
      </c>
      <c r="M555">
        <v>0.48630647104886254</v>
      </c>
      <c r="N555">
        <v>0.47653321504121571</v>
      </c>
      <c r="O555">
        <v>0.54613314440611138</v>
      </c>
      <c r="P555" s="117">
        <v>23.2</v>
      </c>
      <c r="Q555">
        <v>0.34</v>
      </c>
    </row>
    <row r="556" spans="1:17" ht="15">
      <c r="A556" s="8">
        <v>555</v>
      </c>
      <c r="B556" s="10">
        <v>154.79</v>
      </c>
      <c r="C556">
        <v>0.58136715338062528</v>
      </c>
      <c r="D556" s="11">
        <v>53.05</v>
      </c>
      <c r="E556" s="10">
        <v>10.34</v>
      </c>
      <c r="F556" s="11">
        <v>57.9</v>
      </c>
      <c r="G556" s="10">
        <v>36.76</v>
      </c>
      <c r="H556" s="11">
        <v>41.24</v>
      </c>
      <c r="I556" s="10">
        <v>178.3</v>
      </c>
      <c r="J556">
        <v>0.62535840483460325</v>
      </c>
      <c r="K556">
        <v>0.24579121308179991</v>
      </c>
      <c r="L556">
        <v>0.53770361362745134</v>
      </c>
      <c r="M556">
        <v>0.47718797491455683</v>
      </c>
      <c r="N556">
        <v>0.44876804290760602</v>
      </c>
      <c r="O556">
        <v>0.54130410553290276</v>
      </c>
      <c r="P556" s="117">
        <v>24.36</v>
      </c>
      <c r="Q556">
        <v>0.34</v>
      </c>
    </row>
    <row r="557" spans="1:17" ht="15">
      <c r="A557" s="8">
        <v>556</v>
      </c>
      <c r="B557" s="10">
        <v>149.05000000000001</v>
      </c>
      <c r="C557">
        <v>0.58654098248927788</v>
      </c>
      <c r="D557" s="11">
        <v>48.82</v>
      </c>
      <c r="E557" s="10">
        <v>9.26</v>
      </c>
      <c r="F557" s="11">
        <v>56.37</v>
      </c>
      <c r="G557" s="10">
        <v>35.1</v>
      </c>
      <c r="H557" s="11">
        <v>40.24</v>
      </c>
      <c r="I557" s="10">
        <v>177.46</v>
      </c>
      <c r="J557">
        <v>0.62417358516327226</v>
      </c>
      <c r="K557">
        <v>0.24844672044068458</v>
      </c>
      <c r="L557">
        <v>0.54182893505521235</v>
      </c>
      <c r="M557">
        <v>0.46944779954760157</v>
      </c>
      <c r="N557">
        <v>0.43118137679433616</v>
      </c>
      <c r="O557">
        <v>0.53838117493587834</v>
      </c>
      <c r="P557" s="117">
        <v>27</v>
      </c>
      <c r="Q557">
        <v>0.34</v>
      </c>
    </row>
    <row r="558" spans="1:17" ht="15">
      <c r="A558" s="8">
        <v>557</v>
      </c>
      <c r="B558" s="10">
        <v>153.65</v>
      </c>
      <c r="C558">
        <v>0.59128406872987382</v>
      </c>
      <c r="D558" s="11">
        <v>51.52</v>
      </c>
      <c r="E558" s="10">
        <v>11.23</v>
      </c>
      <c r="F558" s="11">
        <v>56.95</v>
      </c>
      <c r="G558" s="10">
        <v>36.47</v>
      </c>
      <c r="H558" s="11">
        <v>39.78</v>
      </c>
      <c r="I558" s="10">
        <v>177.61</v>
      </c>
      <c r="J558">
        <v>0.62252829193069292</v>
      </c>
      <c r="K558">
        <v>0.25607700139851275</v>
      </c>
      <c r="L558">
        <v>0.54484786710156041</v>
      </c>
      <c r="M558">
        <v>0.47063672591122702</v>
      </c>
      <c r="N558">
        <v>0.42885557142780711</v>
      </c>
      <c r="O558">
        <v>0.53927637237480186</v>
      </c>
      <c r="P558" s="117">
        <v>28.2</v>
      </c>
      <c r="Q558">
        <v>0.34</v>
      </c>
    </row>
    <row r="559" spans="1:17" ht="15">
      <c r="A559" s="8">
        <v>558</v>
      </c>
      <c r="B559" s="10">
        <v>163.34</v>
      </c>
      <c r="C559">
        <v>0.59726799173906164</v>
      </c>
      <c r="D559" s="11">
        <v>56.06</v>
      </c>
      <c r="E559" s="10">
        <v>16.739999999999998</v>
      </c>
      <c r="F559" s="11">
        <v>61.53</v>
      </c>
      <c r="G559" s="10">
        <v>36.659999999999997</v>
      </c>
      <c r="H559" s="11">
        <v>39.9</v>
      </c>
      <c r="I559" s="10">
        <v>187.48</v>
      </c>
      <c r="J559">
        <v>0.62286821100006629</v>
      </c>
      <c r="K559">
        <v>0.28455485697156879</v>
      </c>
      <c r="L559">
        <v>0.55082207479607748</v>
      </c>
      <c r="M559">
        <v>0.47995726738419286</v>
      </c>
      <c r="N559">
        <v>0.42938562539603398</v>
      </c>
      <c r="O559">
        <v>0.53813754689995907</v>
      </c>
      <c r="P559" s="117">
        <v>28.74</v>
      </c>
      <c r="Q559">
        <v>0.34</v>
      </c>
    </row>
    <row r="560" spans="1:17" ht="15">
      <c r="A560" s="8">
        <v>559</v>
      </c>
      <c r="B560" s="10">
        <v>183.61</v>
      </c>
      <c r="C560">
        <v>0.59676093258411522</v>
      </c>
      <c r="D560" s="11">
        <v>91.21</v>
      </c>
      <c r="E560" s="10">
        <v>28.83</v>
      </c>
      <c r="F560" s="11">
        <v>75.98</v>
      </c>
      <c r="G560" s="10">
        <v>44.54</v>
      </c>
      <c r="H560" s="11">
        <v>40.56</v>
      </c>
      <c r="I560" s="10">
        <v>225.19</v>
      </c>
      <c r="J560">
        <v>0.61250198372501341</v>
      </c>
      <c r="K560">
        <v>0.29960712909838888</v>
      </c>
      <c r="L560">
        <v>0.53963543001898007</v>
      </c>
      <c r="M560">
        <v>0.49733740899033302</v>
      </c>
      <c r="N560">
        <v>0.42554485638622935</v>
      </c>
      <c r="O560">
        <v>0.52139076186663258</v>
      </c>
      <c r="P560" s="117">
        <v>39.21</v>
      </c>
      <c r="Q560">
        <v>0.34</v>
      </c>
    </row>
    <row r="561" spans="1:17" ht="15">
      <c r="A561" s="8">
        <v>560</v>
      </c>
      <c r="B561" s="10">
        <v>210.08</v>
      </c>
      <c r="C561">
        <v>0.59846982623564271</v>
      </c>
      <c r="D561" s="11">
        <v>163.52000000000001</v>
      </c>
      <c r="E561" s="10">
        <v>40.92</v>
      </c>
      <c r="F561" s="11">
        <v>99.07</v>
      </c>
      <c r="G561" s="10">
        <v>58.29</v>
      </c>
      <c r="H561" s="11">
        <v>41.97</v>
      </c>
      <c r="I561" s="10">
        <v>265</v>
      </c>
      <c r="J561">
        <v>0.60195103647228521</v>
      </c>
      <c r="K561">
        <v>0.30722147399679395</v>
      </c>
      <c r="L561">
        <v>0.51631048489464315</v>
      </c>
      <c r="M561">
        <v>0.49256524509821187</v>
      </c>
      <c r="N561">
        <v>0.42930521207481998</v>
      </c>
      <c r="O561">
        <v>0.51399990211266411</v>
      </c>
      <c r="P561" s="117">
        <v>44.46</v>
      </c>
      <c r="Q561">
        <v>0.34</v>
      </c>
    </row>
    <row r="562" spans="1:17" ht="15">
      <c r="A562" s="8">
        <v>561</v>
      </c>
      <c r="B562" s="10">
        <v>251.1</v>
      </c>
      <c r="C562">
        <v>0.58426926360130582</v>
      </c>
      <c r="D562" s="11">
        <v>153.66999999999999</v>
      </c>
      <c r="E562" s="10">
        <v>40</v>
      </c>
      <c r="F562" s="11">
        <v>113.07</v>
      </c>
      <c r="G562" s="10">
        <v>66.739999999999995</v>
      </c>
      <c r="H562" s="11">
        <v>46</v>
      </c>
      <c r="I562" s="10">
        <v>300.02</v>
      </c>
      <c r="J562">
        <v>0.57966739253929167</v>
      </c>
      <c r="K562">
        <v>0.30225300130099308</v>
      </c>
      <c r="L562">
        <v>0.5042041296528561</v>
      </c>
      <c r="M562">
        <v>0.48070198538231262</v>
      </c>
      <c r="N562">
        <v>0.43861394055193703</v>
      </c>
      <c r="O562">
        <v>0.50037888201313341</v>
      </c>
      <c r="P562" s="117">
        <v>31.2</v>
      </c>
      <c r="Q562">
        <v>0.34</v>
      </c>
    </row>
    <row r="563" spans="1:17" ht="15">
      <c r="A563" s="8">
        <v>562</v>
      </c>
      <c r="B563" s="10">
        <v>256.43</v>
      </c>
      <c r="C563">
        <v>0.57957941620832476</v>
      </c>
      <c r="D563" s="11">
        <v>150.1</v>
      </c>
      <c r="E563" s="10">
        <v>32.659999999999997</v>
      </c>
      <c r="F563" s="11">
        <v>111.23</v>
      </c>
      <c r="G563" s="10">
        <v>65</v>
      </c>
      <c r="H563" s="11">
        <v>50.54</v>
      </c>
      <c r="I563" s="10">
        <v>299.39</v>
      </c>
      <c r="J563">
        <v>0.56761654541803752</v>
      </c>
      <c r="K563">
        <v>0.30057377741652641</v>
      </c>
      <c r="L563">
        <v>0.5047340594305264</v>
      </c>
      <c r="M563">
        <v>0.47171985551612583</v>
      </c>
      <c r="N563">
        <v>0.44067597530234032</v>
      </c>
      <c r="O563">
        <v>0.49125018033995577</v>
      </c>
      <c r="P563" s="117">
        <v>28.84</v>
      </c>
      <c r="Q563">
        <v>0.34</v>
      </c>
    </row>
    <row r="564" spans="1:17" ht="15">
      <c r="A564" s="8">
        <v>563</v>
      </c>
      <c r="B564" s="10">
        <v>238.66</v>
      </c>
      <c r="C564">
        <v>0.56360617396683255</v>
      </c>
      <c r="D564" s="11">
        <v>151.07</v>
      </c>
      <c r="E564" s="10">
        <v>30.57</v>
      </c>
      <c r="F564" s="11">
        <v>108.25</v>
      </c>
      <c r="G564" s="10">
        <v>61.12</v>
      </c>
      <c r="H564" s="11">
        <v>53.09</v>
      </c>
      <c r="I564" s="10">
        <v>275.88</v>
      </c>
      <c r="J564">
        <v>0.56023355582570666</v>
      </c>
      <c r="K564">
        <v>0.29348374510724912</v>
      </c>
      <c r="L564">
        <v>0.51089060353065086</v>
      </c>
      <c r="M564">
        <v>0.46496618394091332</v>
      </c>
      <c r="N564">
        <v>0.43560819599833867</v>
      </c>
      <c r="O564">
        <v>0.48527450880045347</v>
      </c>
      <c r="P564" s="117">
        <v>25.83</v>
      </c>
      <c r="Q564">
        <v>0.34</v>
      </c>
    </row>
    <row r="565" spans="1:17" ht="15">
      <c r="A565" s="8">
        <v>564</v>
      </c>
      <c r="B565" s="10">
        <v>229.98</v>
      </c>
      <c r="C565">
        <v>0.55333381634890044</v>
      </c>
      <c r="D565" s="11">
        <v>135</v>
      </c>
      <c r="E565" s="10">
        <v>29.9</v>
      </c>
      <c r="F565" s="11">
        <v>103.69</v>
      </c>
      <c r="G565" s="10">
        <v>58.84</v>
      </c>
      <c r="H565" s="11">
        <v>54.34</v>
      </c>
      <c r="I565" s="10">
        <v>270</v>
      </c>
      <c r="J565">
        <v>0.57140200534132979</v>
      </c>
      <c r="K565">
        <v>0.28791087050589809</v>
      </c>
      <c r="L565">
        <v>0.50870486433138629</v>
      </c>
      <c r="M565">
        <v>0.44850594346790779</v>
      </c>
      <c r="N565">
        <v>0.42745744849247275</v>
      </c>
      <c r="O565">
        <v>0.48008792482929008</v>
      </c>
      <c r="P565" s="117">
        <v>25.82</v>
      </c>
      <c r="Q565">
        <v>0.34</v>
      </c>
    </row>
    <row r="566" spans="1:17" ht="15">
      <c r="A566" s="8">
        <v>565</v>
      </c>
      <c r="B566" s="10">
        <v>217.92</v>
      </c>
      <c r="C566">
        <v>0.58118427137549677</v>
      </c>
      <c r="D566" s="11">
        <v>121.58</v>
      </c>
      <c r="E566" s="10">
        <v>29.82</v>
      </c>
      <c r="F566" s="11">
        <v>98.33</v>
      </c>
      <c r="G566" s="10">
        <v>56.61</v>
      </c>
      <c r="H566" s="11">
        <v>51.86</v>
      </c>
      <c r="I566" s="10">
        <v>245.84</v>
      </c>
      <c r="J566">
        <v>0.58171145128988133</v>
      </c>
      <c r="K566">
        <v>0.2764710341343814</v>
      </c>
      <c r="L566">
        <v>0.51417999757598232</v>
      </c>
      <c r="M566">
        <v>0.44046156697662736</v>
      </c>
      <c r="N566">
        <v>0.42800690160476002</v>
      </c>
      <c r="O566">
        <v>0.47459444868620965</v>
      </c>
      <c r="P566" s="117">
        <v>24.55</v>
      </c>
      <c r="Q566">
        <v>0.34</v>
      </c>
    </row>
    <row r="567" spans="1:17" ht="15">
      <c r="A567" s="8">
        <v>566</v>
      </c>
      <c r="B567" s="10">
        <v>206.05</v>
      </c>
      <c r="C567">
        <v>0.58003849294648824</v>
      </c>
      <c r="D567" s="11">
        <v>117.68</v>
      </c>
      <c r="E567" s="10">
        <v>29.06</v>
      </c>
      <c r="F567" s="11">
        <v>92.63</v>
      </c>
      <c r="G567" s="10">
        <v>53.29</v>
      </c>
      <c r="H567" s="11">
        <v>45.99</v>
      </c>
      <c r="I567" s="10">
        <v>240.08</v>
      </c>
      <c r="J567">
        <v>0.57657164607159295</v>
      </c>
      <c r="K567">
        <v>0.27291312774290533</v>
      </c>
      <c r="L567">
        <v>0.51492801246376907</v>
      </c>
      <c r="M567">
        <v>0.44069333553178131</v>
      </c>
      <c r="N567">
        <v>0.43649115878867223</v>
      </c>
      <c r="O567">
        <v>0.47914796477289118</v>
      </c>
      <c r="P567" s="117">
        <v>27.32</v>
      </c>
      <c r="Q567">
        <v>0.34</v>
      </c>
    </row>
    <row r="568" spans="1:17" ht="15">
      <c r="A568" s="8">
        <v>567</v>
      </c>
      <c r="B568" s="10">
        <v>215.28</v>
      </c>
      <c r="C568">
        <v>0.58630618053791783</v>
      </c>
      <c r="D568" s="11">
        <v>112.21</v>
      </c>
      <c r="E568" s="10">
        <v>25.05</v>
      </c>
      <c r="F568" s="11">
        <v>89.86</v>
      </c>
      <c r="G568" s="10">
        <v>52</v>
      </c>
      <c r="H568" s="11">
        <v>44.34</v>
      </c>
      <c r="I568" s="10">
        <v>244</v>
      </c>
      <c r="J568">
        <v>0.58370866541569655</v>
      </c>
      <c r="K568">
        <v>0.27731632058380101</v>
      </c>
      <c r="L568">
        <v>0.53032069638610024</v>
      </c>
      <c r="M568">
        <v>0.4526995729634517</v>
      </c>
      <c r="N568">
        <v>0.45096560949183373</v>
      </c>
      <c r="O568">
        <v>0.49337314622481998</v>
      </c>
      <c r="P568" s="117">
        <v>26.25</v>
      </c>
      <c r="Q568">
        <v>0.34</v>
      </c>
    </row>
    <row r="569" spans="1:17" ht="15">
      <c r="A569" s="8">
        <v>568</v>
      </c>
      <c r="B569" s="10">
        <v>217.98</v>
      </c>
      <c r="C569">
        <v>0.58290708329875474</v>
      </c>
      <c r="D569" s="11">
        <v>117.18</v>
      </c>
      <c r="E569" s="10">
        <v>26.11</v>
      </c>
      <c r="F569" s="11">
        <v>90.45</v>
      </c>
      <c r="G569" s="10">
        <v>53.06</v>
      </c>
      <c r="H569" s="11">
        <v>45.93</v>
      </c>
      <c r="I569" s="10">
        <v>256.49</v>
      </c>
      <c r="J569">
        <v>0.58985262331146726</v>
      </c>
      <c r="K569">
        <v>0.28512169848546576</v>
      </c>
      <c r="L569">
        <v>0.54184253704114682</v>
      </c>
      <c r="M569">
        <v>0.46928140036724786</v>
      </c>
      <c r="N569">
        <v>0.46913035940920039</v>
      </c>
      <c r="O569">
        <v>0.50790881316779746</v>
      </c>
      <c r="P569" s="117">
        <v>26.39</v>
      </c>
      <c r="Q569">
        <v>0.34</v>
      </c>
    </row>
    <row r="570" spans="1:17" ht="15">
      <c r="A570" s="8">
        <v>569</v>
      </c>
      <c r="B570" s="10">
        <v>224.58</v>
      </c>
      <c r="C570">
        <v>0.57510524849371369</v>
      </c>
      <c r="D570" s="11">
        <v>120</v>
      </c>
      <c r="E570" s="10">
        <v>29</v>
      </c>
      <c r="F570" s="11">
        <v>95.01</v>
      </c>
      <c r="G570" s="10">
        <v>54.01</v>
      </c>
      <c r="H570" s="11">
        <v>52</v>
      </c>
      <c r="I570" s="10">
        <v>273.57</v>
      </c>
      <c r="J570">
        <v>0.59564357960255443</v>
      </c>
      <c r="K570">
        <v>0.29142128464698086</v>
      </c>
      <c r="L570">
        <v>0.5391166678523156</v>
      </c>
      <c r="M570">
        <v>0.48373963180947172</v>
      </c>
      <c r="N570">
        <v>0.47763048133491687</v>
      </c>
      <c r="O570">
        <v>0.51287942582135737</v>
      </c>
      <c r="P570" s="117">
        <v>28.23</v>
      </c>
      <c r="Q570">
        <v>0.34</v>
      </c>
    </row>
    <row r="571" spans="1:17" ht="15">
      <c r="A571" s="8">
        <v>570</v>
      </c>
      <c r="B571" s="10">
        <v>250</v>
      </c>
      <c r="C571">
        <v>0.55888057775872646</v>
      </c>
      <c r="D571" s="11">
        <v>131.01</v>
      </c>
      <c r="E571" s="10">
        <v>29.7</v>
      </c>
      <c r="F571" s="11">
        <v>106.82</v>
      </c>
      <c r="G571" s="10">
        <v>60.79</v>
      </c>
      <c r="H571" s="11">
        <v>61.98</v>
      </c>
      <c r="I571" s="10">
        <v>307.38</v>
      </c>
      <c r="J571">
        <v>0.56476054370849926</v>
      </c>
      <c r="K571">
        <v>0.2864338359557792</v>
      </c>
      <c r="L571">
        <v>0.51485788208349048</v>
      </c>
      <c r="M571">
        <v>0.48462182605104259</v>
      </c>
      <c r="N571">
        <v>0.47209244245227416</v>
      </c>
      <c r="O571">
        <v>0.50065413461151165</v>
      </c>
      <c r="P571" s="117">
        <v>39.46</v>
      </c>
      <c r="Q571">
        <v>0.34</v>
      </c>
    </row>
    <row r="572" spans="1:17" ht="15">
      <c r="A572" s="8">
        <v>571</v>
      </c>
      <c r="B572" s="10">
        <v>250</v>
      </c>
      <c r="C572">
        <v>0.55902862699887212</v>
      </c>
      <c r="D572" s="11">
        <v>138.91</v>
      </c>
      <c r="E572" s="10">
        <v>29.27</v>
      </c>
      <c r="F572" s="11">
        <v>121.46</v>
      </c>
      <c r="G572" s="10">
        <v>65.099999999999994</v>
      </c>
      <c r="H572" s="11">
        <v>65</v>
      </c>
      <c r="I572" s="10">
        <v>341.85</v>
      </c>
      <c r="J572">
        <v>0.56351769214212133</v>
      </c>
      <c r="K572">
        <v>0.2836868669228082</v>
      </c>
      <c r="L572">
        <v>0.52551424820197368</v>
      </c>
      <c r="M572">
        <v>0.48869369083213066</v>
      </c>
      <c r="N572">
        <v>0.46859874011715946</v>
      </c>
      <c r="O572">
        <v>0.50017164822242621</v>
      </c>
      <c r="P572" s="117">
        <v>34.549999999999997</v>
      </c>
      <c r="Q572">
        <v>0.34</v>
      </c>
    </row>
    <row r="573" spans="1:17" ht="15">
      <c r="A573" s="8">
        <v>572</v>
      </c>
      <c r="B573" s="10">
        <v>231.15</v>
      </c>
      <c r="C573">
        <v>0.58067329926472178</v>
      </c>
      <c r="D573" s="11">
        <v>113.8</v>
      </c>
      <c r="E573" s="10">
        <v>28.37</v>
      </c>
      <c r="F573" s="11">
        <v>102.06</v>
      </c>
      <c r="G573" s="10">
        <v>59.79</v>
      </c>
      <c r="H573" s="11">
        <v>62.91</v>
      </c>
      <c r="I573" s="10">
        <v>315.31</v>
      </c>
      <c r="J573">
        <v>0.58227492136390269</v>
      </c>
      <c r="K573">
        <v>0.28055980581975881</v>
      </c>
      <c r="L573">
        <v>0.54326895958208143</v>
      </c>
      <c r="M573">
        <v>0.48551661557923409</v>
      </c>
      <c r="N573">
        <v>0.47738289224952746</v>
      </c>
      <c r="O573">
        <v>0.51185872225679308</v>
      </c>
      <c r="P573" s="117">
        <v>36.31</v>
      </c>
      <c r="Q573">
        <v>0.34</v>
      </c>
    </row>
    <row r="574" spans="1:17" ht="15">
      <c r="A574" s="8">
        <v>573</v>
      </c>
      <c r="B574" s="10">
        <v>214.02</v>
      </c>
      <c r="C574">
        <v>0.61396689932415627</v>
      </c>
      <c r="D574" s="11">
        <v>109.92</v>
      </c>
      <c r="E574" s="10">
        <v>25.06</v>
      </c>
      <c r="F574" s="11">
        <v>89.34</v>
      </c>
      <c r="G574" s="10">
        <v>49.17</v>
      </c>
      <c r="H574" s="11">
        <v>59.3</v>
      </c>
      <c r="I574" s="10">
        <v>274.98</v>
      </c>
      <c r="J574">
        <v>0.60639745734778083</v>
      </c>
      <c r="K574">
        <v>0.28171441757311982</v>
      </c>
      <c r="L574">
        <v>0.55203746190725766</v>
      </c>
      <c r="M574">
        <v>0.4865138167552609</v>
      </c>
      <c r="N574">
        <v>0.49044473057150362</v>
      </c>
      <c r="O574">
        <v>0.54383033515778401</v>
      </c>
      <c r="P574" s="117">
        <v>34.78</v>
      </c>
      <c r="Q574">
        <v>0.34</v>
      </c>
    </row>
    <row r="575" spans="1:17" ht="15">
      <c r="A575" s="8">
        <v>574</v>
      </c>
      <c r="B575" s="10">
        <v>187.37</v>
      </c>
      <c r="C575">
        <v>0.63489851132623787</v>
      </c>
      <c r="D575" s="11">
        <v>78.98</v>
      </c>
      <c r="E575" s="10">
        <v>18.260000000000002</v>
      </c>
      <c r="F575" s="11">
        <v>74.430000000000007</v>
      </c>
      <c r="G575" s="10">
        <v>44.32</v>
      </c>
      <c r="H575" s="11">
        <v>55.76</v>
      </c>
      <c r="I575" s="10">
        <v>250</v>
      </c>
      <c r="J575">
        <v>0.60785317323608734</v>
      </c>
      <c r="K575">
        <v>0.27733270609318994</v>
      </c>
      <c r="L575">
        <v>0.55936604176977134</v>
      </c>
      <c r="M575">
        <v>0.48477926639949537</v>
      </c>
      <c r="N575">
        <v>0.49512665223336372</v>
      </c>
      <c r="O575">
        <v>0.54640473186991267</v>
      </c>
      <c r="P575" s="117">
        <v>29.94</v>
      </c>
      <c r="Q575">
        <v>0.34</v>
      </c>
    </row>
    <row r="576" spans="1:17" ht="15">
      <c r="A576" s="8">
        <v>575</v>
      </c>
      <c r="B576" s="10">
        <v>172.43</v>
      </c>
      <c r="C576">
        <v>0.64288648803383786</v>
      </c>
      <c r="D576" s="11">
        <v>66.17</v>
      </c>
      <c r="E576" s="10">
        <v>16.489999999999998</v>
      </c>
      <c r="F576" s="11">
        <v>69.92</v>
      </c>
      <c r="G576" s="10">
        <v>43.7</v>
      </c>
      <c r="H576" s="11">
        <v>53.93</v>
      </c>
      <c r="I576" s="10">
        <v>226.81</v>
      </c>
      <c r="J576">
        <v>0.60713950969942432</v>
      </c>
      <c r="K576">
        <v>0.26955725055954766</v>
      </c>
      <c r="L576">
        <v>0.56584674027766502</v>
      </c>
      <c r="M576">
        <v>0.47537119282161316</v>
      </c>
      <c r="N576">
        <v>0.49590018230665889</v>
      </c>
      <c r="O576">
        <v>0.55539828068310493</v>
      </c>
      <c r="P576" s="117">
        <v>27.1</v>
      </c>
      <c r="Q576">
        <v>0.34</v>
      </c>
    </row>
    <row r="577" spans="1:17" ht="15">
      <c r="A577" s="8">
        <v>576</v>
      </c>
      <c r="B577" s="10">
        <v>162.24</v>
      </c>
      <c r="C577">
        <v>0.64782300483447353</v>
      </c>
      <c r="D577" s="11">
        <v>56.61</v>
      </c>
      <c r="E577" s="10">
        <v>11.83</v>
      </c>
      <c r="F577" s="11">
        <v>63.79</v>
      </c>
      <c r="G577" s="10">
        <v>40.67</v>
      </c>
      <c r="H577" s="11">
        <v>47.89</v>
      </c>
      <c r="I577" s="10">
        <v>206.92</v>
      </c>
      <c r="J577">
        <v>0.60711195738618973</v>
      </c>
      <c r="K577">
        <v>0.2557991613607945</v>
      </c>
      <c r="L577">
        <v>0.57074975656048843</v>
      </c>
      <c r="M577">
        <v>0.46141042888399064</v>
      </c>
      <c r="N577">
        <v>0.49904231617106748</v>
      </c>
      <c r="O577">
        <v>0.5584460280113086</v>
      </c>
      <c r="P577" s="117">
        <v>27.49</v>
      </c>
      <c r="Q577">
        <v>0.34</v>
      </c>
    </row>
    <row r="578" spans="1:17" ht="15">
      <c r="A578" s="8">
        <v>577</v>
      </c>
      <c r="B578" s="10">
        <v>149.16999999999999</v>
      </c>
      <c r="C578">
        <v>0.63955569024997594</v>
      </c>
      <c r="D578" s="11">
        <v>54.69</v>
      </c>
      <c r="E578" s="10">
        <v>4.72</v>
      </c>
      <c r="F578" s="11">
        <v>64.63</v>
      </c>
      <c r="G578" s="10">
        <v>36.19</v>
      </c>
      <c r="H578" s="11">
        <v>46.62</v>
      </c>
      <c r="I578" s="10">
        <v>215.98</v>
      </c>
      <c r="J578">
        <v>0.60846432962964603</v>
      </c>
      <c r="K578">
        <v>0.24005636457275931</v>
      </c>
      <c r="L578">
        <v>0.57041607384154824</v>
      </c>
      <c r="M578">
        <v>0.45297553664668339</v>
      </c>
      <c r="N578">
        <v>0.50094340236908663</v>
      </c>
      <c r="O578">
        <v>0.55216873619676876</v>
      </c>
      <c r="P578" s="117">
        <v>27.72</v>
      </c>
      <c r="Q578">
        <v>0.34</v>
      </c>
    </row>
    <row r="579" spans="1:17" ht="15">
      <c r="A579" s="8">
        <v>578</v>
      </c>
      <c r="B579" s="10">
        <v>150.83000000000001</v>
      </c>
      <c r="C579">
        <v>0.63206537741987945</v>
      </c>
      <c r="D579" s="11">
        <v>46.58</v>
      </c>
      <c r="E579" s="10">
        <v>5.45</v>
      </c>
      <c r="F579" s="11">
        <v>60.64</v>
      </c>
      <c r="G579" s="10">
        <v>35.090000000000003</v>
      </c>
      <c r="H579" s="11">
        <v>43.09</v>
      </c>
      <c r="I579" s="10">
        <v>212.9</v>
      </c>
      <c r="J579">
        <v>0.60610525537899285</v>
      </c>
      <c r="K579">
        <v>0.24234693104464247</v>
      </c>
      <c r="L579">
        <v>0.56919287488745873</v>
      </c>
      <c r="M579">
        <v>0.45472835721942623</v>
      </c>
      <c r="N579">
        <v>0.50470802359792688</v>
      </c>
      <c r="O579">
        <v>0.54834435247896596</v>
      </c>
      <c r="P579" s="117">
        <v>27.07</v>
      </c>
      <c r="Q579">
        <v>0.34</v>
      </c>
    </row>
    <row r="580" spans="1:17" ht="15">
      <c r="A580" s="8">
        <v>579</v>
      </c>
      <c r="B580" s="10">
        <v>150.71</v>
      </c>
      <c r="C580">
        <v>0.62872386817914327</v>
      </c>
      <c r="D580" s="11">
        <v>42.39</v>
      </c>
      <c r="E580" s="10">
        <v>3.87</v>
      </c>
      <c r="F580" s="11">
        <v>57.8</v>
      </c>
      <c r="G580" s="10">
        <v>37.01</v>
      </c>
      <c r="H580" s="11">
        <v>43</v>
      </c>
      <c r="I580" s="10">
        <v>203.75</v>
      </c>
      <c r="J580">
        <v>0.60486918594013017</v>
      </c>
      <c r="K580">
        <v>0.24400925497817519</v>
      </c>
      <c r="L580">
        <v>0.5690293778105634</v>
      </c>
      <c r="M580">
        <v>0.45062900050403443</v>
      </c>
      <c r="N580">
        <v>0.51073144908762669</v>
      </c>
      <c r="O580">
        <v>0.54281495043763717</v>
      </c>
      <c r="P580" s="117">
        <v>25.33</v>
      </c>
      <c r="Q580">
        <v>0.34</v>
      </c>
    </row>
    <row r="581" spans="1:17" ht="15">
      <c r="A581" s="8">
        <v>580</v>
      </c>
      <c r="B581" s="10">
        <v>147.57</v>
      </c>
      <c r="C581">
        <v>0.62424133753943212</v>
      </c>
      <c r="D581" s="11">
        <v>40.94</v>
      </c>
      <c r="E581" s="10">
        <v>4.6900000000000004</v>
      </c>
      <c r="F581" s="11">
        <v>55.44</v>
      </c>
      <c r="G581" s="10">
        <v>35.14</v>
      </c>
      <c r="H581" s="11">
        <v>42.59</v>
      </c>
      <c r="I581" s="10">
        <v>196.24</v>
      </c>
      <c r="J581">
        <v>0.60596951898873475</v>
      </c>
      <c r="K581">
        <v>0.24749265587887168</v>
      </c>
      <c r="L581">
        <v>0.56825684565294277</v>
      </c>
      <c r="M581">
        <v>0.44769071616671952</v>
      </c>
      <c r="N581">
        <v>0.51787056636814699</v>
      </c>
      <c r="O581">
        <v>0.54178682214629215</v>
      </c>
      <c r="P581" s="117">
        <v>24.8</v>
      </c>
      <c r="Q581">
        <v>0.34</v>
      </c>
    </row>
    <row r="582" spans="1:17" ht="15">
      <c r="A582" s="8">
        <v>581</v>
      </c>
      <c r="B582" s="10">
        <v>146.69999999999999</v>
      </c>
      <c r="C582">
        <v>0.61943560554795307</v>
      </c>
      <c r="D582" s="11">
        <v>43.25</v>
      </c>
      <c r="E582" s="10">
        <v>4.74</v>
      </c>
      <c r="F582" s="11">
        <v>55.28</v>
      </c>
      <c r="G582" s="10">
        <v>33.11</v>
      </c>
      <c r="H582" s="11">
        <v>42.2</v>
      </c>
      <c r="I582" s="10">
        <v>198.99</v>
      </c>
      <c r="J582">
        <v>0.60968341046098073</v>
      </c>
      <c r="K582">
        <v>0.2581038993690612</v>
      </c>
      <c r="L582">
        <v>0.569473041924627</v>
      </c>
      <c r="M582">
        <v>0.45546896682866861</v>
      </c>
      <c r="N582">
        <v>0.52320531541025261</v>
      </c>
      <c r="O582">
        <v>0.54252104365296638</v>
      </c>
      <c r="P582" s="117">
        <v>24.53</v>
      </c>
      <c r="Q582">
        <v>0.34</v>
      </c>
    </row>
    <row r="583" spans="1:17" ht="15">
      <c r="A583" s="8">
        <v>582</v>
      </c>
      <c r="B583" s="10">
        <v>150.85</v>
      </c>
      <c r="C583">
        <v>0.61620455686821352</v>
      </c>
      <c r="D583" s="11">
        <v>48.03</v>
      </c>
      <c r="E583" s="10">
        <v>13.99</v>
      </c>
      <c r="F583" s="11">
        <v>58.98</v>
      </c>
      <c r="G583" s="10">
        <v>33.01</v>
      </c>
      <c r="H583" s="11">
        <v>45.66</v>
      </c>
      <c r="I583" s="10">
        <v>219.03</v>
      </c>
      <c r="J583">
        <v>0.61570638944779787</v>
      </c>
      <c r="K583">
        <v>0.29949518453881457</v>
      </c>
      <c r="L583">
        <v>0.56847690224082736</v>
      </c>
      <c r="M583">
        <v>0.46167134628265238</v>
      </c>
      <c r="N583">
        <v>0.53008061816875307</v>
      </c>
      <c r="O583">
        <v>0.54015671900696116</v>
      </c>
      <c r="P583" s="117">
        <v>25.43</v>
      </c>
      <c r="Q583">
        <v>0.34</v>
      </c>
    </row>
    <row r="584" spans="1:17" ht="15">
      <c r="A584" s="8">
        <v>583</v>
      </c>
      <c r="B584" s="10">
        <v>170.6</v>
      </c>
      <c r="C584">
        <v>0.61715395476263946</v>
      </c>
      <c r="D584" s="11">
        <v>67.349999999999994</v>
      </c>
      <c r="E584" s="10">
        <v>28.12</v>
      </c>
      <c r="F584" s="11">
        <v>71.099999999999994</v>
      </c>
      <c r="G584" s="10">
        <v>34.119999999999997</v>
      </c>
      <c r="H584" s="11">
        <v>61.95</v>
      </c>
      <c r="I584" s="10">
        <v>279.95999999999998</v>
      </c>
      <c r="J584">
        <v>0.60760400882365417</v>
      </c>
      <c r="K584">
        <v>0.34794911593206618</v>
      </c>
      <c r="L584">
        <v>0.54544794682734121</v>
      </c>
      <c r="M584">
        <v>0.47236136464056344</v>
      </c>
      <c r="N584">
        <v>0.52489252315932733</v>
      </c>
      <c r="O584">
        <v>0.52436494101768594</v>
      </c>
      <c r="P584" s="117">
        <v>28.82</v>
      </c>
      <c r="Q584">
        <v>0.34</v>
      </c>
    </row>
    <row r="585" spans="1:17" ht="15">
      <c r="A585" s="8">
        <v>584</v>
      </c>
      <c r="B585" s="10">
        <v>200.09</v>
      </c>
      <c r="C585">
        <v>0.60351126979889658</v>
      </c>
      <c r="D585" s="11">
        <v>100.24</v>
      </c>
      <c r="E585" s="10">
        <v>40.94</v>
      </c>
      <c r="F585" s="11">
        <v>84.48</v>
      </c>
      <c r="G585" s="10">
        <v>37.1</v>
      </c>
      <c r="H585" s="11">
        <v>70</v>
      </c>
      <c r="I585" s="10">
        <v>356.24</v>
      </c>
      <c r="J585">
        <v>0.58470095506872022</v>
      </c>
      <c r="K585">
        <v>0.37333873090271452</v>
      </c>
      <c r="L585">
        <v>0.51440953300657755</v>
      </c>
      <c r="M585">
        <v>0.4802167498579748</v>
      </c>
      <c r="N585">
        <v>0.51444722510481078</v>
      </c>
      <c r="O585">
        <v>0.5054860709467961</v>
      </c>
      <c r="P585" s="117">
        <v>32.909999999999997</v>
      </c>
      <c r="Q585">
        <v>0.34</v>
      </c>
    </row>
    <row r="586" spans="1:17" ht="15">
      <c r="A586" s="8">
        <v>585</v>
      </c>
      <c r="B586" s="10">
        <v>225.04</v>
      </c>
      <c r="C586">
        <v>0.56732326775625075</v>
      </c>
      <c r="D586" s="11">
        <v>105.04</v>
      </c>
      <c r="E586" s="10">
        <v>41.27</v>
      </c>
      <c r="F586" s="11">
        <v>97</v>
      </c>
      <c r="G586" s="10">
        <v>42.42</v>
      </c>
      <c r="H586" s="11">
        <v>75.62</v>
      </c>
      <c r="I586" s="10">
        <v>399.85</v>
      </c>
      <c r="J586">
        <v>0.57257051776540102</v>
      </c>
      <c r="K586">
        <v>0.40307130293245119</v>
      </c>
      <c r="L586">
        <v>0.50879430341091181</v>
      </c>
      <c r="M586">
        <v>0.48109646917765742</v>
      </c>
      <c r="N586">
        <v>0.51021041544998691</v>
      </c>
      <c r="O586">
        <v>0.50262158736864337</v>
      </c>
      <c r="P586" s="117">
        <v>30.36</v>
      </c>
      <c r="Q586">
        <v>0.34</v>
      </c>
    </row>
    <row r="587" spans="1:17" ht="15">
      <c r="A587" s="8">
        <v>586</v>
      </c>
      <c r="B587" s="10">
        <v>225</v>
      </c>
      <c r="C587">
        <v>0.55272504649344223</v>
      </c>
      <c r="D587" s="11">
        <v>109.63</v>
      </c>
      <c r="E587" s="10">
        <v>39.94</v>
      </c>
      <c r="F587" s="11">
        <v>93.64</v>
      </c>
      <c r="G587" s="10">
        <v>44.97</v>
      </c>
      <c r="H587" s="11">
        <v>79.67</v>
      </c>
      <c r="I587" s="10">
        <v>399.01</v>
      </c>
      <c r="J587">
        <v>0.55868002052903476</v>
      </c>
      <c r="K587">
        <v>0.41480671383020473</v>
      </c>
      <c r="L587">
        <v>0.50171865902635615</v>
      </c>
      <c r="M587">
        <v>0.46488821326492646</v>
      </c>
      <c r="N587">
        <v>0.50014360140228276</v>
      </c>
      <c r="O587">
        <v>0.49617967514906391</v>
      </c>
      <c r="P587" s="117">
        <v>33.21</v>
      </c>
      <c r="Q587">
        <v>0.34</v>
      </c>
    </row>
    <row r="588" spans="1:17" ht="15">
      <c r="A588" s="8">
        <v>587</v>
      </c>
      <c r="B588" s="10">
        <v>212.42</v>
      </c>
      <c r="C588">
        <v>0.54832053406296255</v>
      </c>
      <c r="D588" s="11">
        <v>109.93</v>
      </c>
      <c r="E588" s="10">
        <v>39.58</v>
      </c>
      <c r="F588" s="11">
        <v>85</v>
      </c>
      <c r="G588" s="10">
        <v>45.96</v>
      </c>
      <c r="H588" s="11">
        <v>74.95</v>
      </c>
      <c r="I588" s="10">
        <v>360</v>
      </c>
      <c r="J588">
        <v>0.55414192412560948</v>
      </c>
      <c r="K588">
        <v>0.41048516233547944</v>
      </c>
      <c r="L588">
        <v>0.48403598767578032</v>
      </c>
      <c r="M588">
        <v>0.44667095487066594</v>
      </c>
      <c r="N588">
        <v>0.49781802045506501</v>
      </c>
      <c r="O588">
        <v>0.49233233429394807</v>
      </c>
      <c r="P588" s="117">
        <v>29.99</v>
      </c>
      <c r="Q588">
        <v>0.34</v>
      </c>
    </row>
    <row r="589" spans="1:17" ht="15">
      <c r="A589" s="8">
        <v>588</v>
      </c>
      <c r="B589" s="10">
        <v>200.98</v>
      </c>
      <c r="C589">
        <v>0.53636889038775259</v>
      </c>
      <c r="D589" s="11">
        <v>119.98</v>
      </c>
      <c r="E589" s="10">
        <v>39.799999999999997</v>
      </c>
      <c r="F589" s="11">
        <v>78</v>
      </c>
      <c r="G589" s="10">
        <v>44.89</v>
      </c>
      <c r="H589" s="11">
        <v>72.2</v>
      </c>
      <c r="I589" s="10">
        <v>347.4</v>
      </c>
      <c r="J589">
        <v>0.56160315079053169</v>
      </c>
      <c r="K589">
        <v>0.41550474907808244</v>
      </c>
      <c r="L589">
        <v>0.4886846515705297</v>
      </c>
      <c r="M589">
        <v>0.44892320965021065</v>
      </c>
      <c r="N589">
        <v>0.48982212262801561</v>
      </c>
      <c r="O589">
        <v>0.47948162153985785</v>
      </c>
      <c r="P589" s="117">
        <v>31.47</v>
      </c>
      <c r="Q589">
        <v>0.34</v>
      </c>
    </row>
    <row r="590" spans="1:17" ht="15">
      <c r="A590" s="8">
        <v>589</v>
      </c>
      <c r="B590" s="10">
        <v>193.2</v>
      </c>
      <c r="C590">
        <v>0.53943137325077839</v>
      </c>
      <c r="D590" s="11">
        <v>114.1</v>
      </c>
      <c r="E590" s="10">
        <v>40.049999999999997</v>
      </c>
      <c r="F590" s="11">
        <v>71.81</v>
      </c>
      <c r="G590" s="10">
        <v>43.67</v>
      </c>
      <c r="H590" s="11">
        <v>69.02</v>
      </c>
      <c r="I590" s="10">
        <v>328.92</v>
      </c>
      <c r="J590">
        <v>0.56687142351315223</v>
      </c>
      <c r="K590">
        <v>0.42188981095334682</v>
      </c>
      <c r="L590">
        <v>0.48579417235821737</v>
      </c>
      <c r="M590">
        <v>0.44836524902287062</v>
      </c>
      <c r="N590">
        <v>0.48801889675623333</v>
      </c>
      <c r="O590">
        <v>0.47479703931371209</v>
      </c>
      <c r="P590" s="117">
        <v>31.25</v>
      </c>
      <c r="Q590">
        <v>0.34</v>
      </c>
    </row>
    <row r="591" spans="1:17" ht="15">
      <c r="A591" s="8">
        <v>590</v>
      </c>
      <c r="B591" s="10">
        <v>185.2</v>
      </c>
      <c r="C591">
        <v>0.55324158748040753</v>
      </c>
      <c r="D591" s="11">
        <v>101.63</v>
      </c>
      <c r="E591" s="10">
        <v>41.13</v>
      </c>
      <c r="F591" s="11">
        <v>69.87</v>
      </c>
      <c r="G591" s="10">
        <v>41.14</v>
      </c>
      <c r="H591" s="11">
        <v>67</v>
      </c>
      <c r="I591" s="10">
        <v>305</v>
      </c>
      <c r="J591">
        <v>0.5679330591161279</v>
      </c>
      <c r="K591">
        <v>0.43651126391444184</v>
      </c>
      <c r="L591">
        <v>0.4792872782259443</v>
      </c>
      <c r="M591">
        <v>0.45213991538594372</v>
      </c>
      <c r="N591">
        <v>0.48866485326298292</v>
      </c>
      <c r="O591">
        <v>0.47656805318198209</v>
      </c>
      <c r="P591" s="117">
        <v>31.13</v>
      </c>
      <c r="Q591">
        <v>0.34</v>
      </c>
    </row>
    <row r="592" spans="1:17" ht="15">
      <c r="A592" s="8">
        <v>591</v>
      </c>
      <c r="B592" s="10">
        <v>191.7</v>
      </c>
      <c r="C592">
        <v>0.56129623812790863</v>
      </c>
      <c r="D592" s="11">
        <v>107.75</v>
      </c>
      <c r="E592" s="10">
        <v>43.98</v>
      </c>
      <c r="F592" s="11">
        <v>68.64</v>
      </c>
      <c r="G592" s="10">
        <v>39.61</v>
      </c>
      <c r="H592" s="11">
        <v>65.91</v>
      </c>
      <c r="I592" s="10">
        <v>310</v>
      </c>
      <c r="J592">
        <v>0.56957361377410676</v>
      </c>
      <c r="K592">
        <v>0.45897368005058492</v>
      </c>
      <c r="L592">
        <v>0.48206401102687801</v>
      </c>
      <c r="M592">
        <v>0.46524808825473368</v>
      </c>
      <c r="N592">
        <v>0.48896024793987758</v>
      </c>
      <c r="O592">
        <v>0.48413587218401422</v>
      </c>
      <c r="P592" s="117">
        <v>27.85</v>
      </c>
      <c r="Q592">
        <v>0.34</v>
      </c>
    </row>
    <row r="593" spans="1:17" ht="15">
      <c r="A593" s="8">
        <v>592</v>
      </c>
      <c r="B593" s="10">
        <v>197.3</v>
      </c>
      <c r="C593">
        <v>0.56296904490540245</v>
      </c>
      <c r="D593" s="11">
        <v>111.65</v>
      </c>
      <c r="E593" s="10">
        <v>45.29</v>
      </c>
      <c r="F593" s="11">
        <v>65.58</v>
      </c>
      <c r="G593" s="10">
        <v>41.51</v>
      </c>
      <c r="H593" s="11">
        <v>66.010000000000005</v>
      </c>
      <c r="I593" s="10">
        <v>313</v>
      </c>
      <c r="J593">
        <v>0.57117266800874444</v>
      </c>
      <c r="K593">
        <v>0.47369624424605944</v>
      </c>
      <c r="L593">
        <v>0.4838904612995153</v>
      </c>
      <c r="M593">
        <v>0.48246079302803413</v>
      </c>
      <c r="N593">
        <v>0.49758172077557605</v>
      </c>
      <c r="O593">
        <v>0.49876769006266275</v>
      </c>
      <c r="P593" s="117">
        <v>26.47</v>
      </c>
      <c r="Q593">
        <v>0.34</v>
      </c>
    </row>
    <row r="594" spans="1:17" ht="15">
      <c r="A594" s="8">
        <v>593</v>
      </c>
      <c r="B594" s="10">
        <v>199.19</v>
      </c>
      <c r="C594">
        <v>0.56967948439302485</v>
      </c>
      <c r="D594" s="11">
        <v>119.63</v>
      </c>
      <c r="E594" s="10">
        <v>45.47</v>
      </c>
      <c r="F594" s="11">
        <v>65.08</v>
      </c>
      <c r="G594" s="10">
        <v>43.53</v>
      </c>
      <c r="H594" s="11">
        <v>67.349999999999994</v>
      </c>
      <c r="I594" s="10">
        <v>318.67</v>
      </c>
      <c r="J594">
        <v>0.58138280663215436</v>
      </c>
      <c r="K594">
        <v>0.49049004246751132</v>
      </c>
      <c r="L594">
        <v>0.47854830685172822</v>
      </c>
      <c r="M594">
        <v>0.49549199088460744</v>
      </c>
      <c r="N594">
        <v>0.49166544217427033</v>
      </c>
      <c r="O594">
        <v>0.49906915212985009</v>
      </c>
      <c r="P594" s="117">
        <v>25.87</v>
      </c>
      <c r="Q594">
        <v>0.34</v>
      </c>
    </row>
    <row r="595" spans="1:17" ht="15">
      <c r="A595" s="8">
        <v>594</v>
      </c>
      <c r="B595" s="10">
        <v>206.35</v>
      </c>
      <c r="C595">
        <v>0.56425412012906406</v>
      </c>
      <c r="D595" s="11">
        <v>122.9</v>
      </c>
      <c r="E595" s="10">
        <v>49.37</v>
      </c>
      <c r="F595" s="11">
        <v>70.87</v>
      </c>
      <c r="G595" s="10">
        <v>46.25</v>
      </c>
      <c r="H595" s="11">
        <v>71.69</v>
      </c>
      <c r="I595" s="10">
        <v>366.43</v>
      </c>
      <c r="J595">
        <v>0.55581428955143697</v>
      </c>
      <c r="K595">
        <v>0.48800820659591654</v>
      </c>
      <c r="L595">
        <v>0.46036622725584853</v>
      </c>
      <c r="M595">
        <v>0.4913150101667344</v>
      </c>
      <c r="N595">
        <v>0.4730664973387832</v>
      </c>
      <c r="O595">
        <v>0.49756780219692937</v>
      </c>
      <c r="P595" s="117">
        <v>29.05</v>
      </c>
      <c r="Q595">
        <v>0.34</v>
      </c>
    </row>
    <row r="596" spans="1:17" ht="15">
      <c r="A596" s="8">
        <v>595</v>
      </c>
      <c r="B596" s="10">
        <v>208.62</v>
      </c>
      <c r="C596">
        <v>0.56816947965894027</v>
      </c>
      <c r="D596" s="11">
        <v>133.18</v>
      </c>
      <c r="E596" s="10">
        <v>52.76</v>
      </c>
      <c r="F596" s="11">
        <v>71.739999999999995</v>
      </c>
      <c r="G596" s="10">
        <v>49.99</v>
      </c>
      <c r="H596" s="11">
        <v>71.41</v>
      </c>
      <c r="I596" s="10">
        <v>399.06</v>
      </c>
      <c r="J596">
        <v>0.55653755179195386</v>
      </c>
      <c r="K596">
        <v>0.48701904677169888</v>
      </c>
      <c r="L596">
        <v>0.44071408160951187</v>
      </c>
      <c r="M596">
        <v>0.48456723174725486</v>
      </c>
      <c r="N596">
        <v>0.46182098330393839</v>
      </c>
      <c r="O596">
        <v>0.50746229571795742</v>
      </c>
      <c r="P596" s="117">
        <v>34.880000000000003</v>
      </c>
      <c r="Q596">
        <v>0.34</v>
      </c>
    </row>
    <row r="597" spans="1:17" ht="15">
      <c r="A597" s="8">
        <v>596</v>
      </c>
      <c r="B597" s="10">
        <v>193.21</v>
      </c>
      <c r="C597">
        <v>0.57692952873759829</v>
      </c>
      <c r="D597" s="11">
        <v>109.96</v>
      </c>
      <c r="E597" s="10">
        <v>49.93</v>
      </c>
      <c r="F597" s="11">
        <v>58.51</v>
      </c>
      <c r="G597" s="10">
        <v>45.84</v>
      </c>
      <c r="H597" s="11">
        <v>65.17</v>
      </c>
      <c r="I597" s="10">
        <v>373.75</v>
      </c>
      <c r="J597">
        <v>0.56358079359527413</v>
      </c>
      <c r="K597">
        <v>0.49548757037527669</v>
      </c>
      <c r="L597">
        <v>0.43215163751146562</v>
      </c>
      <c r="M597">
        <v>0.4915583646003262</v>
      </c>
      <c r="N597">
        <v>0.45805888930702654</v>
      </c>
      <c r="O597">
        <v>0.51807019893360307</v>
      </c>
      <c r="P597" s="117">
        <v>27.43</v>
      </c>
      <c r="Q597">
        <v>0.34</v>
      </c>
    </row>
    <row r="598" spans="1:17" ht="15">
      <c r="A598" s="8">
        <v>597</v>
      </c>
      <c r="B598" s="10">
        <v>174.29</v>
      </c>
      <c r="C598">
        <v>0.59053223115024767</v>
      </c>
      <c r="D598" s="11">
        <v>89.96</v>
      </c>
      <c r="E598" s="10">
        <v>43.71</v>
      </c>
      <c r="F598" s="11">
        <v>50.78</v>
      </c>
      <c r="G598" s="10">
        <v>43.01</v>
      </c>
      <c r="H598" s="11">
        <v>62.52</v>
      </c>
      <c r="I598" s="10">
        <v>309.68</v>
      </c>
      <c r="J598">
        <v>0.57964678978566331</v>
      </c>
      <c r="K598">
        <v>0.51111322156981642</v>
      </c>
      <c r="L598">
        <v>0.42173013771885803</v>
      </c>
      <c r="M598">
        <v>0.49662094261799405</v>
      </c>
      <c r="N598">
        <v>0.4547904257641921</v>
      </c>
      <c r="O598">
        <v>0.53094484547517884</v>
      </c>
      <c r="P598" s="117">
        <v>24.91</v>
      </c>
      <c r="Q598">
        <v>0.34</v>
      </c>
    </row>
    <row r="599" spans="1:17" ht="15">
      <c r="A599" s="8">
        <v>598</v>
      </c>
      <c r="B599" s="10">
        <v>165.95</v>
      </c>
      <c r="C599">
        <v>0.60017871935317957</v>
      </c>
      <c r="D599" s="11">
        <v>62.34</v>
      </c>
      <c r="E599" s="10">
        <v>38.979999999999997</v>
      </c>
      <c r="F599" s="11">
        <v>51.12</v>
      </c>
      <c r="G599" s="10">
        <v>38.25</v>
      </c>
      <c r="H599" s="11">
        <v>55.26</v>
      </c>
      <c r="I599" s="10">
        <v>265</v>
      </c>
      <c r="J599">
        <v>0.57770456374626322</v>
      </c>
      <c r="K599">
        <v>0.51808830303688302</v>
      </c>
      <c r="L599">
        <v>0.41530109149710281</v>
      </c>
      <c r="M599">
        <v>0.49241309818377688</v>
      </c>
      <c r="N599">
        <v>0.45985328815682064</v>
      </c>
      <c r="O599">
        <v>0.53145984553817716</v>
      </c>
      <c r="P599" s="117">
        <v>23.7</v>
      </c>
      <c r="Q599">
        <v>0.34</v>
      </c>
    </row>
    <row r="600" spans="1:17" ht="15">
      <c r="A600" s="8">
        <v>599</v>
      </c>
      <c r="B600" s="10">
        <v>163.61000000000001</v>
      </c>
      <c r="C600">
        <v>0.60744791077382998</v>
      </c>
      <c r="D600" s="11">
        <v>57.8</v>
      </c>
      <c r="E600" s="10">
        <v>38.619999999999997</v>
      </c>
      <c r="F600" s="11">
        <v>47.16</v>
      </c>
      <c r="G600" s="10">
        <v>40.57</v>
      </c>
      <c r="H600" s="11">
        <v>53.5</v>
      </c>
      <c r="I600" s="10">
        <v>240.89</v>
      </c>
      <c r="J600">
        <v>0.57152946843922492</v>
      </c>
      <c r="K600">
        <v>0.52720850417122123</v>
      </c>
      <c r="L600">
        <v>0.40953237112969093</v>
      </c>
      <c r="M600">
        <v>0.48744410589603515</v>
      </c>
      <c r="N600">
        <v>0.46484726446139207</v>
      </c>
      <c r="O600">
        <v>0.52790692063492062</v>
      </c>
      <c r="P600" s="117">
        <v>22.37</v>
      </c>
      <c r="Q600">
        <v>0.34</v>
      </c>
    </row>
    <row r="601" spans="1:17" ht="15">
      <c r="A601" s="8">
        <v>600</v>
      </c>
      <c r="B601" s="10">
        <v>153.22999999999999</v>
      </c>
      <c r="C601">
        <v>0.61829399017011077</v>
      </c>
      <c r="D601" s="11">
        <v>45.23</v>
      </c>
      <c r="E601" s="10">
        <v>34.9</v>
      </c>
      <c r="F601" s="11">
        <v>42.9</v>
      </c>
      <c r="G601" s="10">
        <v>36.020000000000003</v>
      </c>
      <c r="H601" s="11">
        <v>47.7</v>
      </c>
      <c r="I601" s="10">
        <v>215.17</v>
      </c>
      <c r="J601">
        <v>0.56356581940083161</v>
      </c>
      <c r="K601">
        <v>0.52833847878397122</v>
      </c>
      <c r="L601">
        <v>0.40334567528301613</v>
      </c>
      <c r="M601">
        <v>0.4767615091910386</v>
      </c>
      <c r="N601">
        <v>0.45359424934384268</v>
      </c>
      <c r="O601">
        <v>0.52053349329006104</v>
      </c>
      <c r="P601" s="117">
        <v>21.37</v>
      </c>
      <c r="Q601">
        <v>0.34</v>
      </c>
    </row>
    <row r="602" spans="1:17" ht="15">
      <c r="A602" s="8">
        <v>601</v>
      </c>
      <c r="B602" s="10">
        <v>150</v>
      </c>
      <c r="C602">
        <v>0.62407130152573176</v>
      </c>
      <c r="D602" s="11">
        <v>43.85</v>
      </c>
      <c r="E602" s="10">
        <v>37.229999999999997</v>
      </c>
      <c r="F602" s="11">
        <v>44.29</v>
      </c>
      <c r="G602" s="10">
        <v>34.39</v>
      </c>
      <c r="H602" s="11">
        <v>50.95</v>
      </c>
      <c r="I602" s="10">
        <v>209.57</v>
      </c>
      <c r="J602">
        <v>0.54850308243602142</v>
      </c>
      <c r="K602">
        <v>0.51986234983400692</v>
      </c>
      <c r="L602">
        <v>0.39097325753183848</v>
      </c>
      <c r="M602">
        <v>0.44420011973466794</v>
      </c>
      <c r="N602">
        <v>0.44142805050638129</v>
      </c>
      <c r="O602">
        <v>0.50439501945122533</v>
      </c>
      <c r="P602" s="117">
        <v>21.02</v>
      </c>
      <c r="Q602">
        <v>0.34</v>
      </c>
    </row>
    <row r="603" spans="1:17" ht="15">
      <c r="A603" s="8">
        <v>602</v>
      </c>
      <c r="B603" s="10">
        <v>140.33000000000001</v>
      </c>
      <c r="C603">
        <v>0.62342427759367447</v>
      </c>
      <c r="D603" s="11">
        <v>42.06</v>
      </c>
      <c r="E603" s="10">
        <v>35.03</v>
      </c>
      <c r="F603" s="11">
        <v>42.61</v>
      </c>
      <c r="G603" s="10">
        <v>33.64</v>
      </c>
      <c r="H603" s="11">
        <v>49.57</v>
      </c>
      <c r="I603" s="10">
        <v>212.36</v>
      </c>
      <c r="J603">
        <v>0.5406480405586952</v>
      </c>
      <c r="K603">
        <v>0.51492463835531477</v>
      </c>
      <c r="L603">
        <v>0.37808544180393966</v>
      </c>
      <c r="M603">
        <v>0.42642645600149026</v>
      </c>
      <c r="N603">
        <v>0.43331799409777538</v>
      </c>
      <c r="O603">
        <v>0.49867182265369359</v>
      </c>
      <c r="P603" s="117">
        <v>20.28</v>
      </c>
      <c r="Q603">
        <v>0.34</v>
      </c>
    </row>
    <row r="604" spans="1:17" ht="15">
      <c r="A604" s="8">
        <v>603</v>
      </c>
      <c r="B604" s="10">
        <v>137.13</v>
      </c>
      <c r="C604">
        <v>0.61629964675468196</v>
      </c>
      <c r="D604" s="11">
        <v>40.020000000000003</v>
      </c>
      <c r="E604" s="10">
        <v>34.1</v>
      </c>
      <c r="F604" s="11">
        <v>42.51</v>
      </c>
      <c r="G604" s="10">
        <v>32.4</v>
      </c>
      <c r="H604" s="11">
        <v>46.9</v>
      </c>
      <c r="I604" s="10">
        <v>215.41</v>
      </c>
      <c r="J604">
        <v>0.53388166844255014</v>
      </c>
      <c r="K604">
        <v>0.51965249966261651</v>
      </c>
      <c r="L604">
        <v>0.3718856218994635</v>
      </c>
      <c r="M604">
        <v>0.41372141664928019</v>
      </c>
      <c r="N604">
        <v>0.42756771331874743</v>
      </c>
      <c r="O604">
        <v>0.48795822539415667</v>
      </c>
      <c r="P604" s="117">
        <v>20.25</v>
      </c>
      <c r="Q604">
        <v>0.34</v>
      </c>
    </row>
    <row r="605" spans="1:17" ht="15">
      <c r="A605" s="8">
        <v>604</v>
      </c>
      <c r="B605" s="10">
        <v>134.63</v>
      </c>
      <c r="C605">
        <v>0.61351873857629169</v>
      </c>
      <c r="D605" s="11">
        <v>37.85</v>
      </c>
      <c r="E605" s="10">
        <v>33.01</v>
      </c>
      <c r="F605" s="11">
        <v>41.96</v>
      </c>
      <c r="G605" s="10">
        <v>29.84</v>
      </c>
      <c r="H605" s="11">
        <v>44.69</v>
      </c>
      <c r="I605" s="10">
        <v>209.89</v>
      </c>
      <c r="J605">
        <v>0.5304960756387902</v>
      </c>
      <c r="K605">
        <v>0.52167591460502438</v>
      </c>
      <c r="L605">
        <v>0.37487840975706316</v>
      </c>
      <c r="M605">
        <v>0.38881737537884714</v>
      </c>
      <c r="N605">
        <v>0.42202532271354021</v>
      </c>
      <c r="O605">
        <v>0.47942144303509709</v>
      </c>
      <c r="P605" s="117">
        <v>19.61</v>
      </c>
      <c r="Q605">
        <v>0.34</v>
      </c>
    </row>
    <row r="606" spans="1:17" ht="15">
      <c r="A606" s="8">
        <v>605</v>
      </c>
      <c r="B606" s="10">
        <v>136.01</v>
      </c>
      <c r="C606">
        <v>0.61733186490455205</v>
      </c>
      <c r="D606" s="11">
        <v>38.229999999999997</v>
      </c>
      <c r="E606" s="10">
        <v>32.909999999999997</v>
      </c>
      <c r="F606" s="11">
        <v>41.65</v>
      </c>
      <c r="G606" s="10">
        <v>29.33</v>
      </c>
      <c r="H606" s="11">
        <v>46.1</v>
      </c>
      <c r="I606" s="10">
        <v>209.14</v>
      </c>
      <c r="J606">
        <v>0.52999717620978737</v>
      </c>
      <c r="K606">
        <v>0.52914569150991553</v>
      </c>
      <c r="L606">
        <v>0.38054386407796692</v>
      </c>
      <c r="M606">
        <v>0.39064236389569151</v>
      </c>
      <c r="N606">
        <v>0.42003243736140755</v>
      </c>
      <c r="O606">
        <v>0.47522801297547468</v>
      </c>
      <c r="P606" s="117">
        <v>20.9</v>
      </c>
      <c r="Q606">
        <v>0.34</v>
      </c>
    </row>
    <row r="607" spans="1:17" ht="15">
      <c r="A607" s="8">
        <v>606</v>
      </c>
      <c r="B607" s="10">
        <v>143.85</v>
      </c>
      <c r="C607">
        <v>0.62175196965703072</v>
      </c>
      <c r="D607" s="11">
        <v>41.1</v>
      </c>
      <c r="E607" s="10">
        <v>34.9</v>
      </c>
      <c r="F607" s="11">
        <v>40.72</v>
      </c>
      <c r="G607" s="10">
        <v>29.04</v>
      </c>
      <c r="H607" s="11">
        <v>51.02</v>
      </c>
      <c r="I607" s="10">
        <v>215.09</v>
      </c>
      <c r="J607">
        <v>0.53337730153036822</v>
      </c>
      <c r="K607">
        <v>0.5489311868686868</v>
      </c>
      <c r="L607">
        <v>0.39447612549049926</v>
      </c>
      <c r="M607">
        <v>0.39339961116540623</v>
      </c>
      <c r="N607">
        <v>0.43023440612756897</v>
      </c>
      <c r="O607">
        <v>0.46550521304164405</v>
      </c>
      <c r="P607" s="117">
        <v>23.48</v>
      </c>
      <c r="Q607">
        <v>0.34</v>
      </c>
    </row>
    <row r="608" spans="1:17" ht="15">
      <c r="A608" s="8">
        <v>607</v>
      </c>
      <c r="B608" s="10">
        <v>165.68</v>
      </c>
      <c r="C608">
        <v>0.60385130885209504</v>
      </c>
      <c r="D608" s="11">
        <v>44.28</v>
      </c>
      <c r="E608" s="10">
        <v>39.909999999999997</v>
      </c>
      <c r="F608" s="11">
        <v>41.53</v>
      </c>
      <c r="G608" s="10">
        <v>30.02</v>
      </c>
      <c r="H608" s="11">
        <v>57.33</v>
      </c>
      <c r="I608" s="10">
        <v>240.16</v>
      </c>
      <c r="J608">
        <v>0.53925211477186341</v>
      </c>
      <c r="K608">
        <v>0.55414433028038623</v>
      </c>
      <c r="L608">
        <v>0.39597489374620526</v>
      </c>
      <c r="M608">
        <v>0.39373750755357223</v>
      </c>
      <c r="N608">
        <v>0.42675163775875524</v>
      </c>
      <c r="O608">
        <v>0.44571687199037668</v>
      </c>
      <c r="P608" s="117">
        <v>28.47</v>
      </c>
      <c r="Q608">
        <v>0.34</v>
      </c>
    </row>
    <row r="609" spans="1:17" ht="15">
      <c r="A609" s="8">
        <v>608</v>
      </c>
      <c r="B609" s="10">
        <v>186.98</v>
      </c>
      <c r="C609">
        <v>0.59440016656442962</v>
      </c>
      <c r="D609" s="11">
        <v>58.51</v>
      </c>
      <c r="E609" s="10">
        <v>51.27</v>
      </c>
      <c r="F609" s="11">
        <v>42.36</v>
      </c>
      <c r="G609" s="10">
        <v>29.49</v>
      </c>
      <c r="H609" s="11">
        <v>69.05</v>
      </c>
      <c r="I609" s="10">
        <v>294.88</v>
      </c>
      <c r="J609">
        <v>0.51680932977899052</v>
      </c>
      <c r="K609">
        <v>0.53907945225291054</v>
      </c>
      <c r="L609">
        <v>0.393763149268409</v>
      </c>
      <c r="M609">
        <v>0.41214027673606624</v>
      </c>
      <c r="N609">
        <v>0.42951122593578261</v>
      </c>
      <c r="O609">
        <v>0.43196376111780255</v>
      </c>
      <c r="P609" s="117">
        <v>35.08</v>
      </c>
      <c r="Q609">
        <v>0.34</v>
      </c>
    </row>
    <row r="610" spans="1:17" ht="15">
      <c r="A610" s="8">
        <v>609</v>
      </c>
      <c r="B610" s="10">
        <v>198.95</v>
      </c>
      <c r="C610">
        <v>0.57235415309799831</v>
      </c>
      <c r="D610" s="11">
        <v>65.05</v>
      </c>
      <c r="E610" s="10">
        <v>54.72</v>
      </c>
      <c r="F610" s="11">
        <v>51.37</v>
      </c>
      <c r="G610" s="10">
        <v>31.17</v>
      </c>
      <c r="H610" s="11">
        <v>73.95</v>
      </c>
      <c r="I610" s="10">
        <v>312.32</v>
      </c>
      <c r="J610">
        <v>0.51051861385489739</v>
      </c>
      <c r="K610">
        <v>0.53634807678758811</v>
      </c>
      <c r="L610">
        <v>0.39675573820724963</v>
      </c>
      <c r="M610">
        <v>0.42832928319438701</v>
      </c>
      <c r="N610">
        <v>0.42835580248429406</v>
      </c>
      <c r="O610">
        <v>0.42756816165598815</v>
      </c>
      <c r="P610" s="117">
        <v>27.5</v>
      </c>
      <c r="Q610">
        <v>0.34</v>
      </c>
    </row>
    <row r="611" spans="1:17" ht="15">
      <c r="A611" s="8">
        <v>610</v>
      </c>
      <c r="B611" s="10">
        <v>202.91</v>
      </c>
      <c r="C611">
        <v>0.55141243758130176</v>
      </c>
      <c r="D611" s="11">
        <v>60.94</v>
      </c>
      <c r="E611" s="10">
        <v>54.52</v>
      </c>
      <c r="F611" s="11">
        <v>56.28</v>
      </c>
      <c r="G611" s="10">
        <v>34.61</v>
      </c>
      <c r="H611" s="11">
        <v>71.73</v>
      </c>
      <c r="I611" s="10">
        <v>312.69</v>
      </c>
      <c r="J611">
        <v>0.49185938697589915</v>
      </c>
      <c r="K611">
        <v>0.53158628200341174</v>
      </c>
      <c r="L611">
        <v>0.3886343684106312</v>
      </c>
      <c r="M611">
        <v>0.41229928975829611</v>
      </c>
      <c r="N611">
        <v>0.4278337167414738</v>
      </c>
      <c r="O611">
        <v>0.42113383039509444</v>
      </c>
      <c r="P611" s="117">
        <v>26.48</v>
      </c>
      <c r="Q611">
        <v>0.34</v>
      </c>
    </row>
    <row r="612" spans="1:17" ht="15">
      <c r="A612" s="8">
        <v>611</v>
      </c>
      <c r="B612" s="10">
        <v>197.11</v>
      </c>
      <c r="C612">
        <v>0.55425385237226121</v>
      </c>
      <c r="D612" s="11">
        <v>58.13</v>
      </c>
      <c r="E612" s="10">
        <v>54.02</v>
      </c>
      <c r="F612" s="11">
        <v>58.62</v>
      </c>
      <c r="G612" s="10">
        <v>38.92</v>
      </c>
      <c r="H612" s="11">
        <v>73.91</v>
      </c>
      <c r="I612" s="10">
        <v>300.02</v>
      </c>
      <c r="J612">
        <v>0.47699383810512985</v>
      </c>
      <c r="K612">
        <v>0.5320680234209435</v>
      </c>
      <c r="L612">
        <v>0.38569683406038302</v>
      </c>
      <c r="M612">
        <v>0.39907133526590799</v>
      </c>
      <c r="N612">
        <v>0.43323187935339275</v>
      </c>
      <c r="O612">
        <v>0.40672963830696884</v>
      </c>
      <c r="P612" s="117">
        <v>27.6</v>
      </c>
      <c r="Q612">
        <v>0.34</v>
      </c>
    </row>
    <row r="613" spans="1:17" ht="15">
      <c r="A613" s="8">
        <v>612</v>
      </c>
      <c r="B613" s="10">
        <v>194.23</v>
      </c>
      <c r="C613">
        <v>0.56537964690866049</v>
      </c>
      <c r="D613" s="11">
        <v>59.61</v>
      </c>
      <c r="E613" s="10">
        <v>53.18</v>
      </c>
      <c r="F613" s="11">
        <v>59.18</v>
      </c>
      <c r="G613" s="10">
        <v>41.16</v>
      </c>
      <c r="H613" s="11">
        <v>72</v>
      </c>
      <c r="I613" s="10">
        <v>282.64999999999998</v>
      </c>
      <c r="J613">
        <v>0.45882719859542276</v>
      </c>
      <c r="K613">
        <v>0.52949706205530023</v>
      </c>
      <c r="L613">
        <v>0.38890367526245695</v>
      </c>
      <c r="M613">
        <v>0.38063442950952003</v>
      </c>
      <c r="N613">
        <v>0.427610111902965</v>
      </c>
      <c r="O613">
        <v>0.39531466543441784</v>
      </c>
      <c r="P613" s="117">
        <v>35.299999999999997</v>
      </c>
      <c r="Q613">
        <v>0.34</v>
      </c>
    </row>
    <row r="614" spans="1:17" ht="15">
      <c r="A614" s="8">
        <v>613</v>
      </c>
      <c r="B614" s="10">
        <v>187.19</v>
      </c>
      <c r="C614">
        <v>0.56519389966296252</v>
      </c>
      <c r="D614" s="11">
        <v>59.45</v>
      </c>
      <c r="E614" s="10">
        <v>50.23</v>
      </c>
      <c r="F614" s="11">
        <v>56.72</v>
      </c>
      <c r="G614" s="10">
        <v>41.86</v>
      </c>
      <c r="H614" s="11">
        <v>70</v>
      </c>
      <c r="I614" s="10">
        <v>259.68</v>
      </c>
      <c r="J614">
        <v>0.43728790847085314</v>
      </c>
      <c r="K614">
        <v>0.5333003002134048</v>
      </c>
      <c r="L614">
        <v>0.38224595974601155</v>
      </c>
      <c r="M614">
        <v>0.37974932493830776</v>
      </c>
      <c r="N614">
        <v>0.42391195943951049</v>
      </c>
      <c r="O614">
        <v>0.39498650395747353</v>
      </c>
      <c r="P614" s="117">
        <v>31.52</v>
      </c>
      <c r="Q614">
        <v>0.34</v>
      </c>
    </row>
    <row r="615" spans="1:17" ht="15">
      <c r="A615" s="8">
        <v>614</v>
      </c>
      <c r="B615" s="10">
        <v>184.72</v>
      </c>
      <c r="C615">
        <v>0.56714780287873845</v>
      </c>
      <c r="D615" s="11">
        <v>53.51</v>
      </c>
      <c r="E615" s="10">
        <v>49.2</v>
      </c>
      <c r="F615" s="11">
        <v>57.44</v>
      </c>
      <c r="G615" s="10">
        <v>38.229999999999997</v>
      </c>
      <c r="H615" s="11">
        <v>65.91</v>
      </c>
      <c r="I615" s="10">
        <v>241.54</v>
      </c>
      <c r="J615">
        <v>0.43317942329585762</v>
      </c>
      <c r="K615">
        <v>0.53711002679122943</v>
      </c>
      <c r="L615">
        <v>0.37605626233053197</v>
      </c>
      <c r="M615">
        <v>0.37919650371151226</v>
      </c>
      <c r="N615">
        <v>0.42673799788388683</v>
      </c>
      <c r="O615">
        <v>0.38996089994967253</v>
      </c>
      <c r="P615" s="117">
        <v>30.88</v>
      </c>
      <c r="Q615">
        <v>0.34</v>
      </c>
    </row>
    <row r="616" spans="1:17" ht="15">
      <c r="A616" s="8">
        <v>615</v>
      </c>
      <c r="B616" s="10">
        <v>181.28</v>
      </c>
      <c r="C616">
        <v>0.56394030894439084</v>
      </c>
      <c r="D616" s="11">
        <v>57.5</v>
      </c>
      <c r="E616" s="10">
        <v>48.96</v>
      </c>
      <c r="F616" s="11">
        <v>53.32</v>
      </c>
      <c r="G616" s="10">
        <v>36.03</v>
      </c>
      <c r="H616" s="11">
        <v>66.33</v>
      </c>
      <c r="I616" s="10">
        <v>238.24</v>
      </c>
      <c r="J616">
        <v>0.44743198034774828</v>
      </c>
      <c r="K616">
        <v>0.55175618915159941</v>
      </c>
      <c r="L616">
        <v>0.37198371194814089</v>
      </c>
      <c r="M616">
        <v>0.39078944400332044</v>
      </c>
      <c r="N616">
        <v>0.43498135452843445</v>
      </c>
      <c r="O616">
        <v>0.38811669523459941</v>
      </c>
      <c r="P616" s="117">
        <v>33.1</v>
      </c>
      <c r="Q616">
        <v>0.34</v>
      </c>
    </row>
    <row r="617" spans="1:17" ht="15">
      <c r="A617" s="8">
        <v>616</v>
      </c>
      <c r="B617" s="10">
        <v>175.62</v>
      </c>
      <c r="C617">
        <v>0.57262109073772605</v>
      </c>
      <c r="D617" s="11">
        <v>54.97</v>
      </c>
      <c r="E617" s="10">
        <v>48.25</v>
      </c>
      <c r="F617" s="11">
        <v>52.8</v>
      </c>
      <c r="G617" s="10">
        <v>34.56</v>
      </c>
      <c r="H617" s="11">
        <v>68.150000000000006</v>
      </c>
      <c r="I617" s="10">
        <v>236.76</v>
      </c>
      <c r="J617">
        <v>0.47517486292360672</v>
      </c>
      <c r="K617">
        <v>0.56276308241663298</v>
      </c>
      <c r="L617">
        <v>0.37447495985030421</v>
      </c>
      <c r="M617">
        <v>0.40441324104919307</v>
      </c>
      <c r="N617">
        <v>0.43980542822593122</v>
      </c>
      <c r="O617">
        <v>0.38529967281030059</v>
      </c>
      <c r="P617" s="117">
        <v>30.78</v>
      </c>
      <c r="Q617">
        <v>0.34</v>
      </c>
    </row>
    <row r="618" spans="1:17" ht="15">
      <c r="A618" s="8">
        <v>617</v>
      </c>
      <c r="B618" s="10">
        <v>168.86</v>
      </c>
      <c r="C618">
        <v>0.57193981717368503</v>
      </c>
      <c r="D618" s="11">
        <v>55.72</v>
      </c>
      <c r="E618" s="10">
        <v>48.25</v>
      </c>
      <c r="F618" s="11">
        <v>52.44</v>
      </c>
      <c r="G618" s="10">
        <v>35.81</v>
      </c>
      <c r="H618" s="11">
        <v>68.75</v>
      </c>
      <c r="I618" s="10">
        <v>240.11</v>
      </c>
      <c r="J618">
        <v>0.50599462122411432</v>
      </c>
      <c r="K618">
        <v>0.56020557943672589</v>
      </c>
      <c r="L618">
        <v>0.36796285770886233</v>
      </c>
      <c r="M618">
        <v>0.41681657171225256</v>
      </c>
      <c r="N618">
        <v>0.43745079043796892</v>
      </c>
      <c r="O618">
        <v>0.39149700340576088</v>
      </c>
      <c r="P618" s="117">
        <v>28.5</v>
      </c>
      <c r="Q618">
        <v>0.34</v>
      </c>
    </row>
    <row r="619" spans="1:17" ht="15">
      <c r="A619" s="8">
        <v>618</v>
      </c>
      <c r="B619" s="10">
        <v>186.2</v>
      </c>
      <c r="C619">
        <v>0.55007631457650752</v>
      </c>
      <c r="D619" s="11">
        <v>54.01</v>
      </c>
      <c r="E619" s="10">
        <v>51.15</v>
      </c>
      <c r="F619" s="11">
        <v>55.95</v>
      </c>
      <c r="G619" s="10">
        <v>39.99</v>
      </c>
      <c r="H619" s="11">
        <v>73.73</v>
      </c>
      <c r="I619" s="10">
        <v>268.08</v>
      </c>
      <c r="J619">
        <v>0.47811154759860336</v>
      </c>
      <c r="K619">
        <v>0.56219370847644123</v>
      </c>
      <c r="L619">
        <v>0.36074181132339067</v>
      </c>
      <c r="M619">
        <v>0.4022821893997347</v>
      </c>
      <c r="N619">
        <v>0.42788149331176467</v>
      </c>
      <c r="O619">
        <v>0.37662872409488141</v>
      </c>
      <c r="P619" s="117">
        <v>63.22</v>
      </c>
      <c r="Q619">
        <v>0.34</v>
      </c>
    </row>
    <row r="620" spans="1:17" ht="15">
      <c r="A620" s="8">
        <v>619</v>
      </c>
      <c r="B620" s="10">
        <v>180.73</v>
      </c>
      <c r="C620">
        <v>0.52870032050642413</v>
      </c>
      <c r="D620" s="11">
        <v>53.35</v>
      </c>
      <c r="E620" s="10">
        <v>54.7</v>
      </c>
      <c r="F620" s="11">
        <v>57.92</v>
      </c>
      <c r="G620" s="10">
        <v>42</v>
      </c>
      <c r="H620" s="11">
        <v>70.36</v>
      </c>
      <c r="I620" s="10">
        <v>262.45999999999998</v>
      </c>
      <c r="J620">
        <v>0.48505171744372838</v>
      </c>
      <c r="K620">
        <v>0.55723462363971832</v>
      </c>
      <c r="L620">
        <v>0.35978160373237345</v>
      </c>
      <c r="M620">
        <v>0.39523518109579037</v>
      </c>
      <c r="N620">
        <v>0.43103202887616882</v>
      </c>
      <c r="O620">
        <v>0.36569749993432976</v>
      </c>
      <c r="P620" s="117">
        <v>35.159999999999997</v>
      </c>
      <c r="Q620">
        <v>0.34</v>
      </c>
    </row>
    <row r="621" spans="1:17" ht="15">
      <c r="A621" s="8">
        <v>620</v>
      </c>
      <c r="B621" s="10">
        <v>170.55</v>
      </c>
      <c r="C621">
        <v>0.52324224043388967</v>
      </c>
      <c r="D621" s="11">
        <v>44.98</v>
      </c>
      <c r="E621" s="10">
        <v>52.09</v>
      </c>
      <c r="F621" s="11">
        <v>53.78</v>
      </c>
      <c r="G621" s="10">
        <v>35.47</v>
      </c>
      <c r="H621" s="11">
        <v>63.15</v>
      </c>
      <c r="I621" s="10">
        <v>224.45</v>
      </c>
      <c r="J621">
        <v>0.47778357448688075</v>
      </c>
      <c r="K621">
        <v>0.58218447137214435</v>
      </c>
      <c r="L621">
        <v>0.35583711061074758</v>
      </c>
      <c r="M621">
        <v>0.39456493012745886</v>
      </c>
      <c r="N621">
        <v>0.43341399649791051</v>
      </c>
      <c r="O621">
        <v>0.36264605870167821</v>
      </c>
      <c r="P621" s="117">
        <v>32.24</v>
      </c>
      <c r="Q621">
        <v>0.34</v>
      </c>
    </row>
    <row r="622" spans="1:17" ht="15">
      <c r="A622" s="8">
        <v>621</v>
      </c>
      <c r="B622" s="10">
        <v>158.99</v>
      </c>
      <c r="C622">
        <v>0.52883695985908652</v>
      </c>
      <c r="D622" s="11">
        <v>36.08</v>
      </c>
      <c r="E622" s="10">
        <v>46</v>
      </c>
      <c r="F622" s="11">
        <v>47.98</v>
      </c>
      <c r="G622" s="10">
        <v>31.27</v>
      </c>
      <c r="H622" s="11">
        <v>61.98</v>
      </c>
      <c r="I622" s="10">
        <v>217.43</v>
      </c>
      <c r="J622">
        <v>0.46944544375810943</v>
      </c>
      <c r="K622">
        <v>0.58512449995394966</v>
      </c>
      <c r="L622">
        <v>0.32715544111668243</v>
      </c>
      <c r="M622">
        <v>0.37215735464253608</v>
      </c>
      <c r="N622">
        <v>0.43350805085639182</v>
      </c>
      <c r="O622">
        <v>0.36114643254682621</v>
      </c>
      <c r="P622" s="117">
        <v>31.8</v>
      </c>
      <c r="Q622">
        <v>0.34</v>
      </c>
    </row>
    <row r="623" spans="1:17" ht="15">
      <c r="A623" s="8">
        <v>622</v>
      </c>
      <c r="B623" s="10">
        <v>154.44</v>
      </c>
      <c r="C623">
        <v>0.5389859226200352</v>
      </c>
      <c r="D623" s="11">
        <v>37.869999999999997</v>
      </c>
      <c r="E623" s="10">
        <v>40.44</v>
      </c>
      <c r="F623" s="11">
        <v>44.99</v>
      </c>
      <c r="G623" s="10">
        <v>27.53</v>
      </c>
      <c r="H623" s="11">
        <v>54.93</v>
      </c>
      <c r="I623" s="10">
        <v>171.34</v>
      </c>
      <c r="J623">
        <v>0.4630238444222402</v>
      </c>
      <c r="K623">
        <v>0.58072511522668235</v>
      </c>
      <c r="L623">
        <v>0.3056369368505667</v>
      </c>
      <c r="M623">
        <v>0.34285592039626062</v>
      </c>
      <c r="N623">
        <v>0.43374372677519302</v>
      </c>
      <c r="O623">
        <v>0.35152879676267962</v>
      </c>
      <c r="P623" s="117">
        <v>29.7</v>
      </c>
      <c r="Q623">
        <v>0.34</v>
      </c>
    </row>
    <row r="624" spans="1:17" ht="15">
      <c r="A624" s="8">
        <v>623</v>
      </c>
      <c r="B624" s="10">
        <v>149.75</v>
      </c>
      <c r="C624">
        <v>0.54216617622203056</v>
      </c>
      <c r="D624" s="11">
        <v>41.4</v>
      </c>
      <c r="E624" s="10">
        <v>40.43</v>
      </c>
      <c r="F624" s="11">
        <v>43.9</v>
      </c>
      <c r="G624" s="10">
        <v>29.09</v>
      </c>
      <c r="H624" s="11">
        <v>54.71</v>
      </c>
      <c r="I624" s="10">
        <v>142.94</v>
      </c>
      <c r="J624">
        <v>0.45349167103962507</v>
      </c>
      <c r="K624">
        <v>0.56971948966161778</v>
      </c>
      <c r="L624">
        <v>0.29596640175816374</v>
      </c>
      <c r="M624">
        <v>0.33975963864858749</v>
      </c>
      <c r="N624">
        <v>0.42089025928902241</v>
      </c>
      <c r="O624">
        <v>0.34846302196324846</v>
      </c>
      <c r="P624" s="117">
        <v>27.97</v>
      </c>
      <c r="Q624">
        <v>0.34</v>
      </c>
    </row>
    <row r="625" spans="1:17" ht="15">
      <c r="A625" s="8">
        <v>624</v>
      </c>
      <c r="B625" s="10">
        <v>137.91</v>
      </c>
      <c r="C625">
        <v>0.53632612532503399</v>
      </c>
      <c r="D625" s="11">
        <v>36.700000000000003</v>
      </c>
      <c r="E625" s="10">
        <v>39</v>
      </c>
      <c r="F625" s="11">
        <v>37.75</v>
      </c>
      <c r="G625" s="10">
        <v>27.5</v>
      </c>
      <c r="H625" s="11">
        <v>47.77</v>
      </c>
      <c r="I625" s="10">
        <v>122.34</v>
      </c>
      <c r="J625">
        <v>0.45193580618212192</v>
      </c>
      <c r="K625">
        <v>0.56321800206725714</v>
      </c>
      <c r="L625">
        <v>0.27753773524067477</v>
      </c>
      <c r="M625">
        <v>0.3137631244698571</v>
      </c>
      <c r="N625">
        <v>0.41329257967409699</v>
      </c>
      <c r="O625">
        <v>0.33030904622817447</v>
      </c>
      <c r="P625" s="117">
        <v>23.3</v>
      </c>
      <c r="Q625">
        <v>0.34</v>
      </c>
    </row>
    <row r="626" spans="1:17" ht="15">
      <c r="A626" s="8">
        <v>625</v>
      </c>
      <c r="B626" s="10">
        <v>135</v>
      </c>
      <c r="C626">
        <v>0.52924635250789354</v>
      </c>
      <c r="D626" s="11">
        <v>35.08</v>
      </c>
      <c r="E626" s="10">
        <v>36.81</v>
      </c>
      <c r="F626" s="11">
        <v>28.42</v>
      </c>
      <c r="G626" s="10">
        <v>28.09</v>
      </c>
      <c r="H626" s="11">
        <v>46.83</v>
      </c>
      <c r="I626" s="10">
        <v>131.59</v>
      </c>
      <c r="J626">
        <v>0.44934867255881827</v>
      </c>
      <c r="K626">
        <v>0.558660250966172</v>
      </c>
      <c r="L626">
        <v>0.25312997055071729</v>
      </c>
      <c r="M626">
        <v>0.29768792095441499</v>
      </c>
      <c r="N626">
        <v>0.41082984458505861</v>
      </c>
      <c r="O626">
        <v>0.32265951992186898</v>
      </c>
      <c r="P626" s="117">
        <v>23.2</v>
      </c>
      <c r="Q626">
        <v>0.34</v>
      </c>
    </row>
    <row r="627" spans="1:17" ht="15">
      <c r="A627" s="8">
        <v>626</v>
      </c>
      <c r="B627" s="10">
        <v>132.22999999999999</v>
      </c>
      <c r="C627">
        <v>0.51939752034273023</v>
      </c>
      <c r="D627" s="11">
        <v>34.31</v>
      </c>
      <c r="E627" s="10">
        <v>33.799999999999997</v>
      </c>
      <c r="F627" s="11">
        <v>24.48</v>
      </c>
      <c r="G627" s="10">
        <v>27.73</v>
      </c>
      <c r="H627" s="11">
        <v>44.97</v>
      </c>
      <c r="I627" s="10">
        <v>115.02</v>
      </c>
      <c r="J627">
        <v>0.44754030160982194</v>
      </c>
      <c r="K627">
        <v>0.55437375512026554</v>
      </c>
      <c r="L627">
        <v>0.24068093955955633</v>
      </c>
      <c r="M627">
        <v>0.27791098201843489</v>
      </c>
      <c r="N627">
        <v>0.40376158228667614</v>
      </c>
      <c r="O627">
        <v>0.31104554758488762</v>
      </c>
      <c r="P627" s="117">
        <v>22.96</v>
      </c>
      <c r="Q627">
        <v>0.34</v>
      </c>
    </row>
    <row r="628" spans="1:17" ht="15">
      <c r="A628" s="8">
        <v>627</v>
      </c>
      <c r="B628" s="10">
        <v>130.32</v>
      </c>
      <c r="C628">
        <v>0.51645562910873388</v>
      </c>
      <c r="D628" s="11">
        <v>34.049999999999997</v>
      </c>
      <c r="E628" s="10">
        <v>32.869999999999997</v>
      </c>
      <c r="F628" s="11">
        <v>19.98</v>
      </c>
      <c r="G628" s="10">
        <v>26.13</v>
      </c>
      <c r="H628" s="11">
        <v>43.32</v>
      </c>
      <c r="I628" s="10">
        <v>108.65</v>
      </c>
      <c r="J628">
        <v>0.44919378684262457</v>
      </c>
      <c r="K628">
        <v>0.54798877453256034</v>
      </c>
      <c r="L628">
        <v>0.22897229496898688</v>
      </c>
      <c r="M628">
        <v>0.25906134697443556</v>
      </c>
      <c r="N628">
        <v>0.39478920945465512</v>
      </c>
      <c r="O628">
        <v>0.29941063139677482</v>
      </c>
      <c r="P628" s="117">
        <v>25.12</v>
      </c>
      <c r="Q628">
        <v>0.34</v>
      </c>
    </row>
    <row r="629" spans="1:17" ht="15">
      <c r="A629" s="8">
        <v>628</v>
      </c>
      <c r="B629" s="10">
        <v>125.11</v>
      </c>
      <c r="C629">
        <v>0.51783002098052999</v>
      </c>
      <c r="D629" s="11">
        <v>33.97</v>
      </c>
      <c r="E629" s="10">
        <v>32.53</v>
      </c>
      <c r="F629" s="11">
        <v>18.13</v>
      </c>
      <c r="G629" s="10">
        <v>23.4</v>
      </c>
      <c r="H629" s="11">
        <v>42.04</v>
      </c>
      <c r="I629" s="10">
        <v>100.94</v>
      </c>
      <c r="J629">
        <v>0.44723101062903681</v>
      </c>
      <c r="K629">
        <v>0.54598962540349827</v>
      </c>
      <c r="L629">
        <v>0.22485941584454891</v>
      </c>
      <c r="M629">
        <v>0.24967667897415424</v>
      </c>
      <c r="N629">
        <v>0.38963142814055202</v>
      </c>
      <c r="O629">
        <v>0.29232279860341304</v>
      </c>
      <c r="P629" s="117">
        <v>26.37</v>
      </c>
      <c r="Q629">
        <v>0.34</v>
      </c>
    </row>
    <row r="630" spans="1:17" ht="15">
      <c r="A630" s="8">
        <v>629</v>
      </c>
      <c r="B630" s="10">
        <v>128.31</v>
      </c>
      <c r="C630">
        <v>0.51358300779483834</v>
      </c>
      <c r="D630" s="11">
        <v>34.03</v>
      </c>
      <c r="E630" s="10">
        <v>32.53</v>
      </c>
      <c r="F630" s="11">
        <v>13.61</v>
      </c>
      <c r="G630" s="10">
        <v>21.98</v>
      </c>
      <c r="H630" s="11">
        <v>42.27</v>
      </c>
      <c r="I630" s="10">
        <v>103.06</v>
      </c>
      <c r="J630">
        <v>0.44305564663137659</v>
      </c>
      <c r="K630">
        <v>0.54403105182372657</v>
      </c>
      <c r="L630">
        <v>0.22348387420918511</v>
      </c>
      <c r="M630">
        <v>0.2450947690718607</v>
      </c>
      <c r="N630">
        <v>0.390864532710476</v>
      </c>
      <c r="O630">
        <v>0.29459471625492634</v>
      </c>
      <c r="P630" s="117">
        <v>23.86</v>
      </c>
      <c r="Q630">
        <v>0.34</v>
      </c>
    </row>
    <row r="631" spans="1:17" ht="15">
      <c r="A631" s="8">
        <v>630</v>
      </c>
      <c r="B631" s="10">
        <v>134.12</v>
      </c>
      <c r="C631">
        <v>0.52078432571327293</v>
      </c>
      <c r="D631" s="11">
        <v>34.06</v>
      </c>
      <c r="E631" s="10">
        <v>31.79</v>
      </c>
      <c r="F631" s="11">
        <v>15.34</v>
      </c>
      <c r="G631" s="10">
        <v>26.17</v>
      </c>
      <c r="H631" s="11">
        <v>44.93</v>
      </c>
      <c r="I631" s="10">
        <v>110.03</v>
      </c>
      <c r="J631">
        <v>0.43584068869653647</v>
      </c>
      <c r="K631">
        <v>0.54733934151533004</v>
      </c>
      <c r="L631">
        <v>0.22595454637394463</v>
      </c>
      <c r="M631">
        <v>0.26329300680505296</v>
      </c>
      <c r="N631">
        <v>0.41020688573129704</v>
      </c>
      <c r="O631">
        <v>0.29241166232442639</v>
      </c>
      <c r="P631" s="117">
        <v>23.41</v>
      </c>
      <c r="Q631">
        <v>0.34</v>
      </c>
    </row>
    <row r="632" spans="1:17" ht="15">
      <c r="A632" s="8">
        <v>631</v>
      </c>
      <c r="B632" s="10">
        <v>151.01</v>
      </c>
      <c r="C632">
        <v>0.52344505083477844</v>
      </c>
      <c r="D632" s="11">
        <v>35.799999999999997</v>
      </c>
      <c r="E632" s="10">
        <v>32.51</v>
      </c>
      <c r="F632" s="11">
        <v>3.65</v>
      </c>
      <c r="G632" s="10">
        <v>28.83</v>
      </c>
      <c r="H632" s="11">
        <v>51.25</v>
      </c>
      <c r="I632" s="10">
        <v>104.03</v>
      </c>
      <c r="J632">
        <v>0.4411631782327799</v>
      </c>
      <c r="K632">
        <v>0.54497464303298859</v>
      </c>
      <c r="L632">
        <v>0.22838622997653299</v>
      </c>
      <c r="M632">
        <v>0.30341008466382619</v>
      </c>
      <c r="N632">
        <v>0.42899501579897686</v>
      </c>
      <c r="O632">
        <v>0.27612861316165754</v>
      </c>
      <c r="P632" s="117">
        <v>40.409999999999997</v>
      </c>
      <c r="Q632">
        <v>0.34</v>
      </c>
    </row>
    <row r="633" spans="1:17" ht="15">
      <c r="A633" s="8">
        <v>632</v>
      </c>
      <c r="B633" s="10">
        <v>176.1</v>
      </c>
      <c r="C633">
        <v>0.5240888451547534</v>
      </c>
      <c r="D633" s="11">
        <v>46.39</v>
      </c>
      <c r="E633" s="10">
        <v>34.65</v>
      </c>
      <c r="F633" s="11">
        <v>24.47</v>
      </c>
      <c r="G633" s="10">
        <v>42.2</v>
      </c>
      <c r="H633" s="11">
        <v>61.57</v>
      </c>
      <c r="I633" s="10">
        <v>138.79</v>
      </c>
      <c r="J633">
        <v>0.45061981263618106</v>
      </c>
      <c r="K633">
        <v>0.53661209681542865</v>
      </c>
      <c r="L633">
        <v>0.23585812630948816</v>
      </c>
      <c r="M633">
        <v>0.3155771020370095</v>
      </c>
      <c r="N633">
        <v>0.43339183325284558</v>
      </c>
      <c r="O633">
        <v>0.2814906462060206</v>
      </c>
      <c r="P633" s="117">
        <v>35.619999999999997</v>
      </c>
      <c r="Q633">
        <v>0.34</v>
      </c>
    </row>
    <row r="634" spans="1:17" ht="15">
      <c r="A634" s="8">
        <v>633</v>
      </c>
      <c r="B634" s="10">
        <v>195</v>
      </c>
      <c r="C634">
        <v>0.5110374008265951</v>
      </c>
      <c r="D634" s="11">
        <v>47.4</v>
      </c>
      <c r="E634" s="10">
        <v>43.45</v>
      </c>
      <c r="F634" s="11">
        <v>27.04</v>
      </c>
      <c r="G634" s="10">
        <v>41.56</v>
      </c>
      <c r="H634" s="11">
        <v>66.790000000000006</v>
      </c>
      <c r="I634" s="10">
        <v>138.22999999999999</v>
      </c>
      <c r="J634">
        <v>0.43507143711058915</v>
      </c>
      <c r="K634">
        <v>0.52031468648389423</v>
      </c>
      <c r="L634">
        <v>0.25035506486490783</v>
      </c>
      <c r="M634">
        <v>0.31811770480339951</v>
      </c>
      <c r="N634">
        <v>0.43281469162883229</v>
      </c>
      <c r="O634">
        <v>0.29533007188626226</v>
      </c>
      <c r="P634" s="117">
        <v>28.7</v>
      </c>
      <c r="Q634">
        <v>0.34</v>
      </c>
    </row>
    <row r="635" spans="1:17" ht="15">
      <c r="A635" s="8">
        <v>634</v>
      </c>
      <c r="B635" s="10">
        <v>199.19</v>
      </c>
      <c r="C635">
        <v>0.50864902540795753</v>
      </c>
      <c r="D635" s="11">
        <v>45.04</v>
      </c>
      <c r="E635" s="10">
        <v>47.19</v>
      </c>
      <c r="F635" s="11">
        <v>32.97</v>
      </c>
      <c r="G635" s="10">
        <v>40.29</v>
      </c>
      <c r="H635" s="11">
        <v>66.12</v>
      </c>
      <c r="I635" s="10">
        <v>128.79</v>
      </c>
      <c r="J635">
        <v>0.43155879708227879</v>
      </c>
      <c r="K635">
        <v>0.49339887165137569</v>
      </c>
      <c r="L635">
        <v>0.27114143455868073</v>
      </c>
      <c r="M635">
        <v>0.3089828947368421</v>
      </c>
      <c r="N635">
        <v>0.43079476351351348</v>
      </c>
      <c r="O635">
        <v>0.29454047349472695</v>
      </c>
      <c r="P635" s="117">
        <v>21.15</v>
      </c>
      <c r="Q635">
        <v>0.34</v>
      </c>
    </row>
    <row r="636" spans="1:17" ht="15">
      <c r="A636" s="8">
        <v>635</v>
      </c>
      <c r="B636" s="10">
        <v>195</v>
      </c>
      <c r="C636">
        <v>0.51855497576896459</v>
      </c>
      <c r="D636" s="11">
        <v>43.47</v>
      </c>
      <c r="E636" s="10">
        <v>47.04</v>
      </c>
      <c r="F636" s="11">
        <v>39.06</v>
      </c>
      <c r="G636" s="10">
        <v>42.71</v>
      </c>
      <c r="H636" s="11">
        <v>65.47</v>
      </c>
      <c r="I636" s="10">
        <v>128.74</v>
      </c>
      <c r="J636">
        <v>0.42522308586942065</v>
      </c>
      <c r="K636">
        <v>0.46827147669738811</v>
      </c>
      <c r="L636">
        <v>0.2862387495073247</v>
      </c>
      <c r="M636">
        <v>0.30270892194396826</v>
      </c>
      <c r="N636">
        <v>0.42464378875275238</v>
      </c>
      <c r="O636">
        <v>0.28687443378154753</v>
      </c>
      <c r="P636" s="117">
        <v>20.03</v>
      </c>
      <c r="Q636">
        <v>0.34</v>
      </c>
    </row>
    <row r="637" spans="1:17" ht="15">
      <c r="A637" s="8">
        <v>636</v>
      </c>
      <c r="B637" s="10">
        <v>190</v>
      </c>
      <c r="C637">
        <v>0.51875326553939527</v>
      </c>
      <c r="D637" s="11">
        <v>44.14</v>
      </c>
      <c r="E637" s="10">
        <v>43.93</v>
      </c>
      <c r="F637" s="11">
        <v>44.05</v>
      </c>
      <c r="G637" s="10">
        <v>39.950000000000003</v>
      </c>
      <c r="H637" s="11">
        <v>65.94</v>
      </c>
      <c r="I637" s="10">
        <v>127.8</v>
      </c>
      <c r="J637">
        <v>0.42000267368750893</v>
      </c>
      <c r="K637">
        <v>0.46088168884103664</v>
      </c>
      <c r="L637">
        <v>0.29169597397903863</v>
      </c>
      <c r="M637">
        <v>0.30142570418888831</v>
      </c>
      <c r="N637">
        <v>0.42570379618023263</v>
      </c>
      <c r="O637">
        <v>0.28117050298120483</v>
      </c>
      <c r="P637" s="117">
        <v>21.7</v>
      </c>
      <c r="Q637">
        <v>0.34</v>
      </c>
    </row>
    <row r="638" spans="1:17" ht="15">
      <c r="A638" s="8">
        <v>637</v>
      </c>
      <c r="B638" s="10">
        <v>183.06</v>
      </c>
      <c r="C638">
        <v>0.52575990451177868</v>
      </c>
      <c r="D638" s="11">
        <v>44.36</v>
      </c>
      <c r="E638" s="10">
        <v>41.92</v>
      </c>
      <c r="F638" s="11">
        <v>46.86</v>
      </c>
      <c r="G638" s="10">
        <v>38.020000000000003</v>
      </c>
      <c r="H638" s="11">
        <v>65.78</v>
      </c>
      <c r="I638" s="10">
        <v>126.24</v>
      </c>
      <c r="J638">
        <v>0.41889699705282873</v>
      </c>
      <c r="K638">
        <v>0.45548008541667462</v>
      </c>
      <c r="L638">
        <v>0.29911521050653977</v>
      </c>
      <c r="M638">
        <v>0.29934108667282466</v>
      </c>
      <c r="N638">
        <v>0.43067043414035872</v>
      </c>
      <c r="O638">
        <v>0.28001549757274213</v>
      </c>
      <c r="P638" s="117">
        <v>21.45</v>
      </c>
      <c r="Q638">
        <v>0.34</v>
      </c>
    </row>
    <row r="639" spans="1:17" ht="15">
      <c r="A639" s="8">
        <v>638</v>
      </c>
      <c r="B639" s="10">
        <v>180</v>
      </c>
      <c r="C639">
        <v>0.53455257663413847</v>
      </c>
      <c r="D639" s="11">
        <v>45.18</v>
      </c>
      <c r="E639" s="10">
        <v>38.06</v>
      </c>
      <c r="F639" s="11">
        <v>42.97</v>
      </c>
      <c r="G639" s="10">
        <v>40.72</v>
      </c>
      <c r="H639" s="11">
        <v>65.540000000000006</v>
      </c>
      <c r="I639" s="10">
        <v>135.78</v>
      </c>
      <c r="J639">
        <v>0.42975677877709839</v>
      </c>
      <c r="K639">
        <v>0.4448789201447676</v>
      </c>
      <c r="L639">
        <v>0.29679345962912673</v>
      </c>
      <c r="M639">
        <v>0.31210299499117555</v>
      </c>
      <c r="N639">
        <v>0.4395158271838886</v>
      </c>
      <c r="O639">
        <v>0.28064769611408502</v>
      </c>
      <c r="P639" s="117">
        <v>20.12</v>
      </c>
      <c r="Q639">
        <v>0.34</v>
      </c>
    </row>
    <row r="640" spans="1:17" ht="15">
      <c r="A640" s="8">
        <v>639</v>
      </c>
      <c r="B640" s="10">
        <v>181.5</v>
      </c>
      <c r="C640">
        <v>0.54131731277771533</v>
      </c>
      <c r="D640" s="11">
        <v>48.46</v>
      </c>
      <c r="E640" s="10">
        <v>32.5</v>
      </c>
      <c r="F640" s="11">
        <v>41.18</v>
      </c>
      <c r="G640" s="10">
        <v>43.93</v>
      </c>
      <c r="H640" s="11">
        <v>65.84</v>
      </c>
      <c r="I640" s="10">
        <v>139.66</v>
      </c>
      <c r="J640">
        <v>0.45311365348192673</v>
      </c>
      <c r="K640">
        <v>0.43116109138328812</v>
      </c>
      <c r="L640">
        <v>0.30207648132432779</v>
      </c>
      <c r="M640">
        <v>0.3324042972479066</v>
      </c>
      <c r="N640">
        <v>0.45044510775900359</v>
      </c>
      <c r="O640">
        <v>0.28487402518567145</v>
      </c>
      <c r="P640" s="117">
        <v>19.72</v>
      </c>
      <c r="Q640">
        <v>0.34</v>
      </c>
    </row>
    <row r="641" spans="1:17" ht="15">
      <c r="A641" s="8">
        <v>640</v>
      </c>
      <c r="B641" s="10">
        <v>185</v>
      </c>
      <c r="C641">
        <v>0.54853851248734387</v>
      </c>
      <c r="D641" s="11">
        <v>52.92</v>
      </c>
      <c r="E641" s="10">
        <v>32.1</v>
      </c>
      <c r="F641" s="11">
        <v>40.5</v>
      </c>
      <c r="G641" s="10">
        <v>45.22</v>
      </c>
      <c r="H641" s="11">
        <v>66.16</v>
      </c>
      <c r="I641" s="10">
        <v>138.69</v>
      </c>
      <c r="J641">
        <v>0.4850539174920922</v>
      </c>
      <c r="K641">
        <v>0.43021435453187135</v>
      </c>
      <c r="L641">
        <v>0.31994090564907007</v>
      </c>
      <c r="M641">
        <v>0.35555765414308144</v>
      </c>
      <c r="N641">
        <v>0.46114218604343893</v>
      </c>
      <c r="O641">
        <v>0.29077301096500968</v>
      </c>
      <c r="P641" s="117">
        <v>18.75</v>
      </c>
      <c r="Q641">
        <v>0.34</v>
      </c>
    </row>
    <row r="642" spans="1:17" ht="15">
      <c r="A642" s="8">
        <v>641</v>
      </c>
      <c r="B642" s="10">
        <v>188</v>
      </c>
      <c r="C642">
        <v>0.54992617809444999</v>
      </c>
      <c r="D642" s="11">
        <v>55.25</v>
      </c>
      <c r="E642" s="10">
        <v>32.06</v>
      </c>
      <c r="F642" s="11">
        <v>41.18</v>
      </c>
      <c r="G642" s="10">
        <v>43.17</v>
      </c>
      <c r="H642" s="11">
        <v>65.900000000000006</v>
      </c>
      <c r="I642" s="10">
        <v>137.58000000000001</v>
      </c>
      <c r="J642">
        <v>0.51065861161431458</v>
      </c>
      <c r="K642">
        <v>0.43439487892365547</v>
      </c>
      <c r="L642">
        <v>0.35062027060034195</v>
      </c>
      <c r="M642">
        <v>0.36449634473678466</v>
      </c>
      <c r="N642">
        <v>0.45953584410301929</v>
      </c>
      <c r="O642">
        <v>0.28870674541518282</v>
      </c>
      <c r="P642" s="117">
        <v>19.34</v>
      </c>
      <c r="Q642">
        <v>0.34</v>
      </c>
    </row>
    <row r="643" spans="1:17" ht="15">
      <c r="A643" s="8">
        <v>642</v>
      </c>
      <c r="B643" s="10">
        <v>198.05</v>
      </c>
      <c r="C643">
        <v>0.53147895641803722</v>
      </c>
      <c r="D643" s="11">
        <v>60.36</v>
      </c>
      <c r="E643" s="10">
        <v>37</v>
      </c>
      <c r="F643" s="11">
        <v>47.25</v>
      </c>
      <c r="G643" s="10">
        <v>47.08</v>
      </c>
      <c r="H643" s="11">
        <v>68.17</v>
      </c>
      <c r="I643" s="10">
        <v>141.16999999999999</v>
      </c>
      <c r="J643">
        <v>0.49853650387694309</v>
      </c>
      <c r="K643">
        <v>0.42138917179959984</v>
      </c>
      <c r="L643">
        <v>0.35858099595589432</v>
      </c>
      <c r="M643">
        <v>0.35760076809183339</v>
      </c>
      <c r="N643">
        <v>0.44000558986898081</v>
      </c>
      <c r="O643">
        <v>0.28496108171477458</v>
      </c>
      <c r="P643" s="117">
        <v>32.520000000000003</v>
      </c>
      <c r="Q643">
        <v>0.34</v>
      </c>
    </row>
    <row r="644" spans="1:17" ht="15">
      <c r="A644" s="8">
        <v>643</v>
      </c>
      <c r="B644" s="10">
        <v>200.7</v>
      </c>
      <c r="C644">
        <v>0.52929046048762274</v>
      </c>
      <c r="D644" s="11">
        <v>56.59</v>
      </c>
      <c r="E644" s="10">
        <v>39.700000000000003</v>
      </c>
      <c r="F644" s="11">
        <v>52.64</v>
      </c>
      <c r="G644" s="10">
        <v>51.21</v>
      </c>
      <c r="H644" s="11">
        <v>70.48</v>
      </c>
      <c r="I644" s="10">
        <v>125.96</v>
      </c>
      <c r="J644">
        <v>0.49532442139307692</v>
      </c>
      <c r="K644">
        <v>0.39204763666117443</v>
      </c>
      <c r="L644">
        <v>0.36647534397416365</v>
      </c>
      <c r="M644">
        <v>0.35422781275759857</v>
      </c>
      <c r="N644">
        <v>0.44393655803283594</v>
      </c>
      <c r="O644">
        <v>0.28470887154329361</v>
      </c>
      <c r="P644" s="117">
        <v>31.34</v>
      </c>
      <c r="Q644">
        <v>0.34</v>
      </c>
    </row>
    <row r="645" spans="1:17" ht="15">
      <c r="A645" s="8">
        <v>644</v>
      </c>
      <c r="B645" s="10">
        <v>193.7</v>
      </c>
      <c r="C645">
        <v>0.54430793467723049</v>
      </c>
      <c r="D645" s="11">
        <v>54.61</v>
      </c>
      <c r="E645" s="10">
        <v>34.07</v>
      </c>
      <c r="F645" s="11">
        <v>52.96</v>
      </c>
      <c r="G645" s="10">
        <v>47.12</v>
      </c>
      <c r="H645" s="11">
        <v>63.99</v>
      </c>
      <c r="I645" s="10">
        <v>114.73</v>
      </c>
      <c r="J645">
        <v>0.50209029792707371</v>
      </c>
      <c r="K645">
        <v>0.34627764812726347</v>
      </c>
      <c r="L645">
        <v>0.37390166261869529</v>
      </c>
      <c r="M645">
        <v>0.34596177105131404</v>
      </c>
      <c r="N645">
        <v>0.45221674120941058</v>
      </c>
      <c r="O645">
        <v>0.27935626362207505</v>
      </c>
      <c r="P645" s="117">
        <v>26.2</v>
      </c>
      <c r="Q645">
        <v>0.34</v>
      </c>
    </row>
    <row r="646" spans="1:17" ht="15">
      <c r="A646" s="8">
        <v>645</v>
      </c>
      <c r="B646" s="10">
        <v>181.5</v>
      </c>
      <c r="C646">
        <v>0.57543417338442071</v>
      </c>
      <c r="D646" s="11">
        <v>47.65</v>
      </c>
      <c r="E646" s="10">
        <v>27.89</v>
      </c>
      <c r="F646" s="11">
        <v>50.44</v>
      </c>
      <c r="G646" s="10">
        <v>43.86</v>
      </c>
      <c r="H646" s="11">
        <v>59.64</v>
      </c>
      <c r="I646" s="10">
        <v>104.04</v>
      </c>
      <c r="J646">
        <v>0.50940744939144211</v>
      </c>
      <c r="K646">
        <v>0.28760333918161751</v>
      </c>
      <c r="L646">
        <v>0.37539715085639003</v>
      </c>
      <c r="M646">
        <v>0.33083857600023592</v>
      </c>
      <c r="N646">
        <v>0.45817705318977037</v>
      </c>
      <c r="O646">
        <v>0.26222155053130747</v>
      </c>
      <c r="P646" s="117">
        <v>26.7</v>
      </c>
      <c r="Q646">
        <v>0.34</v>
      </c>
    </row>
    <row r="647" spans="1:17" ht="15">
      <c r="A647" s="8">
        <v>646</v>
      </c>
      <c r="B647" s="10">
        <v>166.25</v>
      </c>
      <c r="C647">
        <v>0.59193930623773805</v>
      </c>
      <c r="D647" s="11">
        <v>39.9</v>
      </c>
      <c r="E647" s="10">
        <v>11.91</v>
      </c>
      <c r="F647" s="11">
        <v>47.74</v>
      </c>
      <c r="G647" s="10">
        <v>40.6</v>
      </c>
      <c r="H647" s="11">
        <v>55.75</v>
      </c>
      <c r="I647" s="10">
        <v>110.1</v>
      </c>
      <c r="J647">
        <v>0.51474161767172777</v>
      </c>
      <c r="K647">
        <v>0.23818673378575991</v>
      </c>
      <c r="L647">
        <v>0.370742509205024</v>
      </c>
      <c r="M647">
        <v>0.3177913917712144</v>
      </c>
      <c r="N647">
        <v>0.45154962134991233</v>
      </c>
      <c r="O647">
        <v>0.25246256766143943</v>
      </c>
      <c r="P647" s="117">
        <v>23.91</v>
      </c>
      <c r="Q647">
        <v>0.34</v>
      </c>
    </row>
    <row r="648" spans="1:17" ht="15">
      <c r="A648" s="8">
        <v>647</v>
      </c>
      <c r="B648" s="10">
        <v>155.12</v>
      </c>
      <c r="C648">
        <v>0.6025933501153764</v>
      </c>
      <c r="D648" s="11">
        <v>39.9</v>
      </c>
      <c r="E648" s="10">
        <v>10.98</v>
      </c>
      <c r="F648" s="11">
        <v>50.82</v>
      </c>
      <c r="G648" s="10">
        <v>36.61</v>
      </c>
      <c r="H648" s="11">
        <v>53.1</v>
      </c>
      <c r="I648" s="10">
        <v>101.19</v>
      </c>
      <c r="J648">
        <v>0.51493321857699315</v>
      </c>
      <c r="K648">
        <v>0.20510569053503222</v>
      </c>
      <c r="L648">
        <v>0.37341026981607695</v>
      </c>
      <c r="M648">
        <v>0.28896635577752372</v>
      </c>
      <c r="N648">
        <v>0.44135096265103657</v>
      </c>
      <c r="O648">
        <v>0.24807011293474684</v>
      </c>
      <c r="P648" s="117">
        <v>23</v>
      </c>
      <c r="Q648">
        <v>0.34</v>
      </c>
    </row>
    <row r="649" spans="1:17" ht="15">
      <c r="A649" s="8">
        <v>648</v>
      </c>
      <c r="B649" s="10">
        <v>146</v>
      </c>
      <c r="C649">
        <v>0.61763074256567696</v>
      </c>
      <c r="D649" s="11">
        <v>38.03</v>
      </c>
      <c r="E649" s="10">
        <v>0.1</v>
      </c>
      <c r="F649" s="11">
        <v>44.81</v>
      </c>
      <c r="G649" s="10">
        <v>33.14</v>
      </c>
      <c r="H649" s="11">
        <v>49.94</v>
      </c>
      <c r="I649" s="10">
        <v>86.31</v>
      </c>
      <c r="J649">
        <v>0.50759224587315377</v>
      </c>
      <c r="K649">
        <v>0.18053675345809603</v>
      </c>
      <c r="L649">
        <v>0.36133148256153036</v>
      </c>
      <c r="M649">
        <v>0.25487314582813886</v>
      </c>
      <c r="N649">
        <v>0.4309424798418009</v>
      </c>
      <c r="O649">
        <v>0.24170213946737437</v>
      </c>
      <c r="P649" s="117">
        <v>22.07</v>
      </c>
      <c r="Q649">
        <v>0.34</v>
      </c>
    </row>
    <row r="650" spans="1:17" ht="15">
      <c r="A650" s="8">
        <v>649</v>
      </c>
      <c r="B650" s="10">
        <v>139.9</v>
      </c>
      <c r="C650">
        <v>0.62332612538540577</v>
      </c>
      <c r="D650" s="11">
        <v>39.67</v>
      </c>
      <c r="E650" s="10">
        <v>-0.04</v>
      </c>
      <c r="F650" s="11">
        <v>42.4</v>
      </c>
      <c r="G650" s="10">
        <v>27.54</v>
      </c>
      <c r="H650" s="11">
        <v>46.87</v>
      </c>
      <c r="I650" s="10">
        <v>82.03</v>
      </c>
      <c r="J650">
        <v>0.49952078091221597</v>
      </c>
      <c r="K650">
        <v>0.16379431370336472</v>
      </c>
      <c r="L650">
        <v>0.35222292516069414</v>
      </c>
      <c r="M650">
        <v>0.21763231130984176</v>
      </c>
      <c r="N650">
        <v>0.42023876452880332</v>
      </c>
      <c r="O650">
        <v>0.2240930496758341</v>
      </c>
      <c r="P650" s="117">
        <v>24.43</v>
      </c>
      <c r="Q650">
        <v>0.34</v>
      </c>
    </row>
    <row r="651" spans="1:17" ht="15">
      <c r="A651" s="8">
        <v>650</v>
      </c>
      <c r="B651" s="10">
        <v>135.06</v>
      </c>
      <c r="C651">
        <v>0.63057246613219808</v>
      </c>
      <c r="D651" s="11">
        <v>40</v>
      </c>
      <c r="E651" s="10">
        <v>-12.02</v>
      </c>
      <c r="F651" s="11">
        <v>40.97</v>
      </c>
      <c r="G651" s="10">
        <v>26.84</v>
      </c>
      <c r="H651" s="11">
        <v>44.93</v>
      </c>
      <c r="I651" s="10">
        <v>84.03</v>
      </c>
      <c r="J651">
        <v>0.50024380763695164</v>
      </c>
      <c r="K651">
        <v>0.1602271339228491</v>
      </c>
      <c r="L651">
        <v>0.34701225930863533</v>
      </c>
      <c r="M651">
        <v>0.19635595554122109</v>
      </c>
      <c r="N651">
        <v>0.41861439854268828</v>
      </c>
      <c r="O651">
        <v>0.21512012548244483</v>
      </c>
      <c r="P651" s="117">
        <v>22.85</v>
      </c>
      <c r="Q651">
        <v>0.34</v>
      </c>
    </row>
    <row r="652" spans="1:17" ht="15">
      <c r="A652" s="8">
        <v>651</v>
      </c>
      <c r="B652" s="10">
        <v>133.38</v>
      </c>
      <c r="C652">
        <v>0.63126005696268028</v>
      </c>
      <c r="D652" s="11">
        <v>36</v>
      </c>
      <c r="E652" s="10">
        <v>-19.43</v>
      </c>
      <c r="F652" s="11">
        <v>40.42</v>
      </c>
      <c r="G652" s="10">
        <v>25.64</v>
      </c>
      <c r="H652" s="11">
        <v>43.83</v>
      </c>
      <c r="I652" s="10">
        <v>81.59</v>
      </c>
      <c r="J652">
        <v>0.51008861327422228</v>
      </c>
      <c r="K652">
        <v>0.15766399441306153</v>
      </c>
      <c r="L652">
        <v>0.34291678345314253</v>
      </c>
      <c r="M652">
        <v>0.18257957937475927</v>
      </c>
      <c r="N652">
        <v>0.42315210883289661</v>
      </c>
      <c r="O652">
        <v>0.21322680766688698</v>
      </c>
      <c r="P652" s="117">
        <v>22.99</v>
      </c>
      <c r="Q652">
        <v>0.34</v>
      </c>
    </row>
    <row r="653" spans="1:17" ht="15">
      <c r="A653" s="8">
        <v>652</v>
      </c>
      <c r="B653" s="10">
        <v>129.59</v>
      </c>
      <c r="C653">
        <v>0.63075728415740229</v>
      </c>
      <c r="D653" s="11">
        <v>39</v>
      </c>
      <c r="E653" s="10">
        <v>-12.19</v>
      </c>
      <c r="F653" s="11">
        <v>37.799999999999997</v>
      </c>
      <c r="G653" s="10">
        <v>24.99</v>
      </c>
      <c r="H653" s="11">
        <v>42.4</v>
      </c>
      <c r="I653" s="10">
        <v>77.260000000000005</v>
      </c>
      <c r="J653">
        <v>0.507239717080886</v>
      </c>
      <c r="K653">
        <v>0.15939526398949377</v>
      </c>
      <c r="L653">
        <v>0.33973366255554582</v>
      </c>
      <c r="M653">
        <v>0.17424553739761084</v>
      </c>
      <c r="N653">
        <v>0.42631490976803854</v>
      </c>
      <c r="O653">
        <v>0.21720120979371274</v>
      </c>
      <c r="P653" s="117">
        <v>23.2</v>
      </c>
      <c r="Q653">
        <v>0.34</v>
      </c>
    </row>
    <row r="654" spans="1:17" ht="15">
      <c r="A654" s="8">
        <v>653</v>
      </c>
      <c r="B654" s="10">
        <v>125.28</v>
      </c>
      <c r="C654">
        <v>0.62858218320761561</v>
      </c>
      <c r="D654" s="11">
        <v>37.39</v>
      </c>
      <c r="E654" s="10">
        <v>-9.14</v>
      </c>
      <c r="F654" s="11">
        <v>38.090000000000003</v>
      </c>
      <c r="G654" s="10">
        <v>25.17</v>
      </c>
      <c r="H654" s="11">
        <v>43.64</v>
      </c>
      <c r="I654" s="10">
        <v>100.7</v>
      </c>
      <c r="J654">
        <v>0.50099478040250356</v>
      </c>
      <c r="K654">
        <v>0.15899860011645048</v>
      </c>
      <c r="L654">
        <v>0.34829159339606125</v>
      </c>
      <c r="M654">
        <v>0.17308142780334296</v>
      </c>
      <c r="N654">
        <v>0.43422683566822323</v>
      </c>
      <c r="O654">
        <v>0.23202842643767072</v>
      </c>
      <c r="P654" s="117">
        <v>25.59</v>
      </c>
      <c r="Q654">
        <v>0.34</v>
      </c>
    </row>
    <row r="655" spans="1:17" ht="15">
      <c r="A655" s="8">
        <v>654</v>
      </c>
      <c r="B655" s="10">
        <v>122.83</v>
      </c>
      <c r="C655">
        <v>0.62771022958314548</v>
      </c>
      <c r="D655" s="11">
        <v>37.78</v>
      </c>
      <c r="E655" s="10">
        <v>0.04</v>
      </c>
      <c r="F655" s="11">
        <v>41.83</v>
      </c>
      <c r="G655" s="10">
        <v>26.32</v>
      </c>
      <c r="H655" s="11">
        <v>44.41</v>
      </c>
      <c r="I655" s="10">
        <v>100.69</v>
      </c>
      <c r="J655">
        <v>0.49713412833068138</v>
      </c>
      <c r="K655">
        <v>0.1627424024550268</v>
      </c>
      <c r="L655">
        <v>0.37410227629419779</v>
      </c>
      <c r="M655">
        <v>0.18633497824716752</v>
      </c>
      <c r="N655">
        <v>0.45162002557344533</v>
      </c>
      <c r="O655">
        <v>0.25871749741378053</v>
      </c>
      <c r="P655" s="117">
        <v>29.4</v>
      </c>
      <c r="Q655">
        <v>0.34</v>
      </c>
    </row>
    <row r="656" spans="1:17" ht="15">
      <c r="A656" s="8">
        <v>655</v>
      </c>
      <c r="B656" s="10">
        <v>128.85</v>
      </c>
      <c r="C656">
        <v>0.62744420756061248</v>
      </c>
      <c r="D656" s="11">
        <v>37.380000000000003</v>
      </c>
      <c r="E656" s="10">
        <v>-0.25</v>
      </c>
      <c r="F656" s="11">
        <v>53.09</v>
      </c>
      <c r="G656" s="10">
        <v>31.76</v>
      </c>
      <c r="H656" s="11">
        <v>53.52</v>
      </c>
      <c r="I656" s="10">
        <v>121.69</v>
      </c>
      <c r="J656">
        <v>0.48838213654326129</v>
      </c>
      <c r="K656">
        <v>0.16567970848862695</v>
      </c>
      <c r="L656">
        <v>0.4070252762610847</v>
      </c>
      <c r="M656">
        <v>0.2191503914664765</v>
      </c>
      <c r="N656">
        <v>0.46978085450411944</v>
      </c>
      <c r="O656">
        <v>0.28225110191412311</v>
      </c>
      <c r="P656" s="117">
        <v>28.77</v>
      </c>
      <c r="Q656">
        <v>0.34</v>
      </c>
    </row>
    <row r="657" spans="1:17" ht="15">
      <c r="A657" s="8">
        <v>656</v>
      </c>
      <c r="B657" s="10">
        <v>136.32</v>
      </c>
      <c r="C657">
        <v>0.61753237855462462</v>
      </c>
      <c r="D657" s="11">
        <v>39.65</v>
      </c>
      <c r="E657" s="10">
        <v>2.09</v>
      </c>
      <c r="F657" s="11">
        <v>64.040000000000006</v>
      </c>
      <c r="G657" s="10">
        <v>41.94</v>
      </c>
      <c r="H657" s="11">
        <v>63.46</v>
      </c>
      <c r="I657" s="10">
        <v>175.29</v>
      </c>
      <c r="J657">
        <v>0.49508361286692781</v>
      </c>
      <c r="K657">
        <v>0.16835802737437786</v>
      </c>
      <c r="L657">
        <v>0.40517278779363686</v>
      </c>
      <c r="M657">
        <v>0.23568443394037195</v>
      </c>
      <c r="N657">
        <v>0.47840627513145684</v>
      </c>
      <c r="O657">
        <v>0.30615845089043719</v>
      </c>
      <c r="P657" s="117">
        <v>28.02</v>
      </c>
      <c r="Q657">
        <v>0.34</v>
      </c>
    </row>
    <row r="658" spans="1:17" ht="15">
      <c r="A658" s="8">
        <v>657</v>
      </c>
      <c r="B658" s="10">
        <v>145.43</v>
      </c>
      <c r="C658">
        <v>0.61183594540575637</v>
      </c>
      <c r="D658" s="11">
        <v>47.34</v>
      </c>
      <c r="E658" s="10">
        <v>10.34</v>
      </c>
      <c r="F658" s="11">
        <v>64.88</v>
      </c>
      <c r="G658" s="10">
        <v>44.94</v>
      </c>
      <c r="H658" s="11">
        <v>68.39</v>
      </c>
      <c r="I658" s="10">
        <v>186.17</v>
      </c>
      <c r="J658">
        <v>0.48405788775961112</v>
      </c>
      <c r="K658">
        <v>0.17389089295664198</v>
      </c>
      <c r="L658">
        <v>0.40218602753825106</v>
      </c>
      <c r="M658">
        <v>0.24249278525524431</v>
      </c>
      <c r="N658">
        <v>0.47516815738330931</v>
      </c>
      <c r="O658">
        <v>0.31474688991886457</v>
      </c>
      <c r="P658" s="117">
        <v>25.48</v>
      </c>
      <c r="Q658">
        <v>0.34</v>
      </c>
    </row>
    <row r="659" spans="1:17" ht="15">
      <c r="A659" s="8">
        <v>658</v>
      </c>
      <c r="B659" s="10">
        <v>160.16</v>
      </c>
      <c r="C659">
        <v>0.58912979817203315</v>
      </c>
      <c r="D659" s="11">
        <v>44.9</v>
      </c>
      <c r="E659" s="10">
        <v>11.65</v>
      </c>
      <c r="F659" s="11">
        <v>62.2</v>
      </c>
      <c r="G659" s="10">
        <v>44.33</v>
      </c>
      <c r="H659" s="11">
        <v>66.7</v>
      </c>
      <c r="I659" s="10">
        <v>198.05</v>
      </c>
      <c r="J659">
        <v>0.45581818891643405</v>
      </c>
      <c r="K659">
        <v>0.17611238420477304</v>
      </c>
      <c r="L659">
        <v>0.39347161047318419</v>
      </c>
      <c r="M659">
        <v>0.24151365982184519</v>
      </c>
      <c r="N659">
        <v>0.46493342103312824</v>
      </c>
      <c r="O659">
        <v>0.31407230586696377</v>
      </c>
      <c r="P659" s="117">
        <v>23</v>
      </c>
      <c r="Q659">
        <v>0.34</v>
      </c>
    </row>
    <row r="660" spans="1:17" ht="15">
      <c r="A660" s="8">
        <v>659</v>
      </c>
      <c r="B660" s="10">
        <v>161.57</v>
      </c>
      <c r="C660">
        <v>0.57037894045534143</v>
      </c>
      <c r="D660" s="11">
        <v>40.090000000000003</v>
      </c>
      <c r="E660" s="10">
        <v>14.04</v>
      </c>
      <c r="F660" s="11">
        <v>58.38</v>
      </c>
      <c r="G660" s="10">
        <v>42.9</v>
      </c>
      <c r="H660" s="11">
        <v>64.98</v>
      </c>
      <c r="I660" s="10">
        <v>190.92</v>
      </c>
      <c r="J660">
        <v>0.44643759063878757</v>
      </c>
      <c r="K660">
        <v>0.16807034462557596</v>
      </c>
      <c r="L660">
        <v>0.39647302300938075</v>
      </c>
      <c r="M660">
        <v>0.23685876713621914</v>
      </c>
      <c r="N660">
        <v>0.45160733135396636</v>
      </c>
      <c r="O660">
        <v>0.3055793563775559</v>
      </c>
      <c r="P660" s="117">
        <v>22.58</v>
      </c>
      <c r="Q660">
        <v>0.34</v>
      </c>
    </row>
    <row r="661" spans="1:17" ht="15">
      <c r="A661" s="8">
        <v>660</v>
      </c>
      <c r="B661" s="10">
        <v>157.30000000000001</v>
      </c>
      <c r="C661">
        <v>0.56054326824160905</v>
      </c>
      <c r="D661" s="11">
        <v>43.6</v>
      </c>
      <c r="E661" s="10">
        <v>11.69</v>
      </c>
      <c r="F661" s="11">
        <v>55.92</v>
      </c>
      <c r="G661" s="10">
        <v>39.93</v>
      </c>
      <c r="H661" s="11">
        <v>64</v>
      </c>
      <c r="I661" s="10">
        <v>220.07</v>
      </c>
      <c r="J661">
        <v>0.43396316772676047</v>
      </c>
      <c r="K661">
        <v>0.166072604343805</v>
      </c>
      <c r="L661">
        <v>0.40314481453047579</v>
      </c>
      <c r="M661">
        <v>0.24189195107111527</v>
      </c>
      <c r="N661">
        <v>0.4467190323332676</v>
      </c>
      <c r="O661">
        <v>0.31370868941950808</v>
      </c>
      <c r="P661" s="117">
        <v>22.13</v>
      </c>
      <c r="Q661">
        <v>0.34</v>
      </c>
    </row>
    <row r="662" spans="1:17" ht="15">
      <c r="A662" s="8">
        <v>661</v>
      </c>
      <c r="B662" s="10">
        <v>141.56</v>
      </c>
      <c r="C662">
        <v>0.54702014440627023</v>
      </c>
      <c r="D662" s="11">
        <v>38.4</v>
      </c>
      <c r="E662" s="10">
        <v>11.64</v>
      </c>
      <c r="F662" s="11">
        <v>55.12</v>
      </c>
      <c r="G662" s="10">
        <v>33.979999999999997</v>
      </c>
      <c r="H662" s="11">
        <v>60.74</v>
      </c>
      <c r="I662" s="10">
        <v>214.74</v>
      </c>
      <c r="J662">
        <v>0.42512103341544105</v>
      </c>
      <c r="K662">
        <v>0.16139575420079405</v>
      </c>
      <c r="L662">
        <v>0.39630303432346614</v>
      </c>
      <c r="M662">
        <v>0.23716544766364392</v>
      </c>
      <c r="N662">
        <v>0.45029567182970326</v>
      </c>
      <c r="O662">
        <v>0.32263294268268655</v>
      </c>
      <c r="P662" s="117">
        <v>19.89</v>
      </c>
      <c r="Q662">
        <v>0.34</v>
      </c>
    </row>
    <row r="663" spans="1:17" ht="15">
      <c r="A663" s="8">
        <v>662</v>
      </c>
      <c r="B663" s="10">
        <v>135.32</v>
      </c>
      <c r="C663">
        <v>0.54655368576809238</v>
      </c>
      <c r="D663" s="11">
        <v>37.74</v>
      </c>
      <c r="E663" s="10">
        <v>6.32</v>
      </c>
      <c r="F663" s="11">
        <v>51.36</v>
      </c>
      <c r="G663" s="10">
        <v>30</v>
      </c>
      <c r="H663" s="11">
        <v>60.08</v>
      </c>
      <c r="I663" s="10">
        <v>231.6</v>
      </c>
      <c r="J663">
        <v>0.42845961763255286</v>
      </c>
      <c r="K663">
        <v>0.16094512365129379</v>
      </c>
      <c r="L663">
        <v>0.38956889035667108</v>
      </c>
      <c r="M663">
        <v>0.22763626863097228</v>
      </c>
      <c r="N663">
        <v>0.45088874820228125</v>
      </c>
      <c r="O663">
        <v>0.32535401753907012</v>
      </c>
      <c r="P663" s="117">
        <v>20.96</v>
      </c>
      <c r="Q663">
        <v>0.34</v>
      </c>
    </row>
    <row r="664" spans="1:17" ht="15">
      <c r="A664" s="8">
        <v>663</v>
      </c>
      <c r="B664" s="10">
        <v>138.16</v>
      </c>
      <c r="C664">
        <v>0.54397138886654683</v>
      </c>
      <c r="D664" s="11">
        <v>41.01</v>
      </c>
      <c r="E664" s="10">
        <v>10.32</v>
      </c>
      <c r="F664" s="11">
        <v>48.63</v>
      </c>
      <c r="G664" s="10">
        <v>28</v>
      </c>
      <c r="H664" s="11">
        <v>59.6</v>
      </c>
      <c r="I664" s="10">
        <v>233.67</v>
      </c>
      <c r="J664">
        <v>0.44984224554791902</v>
      </c>
      <c r="K664">
        <v>0.16148325733051111</v>
      </c>
      <c r="L664">
        <v>0.39315009703100406</v>
      </c>
      <c r="M664">
        <v>0.21148761872909694</v>
      </c>
      <c r="N664">
        <v>0.44197774456440919</v>
      </c>
      <c r="O664">
        <v>0.34369841192159933</v>
      </c>
      <c r="P664" s="117">
        <v>20.04</v>
      </c>
      <c r="Q664">
        <v>0.34</v>
      </c>
    </row>
    <row r="665" spans="1:17" ht="15">
      <c r="A665" s="8">
        <v>664</v>
      </c>
      <c r="B665" s="10">
        <v>147.13999999999999</v>
      </c>
      <c r="C665">
        <v>0.56015405353360292</v>
      </c>
      <c r="D665" s="11">
        <v>49.92</v>
      </c>
      <c r="E665" s="10">
        <v>10.09</v>
      </c>
      <c r="F665" s="11">
        <v>47.34</v>
      </c>
      <c r="G665" s="10">
        <v>27.91</v>
      </c>
      <c r="H665" s="11">
        <v>56.71</v>
      </c>
      <c r="I665" s="10">
        <v>237.08</v>
      </c>
      <c r="J665">
        <v>0.48501202721156611</v>
      </c>
      <c r="K665">
        <v>0.16019217525921942</v>
      </c>
      <c r="L665">
        <v>0.40043602634905018</v>
      </c>
      <c r="M665">
        <v>0.20168372866133602</v>
      </c>
      <c r="N665">
        <v>0.43441423754075448</v>
      </c>
      <c r="O665">
        <v>0.37038382093488376</v>
      </c>
      <c r="P665" s="117">
        <v>19.62</v>
      </c>
      <c r="Q665">
        <v>0.34</v>
      </c>
    </row>
    <row r="666" spans="1:17" ht="15">
      <c r="A666" s="8">
        <v>665</v>
      </c>
      <c r="B666" s="10">
        <v>154.27000000000001</v>
      </c>
      <c r="C666">
        <v>0.57164044964775096</v>
      </c>
      <c r="D666" s="11">
        <v>54.15</v>
      </c>
      <c r="E666" s="10">
        <v>10.8</v>
      </c>
      <c r="F666" s="11">
        <v>48.83</v>
      </c>
      <c r="G666" s="10">
        <v>29.68</v>
      </c>
      <c r="H666" s="11">
        <v>55</v>
      </c>
      <c r="I666" s="10">
        <v>237.92</v>
      </c>
      <c r="J666">
        <v>0.51377717754172991</v>
      </c>
      <c r="K666">
        <v>0.17093083510210055</v>
      </c>
      <c r="L666">
        <v>0.40131249205704667</v>
      </c>
      <c r="M666">
        <v>0.2060627923199575</v>
      </c>
      <c r="N666">
        <v>0.44749113248751293</v>
      </c>
      <c r="O666">
        <v>0.39138779205203311</v>
      </c>
      <c r="P666" s="117">
        <v>20.58</v>
      </c>
      <c r="Q666">
        <v>0.34</v>
      </c>
    </row>
    <row r="667" spans="1:17" ht="15">
      <c r="A667" s="8">
        <v>666</v>
      </c>
      <c r="B667" s="10">
        <v>164.93</v>
      </c>
      <c r="C667">
        <v>0.54957510440161683</v>
      </c>
      <c r="D667" s="11">
        <v>60.59</v>
      </c>
      <c r="E667" s="10">
        <v>11.8</v>
      </c>
      <c r="F667" s="11">
        <v>60.83</v>
      </c>
      <c r="G667" s="10">
        <v>39.83</v>
      </c>
      <c r="H667" s="11">
        <v>60.62</v>
      </c>
      <c r="I667" s="10">
        <v>260</v>
      </c>
      <c r="J667">
        <v>0.48059046036595277</v>
      </c>
      <c r="K667">
        <v>0.17598659336027475</v>
      </c>
      <c r="L667">
        <v>0.4027173582823379</v>
      </c>
      <c r="M667">
        <v>0.20924065369282727</v>
      </c>
      <c r="N667">
        <v>0.44039576986521228</v>
      </c>
      <c r="O667">
        <v>0.38837874492318053</v>
      </c>
      <c r="P667" s="117">
        <v>25.56</v>
      </c>
      <c r="Q667">
        <v>0.34</v>
      </c>
    </row>
    <row r="668" spans="1:17" ht="15">
      <c r="A668" s="8">
        <v>667</v>
      </c>
      <c r="B668" s="10">
        <v>174.06</v>
      </c>
      <c r="C668">
        <v>0.53892621507912764</v>
      </c>
      <c r="D668" s="11">
        <v>55.2</v>
      </c>
      <c r="E668" s="10">
        <v>18.55</v>
      </c>
      <c r="F668" s="11">
        <v>59.64</v>
      </c>
      <c r="G668" s="10">
        <v>39.979999999999997</v>
      </c>
      <c r="H668" s="11">
        <v>63.33</v>
      </c>
      <c r="I668" s="10">
        <v>255.6</v>
      </c>
      <c r="J668">
        <v>0.46881661745965147</v>
      </c>
      <c r="K668">
        <v>0.18011066386545341</v>
      </c>
      <c r="L668">
        <v>0.40588547773160805</v>
      </c>
      <c r="M668">
        <v>0.20510723178503906</v>
      </c>
      <c r="N668">
        <v>0.43455208873301054</v>
      </c>
      <c r="O668">
        <v>0.38367259452412</v>
      </c>
      <c r="P668" s="117">
        <v>27.12</v>
      </c>
      <c r="Q668">
        <v>0.34</v>
      </c>
    </row>
    <row r="669" spans="1:17" ht="15">
      <c r="A669" s="8">
        <v>668</v>
      </c>
      <c r="B669" s="10">
        <v>163.56</v>
      </c>
      <c r="C669">
        <v>0.5375699068687132</v>
      </c>
      <c r="D669" s="11">
        <v>48.08</v>
      </c>
      <c r="E669" s="10">
        <v>14.17</v>
      </c>
      <c r="F669" s="11">
        <v>54.37</v>
      </c>
      <c r="G669" s="10">
        <v>30.62</v>
      </c>
      <c r="H669" s="11">
        <v>60.7</v>
      </c>
      <c r="I669" s="10">
        <v>222.37</v>
      </c>
      <c r="J669">
        <v>0.46746742337421665</v>
      </c>
      <c r="K669">
        <v>0.18096177162906379</v>
      </c>
      <c r="L669">
        <v>0.41170744864286823</v>
      </c>
      <c r="M669">
        <v>0.1972981433745554</v>
      </c>
      <c r="N669">
        <v>0.42586440002731801</v>
      </c>
      <c r="O669">
        <v>0.38274364180541143</v>
      </c>
      <c r="P669" s="117">
        <v>25.46</v>
      </c>
      <c r="Q669">
        <v>0.34</v>
      </c>
    </row>
    <row r="670" spans="1:17" ht="15">
      <c r="A670" s="8">
        <v>669</v>
      </c>
      <c r="B670" s="10">
        <v>149.96</v>
      </c>
      <c r="C670">
        <v>0.53115195348640609</v>
      </c>
      <c r="D670" s="11">
        <v>40.57</v>
      </c>
      <c r="E670" s="10">
        <v>10.47</v>
      </c>
      <c r="F670" s="11">
        <v>47.54</v>
      </c>
      <c r="G670" s="10">
        <v>25.8</v>
      </c>
      <c r="H670" s="11">
        <v>54.92</v>
      </c>
      <c r="I670" s="10">
        <v>222.74</v>
      </c>
      <c r="J670">
        <v>0.46443600819720909</v>
      </c>
      <c r="K670">
        <v>0.17580025188725193</v>
      </c>
      <c r="L670">
        <v>0.41211041166481227</v>
      </c>
      <c r="M670">
        <v>0.17961463924173932</v>
      </c>
      <c r="N670">
        <v>0.42628173103070549</v>
      </c>
      <c r="O670">
        <v>0.37155318095180923</v>
      </c>
      <c r="P670" s="117">
        <v>27.8</v>
      </c>
      <c r="Q670">
        <v>0.34</v>
      </c>
    </row>
    <row r="671" spans="1:17" ht="15">
      <c r="A671" s="8">
        <v>670</v>
      </c>
      <c r="B671" s="10">
        <v>146.13</v>
      </c>
      <c r="C671">
        <v>0.52052609826883656</v>
      </c>
      <c r="D671" s="11">
        <v>38</v>
      </c>
      <c r="E671" s="10">
        <v>10.41</v>
      </c>
      <c r="F671" s="11">
        <v>45.69</v>
      </c>
      <c r="G671" s="10">
        <v>25.42</v>
      </c>
      <c r="H671" s="11">
        <v>52.02</v>
      </c>
      <c r="I671" s="10">
        <v>177.8</v>
      </c>
      <c r="J671">
        <v>0.44460544895281645</v>
      </c>
      <c r="K671">
        <v>0.17066021588104449</v>
      </c>
      <c r="L671">
        <v>0.41129252973361491</v>
      </c>
      <c r="M671">
        <v>0.17259048329054213</v>
      </c>
      <c r="N671">
        <v>0.43183259456143935</v>
      </c>
      <c r="O671">
        <v>0.36700521847767886</v>
      </c>
      <c r="P671" s="117">
        <v>24.4</v>
      </c>
      <c r="Q671">
        <v>0.34</v>
      </c>
    </row>
    <row r="672" spans="1:17" ht="15">
      <c r="A672" s="8">
        <v>671</v>
      </c>
      <c r="B672" s="10">
        <v>142.22999999999999</v>
      </c>
      <c r="C672">
        <v>0.49845968310213618</v>
      </c>
      <c r="D672" s="11">
        <v>37.200000000000003</v>
      </c>
      <c r="E672" s="10">
        <v>10.85</v>
      </c>
      <c r="F672" s="11">
        <v>46.36</v>
      </c>
      <c r="G672" s="10">
        <v>25.04</v>
      </c>
      <c r="H672" s="11">
        <v>51.02</v>
      </c>
      <c r="I672" s="10">
        <v>148.97999999999999</v>
      </c>
      <c r="J672">
        <v>0.43326853849762109</v>
      </c>
      <c r="K672">
        <v>0.17271355841266983</v>
      </c>
      <c r="L672">
        <v>0.412790396748279</v>
      </c>
      <c r="M672">
        <v>0.17475300540122063</v>
      </c>
      <c r="N672">
        <v>0.42719365849628443</v>
      </c>
      <c r="O672">
        <v>0.34710881004045746</v>
      </c>
      <c r="P672" s="117">
        <v>22.49</v>
      </c>
      <c r="Q672">
        <v>0.34</v>
      </c>
    </row>
    <row r="673" spans="1:17" ht="15">
      <c r="A673" s="8">
        <v>672</v>
      </c>
      <c r="B673" s="10">
        <v>139.78</v>
      </c>
      <c r="C673">
        <v>0.48061268611162722</v>
      </c>
      <c r="D673" s="11">
        <v>33.74</v>
      </c>
      <c r="E673" s="10">
        <v>0.5</v>
      </c>
      <c r="F673" s="11">
        <v>43.91</v>
      </c>
      <c r="G673" s="10">
        <v>20.079999999999998</v>
      </c>
      <c r="H673" s="11">
        <v>45.51</v>
      </c>
      <c r="I673" s="10">
        <v>123.36</v>
      </c>
      <c r="J673">
        <v>0.42541882539682546</v>
      </c>
      <c r="K673">
        <v>0.17487064650740367</v>
      </c>
      <c r="L673">
        <v>0.41078716541028604</v>
      </c>
      <c r="M673">
        <v>0.17594261568842401</v>
      </c>
      <c r="N673">
        <v>0.4116206867999172</v>
      </c>
      <c r="O673">
        <v>0.31233641266620388</v>
      </c>
      <c r="P673" s="117">
        <v>19.559999999999999</v>
      </c>
      <c r="Q673">
        <v>0.34</v>
      </c>
    </row>
    <row r="674" spans="1:17" ht="15">
      <c r="A674" s="8">
        <v>673</v>
      </c>
      <c r="B674" s="10">
        <v>154.85</v>
      </c>
      <c r="C674">
        <v>0.45467396348338962</v>
      </c>
      <c r="D674" s="11">
        <v>36.04</v>
      </c>
      <c r="E674" s="10">
        <v>-0.05</v>
      </c>
      <c r="F674" s="11">
        <v>44.87</v>
      </c>
      <c r="G674" s="10">
        <v>20.440000000000001</v>
      </c>
      <c r="H674" s="11">
        <v>42.71</v>
      </c>
      <c r="I674" s="10">
        <v>130.25</v>
      </c>
      <c r="J674">
        <v>0.42163997310979712</v>
      </c>
      <c r="K674">
        <v>0.18199959520691944</v>
      </c>
      <c r="L674">
        <v>0.40735612258950737</v>
      </c>
      <c r="M674">
        <v>0.16981806966841398</v>
      </c>
      <c r="N674">
        <v>0.39313521482118774</v>
      </c>
      <c r="O674">
        <v>0.2789857680140006</v>
      </c>
      <c r="P674" s="117">
        <v>19.96</v>
      </c>
      <c r="Q674">
        <v>0.34</v>
      </c>
    </row>
    <row r="675" spans="1:17" ht="15">
      <c r="A675" s="8">
        <v>674</v>
      </c>
      <c r="B675" s="10">
        <v>129.66</v>
      </c>
      <c r="C675">
        <v>0.42780799718934587</v>
      </c>
      <c r="D675" s="11">
        <v>32.950000000000003</v>
      </c>
      <c r="E675" s="10">
        <v>-4.09</v>
      </c>
      <c r="F675" s="11">
        <v>48.07</v>
      </c>
      <c r="G675" s="10">
        <v>19.579999999999998</v>
      </c>
      <c r="H675" s="11">
        <v>39.86</v>
      </c>
      <c r="I675" s="10">
        <v>115.01</v>
      </c>
      <c r="J675">
        <v>0.42457437038199369</v>
      </c>
      <c r="K675">
        <v>0.17874969475980182</v>
      </c>
      <c r="L675">
        <v>0.39803014198912917</v>
      </c>
      <c r="M675">
        <v>0.16649080045744868</v>
      </c>
      <c r="N675">
        <v>0.38142021733121911</v>
      </c>
      <c r="O675">
        <v>0.25865037877383557</v>
      </c>
      <c r="P675" s="117">
        <v>18.739999999999998</v>
      </c>
      <c r="Q675">
        <v>0.34</v>
      </c>
    </row>
    <row r="676" spans="1:17" ht="15">
      <c r="A676" s="8">
        <v>675</v>
      </c>
      <c r="B676" s="10">
        <v>126.23</v>
      </c>
      <c r="C676">
        <v>0.4126212050724915</v>
      </c>
      <c r="D676" s="11">
        <v>32.94</v>
      </c>
      <c r="E676" s="10">
        <v>-20.25</v>
      </c>
      <c r="F676" s="11">
        <v>47.49</v>
      </c>
      <c r="G676" s="10">
        <v>19.16</v>
      </c>
      <c r="H676" s="11">
        <v>38.42</v>
      </c>
      <c r="I676" s="10">
        <v>105.64</v>
      </c>
      <c r="J676">
        <v>0.41995771709311958</v>
      </c>
      <c r="K676">
        <v>0.1784216511900506</v>
      </c>
      <c r="L676">
        <v>0.40030024641977069</v>
      </c>
      <c r="M676">
        <v>0.1670017425891123</v>
      </c>
      <c r="N676">
        <v>0.37457983467740003</v>
      </c>
      <c r="O676">
        <v>0.22591929885744649</v>
      </c>
      <c r="P676" s="117">
        <v>18.93</v>
      </c>
      <c r="Q676">
        <v>0.34</v>
      </c>
    </row>
    <row r="677" spans="1:17" ht="15">
      <c r="A677" s="8">
        <v>676</v>
      </c>
      <c r="B677" s="10">
        <v>123.63</v>
      </c>
      <c r="C677">
        <v>0.41072591182022816</v>
      </c>
      <c r="D677" s="11">
        <v>31.75</v>
      </c>
      <c r="E677" s="10">
        <v>-20.09</v>
      </c>
      <c r="F677" s="11">
        <v>44.59</v>
      </c>
      <c r="G677" s="10">
        <v>19.61</v>
      </c>
      <c r="H677" s="11">
        <v>37.85</v>
      </c>
      <c r="I677" s="10">
        <v>77.569999999999993</v>
      </c>
      <c r="J677">
        <v>0.41798233726859285</v>
      </c>
      <c r="K677">
        <v>0.17832199703982998</v>
      </c>
      <c r="L677">
        <v>0.40154506140129376</v>
      </c>
      <c r="M677">
        <v>0.16606004615336639</v>
      </c>
      <c r="N677">
        <v>0.35733531536850388</v>
      </c>
      <c r="O677">
        <v>0.20576036553350724</v>
      </c>
      <c r="P677" s="117">
        <v>18.84</v>
      </c>
      <c r="Q677">
        <v>0.34</v>
      </c>
    </row>
    <row r="678" spans="1:17" ht="15">
      <c r="A678" s="8">
        <v>677</v>
      </c>
      <c r="B678" s="10">
        <v>123.87</v>
      </c>
      <c r="C678">
        <v>0.39801427897485397</v>
      </c>
      <c r="D678" s="11">
        <v>34.65</v>
      </c>
      <c r="E678" s="10">
        <v>-19.96</v>
      </c>
      <c r="F678" s="11">
        <v>45.97</v>
      </c>
      <c r="G678" s="10">
        <v>20.46</v>
      </c>
      <c r="H678" s="11">
        <v>37.61</v>
      </c>
      <c r="I678" s="10">
        <v>43.95</v>
      </c>
      <c r="J678">
        <v>0.41883724312102266</v>
      </c>
      <c r="K678">
        <v>0.17791829380266352</v>
      </c>
      <c r="L678">
        <v>0.41171028826353095</v>
      </c>
      <c r="M678">
        <v>0.16687941956875868</v>
      </c>
      <c r="N678">
        <v>0.34577174137482158</v>
      </c>
      <c r="O678">
        <v>0.1907194720021306</v>
      </c>
      <c r="P678" s="117">
        <v>18.11</v>
      </c>
      <c r="Q678">
        <v>0.34</v>
      </c>
    </row>
    <row r="679" spans="1:17" ht="15">
      <c r="A679" s="8">
        <v>678</v>
      </c>
      <c r="B679" s="10">
        <v>123.13</v>
      </c>
      <c r="C679">
        <v>0.3891719612659218</v>
      </c>
      <c r="D679" s="11">
        <v>32.89</v>
      </c>
      <c r="E679" s="10">
        <v>-0.9</v>
      </c>
      <c r="F679" s="11">
        <v>46.46</v>
      </c>
      <c r="G679" s="10">
        <v>25.16</v>
      </c>
      <c r="H679" s="11">
        <v>39.83</v>
      </c>
      <c r="I679" s="10">
        <v>79.069999999999993</v>
      </c>
      <c r="J679">
        <v>0.41848261396603148</v>
      </c>
      <c r="K679">
        <v>0.17655483891204365</v>
      </c>
      <c r="L679">
        <v>0.42508180710708959</v>
      </c>
      <c r="M679">
        <v>0.17855236676192277</v>
      </c>
      <c r="N679">
        <v>0.34903705034168181</v>
      </c>
      <c r="O679">
        <v>0.18565260395967326</v>
      </c>
      <c r="P679" s="117">
        <v>17.91</v>
      </c>
      <c r="Q679">
        <v>0.34</v>
      </c>
    </row>
    <row r="680" spans="1:17" ht="15">
      <c r="A680" s="8">
        <v>679</v>
      </c>
      <c r="B680" s="10">
        <v>127.74</v>
      </c>
      <c r="C680">
        <v>0.38231646992994961</v>
      </c>
      <c r="D680" s="11">
        <v>32.96</v>
      </c>
      <c r="E680" s="10">
        <v>12.43</v>
      </c>
      <c r="F680" s="11">
        <v>55.82</v>
      </c>
      <c r="G680" s="10">
        <v>29.03</v>
      </c>
      <c r="H680" s="11">
        <v>45</v>
      </c>
      <c r="I680" s="10">
        <v>32.94</v>
      </c>
      <c r="J680">
        <v>0.41467289345979924</v>
      </c>
      <c r="K680">
        <v>0.1974402598552033</v>
      </c>
      <c r="L680">
        <v>0.42961514083924635</v>
      </c>
      <c r="M680">
        <v>0.20005698398672384</v>
      </c>
      <c r="N680">
        <v>0.35137344507655299</v>
      </c>
      <c r="O680">
        <v>0.18309672000220317</v>
      </c>
      <c r="P680" s="117">
        <v>20.11</v>
      </c>
      <c r="Q680">
        <v>0.34</v>
      </c>
    </row>
    <row r="681" spans="1:17" ht="15">
      <c r="A681" s="8">
        <v>680</v>
      </c>
      <c r="B681" s="10">
        <v>133.26</v>
      </c>
      <c r="C681">
        <v>0.37990584832399743</v>
      </c>
      <c r="D681" s="11">
        <v>35.01</v>
      </c>
      <c r="E681" s="10">
        <v>29.98</v>
      </c>
      <c r="F681" s="11">
        <v>67.67</v>
      </c>
      <c r="G681" s="10">
        <v>41.12</v>
      </c>
      <c r="H681" s="11">
        <v>55.42</v>
      </c>
      <c r="I681" s="10">
        <v>85.64</v>
      </c>
      <c r="J681">
        <v>0.41358557876330393</v>
      </c>
      <c r="K681">
        <v>0.21462841729336896</v>
      </c>
      <c r="L681">
        <v>0.42480516124187689</v>
      </c>
      <c r="M681">
        <v>0.20677057246910549</v>
      </c>
      <c r="N681">
        <v>0.34662716818516742</v>
      </c>
      <c r="O681">
        <v>0.18444101021428791</v>
      </c>
      <c r="P681" s="117">
        <v>22.72</v>
      </c>
      <c r="Q681">
        <v>0.34</v>
      </c>
    </row>
    <row r="682" spans="1:17" ht="15">
      <c r="A682" s="8">
        <v>681</v>
      </c>
      <c r="B682" s="10">
        <v>148.07</v>
      </c>
      <c r="C682">
        <v>0.372713883974023</v>
      </c>
      <c r="D682" s="11">
        <v>35</v>
      </c>
      <c r="E682" s="10">
        <v>29.32</v>
      </c>
      <c r="F682" s="11">
        <v>72.8</v>
      </c>
      <c r="G682" s="10">
        <v>44.41</v>
      </c>
      <c r="H682" s="11">
        <v>58.56</v>
      </c>
      <c r="I682" s="10">
        <v>85.18</v>
      </c>
      <c r="J682">
        <v>0.4060975449115396</v>
      </c>
      <c r="K682">
        <v>0.22195942887217754</v>
      </c>
      <c r="L682">
        <v>0.43675371731327978</v>
      </c>
      <c r="M682">
        <v>0.2067344772982844</v>
      </c>
      <c r="N682">
        <v>0.33465681149189519</v>
      </c>
      <c r="O682">
        <v>0.18016066237350506</v>
      </c>
      <c r="P682" s="117">
        <v>21.05</v>
      </c>
      <c r="Q682">
        <v>0.34</v>
      </c>
    </row>
    <row r="683" spans="1:17" ht="15">
      <c r="A683" s="8">
        <v>682</v>
      </c>
      <c r="B683" s="10">
        <v>155.77000000000001</v>
      </c>
      <c r="C683">
        <v>0.35668333062663854</v>
      </c>
      <c r="D683" s="11">
        <v>33.049999999999997</v>
      </c>
      <c r="E683" s="10">
        <v>28.04</v>
      </c>
      <c r="F683" s="11">
        <v>70.63</v>
      </c>
      <c r="G683" s="10">
        <v>41.85</v>
      </c>
      <c r="H683" s="11">
        <v>58.88</v>
      </c>
      <c r="I683" s="10">
        <v>101.13</v>
      </c>
      <c r="J683">
        <v>0.37919780762779082</v>
      </c>
      <c r="K683">
        <v>0.23094347461428932</v>
      </c>
      <c r="L683">
        <v>0.44531572774896244</v>
      </c>
      <c r="M683">
        <v>0.20932150147425718</v>
      </c>
      <c r="N683">
        <v>0.32687818239887367</v>
      </c>
      <c r="O683">
        <v>0.1810658148581549</v>
      </c>
      <c r="P683" s="117">
        <v>22.66</v>
      </c>
      <c r="Q683">
        <v>0.34</v>
      </c>
    </row>
    <row r="684" spans="1:17" ht="15">
      <c r="A684" s="8">
        <v>683</v>
      </c>
      <c r="B684" s="10">
        <v>124.76</v>
      </c>
      <c r="C684">
        <v>0.3351118118319163</v>
      </c>
      <c r="D684" s="11">
        <v>33.07</v>
      </c>
      <c r="E684" s="10">
        <v>28.09</v>
      </c>
      <c r="F684" s="11">
        <v>70.38</v>
      </c>
      <c r="G684" s="10">
        <v>40.82</v>
      </c>
      <c r="H684" s="11">
        <v>56.67</v>
      </c>
      <c r="I684" s="10">
        <v>88.51</v>
      </c>
      <c r="J684">
        <v>0.35462451714951709</v>
      </c>
      <c r="K684">
        <v>0.22822968388173837</v>
      </c>
      <c r="L684">
        <v>0.44183338339938821</v>
      </c>
      <c r="M684">
        <v>0.20378734457797942</v>
      </c>
      <c r="N684">
        <v>0.32215748947341055</v>
      </c>
      <c r="O684">
        <v>0.17233340655795099</v>
      </c>
      <c r="P684" s="117">
        <v>24.5</v>
      </c>
      <c r="Q684">
        <v>0.34</v>
      </c>
    </row>
    <row r="685" spans="1:17" ht="15">
      <c r="A685" s="8">
        <v>684</v>
      </c>
      <c r="B685" s="10">
        <v>121.06</v>
      </c>
      <c r="C685">
        <v>0.31976230978543446</v>
      </c>
      <c r="D685" s="11">
        <v>33.07</v>
      </c>
      <c r="E685" s="10">
        <v>28.07</v>
      </c>
      <c r="F685" s="11">
        <v>67.510000000000005</v>
      </c>
      <c r="G685" s="10">
        <v>36.86</v>
      </c>
      <c r="H685" s="11">
        <v>54.73</v>
      </c>
      <c r="I685" s="10">
        <v>118.32</v>
      </c>
      <c r="J685">
        <v>0.34761362743132135</v>
      </c>
      <c r="K685">
        <v>0.22400900217122166</v>
      </c>
      <c r="L685">
        <v>0.43530995442893761</v>
      </c>
      <c r="M685">
        <v>0.20001997581710754</v>
      </c>
      <c r="N685">
        <v>0.30794724841015303</v>
      </c>
      <c r="O685">
        <v>0.17317897760366915</v>
      </c>
      <c r="P685" s="117">
        <v>29.4</v>
      </c>
      <c r="Q685">
        <v>0.34</v>
      </c>
    </row>
    <row r="686" spans="1:17" ht="15">
      <c r="A686" s="8">
        <v>685</v>
      </c>
      <c r="B686" s="10">
        <v>115.31</v>
      </c>
      <c r="C686">
        <v>0.31143323486281427</v>
      </c>
      <c r="D686" s="11">
        <v>33.04</v>
      </c>
      <c r="E686" s="10">
        <v>18.97</v>
      </c>
      <c r="F686" s="11">
        <v>64.03</v>
      </c>
      <c r="G686" s="10">
        <v>31.34</v>
      </c>
      <c r="H686" s="11">
        <v>53.42</v>
      </c>
      <c r="I686" s="10">
        <v>101.02</v>
      </c>
      <c r="J686">
        <v>0.3439758191965081</v>
      </c>
      <c r="K686">
        <v>0.22011074317304835</v>
      </c>
      <c r="L686">
        <v>0.42738200189838504</v>
      </c>
      <c r="M686">
        <v>0.19633523590190463</v>
      </c>
      <c r="N686">
        <v>0.30068499076270888</v>
      </c>
      <c r="O686">
        <v>0.16890838736736716</v>
      </c>
      <c r="P686" s="117">
        <v>28.6</v>
      </c>
      <c r="Q686">
        <v>0.34</v>
      </c>
    </row>
    <row r="687" spans="1:17" ht="15">
      <c r="A687" s="8">
        <v>686</v>
      </c>
      <c r="B687" s="10">
        <v>114.97</v>
      </c>
      <c r="C687">
        <v>0.30698358265693598</v>
      </c>
      <c r="D687" s="11">
        <v>32.909999999999997</v>
      </c>
      <c r="E687" s="10">
        <v>22.94</v>
      </c>
      <c r="F687" s="11">
        <v>63.84</v>
      </c>
      <c r="G687" s="10">
        <v>32.4</v>
      </c>
      <c r="H687" s="11">
        <v>49.01</v>
      </c>
      <c r="I687" s="10">
        <v>85.64</v>
      </c>
      <c r="J687">
        <v>0.34406545537078548</v>
      </c>
      <c r="K687">
        <v>0.22179741241432427</v>
      </c>
      <c r="L687">
        <v>0.42883916663479066</v>
      </c>
      <c r="M687">
        <v>0.19601598715728849</v>
      </c>
      <c r="N687">
        <v>0.29645457295651495</v>
      </c>
      <c r="O687">
        <v>0.16841514939427443</v>
      </c>
      <c r="P687" s="117">
        <v>30.43</v>
      </c>
      <c r="Q687">
        <v>0.34</v>
      </c>
    </row>
    <row r="688" spans="1:17" ht="15">
      <c r="A688" s="8">
        <v>687</v>
      </c>
      <c r="B688" s="10">
        <v>121.03</v>
      </c>
      <c r="C688">
        <v>0.31095612905975623</v>
      </c>
      <c r="D688" s="11">
        <v>34.64</v>
      </c>
      <c r="E688" s="10">
        <v>29.62</v>
      </c>
      <c r="F688" s="11">
        <v>66.56</v>
      </c>
      <c r="G688" s="10">
        <v>34.24</v>
      </c>
      <c r="H688" s="11">
        <v>46.02</v>
      </c>
      <c r="I688" s="10">
        <v>105.59</v>
      </c>
      <c r="J688">
        <v>0.36551762823198214</v>
      </c>
      <c r="K688">
        <v>0.22828703611052045</v>
      </c>
      <c r="L688">
        <v>0.43567235159280016</v>
      </c>
      <c r="M688">
        <v>0.1991282994736267</v>
      </c>
      <c r="N688">
        <v>0.30117035727577218</v>
      </c>
      <c r="O688">
        <v>0.16842967776783757</v>
      </c>
      <c r="P688" s="117">
        <v>31.44</v>
      </c>
      <c r="Q688">
        <v>0.34</v>
      </c>
    </row>
    <row r="689" spans="1:17" ht="15">
      <c r="A689" s="8">
        <v>688</v>
      </c>
      <c r="B689" s="10">
        <v>125.5</v>
      </c>
      <c r="C689">
        <v>0.31574154147035294</v>
      </c>
      <c r="D689" s="11">
        <v>37.049999999999997</v>
      </c>
      <c r="E689" s="10">
        <v>30.52</v>
      </c>
      <c r="F689" s="11">
        <v>66</v>
      </c>
      <c r="G689" s="10">
        <v>37.92</v>
      </c>
      <c r="H689" s="11">
        <v>50.69</v>
      </c>
      <c r="I689" s="10">
        <v>100.01</v>
      </c>
      <c r="J689">
        <v>0.40439852448996155</v>
      </c>
      <c r="K689">
        <v>0.23406857625984837</v>
      </c>
      <c r="L689">
        <v>0.44986504283721857</v>
      </c>
      <c r="M689">
        <v>0.20485274943917564</v>
      </c>
      <c r="N689">
        <v>0.31384573402987426</v>
      </c>
      <c r="O689">
        <v>0.17465049737771704</v>
      </c>
      <c r="P689" s="117">
        <v>27.36</v>
      </c>
      <c r="Q689">
        <v>0.34</v>
      </c>
    </row>
    <row r="690" spans="1:17" ht="15">
      <c r="A690" s="8">
        <v>689</v>
      </c>
      <c r="B690" s="10">
        <v>130.09</v>
      </c>
      <c r="C690">
        <v>0.3109019427804583</v>
      </c>
      <c r="D690" s="11">
        <v>45.58</v>
      </c>
      <c r="E690" s="10">
        <v>30.48</v>
      </c>
      <c r="F690" s="11">
        <v>69.33</v>
      </c>
      <c r="G690" s="10">
        <v>39.020000000000003</v>
      </c>
      <c r="H690" s="11">
        <v>54.98</v>
      </c>
      <c r="I690" s="10">
        <v>108.14</v>
      </c>
      <c r="J690">
        <v>0.43941859244392495</v>
      </c>
      <c r="K690">
        <v>0.24118037416388616</v>
      </c>
      <c r="L690">
        <v>0.4618129290967492</v>
      </c>
      <c r="M690">
        <v>0.21984615565175691</v>
      </c>
      <c r="N690">
        <v>0.32632455837346025</v>
      </c>
      <c r="O690">
        <v>0.17590983837417243</v>
      </c>
      <c r="P690" s="117">
        <v>30.17</v>
      </c>
      <c r="Q690">
        <v>0.34</v>
      </c>
    </row>
    <row r="691" spans="1:17" ht="15">
      <c r="A691" s="8">
        <v>690</v>
      </c>
      <c r="B691" s="10">
        <v>156.13999999999999</v>
      </c>
      <c r="C691">
        <v>0.28286437526517638</v>
      </c>
      <c r="D691" s="11">
        <v>53.93</v>
      </c>
      <c r="E691" s="10">
        <v>31.98</v>
      </c>
      <c r="F691" s="11">
        <v>71.45</v>
      </c>
      <c r="G691" s="10">
        <v>42.89</v>
      </c>
      <c r="H691" s="11">
        <v>59.54</v>
      </c>
      <c r="I691" s="10">
        <v>118.75</v>
      </c>
      <c r="J691">
        <v>0.4363748463555322</v>
      </c>
      <c r="K691">
        <v>0.24428735122462519</v>
      </c>
      <c r="L691">
        <v>0.45298332184563178</v>
      </c>
      <c r="M691">
        <v>0.22410717624708459</v>
      </c>
      <c r="N691">
        <v>0.3341006859748164</v>
      </c>
      <c r="O691">
        <v>0.17871026947311969</v>
      </c>
      <c r="P691" s="117">
        <v>31.54</v>
      </c>
      <c r="Q691">
        <v>0.34</v>
      </c>
    </row>
    <row r="692" spans="1:17" ht="15">
      <c r="A692" s="8">
        <v>691</v>
      </c>
      <c r="B692" s="10">
        <v>153.36000000000001</v>
      </c>
      <c r="C692">
        <v>0.26741819993651278</v>
      </c>
      <c r="D692" s="11">
        <v>55.25</v>
      </c>
      <c r="E692" s="10">
        <v>34.26</v>
      </c>
      <c r="F692" s="11">
        <v>72.819999999999993</v>
      </c>
      <c r="G692" s="10">
        <v>45.01</v>
      </c>
      <c r="H692" s="11">
        <v>60.79</v>
      </c>
      <c r="I692" s="10">
        <v>123.02</v>
      </c>
      <c r="J692">
        <v>0.42528272912109538</v>
      </c>
      <c r="K692">
        <v>0.24444916139337713</v>
      </c>
      <c r="L692">
        <v>0.45464784778848522</v>
      </c>
      <c r="M692">
        <v>0.22323926092141708</v>
      </c>
      <c r="N692">
        <v>0.33449435789078602</v>
      </c>
      <c r="O692">
        <v>0.17227462581368788</v>
      </c>
      <c r="P692" s="117">
        <v>39.840000000000003</v>
      </c>
      <c r="Q692">
        <v>0.34</v>
      </c>
    </row>
    <row r="693" spans="1:17" ht="15">
      <c r="A693" s="8">
        <v>692</v>
      </c>
      <c r="B693" s="10">
        <v>128.65</v>
      </c>
      <c r="C693">
        <v>0.2564168587568787</v>
      </c>
      <c r="D693" s="11">
        <v>50.58</v>
      </c>
      <c r="E693" s="10">
        <v>29.93</v>
      </c>
      <c r="F693" s="11">
        <v>69.81</v>
      </c>
      <c r="G693" s="10">
        <v>45.1</v>
      </c>
      <c r="H693" s="11">
        <v>59.38</v>
      </c>
      <c r="I693" s="10">
        <v>101.19</v>
      </c>
      <c r="J693">
        <v>0.43820704966356139</v>
      </c>
      <c r="K693">
        <v>0.24379913946530743</v>
      </c>
      <c r="L693">
        <v>0.45179669256535326</v>
      </c>
      <c r="M693">
        <v>0.2257790301820467</v>
      </c>
      <c r="N693">
        <v>0.34374087452061103</v>
      </c>
      <c r="O693">
        <v>0.17222183836064431</v>
      </c>
      <c r="P693" s="117">
        <v>30.03</v>
      </c>
      <c r="Q693">
        <v>0.34</v>
      </c>
    </row>
    <row r="694" spans="1:17" ht="15">
      <c r="A694" s="8">
        <v>693</v>
      </c>
      <c r="B694" s="10">
        <v>99.84</v>
      </c>
      <c r="C694">
        <v>0.23159512272091223</v>
      </c>
      <c r="D694" s="11">
        <v>39.840000000000003</v>
      </c>
      <c r="E694" s="10">
        <v>29.77</v>
      </c>
      <c r="F694" s="11">
        <v>59.51</v>
      </c>
      <c r="G694" s="10">
        <v>40.98</v>
      </c>
      <c r="H694" s="11">
        <v>54.34</v>
      </c>
      <c r="I694" s="10">
        <v>84.47</v>
      </c>
      <c r="J694">
        <v>0.45756718259068069</v>
      </c>
      <c r="K694">
        <v>0.23514459505867261</v>
      </c>
      <c r="L694">
        <v>0.45188828976286488</v>
      </c>
      <c r="M694">
        <v>0.22128379127487996</v>
      </c>
      <c r="N694">
        <v>0.33658184102237265</v>
      </c>
      <c r="O694">
        <v>0.15756870587721025</v>
      </c>
      <c r="P694" s="117">
        <v>42.29</v>
      </c>
      <c r="Q694">
        <v>0.34</v>
      </c>
    </row>
    <row r="695" spans="1:17" ht="15">
      <c r="A695" s="8">
        <v>694</v>
      </c>
      <c r="B695" s="10">
        <v>85</v>
      </c>
      <c r="C695">
        <v>0.223337114150675</v>
      </c>
      <c r="D695" s="11">
        <v>37.08</v>
      </c>
      <c r="E695" s="10">
        <v>22.04</v>
      </c>
      <c r="F695" s="11">
        <v>55.74</v>
      </c>
      <c r="G695" s="10">
        <v>33.020000000000003</v>
      </c>
      <c r="H695" s="11">
        <v>50.03</v>
      </c>
      <c r="I695" s="10">
        <v>51.62</v>
      </c>
      <c r="J695">
        <v>0.45563178632817658</v>
      </c>
      <c r="K695">
        <v>0.22435250531185283</v>
      </c>
      <c r="L695">
        <v>0.45540981678550368</v>
      </c>
      <c r="M695">
        <v>0.21090713684474452</v>
      </c>
      <c r="N695">
        <v>0.32913002558715698</v>
      </c>
      <c r="O695">
        <v>0.15709388950474878</v>
      </c>
      <c r="P695" s="117">
        <v>31.05</v>
      </c>
      <c r="Q695">
        <v>0.34</v>
      </c>
    </row>
    <row r="696" spans="1:17" ht="15">
      <c r="A696" s="8">
        <v>695</v>
      </c>
      <c r="B696" s="10">
        <v>79.83</v>
      </c>
      <c r="C696">
        <v>0.22261206790110316</v>
      </c>
      <c r="D696" s="11">
        <v>44.21</v>
      </c>
      <c r="E696" s="10">
        <v>14.08</v>
      </c>
      <c r="F696" s="11">
        <v>53.83</v>
      </c>
      <c r="G696" s="10">
        <v>29.63</v>
      </c>
      <c r="H696" s="11">
        <v>45.9</v>
      </c>
      <c r="I696" s="10">
        <v>88.81</v>
      </c>
      <c r="J696">
        <v>0.45330433256533947</v>
      </c>
      <c r="K696">
        <v>0.21966052512464956</v>
      </c>
      <c r="L696">
        <v>0.45869080856001915</v>
      </c>
      <c r="M696">
        <v>0.20158304554955089</v>
      </c>
      <c r="N696">
        <v>0.32883673461532537</v>
      </c>
      <c r="O696">
        <v>0.16034763282909656</v>
      </c>
      <c r="P696" s="117">
        <v>31.36</v>
      </c>
      <c r="Q696">
        <v>0.34</v>
      </c>
    </row>
    <row r="697" spans="1:17" ht="15">
      <c r="A697" s="8">
        <v>696</v>
      </c>
      <c r="B697" s="10">
        <v>64.36</v>
      </c>
      <c r="C697">
        <v>0.2192222929098859</v>
      </c>
      <c r="D697" s="11">
        <v>36.090000000000003</v>
      </c>
      <c r="E697" s="10">
        <v>10.47</v>
      </c>
      <c r="F697" s="11">
        <v>49.34</v>
      </c>
      <c r="G697" s="10">
        <v>27.33</v>
      </c>
      <c r="H697" s="11">
        <v>42.79</v>
      </c>
      <c r="I697" s="10">
        <v>79.63</v>
      </c>
      <c r="J697">
        <v>0.45623340500669929</v>
      </c>
      <c r="K697">
        <v>0.21009243371431885</v>
      </c>
      <c r="L697">
        <v>0.45342685303643865</v>
      </c>
      <c r="M697">
        <v>0.1892175686827556</v>
      </c>
      <c r="N697">
        <v>0.32394790159771114</v>
      </c>
      <c r="O697">
        <v>0.16290271577237031</v>
      </c>
      <c r="P697" s="117">
        <v>23.52</v>
      </c>
      <c r="Q697">
        <v>0.34</v>
      </c>
    </row>
    <row r="698" spans="1:17" ht="15">
      <c r="A698" s="8">
        <v>697</v>
      </c>
      <c r="B698" s="10">
        <v>45</v>
      </c>
      <c r="C698">
        <v>0.21174418852770341</v>
      </c>
      <c r="D698" s="11">
        <v>36.51</v>
      </c>
      <c r="E698" s="10">
        <v>13.97</v>
      </c>
      <c r="F698" s="11">
        <v>46.52</v>
      </c>
      <c r="G698" s="10">
        <v>28.97</v>
      </c>
      <c r="H698" s="11">
        <v>42.02</v>
      </c>
      <c r="I698" s="10">
        <v>2.2999999999999998</v>
      </c>
      <c r="J698">
        <v>0.45176423704064245</v>
      </c>
      <c r="K698">
        <v>0.21979750952479402</v>
      </c>
      <c r="L698">
        <v>0.44843529115291153</v>
      </c>
      <c r="M698">
        <v>0.18280888936051465</v>
      </c>
      <c r="N698">
        <v>0.32015172864893054</v>
      </c>
      <c r="O698">
        <v>0.16358726243478902</v>
      </c>
      <c r="P698" s="117">
        <v>21.07</v>
      </c>
      <c r="Q698">
        <v>0.34</v>
      </c>
    </row>
    <row r="699" spans="1:17" ht="15">
      <c r="A699" s="8">
        <v>698</v>
      </c>
      <c r="B699" s="10">
        <v>5.9</v>
      </c>
      <c r="C699">
        <v>0.21832350063030143</v>
      </c>
      <c r="D699" s="11">
        <v>36.49</v>
      </c>
      <c r="E699" s="10">
        <v>13.91</v>
      </c>
      <c r="F699" s="11">
        <v>46.36</v>
      </c>
      <c r="G699" s="10">
        <v>27.43</v>
      </c>
      <c r="H699" s="11">
        <v>39.42</v>
      </c>
      <c r="I699" s="10">
        <v>4.49</v>
      </c>
      <c r="J699">
        <v>0.45756855855772005</v>
      </c>
      <c r="K699">
        <v>0.22730114641435012</v>
      </c>
      <c r="L699">
        <v>0.43885465962868586</v>
      </c>
      <c r="M699">
        <v>0.17603673437253978</v>
      </c>
      <c r="N699">
        <v>0.31610412993203907</v>
      </c>
      <c r="O699">
        <v>0.16233048822123591</v>
      </c>
      <c r="P699" s="117">
        <v>20.47</v>
      </c>
      <c r="Q699">
        <v>0.34</v>
      </c>
    </row>
    <row r="700" spans="1:17" ht="15">
      <c r="A700" s="8">
        <v>699</v>
      </c>
      <c r="B700" s="10">
        <v>5.07</v>
      </c>
      <c r="C700">
        <v>0.21867787035970424</v>
      </c>
      <c r="D700" s="11">
        <v>36.619999999999997</v>
      </c>
      <c r="E700" s="10">
        <v>13.01</v>
      </c>
      <c r="F700" s="11">
        <v>45.1</v>
      </c>
      <c r="G700" s="10">
        <v>25.15</v>
      </c>
      <c r="H700" s="11">
        <v>37.54</v>
      </c>
      <c r="I700" s="10">
        <v>10.08</v>
      </c>
      <c r="J700">
        <v>0.4597494692636438</v>
      </c>
      <c r="K700">
        <v>0.23883820782152171</v>
      </c>
      <c r="L700">
        <v>0.4294778635360787</v>
      </c>
      <c r="M700">
        <v>0.16383551835810994</v>
      </c>
      <c r="N700">
        <v>0.31816522267959824</v>
      </c>
      <c r="O700">
        <v>0.16073375443601104</v>
      </c>
      <c r="P700" s="117">
        <v>20.89</v>
      </c>
      <c r="Q700">
        <v>0.34</v>
      </c>
    </row>
    <row r="701" spans="1:17" ht="15">
      <c r="A701" s="8">
        <v>700</v>
      </c>
      <c r="B701" s="10">
        <v>2.0299999999999998</v>
      </c>
      <c r="C701">
        <v>0.22085761316522803</v>
      </c>
      <c r="D701" s="11">
        <v>36.049999999999997</v>
      </c>
      <c r="E701" s="10">
        <v>13.8</v>
      </c>
      <c r="F701" s="11">
        <v>42.85</v>
      </c>
      <c r="G701" s="10">
        <v>20.239999999999998</v>
      </c>
      <c r="H701" s="11">
        <v>35.81</v>
      </c>
      <c r="I701" s="10">
        <v>10.01</v>
      </c>
      <c r="J701">
        <v>0.46223949258821007</v>
      </c>
      <c r="K701">
        <v>0.25186352712965221</v>
      </c>
      <c r="L701">
        <v>0.42268490355739713</v>
      </c>
      <c r="M701">
        <v>0.16295048358296829</v>
      </c>
      <c r="N701">
        <v>0.32589307115753091</v>
      </c>
      <c r="O701">
        <v>0.16090620904569808</v>
      </c>
      <c r="P701" s="117">
        <v>21</v>
      </c>
      <c r="Q701">
        <v>0.34</v>
      </c>
    </row>
    <row r="702" spans="1:17" ht="15">
      <c r="A702" s="8">
        <v>701</v>
      </c>
      <c r="B702" s="10">
        <v>9.0299999999999994</v>
      </c>
      <c r="C702">
        <v>0.23416773734828544</v>
      </c>
      <c r="D702" s="11">
        <v>35.11</v>
      </c>
      <c r="E702" s="10">
        <v>15.5</v>
      </c>
      <c r="F702" s="11">
        <v>42.74</v>
      </c>
      <c r="G702" s="10">
        <v>19.91</v>
      </c>
      <c r="H702" s="11">
        <v>34.86</v>
      </c>
      <c r="I702" s="10">
        <v>10.15</v>
      </c>
      <c r="J702">
        <v>0.46727612920287809</v>
      </c>
      <c r="K702">
        <v>0.28195601593501984</v>
      </c>
      <c r="L702">
        <v>0.42014434630846015</v>
      </c>
      <c r="M702">
        <v>0.16269986602870812</v>
      </c>
      <c r="N702">
        <v>0.34394213506020122</v>
      </c>
      <c r="O702">
        <v>0.16121359629270393</v>
      </c>
      <c r="P702" s="117">
        <v>21.36</v>
      </c>
      <c r="Q702">
        <v>0.34</v>
      </c>
    </row>
    <row r="703" spans="1:17" ht="15">
      <c r="A703" s="8">
        <v>702</v>
      </c>
      <c r="B703" s="10">
        <v>37.47</v>
      </c>
      <c r="C703">
        <v>0.24224318525026212</v>
      </c>
      <c r="D703" s="11">
        <v>36.68</v>
      </c>
      <c r="E703" s="10">
        <v>24.02</v>
      </c>
      <c r="F703" s="11">
        <v>46.34</v>
      </c>
      <c r="G703" s="10">
        <v>24.96</v>
      </c>
      <c r="H703" s="11">
        <v>38.090000000000003</v>
      </c>
      <c r="I703" s="10">
        <v>11.37</v>
      </c>
      <c r="J703">
        <v>0.48111170770371503</v>
      </c>
      <c r="K703">
        <v>0.3148942258252172</v>
      </c>
      <c r="L703">
        <v>0.42732259125978406</v>
      </c>
      <c r="M703">
        <v>0.17485610881117952</v>
      </c>
      <c r="N703">
        <v>0.36801613422406659</v>
      </c>
      <c r="O703">
        <v>0.16009444712369458</v>
      </c>
      <c r="P703" s="117">
        <v>24.72</v>
      </c>
      <c r="Q703">
        <v>0.34</v>
      </c>
    </row>
    <row r="704" spans="1:17" ht="15">
      <c r="A704" s="8">
        <v>703</v>
      </c>
      <c r="B704" s="10">
        <v>88.1</v>
      </c>
      <c r="C704">
        <v>0.23174538878012968</v>
      </c>
      <c r="D704" s="11">
        <v>47.14</v>
      </c>
      <c r="E704" s="10">
        <v>34</v>
      </c>
      <c r="F704" s="11">
        <v>52.09</v>
      </c>
      <c r="G704" s="10">
        <v>29.7</v>
      </c>
      <c r="H704" s="11">
        <v>41.08</v>
      </c>
      <c r="I704" s="10">
        <v>3.73</v>
      </c>
      <c r="J704">
        <v>0.47933391151124694</v>
      </c>
      <c r="K704">
        <v>0.33463237785244293</v>
      </c>
      <c r="L704">
        <v>0.42497960199989449</v>
      </c>
      <c r="M704">
        <v>0.20207109779635365</v>
      </c>
      <c r="N704">
        <v>0.39225268352930542</v>
      </c>
      <c r="O704">
        <v>0.15855067985166871</v>
      </c>
      <c r="P704" s="117">
        <v>36.979999999999997</v>
      </c>
      <c r="Q704">
        <v>0.34</v>
      </c>
    </row>
    <row r="705" spans="1:17" ht="15">
      <c r="A705" s="8">
        <v>704</v>
      </c>
      <c r="B705" s="10">
        <v>102.18</v>
      </c>
      <c r="C705">
        <v>0.22267700042198393</v>
      </c>
      <c r="D705" s="11">
        <v>59.13</v>
      </c>
      <c r="E705" s="10">
        <v>44.59</v>
      </c>
      <c r="F705" s="11">
        <v>64.989999999999995</v>
      </c>
      <c r="G705" s="10">
        <v>39.46</v>
      </c>
      <c r="H705" s="11">
        <v>43.35</v>
      </c>
      <c r="I705" s="10">
        <v>9.9499999999999993</v>
      </c>
      <c r="J705">
        <v>0.47027290746035866</v>
      </c>
      <c r="K705">
        <v>0.35606028987059229</v>
      </c>
      <c r="L705">
        <v>0.41564319686537354</v>
      </c>
      <c r="M705">
        <v>0.22040420964800719</v>
      </c>
      <c r="N705">
        <v>0.4114321195402752</v>
      </c>
      <c r="O705">
        <v>0.15923091843501325</v>
      </c>
      <c r="P705" s="117">
        <v>42.55</v>
      </c>
      <c r="Q705">
        <v>0.34</v>
      </c>
    </row>
    <row r="706" spans="1:17" ht="15">
      <c r="A706" s="8">
        <v>705</v>
      </c>
      <c r="B706" s="10">
        <v>115.5</v>
      </c>
      <c r="C706">
        <v>0.22599885012202067</v>
      </c>
      <c r="D706" s="11">
        <v>65.06</v>
      </c>
      <c r="E706" s="10">
        <v>44.85</v>
      </c>
      <c r="F706" s="11">
        <v>68.17</v>
      </c>
      <c r="G706" s="10">
        <v>40.4</v>
      </c>
      <c r="H706" s="11">
        <v>48.74</v>
      </c>
      <c r="I706" s="10">
        <v>11.09</v>
      </c>
      <c r="J706">
        <v>0.46270772568566371</v>
      </c>
      <c r="K706">
        <v>0.37112307580261789</v>
      </c>
      <c r="L706">
        <v>0.40786351139102234</v>
      </c>
      <c r="M706">
        <v>0.22502772844608468</v>
      </c>
      <c r="N706">
        <v>0.42761894250932109</v>
      </c>
      <c r="O706">
        <v>0.15440755581452895</v>
      </c>
      <c r="P706" s="117">
        <v>35.31</v>
      </c>
      <c r="Q706">
        <v>0.34</v>
      </c>
    </row>
    <row r="707" spans="1:17" ht="15">
      <c r="A707" s="8">
        <v>706</v>
      </c>
      <c r="B707" s="10">
        <v>100.8</v>
      </c>
      <c r="C707">
        <v>0.2330844977233921</v>
      </c>
      <c r="D707" s="11">
        <v>65.02</v>
      </c>
      <c r="E707" s="10">
        <v>41.37</v>
      </c>
      <c r="F707" s="11">
        <v>66.760000000000005</v>
      </c>
      <c r="G707" s="10">
        <v>37.28</v>
      </c>
      <c r="H707" s="11">
        <v>57.73</v>
      </c>
      <c r="I707" s="10">
        <v>11.98</v>
      </c>
      <c r="J707">
        <v>0.45517006359376821</v>
      </c>
      <c r="K707">
        <v>0.36955852872044909</v>
      </c>
      <c r="L707">
        <v>0.40410129918165422</v>
      </c>
      <c r="M707">
        <v>0.22189430120201065</v>
      </c>
      <c r="N707">
        <v>0.42522722993428341</v>
      </c>
      <c r="O707">
        <v>0.14250380151757494</v>
      </c>
      <c r="P707" s="117">
        <v>36.700000000000003</v>
      </c>
      <c r="Q707">
        <v>0.34</v>
      </c>
    </row>
    <row r="708" spans="1:17" ht="15">
      <c r="A708" s="8">
        <v>707</v>
      </c>
      <c r="B708" s="10">
        <v>96.81</v>
      </c>
      <c r="C708">
        <v>0.22474420190756098</v>
      </c>
      <c r="D708" s="11">
        <v>68.77</v>
      </c>
      <c r="E708" s="10">
        <v>38.93</v>
      </c>
      <c r="F708" s="11">
        <v>59.06</v>
      </c>
      <c r="G708" s="10">
        <v>35.9</v>
      </c>
      <c r="H708" s="11">
        <v>57.81</v>
      </c>
      <c r="I708" s="10">
        <v>11.09</v>
      </c>
      <c r="J708">
        <v>0.45176332809538899</v>
      </c>
      <c r="K708">
        <v>0.35967868408185177</v>
      </c>
      <c r="L708">
        <v>0.40773243005989773</v>
      </c>
      <c r="M708">
        <v>0.21233119029118075</v>
      </c>
      <c r="N708">
        <v>0.42320694877139847</v>
      </c>
      <c r="O708">
        <v>0.14000279180257866</v>
      </c>
      <c r="P708" s="117">
        <v>32.119999999999997</v>
      </c>
      <c r="Q708">
        <v>0.34</v>
      </c>
    </row>
    <row r="709" spans="1:17" ht="15">
      <c r="A709" s="8">
        <v>708</v>
      </c>
      <c r="B709" s="10">
        <v>88.23</v>
      </c>
      <c r="C709">
        <v>0.2214409616006261</v>
      </c>
      <c r="D709" s="11">
        <v>69.91</v>
      </c>
      <c r="E709" s="10">
        <v>38.950000000000003</v>
      </c>
      <c r="F709" s="11">
        <v>53.03</v>
      </c>
      <c r="G709" s="10">
        <v>35.15</v>
      </c>
      <c r="H709" s="11">
        <v>57.78</v>
      </c>
      <c r="I709" s="10">
        <v>11.78</v>
      </c>
      <c r="J709">
        <v>0.45786320491533289</v>
      </c>
      <c r="K709">
        <v>0.34668546976767634</v>
      </c>
      <c r="L709">
        <v>0.39759410139766321</v>
      </c>
      <c r="M709">
        <v>0.20320872922739144</v>
      </c>
      <c r="N709">
        <v>0.42711016774039495</v>
      </c>
      <c r="O709">
        <v>0.13652706437966206</v>
      </c>
      <c r="P709" s="117">
        <v>31.64</v>
      </c>
      <c r="Q709">
        <v>0.34</v>
      </c>
    </row>
    <row r="710" spans="1:17" ht="15">
      <c r="A710" s="8">
        <v>709</v>
      </c>
      <c r="B710" s="10">
        <v>86.1</v>
      </c>
      <c r="C710">
        <v>0.21918358902171994</v>
      </c>
      <c r="D710" s="11">
        <v>60.16</v>
      </c>
      <c r="E710" s="10">
        <v>37.92</v>
      </c>
      <c r="F710" s="11">
        <v>54.19</v>
      </c>
      <c r="G710" s="10">
        <v>36.69</v>
      </c>
      <c r="H710" s="11">
        <v>55.13</v>
      </c>
      <c r="I710" s="10">
        <v>10</v>
      </c>
      <c r="J710">
        <v>0.46277976441815605</v>
      </c>
      <c r="K710">
        <v>0.33788389253790924</v>
      </c>
      <c r="L710">
        <v>0.38389082408992781</v>
      </c>
      <c r="M710">
        <v>0.18827007784800862</v>
      </c>
      <c r="N710">
        <v>0.43456159191108279</v>
      </c>
      <c r="O710">
        <v>0.13669637757454392</v>
      </c>
      <c r="P710" s="117">
        <v>30.18</v>
      </c>
      <c r="Q710">
        <v>0.34</v>
      </c>
    </row>
    <row r="711" spans="1:17" ht="15">
      <c r="A711" s="8">
        <v>710</v>
      </c>
      <c r="B711" s="10">
        <v>83.38</v>
      </c>
      <c r="C711">
        <v>0.22138535103316129</v>
      </c>
      <c r="D711" s="11">
        <v>63.72</v>
      </c>
      <c r="E711" s="10">
        <v>37.020000000000003</v>
      </c>
      <c r="F711" s="11">
        <v>49.7</v>
      </c>
      <c r="G711" s="10">
        <v>39.79</v>
      </c>
      <c r="H711" s="11">
        <v>50.6</v>
      </c>
      <c r="I711" s="10">
        <v>10</v>
      </c>
      <c r="J711">
        <v>0.46450301770046154</v>
      </c>
      <c r="K711">
        <v>0.34148031555863562</v>
      </c>
      <c r="L711">
        <v>0.38264164155794517</v>
      </c>
      <c r="M711">
        <v>0.19248849262785878</v>
      </c>
      <c r="N711">
        <v>0.44072404924201913</v>
      </c>
      <c r="O711">
        <v>0.13807632597998101</v>
      </c>
      <c r="P711" s="117">
        <v>29.75</v>
      </c>
      <c r="Q711">
        <v>0.34</v>
      </c>
    </row>
    <row r="712" spans="1:17" ht="15">
      <c r="A712" s="8">
        <v>711</v>
      </c>
      <c r="B712" s="10">
        <v>88.36</v>
      </c>
      <c r="C712">
        <v>0.22651553088789667</v>
      </c>
      <c r="D712" s="11">
        <v>61.32</v>
      </c>
      <c r="E712" s="10">
        <v>39.979999999999997</v>
      </c>
      <c r="F712" s="11">
        <v>53.56</v>
      </c>
      <c r="G712" s="10">
        <v>37.53</v>
      </c>
      <c r="H712" s="11">
        <v>47.99</v>
      </c>
      <c r="I712" s="10">
        <v>11.69</v>
      </c>
      <c r="J712">
        <v>0.46540203381490647</v>
      </c>
      <c r="K712">
        <v>0.36779293843639599</v>
      </c>
      <c r="L712">
        <v>0.39100566110266871</v>
      </c>
      <c r="M712">
        <v>0.21364828407062089</v>
      </c>
      <c r="N712">
        <v>0.43471693459131361</v>
      </c>
      <c r="O712">
        <v>0.15385665875974244</v>
      </c>
      <c r="P712" s="117">
        <v>27.24</v>
      </c>
      <c r="Q712">
        <v>0.34</v>
      </c>
    </row>
    <row r="713" spans="1:17" ht="15">
      <c r="A713" s="8">
        <v>712</v>
      </c>
      <c r="B713" s="10">
        <v>86.12</v>
      </c>
      <c r="C713">
        <v>0.23802516353308797</v>
      </c>
      <c r="D713" s="11">
        <v>55.98</v>
      </c>
      <c r="E713" s="10">
        <v>41.92</v>
      </c>
      <c r="F713" s="11">
        <v>49.37</v>
      </c>
      <c r="G713" s="10">
        <v>35.51</v>
      </c>
      <c r="H713" s="11">
        <v>48.05</v>
      </c>
      <c r="I713" s="10">
        <v>14.04</v>
      </c>
      <c r="J713">
        <v>0.46267808511582942</v>
      </c>
      <c r="K713">
        <v>0.40066652831327776</v>
      </c>
      <c r="L713">
        <v>0.40428749013235693</v>
      </c>
      <c r="M713">
        <v>0.24184615874430895</v>
      </c>
      <c r="N713">
        <v>0.43702097715623239</v>
      </c>
      <c r="O713">
        <v>0.17522020526584384</v>
      </c>
      <c r="P713" s="117">
        <v>29.78</v>
      </c>
      <c r="Q713">
        <v>0.34</v>
      </c>
    </row>
    <row r="714" spans="1:17" ht="15">
      <c r="A714" s="8">
        <v>713</v>
      </c>
      <c r="B714" s="10">
        <v>89.69</v>
      </c>
      <c r="C714">
        <v>0.24007019933011423</v>
      </c>
      <c r="D714" s="11">
        <v>55.94</v>
      </c>
      <c r="E714" s="10">
        <v>44.95</v>
      </c>
      <c r="F714" s="11">
        <v>52.65</v>
      </c>
      <c r="G714" s="10">
        <v>37.85</v>
      </c>
      <c r="H714" s="11">
        <v>56.58</v>
      </c>
      <c r="I714" s="10">
        <v>60.06</v>
      </c>
      <c r="J714">
        <v>0.45485191326093655</v>
      </c>
      <c r="K714">
        <v>0.43082247381951805</v>
      </c>
      <c r="L714">
        <v>0.41090009092450186</v>
      </c>
      <c r="M714">
        <v>0.25866550771765673</v>
      </c>
      <c r="N714">
        <v>0.42816906042544933</v>
      </c>
      <c r="O714">
        <v>0.22211068280443491</v>
      </c>
      <c r="P714" s="117">
        <v>23.81</v>
      </c>
      <c r="Q714">
        <v>0.34</v>
      </c>
    </row>
    <row r="715" spans="1:17" ht="15">
      <c r="A715" s="8">
        <v>714</v>
      </c>
      <c r="B715" s="10">
        <v>98.62</v>
      </c>
      <c r="C715">
        <v>0.23801275975855704</v>
      </c>
      <c r="D715" s="11">
        <v>68.48</v>
      </c>
      <c r="E715" s="10">
        <v>52.39</v>
      </c>
      <c r="F715" s="11">
        <v>60.49</v>
      </c>
      <c r="G715" s="10">
        <v>44.12</v>
      </c>
      <c r="H715" s="11">
        <v>60.58</v>
      </c>
      <c r="I715" s="10">
        <v>171.74</v>
      </c>
      <c r="J715">
        <v>0.44229792951586078</v>
      </c>
      <c r="K715">
        <v>0.43923652830026128</v>
      </c>
      <c r="L715">
        <v>0.39998985606164023</v>
      </c>
      <c r="M715">
        <v>0.25547160390806994</v>
      </c>
      <c r="N715">
        <v>0.410749502140909</v>
      </c>
      <c r="O715">
        <v>0.2765037502103776</v>
      </c>
      <c r="P715" s="117">
        <v>39.07</v>
      </c>
      <c r="Q715">
        <v>0.34</v>
      </c>
    </row>
    <row r="716" spans="1:17" ht="15">
      <c r="A716" s="8">
        <v>715</v>
      </c>
      <c r="B716" s="10">
        <v>96.29</v>
      </c>
      <c r="C716">
        <v>0.23462012464358736</v>
      </c>
      <c r="D716" s="11">
        <v>59.98</v>
      </c>
      <c r="E716" s="10">
        <v>57.97</v>
      </c>
      <c r="F716" s="11">
        <v>62.53</v>
      </c>
      <c r="G716" s="10">
        <v>43.04</v>
      </c>
      <c r="H716" s="11">
        <v>61.65</v>
      </c>
      <c r="I716" s="10">
        <v>158.07</v>
      </c>
      <c r="J716">
        <v>0.4446556914234383</v>
      </c>
      <c r="K716">
        <v>0.44118058282543787</v>
      </c>
      <c r="L716">
        <v>0.40503758417014862</v>
      </c>
      <c r="M716">
        <v>0.24765201203215417</v>
      </c>
      <c r="N716">
        <v>0.41165991114775113</v>
      </c>
      <c r="O716">
        <v>0.29989741533368491</v>
      </c>
      <c r="P716" s="117">
        <v>37.68</v>
      </c>
      <c r="Q716">
        <v>0.34</v>
      </c>
    </row>
    <row r="717" spans="1:17" ht="15">
      <c r="A717" s="8">
        <v>716</v>
      </c>
      <c r="B717" s="10">
        <v>100.7</v>
      </c>
      <c r="C717">
        <v>0.22984389087763468</v>
      </c>
      <c r="D717" s="11">
        <v>56</v>
      </c>
      <c r="E717" s="10">
        <v>53.78</v>
      </c>
      <c r="F717" s="11">
        <v>59.28</v>
      </c>
      <c r="G717" s="10">
        <v>41.1</v>
      </c>
      <c r="H717" s="11">
        <v>59.62</v>
      </c>
      <c r="I717" s="10">
        <v>163.37</v>
      </c>
      <c r="J717">
        <v>0.45134594410008594</v>
      </c>
      <c r="K717">
        <v>0.44159876488121802</v>
      </c>
      <c r="L717">
        <v>0.41193087277873874</v>
      </c>
      <c r="M717">
        <v>0.23302257903522811</v>
      </c>
      <c r="N717">
        <v>0.41953577677587789</v>
      </c>
      <c r="O717">
        <v>0.31962219518788865</v>
      </c>
      <c r="P717" s="117">
        <v>32.630000000000003</v>
      </c>
      <c r="Q717">
        <v>0.34</v>
      </c>
    </row>
    <row r="718" spans="1:17" ht="15">
      <c r="A718" s="8">
        <v>717</v>
      </c>
      <c r="B718" s="10">
        <v>89.95</v>
      </c>
      <c r="C718">
        <v>0.23461338736640994</v>
      </c>
      <c r="D718" s="11">
        <v>47.87</v>
      </c>
      <c r="E718" s="10">
        <v>44.98</v>
      </c>
      <c r="F718" s="11">
        <v>50.02</v>
      </c>
      <c r="G718" s="10">
        <v>31.13</v>
      </c>
      <c r="H718" s="11">
        <v>52.78</v>
      </c>
      <c r="I718" s="10">
        <v>157.94</v>
      </c>
      <c r="J718">
        <v>0.45548264705138902</v>
      </c>
      <c r="K718">
        <v>0.43952333274328448</v>
      </c>
      <c r="L718">
        <v>0.42420819937516829</v>
      </c>
      <c r="M718">
        <v>0.19562787843532298</v>
      </c>
      <c r="N718">
        <v>0.44884836944888318</v>
      </c>
      <c r="O718">
        <v>0.33447259476979446</v>
      </c>
      <c r="P718" s="117">
        <v>33.49</v>
      </c>
      <c r="Q718">
        <v>0.34</v>
      </c>
    </row>
    <row r="719" spans="1:17" ht="15">
      <c r="A719" s="8">
        <v>718</v>
      </c>
      <c r="B719" s="10">
        <v>86.85</v>
      </c>
      <c r="C719">
        <v>0.24202651550243959</v>
      </c>
      <c r="D719" s="11">
        <v>41.93</v>
      </c>
      <c r="E719" s="10">
        <v>38.97</v>
      </c>
      <c r="F719" s="11">
        <v>51.01</v>
      </c>
      <c r="G719" s="10">
        <v>29.04</v>
      </c>
      <c r="H719" s="11">
        <v>46.96</v>
      </c>
      <c r="I719" s="10">
        <v>158.13</v>
      </c>
      <c r="J719">
        <v>0.44551124033513723</v>
      </c>
      <c r="K719">
        <v>0.43638237636529126</v>
      </c>
      <c r="L719">
        <v>0.43075383028235076</v>
      </c>
      <c r="M719">
        <v>0.16465414464308262</v>
      </c>
      <c r="N719">
        <v>0.4435630309397065</v>
      </c>
      <c r="O719">
        <v>0.35092320686070683</v>
      </c>
      <c r="P719" s="117">
        <v>29.33</v>
      </c>
      <c r="Q719">
        <v>0.34</v>
      </c>
    </row>
    <row r="720" spans="1:17" ht="15">
      <c r="A720" s="8">
        <v>719</v>
      </c>
      <c r="B720" s="10">
        <v>88.15</v>
      </c>
      <c r="C720">
        <v>0.24882953481362408</v>
      </c>
      <c r="D720" s="11">
        <v>45.6</v>
      </c>
      <c r="E720" s="10">
        <v>38.53</v>
      </c>
      <c r="F720" s="11">
        <v>50.08</v>
      </c>
      <c r="G720" s="10">
        <v>27.3</v>
      </c>
      <c r="H720" s="11">
        <v>46.98</v>
      </c>
      <c r="I720" s="10">
        <v>159.94</v>
      </c>
      <c r="J720">
        <v>0.44201440897392769</v>
      </c>
      <c r="K720">
        <v>0.42442123192788717</v>
      </c>
      <c r="L720">
        <v>0.44079794202098849</v>
      </c>
      <c r="M720">
        <v>0.15643966915579197</v>
      </c>
      <c r="N720">
        <v>0.430587666220346</v>
      </c>
      <c r="O720">
        <v>0.36774047907532181</v>
      </c>
      <c r="P720" s="117">
        <v>27.34</v>
      </c>
      <c r="Q720">
        <v>0.34</v>
      </c>
    </row>
    <row r="721" spans="1:17" ht="15">
      <c r="A721" s="8">
        <v>720</v>
      </c>
      <c r="B721" s="10">
        <v>90.8</v>
      </c>
      <c r="C721">
        <v>0.25192733962684905</v>
      </c>
      <c r="D721" s="11">
        <v>36.590000000000003</v>
      </c>
      <c r="E721" s="10">
        <v>34.1</v>
      </c>
      <c r="F721" s="11">
        <v>46.86</v>
      </c>
      <c r="G721" s="10">
        <v>20.04</v>
      </c>
      <c r="H721" s="11">
        <v>42.3</v>
      </c>
      <c r="I721" s="10">
        <v>144.21</v>
      </c>
      <c r="J721">
        <v>0.44890206654671028</v>
      </c>
      <c r="K721">
        <v>0.40886044494378304</v>
      </c>
      <c r="L721">
        <v>0.45519138477989662</v>
      </c>
      <c r="M721">
        <v>0.14933963471125422</v>
      </c>
      <c r="N721">
        <v>0.4156857245091633</v>
      </c>
      <c r="O721">
        <v>0.36808209283029919</v>
      </c>
      <c r="P721" s="117">
        <v>22.02</v>
      </c>
      <c r="Q721">
        <v>0.34</v>
      </c>
    </row>
    <row r="722" spans="1:17" ht="15">
      <c r="A722" s="8">
        <v>721</v>
      </c>
      <c r="B722" s="10">
        <v>94.01</v>
      </c>
      <c r="C722">
        <v>0.25192494824671241</v>
      </c>
      <c r="D722" s="11">
        <v>33.06</v>
      </c>
      <c r="E722" s="10">
        <v>29.61</v>
      </c>
      <c r="F722" s="11">
        <v>47.17</v>
      </c>
      <c r="G722" s="10">
        <v>-0.04</v>
      </c>
      <c r="H722" s="11">
        <v>42.08</v>
      </c>
      <c r="I722" s="10">
        <v>122.16</v>
      </c>
      <c r="J722">
        <v>0.46165165393756391</v>
      </c>
      <c r="K722">
        <v>0.3827359693282496</v>
      </c>
      <c r="L722">
        <v>0.45959227005089404</v>
      </c>
      <c r="M722">
        <v>0.12983831961147593</v>
      </c>
      <c r="N722">
        <v>0.41513677826350409</v>
      </c>
      <c r="O722">
        <v>0.36347574386815917</v>
      </c>
      <c r="P722" s="117">
        <v>23.78</v>
      </c>
      <c r="Q722">
        <v>0.34</v>
      </c>
    </row>
    <row r="723" spans="1:17" ht="15">
      <c r="A723" s="8">
        <v>722</v>
      </c>
      <c r="B723" s="10">
        <v>98.15</v>
      </c>
      <c r="C723">
        <v>0.2531913307307137</v>
      </c>
      <c r="D723" s="11">
        <v>34.380000000000003</v>
      </c>
      <c r="E723" s="10">
        <v>28.98</v>
      </c>
      <c r="F723" s="11">
        <v>45.47</v>
      </c>
      <c r="G723" s="10">
        <v>0.02</v>
      </c>
      <c r="H723" s="11">
        <v>40.98</v>
      </c>
      <c r="I723" s="10">
        <v>110.17</v>
      </c>
      <c r="J723">
        <v>0.47025641720896599</v>
      </c>
      <c r="K723">
        <v>0.36730416818568479</v>
      </c>
      <c r="L723">
        <v>0.46535589390853327</v>
      </c>
      <c r="M723">
        <v>0.12721369785364683</v>
      </c>
      <c r="N723">
        <v>0.41754100349803241</v>
      </c>
      <c r="O723">
        <v>0.34454132905409862</v>
      </c>
      <c r="P723" s="117">
        <v>25.72</v>
      </c>
      <c r="Q723">
        <v>0.34</v>
      </c>
    </row>
    <row r="724" spans="1:17" ht="15">
      <c r="A724" s="8">
        <v>723</v>
      </c>
      <c r="B724" s="10">
        <v>98.15</v>
      </c>
      <c r="C724">
        <v>0.25272565652880208</v>
      </c>
      <c r="D724" s="11">
        <v>34.380000000000003</v>
      </c>
      <c r="E724" s="10">
        <v>27.24</v>
      </c>
      <c r="F724" s="11">
        <v>45.43</v>
      </c>
      <c r="G724" s="10">
        <v>-8.77</v>
      </c>
      <c r="H724" s="11">
        <v>40.51</v>
      </c>
      <c r="I724" s="10">
        <v>105.3</v>
      </c>
      <c r="J724">
        <v>0.48072356067048555</v>
      </c>
      <c r="K724">
        <v>0.35000892531950678</v>
      </c>
      <c r="L724">
        <v>0.47123588078657058</v>
      </c>
      <c r="M724">
        <v>0.12594319992089736</v>
      </c>
      <c r="N724">
        <v>0.40936241862517925</v>
      </c>
      <c r="O724">
        <v>0.33078724293450812</v>
      </c>
      <c r="P724" s="117">
        <v>23.53</v>
      </c>
      <c r="Q724">
        <v>0.34</v>
      </c>
    </row>
    <row r="725" spans="1:17" ht="15">
      <c r="A725" s="8">
        <v>724</v>
      </c>
      <c r="B725" s="10">
        <v>100.91</v>
      </c>
      <c r="C725">
        <v>0.25387672482609186</v>
      </c>
      <c r="D725" s="11">
        <v>35.57</v>
      </c>
      <c r="E725" s="10">
        <v>17.97</v>
      </c>
      <c r="F725" s="11">
        <v>46.82</v>
      </c>
      <c r="G725" s="10">
        <v>-3.89</v>
      </c>
      <c r="H725" s="11">
        <v>39.5</v>
      </c>
      <c r="I725" s="10">
        <v>100</v>
      </c>
      <c r="J725">
        <v>0.49196651814851233</v>
      </c>
      <c r="K725">
        <v>0.32949161505670399</v>
      </c>
      <c r="L725">
        <v>0.48028142682917596</v>
      </c>
      <c r="M725">
        <v>0.12652279647568659</v>
      </c>
      <c r="N725">
        <v>0.40194402704945331</v>
      </c>
      <c r="O725">
        <v>0.33538296669566786</v>
      </c>
      <c r="P725" s="117">
        <v>23.77</v>
      </c>
      <c r="Q725">
        <v>0.34</v>
      </c>
    </row>
    <row r="726" spans="1:17" ht="15">
      <c r="A726" s="8">
        <v>725</v>
      </c>
      <c r="B726" s="10">
        <v>105.29</v>
      </c>
      <c r="C726">
        <v>0.25694132534453867</v>
      </c>
      <c r="D726" s="11">
        <v>37.33</v>
      </c>
      <c r="E726" s="10">
        <v>19.53</v>
      </c>
      <c r="F726" s="11">
        <v>45.08</v>
      </c>
      <c r="G726" s="10">
        <v>0.01</v>
      </c>
      <c r="H726" s="11">
        <v>38.61</v>
      </c>
      <c r="I726" s="10">
        <v>100.13</v>
      </c>
      <c r="J726">
        <v>0.50540809412586496</v>
      </c>
      <c r="K726">
        <v>0.31205532558916604</v>
      </c>
      <c r="L726">
        <v>0.49013159185908961</v>
      </c>
      <c r="M726">
        <v>0.13174037573373856</v>
      </c>
      <c r="N726">
        <v>0.40291965428395848</v>
      </c>
      <c r="O726">
        <v>0.35156100553973829</v>
      </c>
      <c r="P726" s="117">
        <v>26.94</v>
      </c>
      <c r="Q726">
        <v>0.34</v>
      </c>
    </row>
    <row r="727" spans="1:17" ht="15">
      <c r="A727" s="8">
        <v>726</v>
      </c>
      <c r="B727" s="10">
        <v>109.53</v>
      </c>
      <c r="C727">
        <v>0.25473556076107112</v>
      </c>
      <c r="D727" s="11">
        <v>38.950000000000003</v>
      </c>
      <c r="E727" s="10">
        <v>26.37</v>
      </c>
      <c r="F727" s="11">
        <v>48.7</v>
      </c>
      <c r="G727" s="10">
        <v>13.04</v>
      </c>
      <c r="H727" s="11">
        <v>40.409999999999997</v>
      </c>
      <c r="I727" s="10">
        <v>135.4</v>
      </c>
      <c r="J727">
        <v>0.51965818926879237</v>
      </c>
      <c r="K727">
        <v>0.30689725843400917</v>
      </c>
      <c r="L727">
        <v>0.4979030334159833</v>
      </c>
      <c r="M727">
        <v>0.14154776981776265</v>
      </c>
      <c r="N727">
        <v>0.39954251676178865</v>
      </c>
      <c r="O727">
        <v>0.35626985614286499</v>
      </c>
      <c r="P727" s="117">
        <v>27.05</v>
      </c>
      <c r="Q727">
        <v>0.34</v>
      </c>
    </row>
    <row r="728" spans="1:17" ht="15">
      <c r="A728" s="8">
        <v>727</v>
      </c>
      <c r="B728" s="10">
        <v>144.34</v>
      </c>
      <c r="C728">
        <v>0.26033203134486638</v>
      </c>
      <c r="D728" s="11">
        <v>56.95</v>
      </c>
      <c r="E728" s="10">
        <v>31.74</v>
      </c>
      <c r="F728" s="11">
        <v>62.41</v>
      </c>
      <c r="G728" s="10">
        <v>24.01</v>
      </c>
      <c r="H728" s="11">
        <v>40.369999999999997</v>
      </c>
      <c r="I728" s="10">
        <v>185.14</v>
      </c>
      <c r="J728">
        <v>0.5360910020613926</v>
      </c>
      <c r="K728">
        <v>0.29632843683893945</v>
      </c>
      <c r="L728">
        <v>0.48632981064385261</v>
      </c>
      <c r="M728">
        <v>0.16664789682145342</v>
      </c>
      <c r="N728">
        <v>0.40881192725222043</v>
      </c>
      <c r="O728">
        <v>0.35575033417377039</v>
      </c>
      <c r="P728" s="117">
        <v>29.4</v>
      </c>
      <c r="Q728">
        <v>0.34</v>
      </c>
    </row>
    <row r="729" spans="1:17" ht="15">
      <c r="A729" s="8">
        <v>728</v>
      </c>
      <c r="B729" s="10">
        <v>171.4</v>
      </c>
      <c r="C729">
        <v>0.25353143235974918</v>
      </c>
      <c r="D729" s="11">
        <v>81.62</v>
      </c>
      <c r="E729" s="10">
        <v>35.53</v>
      </c>
      <c r="F729" s="11">
        <v>71.7</v>
      </c>
      <c r="G729" s="10">
        <v>36.96</v>
      </c>
      <c r="H729" s="11">
        <v>41.29</v>
      </c>
      <c r="I729" s="10">
        <v>240</v>
      </c>
      <c r="J729">
        <v>0.54034121277959679</v>
      </c>
      <c r="K729">
        <v>0.29605244166850275</v>
      </c>
      <c r="L729">
        <v>0.48116201810009634</v>
      </c>
      <c r="M729">
        <v>0.20070664738398694</v>
      </c>
      <c r="N729">
        <v>0.41007354045037525</v>
      </c>
      <c r="O729">
        <v>0.35895234219603933</v>
      </c>
      <c r="P729" s="117">
        <v>38.700000000000003</v>
      </c>
      <c r="Q729">
        <v>0.34</v>
      </c>
    </row>
    <row r="730" spans="1:17" ht="15">
      <c r="A730" s="8">
        <v>729</v>
      </c>
      <c r="B730" s="10">
        <v>182.98</v>
      </c>
      <c r="C730">
        <v>0.24552589317677376</v>
      </c>
      <c r="D730" s="11">
        <v>81.819999999999993</v>
      </c>
      <c r="E730" s="10">
        <v>35.97</v>
      </c>
      <c r="F730" s="11">
        <v>78.489999999999995</v>
      </c>
      <c r="G730" s="10">
        <v>39.590000000000003</v>
      </c>
      <c r="H730" s="11">
        <v>44.85</v>
      </c>
      <c r="I730" s="10">
        <v>248.92</v>
      </c>
      <c r="J730">
        <v>0.52849698234027587</v>
      </c>
      <c r="K730">
        <v>0.2902762135100036</v>
      </c>
      <c r="L730">
        <v>0.46459199122713923</v>
      </c>
      <c r="M730">
        <v>0.20909327179903303</v>
      </c>
      <c r="N730">
        <v>0.4046263303474002</v>
      </c>
      <c r="O730">
        <v>0.35966853582554514</v>
      </c>
      <c r="P730" s="117">
        <v>41.65</v>
      </c>
      <c r="Q730">
        <v>0.34</v>
      </c>
    </row>
    <row r="731" spans="1:17" ht="15">
      <c r="A731" s="8">
        <v>730</v>
      </c>
      <c r="B731" s="10">
        <v>169.94</v>
      </c>
      <c r="C731">
        <v>0.23737671091305912</v>
      </c>
      <c r="D731" s="11">
        <v>82.02</v>
      </c>
      <c r="E731" s="10">
        <v>31.42</v>
      </c>
      <c r="F731" s="11">
        <v>69.08</v>
      </c>
      <c r="G731" s="10">
        <v>37.39</v>
      </c>
      <c r="H731" s="11">
        <v>49.15</v>
      </c>
      <c r="I731" s="10">
        <v>251.92</v>
      </c>
      <c r="J731">
        <v>0.52136260549490021</v>
      </c>
      <c r="K731">
        <v>0.28477805526614519</v>
      </c>
      <c r="L731">
        <v>0.46320819090801535</v>
      </c>
      <c r="M731">
        <v>0.20230053335576678</v>
      </c>
      <c r="N731">
        <v>0.39736696283933043</v>
      </c>
      <c r="O731">
        <v>0.36228702867818025</v>
      </c>
      <c r="P731" s="117">
        <v>31.32</v>
      </c>
      <c r="Q731">
        <v>0.34</v>
      </c>
    </row>
    <row r="732" spans="1:17" ht="15">
      <c r="A732" s="6"/>
      <c r="B732" s="10">
        <v>167.11</v>
      </c>
      <c r="C732">
        <v>0.2348064264392474</v>
      </c>
      <c r="D732" s="11">
        <v>89.8</v>
      </c>
      <c r="E732" s="10">
        <v>30.71</v>
      </c>
      <c r="F732" s="11">
        <v>67.349999999999994</v>
      </c>
      <c r="G732" s="10">
        <v>34.9</v>
      </c>
      <c r="H732" s="11">
        <v>50.73</v>
      </c>
      <c r="I732" s="10">
        <v>248.08</v>
      </c>
      <c r="J732">
        <v>0.51823960551261483</v>
      </c>
      <c r="K732">
        <v>0.27426524719114737</v>
      </c>
      <c r="L732">
        <v>0.45846228901030256</v>
      </c>
      <c r="M732">
        <v>0.19379320437387315</v>
      </c>
      <c r="N732">
        <v>0.39221178973248372</v>
      </c>
      <c r="O732">
        <v>0.36626293039642355</v>
      </c>
      <c r="P732" s="117">
        <v>36.14</v>
      </c>
      <c r="Q732">
        <v>0.34</v>
      </c>
    </row>
    <row r="733" spans="1:17" ht="15">
      <c r="A733" s="6"/>
      <c r="B733" s="10">
        <v>146.33000000000001</v>
      </c>
      <c r="C733">
        <v>0.22949206668142413</v>
      </c>
      <c r="D733" s="11">
        <v>89.82</v>
      </c>
      <c r="E733" s="10">
        <v>30.03</v>
      </c>
      <c r="F733" s="11">
        <v>67.94</v>
      </c>
      <c r="G733" s="10">
        <v>35.270000000000003</v>
      </c>
      <c r="H733" s="11">
        <v>51.14</v>
      </c>
      <c r="I733" s="10">
        <v>243.42</v>
      </c>
      <c r="J733">
        <v>0.51768115240722812</v>
      </c>
      <c r="K733">
        <v>0.2649652212423575</v>
      </c>
      <c r="L733">
        <v>0.44809478766473476</v>
      </c>
      <c r="M733">
        <v>0.18363523658132824</v>
      </c>
      <c r="N733">
        <v>0.38354624116553587</v>
      </c>
      <c r="O733">
        <v>0.36827113315242815</v>
      </c>
      <c r="P733" s="117">
        <v>42.48</v>
      </c>
      <c r="Q733">
        <v>0.34</v>
      </c>
    </row>
    <row r="734" spans="1:17" ht="15">
      <c r="A734" s="6"/>
      <c r="B734" s="10">
        <v>138.22999999999999</v>
      </c>
      <c r="C734">
        <v>0.2230221552496538</v>
      </c>
      <c r="D734" s="11">
        <v>82.36</v>
      </c>
      <c r="E734" s="10">
        <v>29.61</v>
      </c>
      <c r="F734" s="11">
        <v>66.81</v>
      </c>
      <c r="G734" s="10">
        <v>27.97</v>
      </c>
      <c r="H734" s="11">
        <v>50.37</v>
      </c>
      <c r="I734" s="10">
        <v>238.11</v>
      </c>
      <c r="J734">
        <v>0.53656651072139316</v>
      </c>
      <c r="K734">
        <v>0.26097666895810823</v>
      </c>
      <c r="L734">
        <v>0.44514892369492942</v>
      </c>
      <c r="M734">
        <v>0.16812109599031977</v>
      </c>
      <c r="N734">
        <v>0.38178156279508968</v>
      </c>
      <c r="O734">
        <v>0.37117671432233934</v>
      </c>
      <c r="P734" s="117">
        <v>34.58</v>
      </c>
      <c r="Q734">
        <v>0.34</v>
      </c>
    </row>
    <row r="735" spans="1:17" ht="15">
      <c r="A735" s="6"/>
      <c r="B735" s="10">
        <v>123.71</v>
      </c>
      <c r="C735">
        <v>0.22301328619645594</v>
      </c>
      <c r="D735" s="11">
        <v>82.02</v>
      </c>
      <c r="E735" s="10">
        <v>28.05</v>
      </c>
      <c r="F735" s="11">
        <v>66.22</v>
      </c>
      <c r="G735" s="10">
        <v>28.84</v>
      </c>
      <c r="H735" s="11">
        <v>46.23</v>
      </c>
      <c r="I735" s="10">
        <v>221.52</v>
      </c>
      <c r="J735">
        <v>0.54057929777523372</v>
      </c>
      <c r="K735">
        <v>0.26698933083506904</v>
      </c>
      <c r="L735">
        <v>0.45084481606198734</v>
      </c>
      <c r="M735">
        <v>0.16657579112962576</v>
      </c>
      <c r="N735">
        <v>0.38550794228027807</v>
      </c>
      <c r="O735">
        <v>0.37628650473920183</v>
      </c>
      <c r="P735" s="117">
        <v>33.869999999999997</v>
      </c>
      <c r="Q735">
        <v>0.34</v>
      </c>
    </row>
    <row r="736" spans="1:17" ht="15">
      <c r="A736" s="6"/>
      <c r="B736" s="10">
        <v>106.62</v>
      </c>
      <c r="C736">
        <v>0.22500987526881724</v>
      </c>
      <c r="D736" s="11">
        <v>90.36</v>
      </c>
      <c r="E736" s="10">
        <v>29.63</v>
      </c>
      <c r="F736" s="11">
        <v>66.16</v>
      </c>
      <c r="G736" s="10">
        <v>29</v>
      </c>
      <c r="H736" s="11">
        <v>45.9</v>
      </c>
      <c r="I736" s="10">
        <v>206.28</v>
      </c>
      <c r="J736">
        <v>0.54741182875525851</v>
      </c>
      <c r="K736">
        <v>0.27669686023981527</v>
      </c>
      <c r="L736">
        <v>0.46818702121487804</v>
      </c>
      <c r="M736">
        <v>0.18465684233362606</v>
      </c>
      <c r="N736">
        <v>0.40365822625219372</v>
      </c>
      <c r="O736">
        <v>0.38079418179030683</v>
      </c>
      <c r="P736" s="117">
        <v>36.47</v>
      </c>
      <c r="Q736">
        <v>0.34</v>
      </c>
    </row>
    <row r="737" spans="1:17" ht="15">
      <c r="A737" s="6"/>
      <c r="B737" s="10">
        <v>108.1</v>
      </c>
      <c r="C737">
        <v>0.22738039991647011</v>
      </c>
      <c r="D737" s="11">
        <v>89.75</v>
      </c>
      <c r="E737" s="10">
        <v>29.03</v>
      </c>
      <c r="F737" s="11">
        <v>66.16</v>
      </c>
      <c r="G737" s="10">
        <v>30.07</v>
      </c>
      <c r="H737" s="11">
        <v>47.92</v>
      </c>
      <c r="I737" s="10">
        <v>191.75</v>
      </c>
      <c r="J737">
        <v>0.55494023260032965</v>
      </c>
      <c r="K737">
        <v>0.28654209178424334</v>
      </c>
      <c r="L737">
        <v>0.48813261406597608</v>
      </c>
      <c r="M737">
        <v>0.20693128495048718</v>
      </c>
      <c r="N737">
        <v>0.43629994025305219</v>
      </c>
      <c r="O737">
        <v>0.38817035826416063</v>
      </c>
      <c r="P737" s="117">
        <v>31.25</v>
      </c>
      <c r="Q737">
        <v>0.34</v>
      </c>
    </row>
    <row r="738" spans="1:17" ht="15">
      <c r="A738" s="6"/>
      <c r="B738" s="10">
        <v>101.73</v>
      </c>
      <c r="C738">
        <v>0.22455782028194379</v>
      </c>
      <c r="D738" s="11">
        <v>90.2</v>
      </c>
      <c r="E738" s="10">
        <v>30.16</v>
      </c>
      <c r="F738" s="11">
        <v>65.349999999999994</v>
      </c>
      <c r="G738" s="10">
        <v>28.1</v>
      </c>
      <c r="H738" s="11">
        <v>52.92</v>
      </c>
      <c r="I738" s="10">
        <v>193.54</v>
      </c>
      <c r="J738">
        <v>0.56115546499510049</v>
      </c>
      <c r="K738">
        <v>0.29538837087210401</v>
      </c>
      <c r="L738">
        <v>0.50016567015445934</v>
      </c>
      <c r="M738">
        <v>0.21810128032420448</v>
      </c>
      <c r="N738">
        <v>0.45562343366824287</v>
      </c>
      <c r="O738">
        <v>0.38948364801276708</v>
      </c>
      <c r="P738" s="117">
        <v>31.31</v>
      </c>
      <c r="Q738">
        <v>0.34</v>
      </c>
    </row>
    <row r="739" spans="1:17" ht="15">
      <c r="A739" s="6"/>
      <c r="B739" s="10">
        <v>103.18</v>
      </c>
      <c r="C739">
        <v>0.22064421135018411</v>
      </c>
      <c r="D739" s="11">
        <v>95</v>
      </c>
      <c r="E739" s="10">
        <v>32.25</v>
      </c>
      <c r="F739" s="11">
        <v>66.680000000000007</v>
      </c>
      <c r="G739" s="10">
        <v>33.78</v>
      </c>
      <c r="H739" s="11">
        <v>64.459999999999994</v>
      </c>
      <c r="I739" s="10">
        <v>240.67</v>
      </c>
      <c r="J739">
        <v>0.55224767968672928</v>
      </c>
      <c r="K739">
        <v>0.30472666515087948</v>
      </c>
      <c r="L739">
        <v>0.48615751557894449</v>
      </c>
      <c r="M739">
        <v>0.2150484842648176</v>
      </c>
      <c r="N739">
        <v>0.44902620427309997</v>
      </c>
      <c r="O739">
        <v>0.3788107013026355</v>
      </c>
      <c r="P739" s="117">
        <v>39.200000000000003</v>
      </c>
      <c r="Q739">
        <v>0.34</v>
      </c>
    </row>
    <row r="740" spans="1:17" ht="15">
      <c r="A740" s="6"/>
      <c r="B740" s="10">
        <v>108.96</v>
      </c>
      <c r="C740">
        <v>0.2220643428757432</v>
      </c>
      <c r="D740" s="11">
        <v>104.33</v>
      </c>
      <c r="E740" s="10">
        <v>34.36</v>
      </c>
      <c r="F740" s="11">
        <v>66.98</v>
      </c>
      <c r="G740" s="10">
        <v>37.049999999999997</v>
      </c>
      <c r="H740" s="11">
        <v>63.88</v>
      </c>
      <c r="I740" s="10">
        <v>253.93</v>
      </c>
      <c r="J740">
        <v>0.54865883359142154</v>
      </c>
      <c r="K740">
        <v>0.31314923895716562</v>
      </c>
      <c r="L740">
        <v>0.47817925480024903</v>
      </c>
      <c r="M740">
        <v>0.21238941151288457</v>
      </c>
      <c r="N740">
        <v>0.43492646825062881</v>
      </c>
      <c r="O740">
        <v>0.36615055894800264</v>
      </c>
      <c r="P740" s="117">
        <v>33.229999999999997</v>
      </c>
      <c r="Q740">
        <v>0.34</v>
      </c>
    </row>
    <row r="741" spans="1:17" ht="15">
      <c r="A741" s="6"/>
      <c r="B741" s="10">
        <v>100.28</v>
      </c>
      <c r="C741">
        <v>0.22154663242799763</v>
      </c>
      <c r="D741" s="11">
        <v>90</v>
      </c>
      <c r="E741" s="10">
        <v>32.520000000000003</v>
      </c>
      <c r="F741" s="11">
        <v>65.400000000000006</v>
      </c>
      <c r="G741" s="10">
        <v>32.58</v>
      </c>
      <c r="H741" s="11">
        <v>62.35</v>
      </c>
      <c r="I741" s="10">
        <v>240.4</v>
      </c>
      <c r="J741">
        <v>0.55802063615565944</v>
      </c>
      <c r="K741">
        <v>0.32375570531170483</v>
      </c>
      <c r="L741">
        <v>0.4808450321629455</v>
      </c>
      <c r="M741">
        <v>0.19807657575071266</v>
      </c>
      <c r="N741">
        <v>0.42571620990559556</v>
      </c>
      <c r="O741">
        <v>0.38130606444437576</v>
      </c>
      <c r="P741" s="117">
        <v>32.19</v>
      </c>
      <c r="Q741">
        <v>0.34</v>
      </c>
    </row>
    <row r="742" spans="1:17" ht="15">
      <c r="A742" s="6"/>
      <c r="B742" s="10">
        <v>94.92</v>
      </c>
      <c r="C742">
        <v>0.21786551805437168</v>
      </c>
      <c r="D742" s="11">
        <v>84.15</v>
      </c>
      <c r="E742" s="10">
        <v>29.3</v>
      </c>
      <c r="F742" s="11">
        <v>59.9</v>
      </c>
      <c r="G742" s="10">
        <v>25.1</v>
      </c>
      <c r="H742" s="11">
        <v>57.99</v>
      </c>
      <c r="I742" s="10">
        <v>231.59</v>
      </c>
      <c r="J742">
        <v>0.5802183358794174</v>
      </c>
      <c r="K742">
        <v>0.32424539500964689</v>
      </c>
      <c r="L742">
        <v>0.4636763063323146</v>
      </c>
      <c r="M742">
        <v>0.18007873337869687</v>
      </c>
      <c r="N742">
        <v>0.42720348977807532</v>
      </c>
      <c r="O742">
        <v>0.38105968275616237</v>
      </c>
      <c r="P742" s="117">
        <v>34.56</v>
      </c>
      <c r="Q742">
        <v>0.34</v>
      </c>
    </row>
    <row r="743" spans="1:17" ht="15">
      <c r="A743" s="6"/>
      <c r="B743" s="10">
        <v>86.19</v>
      </c>
      <c r="C743">
        <v>0.21019062667102364</v>
      </c>
      <c r="D743" s="11">
        <v>60.92</v>
      </c>
      <c r="E743" s="10">
        <v>28.06</v>
      </c>
      <c r="F743" s="11">
        <v>52.84</v>
      </c>
      <c r="G743" s="10">
        <v>21.24</v>
      </c>
      <c r="H743" s="11">
        <v>51.34</v>
      </c>
      <c r="I743" s="10">
        <v>212.96</v>
      </c>
      <c r="J743">
        <v>0.58642851064188328</v>
      </c>
      <c r="K743">
        <v>0.32914873500123154</v>
      </c>
      <c r="L743">
        <v>0.45568875275044979</v>
      </c>
      <c r="M743">
        <v>0.15393775842553878</v>
      </c>
      <c r="N743">
        <v>0.41367922763286574</v>
      </c>
      <c r="O743">
        <v>0.37514312261876992</v>
      </c>
      <c r="P743" s="117">
        <v>33.479999999999997</v>
      </c>
      <c r="Q743">
        <v>0.34</v>
      </c>
    </row>
    <row r="744" spans="1:17" ht="15">
      <c r="A744" s="6"/>
      <c r="B744" s="10">
        <v>86.1</v>
      </c>
      <c r="C744">
        <v>0.20999780031260726</v>
      </c>
      <c r="D744" s="11">
        <v>54.9</v>
      </c>
      <c r="E744" s="10">
        <v>28.32</v>
      </c>
      <c r="F744" s="11">
        <v>51.36</v>
      </c>
      <c r="G744" s="10">
        <v>20.29</v>
      </c>
      <c r="H744" s="11">
        <v>49.28</v>
      </c>
      <c r="I744" s="10">
        <v>201.96</v>
      </c>
      <c r="J744">
        <v>0.58311037442652058</v>
      </c>
      <c r="K744">
        <v>0.33566786259212344</v>
      </c>
      <c r="L744">
        <v>0.44629941671844903</v>
      </c>
      <c r="M744">
        <v>0.14525531704656391</v>
      </c>
      <c r="N744">
        <v>0.3952256823351023</v>
      </c>
      <c r="O744">
        <v>0.37801591271281376</v>
      </c>
      <c r="P744" s="117">
        <v>31.15</v>
      </c>
      <c r="Q744">
        <v>0.34</v>
      </c>
    </row>
    <row r="745" spans="1:17" ht="15">
      <c r="A745" s="6"/>
      <c r="B745" s="10">
        <v>69.56</v>
      </c>
      <c r="C745">
        <v>0.20155040821835279</v>
      </c>
      <c r="D745" s="11">
        <v>40.69</v>
      </c>
      <c r="E745" s="10">
        <v>24.98</v>
      </c>
      <c r="F745" s="11">
        <v>46.72</v>
      </c>
      <c r="G745" s="10">
        <v>17.09</v>
      </c>
      <c r="H745" s="11">
        <v>45.36</v>
      </c>
      <c r="I745" s="10">
        <v>161.51</v>
      </c>
      <c r="J745">
        <v>0.57720589357530994</v>
      </c>
      <c r="K745">
        <v>0.34093005553338523</v>
      </c>
      <c r="L745">
        <v>0.42617634877269817</v>
      </c>
      <c r="M745">
        <v>0.13573602086829276</v>
      </c>
      <c r="N745">
        <v>0.38671636493909717</v>
      </c>
      <c r="O745">
        <v>0.37323256197019</v>
      </c>
      <c r="P745" s="117">
        <v>30.86</v>
      </c>
      <c r="Q745">
        <v>0.34</v>
      </c>
    </row>
    <row r="746" spans="1:17" ht="15">
      <c r="A746" s="6"/>
      <c r="B746" s="10">
        <v>79.94</v>
      </c>
      <c r="C746">
        <v>0.19598319135931419</v>
      </c>
      <c r="D746" s="11">
        <v>44.91</v>
      </c>
      <c r="E746" s="10">
        <v>23.94</v>
      </c>
      <c r="F746" s="11">
        <v>43.55</v>
      </c>
      <c r="G746" s="10">
        <v>7.0000000000000007E-2</v>
      </c>
      <c r="H746" s="11">
        <v>41.18</v>
      </c>
      <c r="I746" s="10">
        <v>160.15</v>
      </c>
      <c r="J746">
        <v>0.57023810147743181</v>
      </c>
      <c r="K746">
        <v>0.34057209190065157</v>
      </c>
      <c r="L746">
        <v>0.40598324503428607</v>
      </c>
      <c r="M746">
        <v>0.12702734128847629</v>
      </c>
      <c r="N746">
        <v>0.38585442193317532</v>
      </c>
      <c r="O746">
        <v>0.38239242678650803</v>
      </c>
      <c r="P746" s="117">
        <v>25.71</v>
      </c>
      <c r="Q746">
        <v>0.34</v>
      </c>
    </row>
    <row r="747" spans="1:17" ht="15">
      <c r="A747" s="6"/>
      <c r="B747" s="10">
        <v>67.55</v>
      </c>
      <c r="C747">
        <v>0.19223147593058287</v>
      </c>
      <c r="D747" s="11">
        <v>42.25</v>
      </c>
      <c r="E747" s="10">
        <v>24.22</v>
      </c>
      <c r="F747" s="11">
        <v>45.47</v>
      </c>
      <c r="G747" s="10">
        <v>0.02</v>
      </c>
      <c r="H747" s="11">
        <v>40</v>
      </c>
      <c r="I747" s="10">
        <v>154.54</v>
      </c>
      <c r="J747">
        <v>0.56894174792772867</v>
      </c>
      <c r="K747">
        <v>0.34179112447875354</v>
      </c>
      <c r="L747">
        <v>0.39508920729304725</v>
      </c>
      <c r="M747">
        <v>0.12366480883818234</v>
      </c>
      <c r="N747">
        <v>0.37657396231182644</v>
      </c>
      <c r="O747">
        <v>0.38252801279255699</v>
      </c>
      <c r="P747" s="117">
        <v>25.82</v>
      </c>
      <c r="Q747">
        <v>0.34</v>
      </c>
    </row>
    <row r="748" spans="1:17" ht="15">
      <c r="A748" s="6"/>
      <c r="B748" s="10">
        <v>65.69</v>
      </c>
      <c r="C748">
        <v>0.19922773461561388</v>
      </c>
      <c r="D748" s="11">
        <v>39.799999999999997</v>
      </c>
      <c r="E748" s="10">
        <v>24.06</v>
      </c>
      <c r="F748" s="11">
        <v>43.1</v>
      </c>
      <c r="G748" s="10">
        <v>-0.7</v>
      </c>
      <c r="H748" s="11">
        <v>40</v>
      </c>
      <c r="I748" s="10">
        <v>156.24</v>
      </c>
      <c r="J748">
        <v>0.56848541759233384</v>
      </c>
      <c r="K748">
        <v>0.3416015498934199</v>
      </c>
      <c r="L748">
        <v>0.37881535074148959</v>
      </c>
      <c r="M748">
        <v>0.12079575897293215</v>
      </c>
      <c r="N748">
        <v>0.37040111975568962</v>
      </c>
      <c r="O748">
        <v>0.37538563612062481</v>
      </c>
      <c r="P748" s="117">
        <v>26.12</v>
      </c>
      <c r="Q748">
        <v>0.34</v>
      </c>
    </row>
    <row r="749" spans="1:17" ht="15">
      <c r="A749" s="6"/>
      <c r="B749" s="10">
        <v>66.819999999999993</v>
      </c>
      <c r="C749">
        <v>0.19509333601755793</v>
      </c>
      <c r="D749" s="11">
        <v>38.15</v>
      </c>
      <c r="E749" s="10">
        <v>20.09</v>
      </c>
      <c r="F749" s="11">
        <v>41.1</v>
      </c>
      <c r="G749" s="10">
        <v>-1.94</v>
      </c>
      <c r="H749" s="11">
        <v>38.51</v>
      </c>
      <c r="I749" s="10">
        <v>155.16999999999999</v>
      </c>
      <c r="J749">
        <v>0.56643780436836744</v>
      </c>
      <c r="K749">
        <v>0.34308336790214938</v>
      </c>
      <c r="L749">
        <v>0.36290248569503974</v>
      </c>
      <c r="M749">
        <v>0.12140213256368627</v>
      </c>
      <c r="N749">
        <v>0.365620837161231</v>
      </c>
      <c r="O749">
        <v>0.37617174467221598</v>
      </c>
      <c r="P749" s="117">
        <v>25.08</v>
      </c>
      <c r="Q749">
        <v>0.34</v>
      </c>
    </row>
    <row r="750" spans="1:17" ht="15">
      <c r="A750" s="6"/>
      <c r="B750" s="10">
        <v>57.59</v>
      </c>
      <c r="C750">
        <v>0.19233856147698616</v>
      </c>
      <c r="D750" s="11">
        <v>38.380000000000003</v>
      </c>
      <c r="E750" s="10">
        <v>22.23</v>
      </c>
      <c r="F750" s="11">
        <v>41.51</v>
      </c>
      <c r="G750" s="10">
        <v>-1.67</v>
      </c>
      <c r="H750" s="11">
        <v>36.479999999999997</v>
      </c>
      <c r="I750" s="10">
        <v>165.13</v>
      </c>
      <c r="J750">
        <v>0.5672801732854581</v>
      </c>
      <c r="K750">
        <v>0.34876516122251822</v>
      </c>
      <c r="L750">
        <v>0.36524232731675826</v>
      </c>
      <c r="M750">
        <v>0.12157910669179263</v>
      </c>
      <c r="N750">
        <v>0.36970825213870118</v>
      </c>
      <c r="O750">
        <v>0.36316045075028697</v>
      </c>
      <c r="P750" s="117">
        <v>24.56</v>
      </c>
      <c r="Q750">
        <v>0.34</v>
      </c>
    </row>
    <row r="751" spans="1:17" ht="15">
      <c r="A751" s="6"/>
      <c r="B751" s="10">
        <v>74.959999999999994</v>
      </c>
      <c r="C751">
        <v>0.19458909364110347</v>
      </c>
      <c r="D751" s="11">
        <v>41.09</v>
      </c>
      <c r="E751" s="10">
        <v>25.25</v>
      </c>
      <c r="F751" s="11">
        <v>45.76</v>
      </c>
      <c r="G751" s="10">
        <v>-2.4</v>
      </c>
      <c r="H751" s="11">
        <v>39.99</v>
      </c>
      <c r="I751" s="10">
        <v>163.01</v>
      </c>
      <c r="J751">
        <v>0.56861984773595886</v>
      </c>
      <c r="K751">
        <v>0.36403670619881129</v>
      </c>
      <c r="L751">
        <v>0.38463316677797554</v>
      </c>
      <c r="M751">
        <v>0.1231988844749408</v>
      </c>
      <c r="N751">
        <v>0.38375393413000625</v>
      </c>
      <c r="O751">
        <v>0.34824480014962478</v>
      </c>
      <c r="P751" s="117">
        <v>27.88</v>
      </c>
      <c r="Q751">
        <v>0.34</v>
      </c>
    </row>
    <row r="752" spans="1:17" ht="15">
      <c r="A752" s="6"/>
      <c r="B752" s="10">
        <v>95.98</v>
      </c>
      <c r="C752">
        <v>0.20642908843586122</v>
      </c>
      <c r="D752" s="11">
        <v>47.86</v>
      </c>
      <c r="E752" s="10">
        <v>32.799999999999997</v>
      </c>
      <c r="F752" s="11">
        <v>47.72</v>
      </c>
      <c r="G752" s="10">
        <v>0.04</v>
      </c>
      <c r="H752" s="11">
        <v>53.94</v>
      </c>
      <c r="I752" s="10">
        <v>206.15</v>
      </c>
      <c r="J752">
        <v>0.55838278237368577</v>
      </c>
      <c r="K752">
        <v>0.37842932604802054</v>
      </c>
      <c r="L752">
        <v>0.40674119700977268</v>
      </c>
      <c r="M752">
        <v>0.1223779320509155</v>
      </c>
      <c r="N752">
        <v>0.3952018639937504</v>
      </c>
      <c r="O752">
        <v>0.33504994626938139</v>
      </c>
      <c r="P752" s="117">
        <v>36.08</v>
      </c>
      <c r="Q752">
        <v>0.34</v>
      </c>
    </row>
    <row r="753" spans="1:17" ht="15">
      <c r="A753" s="6"/>
      <c r="B753" s="10">
        <v>112.75</v>
      </c>
      <c r="C753">
        <v>0.20213295810384929</v>
      </c>
      <c r="D753" s="11">
        <v>65.959999999999994</v>
      </c>
      <c r="E753" s="10">
        <v>41.05</v>
      </c>
      <c r="F753" s="11">
        <v>54.04</v>
      </c>
      <c r="G753" s="10">
        <v>8.52</v>
      </c>
      <c r="H753" s="11">
        <v>63.39</v>
      </c>
      <c r="I753" s="10">
        <v>239.17</v>
      </c>
      <c r="J753">
        <v>0.52935497285608424</v>
      </c>
      <c r="K753">
        <v>0.3796881090611075</v>
      </c>
      <c r="L753">
        <v>0.41142828684635013</v>
      </c>
      <c r="M753">
        <v>0.12486780771288435</v>
      </c>
      <c r="N753">
        <v>0.39809208273187852</v>
      </c>
      <c r="O753">
        <v>0.3196781526793252</v>
      </c>
      <c r="P753" s="117">
        <v>31.75</v>
      </c>
      <c r="Q753">
        <v>0.34</v>
      </c>
    </row>
    <row r="754" spans="1:17" ht="15">
      <c r="A754" s="6"/>
      <c r="B754" s="10">
        <v>120.74</v>
      </c>
      <c r="C754">
        <v>0.20329099195849207</v>
      </c>
      <c r="D754" s="11">
        <v>72.930000000000007</v>
      </c>
      <c r="E754" s="10">
        <v>41.17</v>
      </c>
      <c r="F754" s="11">
        <v>56.66</v>
      </c>
      <c r="G754" s="10">
        <v>14.1</v>
      </c>
      <c r="H754" s="11">
        <v>64.81</v>
      </c>
      <c r="I754" s="10">
        <v>243.72</v>
      </c>
      <c r="J754">
        <v>0.5194525851005658</v>
      </c>
      <c r="K754">
        <v>0.38404290281573544</v>
      </c>
      <c r="L754">
        <v>0.41751736686964513</v>
      </c>
      <c r="M754">
        <v>0.12624339126239961</v>
      </c>
      <c r="N754">
        <v>0.41208687195076582</v>
      </c>
      <c r="O754">
        <v>0.30380611817795361</v>
      </c>
      <c r="P754" s="117">
        <v>35.409999999999997</v>
      </c>
      <c r="Q754">
        <v>0.34</v>
      </c>
    </row>
    <row r="755" spans="1:17" ht="15">
      <c r="A755" s="6"/>
      <c r="B755" s="10">
        <v>111.29</v>
      </c>
      <c r="C755">
        <v>0.20945427020759186</v>
      </c>
      <c r="D755" s="11">
        <v>65.91</v>
      </c>
      <c r="E755" s="10">
        <v>40.92</v>
      </c>
      <c r="F755" s="11">
        <v>55.93</v>
      </c>
      <c r="G755" s="10">
        <v>14.7</v>
      </c>
      <c r="H755" s="11">
        <v>65.099999999999994</v>
      </c>
      <c r="I755" s="10">
        <v>213</v>
      </c>
      <c r="J755">
        <v>0.505029793981287</v>
      </c>
      <c r="K755">
        <v>0.37174933612432087</v>
      </c>
      <c r="L755">
        <v>0.41911381324784447</v>
      </c>
      <c r="M755">
        <v>0.12410689716134883</v>
      </c>
      <c r="N755">
        <v>0.40909411888295538</v>
      </c>
      <c r="O755">
        <v>0.28827594087121644</v>
      </c>
      <c r="P755" s="117">
        <v>29.71</v>
      </c>
      <c r="Q755">
        <v>0.34</v>
      </c>
    </row>
    <row r="756" spans="1:17" ht="15">
      <c r="A756" s="6"/>
      <c r="B756" s="10">
        <v>105.03</v>
      </c>
      <c r="C756">
        <v>0.20983054123504122</v>
      </c>
      <c r="D756" s="11">
        <v>65.02</v>
      </c>
      <c r="E756" s="10">
        <v>37.19</v>
      </c>
      <c r="F756" s="11">
        <v>55.51</v>
      </c>
      <c r="G756" s="10">
        <v>14.74</v>
      </c>
      <c r="H756" s="11">
        <v>64.66</v>
      </c>
      <c r="I756" s="10">
        <v>209.94</v>
      </c>
      <c r="J756">
        <v>0.48949615519424317</v>
      </c>
      <c r="K756">
        <v>0.35873414457598224</v>
      </c>
      <c r="L756">
        <v>0.41889764841882887</v>
      </c>
      <c r="M756">
        <v>0.12030177171608211</v>
      </c>
      <c r="N756">
        <v>0.4103652476646546</v>
      </c>
      <c r="O756">
        <v>0.26962426043130233</v>
      </c>
      <c r="P756" s="117">
        <v>32.86</v>
      </c>
      <c r="Q756">
        <v>0.34</v>
      </c>
    </row>
    <row r="757" spans="1:17" ht="15">
      <c r="A757" s="6"/>
      <c r="B757" s="10">
        <v>101.45</v>
      </c>
      <c r="C757">
        <v>0.20875672904301604</v>
      </c>
      <c r="D757" s="11">
        <v>62.91</v>
      </c>
      <c r="E757" s="10">
        <v>32.35</v>
      </c>
      <c r="F757" s="11">
        <v>56.9</v>
      </c>
      <c r="G757" s="10">
        <v>14.47</v>
      </c>
      <c r="H757" s="11">
        <v>65.569999999999993</v>
      </c>
      <c r="I757" s="10">
        <v>172.81</v>
      </c>
      <c r="J757">
        <v>0.48074989881632851</v>
      </c>
      <c r="K757">
        <v>0.34034911841249182</v>
      </c>
      <c r="L757">
        <v>0.41733344555628288</v>
      </c>
      <c r="M757">
        <v>0.11964103199464475</v>
      </c>
      <c r="N757">
        <v>0.41912082850542282</v>
      </c>
      <c r="O757">
        <v>0.25571363328014673</v>
      </c>
      <c r="P757" s="117">
        <v>29.37</v>
      </c>
      <c r="Q757">
        <v>0.34</v>
      </c>
    </row>
    <row r="758" spans="1:17" ht="15">
      <c r="A758" s="6"/>
      <c r="B758" s="10">
        <v>99.34</v>
      </c>
      <c r="C758">
        <v>0.20928082458560013</v>
      </c>
      <c r="D758" s="11">
        <v>56.99</v>
      </c>
      <c r="E758" s="10">
        <v>31.08</v>
      </c>
      <c r="F758" s="11">
        <v>58.51</v>
      </c>
      <c r="G758" s="10">
        <v>14.07</v>
      </c>
      <c r="H758" s="11">
        <v>64.459999999999994</v>
      </c>
      <c r="I758" s="10">
        <v>143.69999999999999</v>
      </c>
      <c r="J758">
        <v>0.48380247713740349</v>
      </c>
      <c r="K758">
        <v>0.33697648182997098</v>
      </c>
      <c r="L758">
        <v>0.42290688764542328</v>
      </c>
      <c r="M758">
        <v>0.11791758560864725</v>
      </c>
      <c r="N758">
        <v>0.42750769828813906</v>
      </c>
      <c r="O758">
        <v>0.25404762085128541</v>
      </c>
      <c r="P758" s="117">
        <v>30.99</v>
      </c>
      <c r="Q758">
        <v>0.34</v>
      </c>
    </row>
    <row r="759" spans="1:17" ht="15">
      <c r="A759" s="6"/>
      <c r="B759" s="10">
        <v>98.53</v>
      </c>
      <c r="C759">
        <v>0.20145851832305306</v>
      </c>
      <c r="D759" s="11">
        <v>54.18</v>
      </c>
      <c r="E759" s="10">
        <v>32.22</v>
      </c>
      <c r="F759" s="11">
        <v>64</v>
      </c>
      <c r="G759" s="10">
        <v>14.45</v>
      </c>
      <c r="H759" s="11">
        <v>64.760000000000005</v>
      </c>
      <c r="I759" s="10">
        <v>137.69</v>
      </c>
      <c r="J759">
        <v>0.48369583749341954</v>
      </c>
      <c r="K759">
        <v>0.34513193142992177</v>
      </c>
      <c r="L759">
        <v>0.41853643949091118</v>
      </c>
      <c r="M759">
        <v>0.11928759295937816</v>
      </c>
      <c r="N759">
        <v>0.43637696259342373</v>
      </c>
      <c r="O759">
        <v>0.23898157803376008</v>
      </c>
      <c r="P759" s="117">
        <v>30.26</v>
      </c>
      <c r="Q759">
        <v>0.34</v>
      </c>
    </row>
    <row r="760" spans="1:17" ht="15">
      <c r="A760" s="6"/>
      <c r="B760" s="10">
        <v>95.97</v>
      </c>
      <c r="C760">
        <v>0.20215078181571702</v>
      </c>
      <c r="D760" s="11">
        <v>50.49</v>
      </c>
      <c r="E760" s="10">
        <v>32.380000000000003</v>
      </c>
      <c r="F760" s="11">
        <v>64.930000000000007</v>
      </c>
      <c r="G760" s="10">
        <v>13.18</v>
      </c>
      <c r="H760" s="11">
        <v>64</v>
      </c>
      <c r="I760" s="10">
        <v>130.9</v>
      </c>
      <c r="J760">
        <v>0.48815430189195275</v>
      </c>
      <c r="K760">
        <v>0.3647615525744391</v>
      </c>
      <c r="L760">
        <v>0.44426289073654157</v>
      </c>
      <c r="M760">
        <v>0.12198017450426667</v>
      </c>
      <c r="N760">
        <v>0.45140534602288412</v>
      </c>
      <c r="O760">
        <v>0.22981918765970125</v>
      </c>
      <c r="P760" s="117">
        <v>29.41</v>
      </c>
      <c r="Q760">
        <v>0.34</v>
      </c>
    </row>
    <row r="761" spans="1:17" ht="15">
      <c r="A761" s="6"/>
      <c r="B761" s="10">
        <v>98.56</v>
      </c>
      <c r="C761">
        <v>0.20784865568952271</v>
      </c>
      <c r="D761" s="11">
        <v>52.35</v>
      </c>
      <c r="E761" s="10">
        <v>40.1</v>
      </c>
      <c r="F761" s="11">
        <v>64.55</v>
      </c>
      <c r="G761" s="10">
        <v>11.11</v>
      </c>
      <c r="H761" s="11">
        <v>63.3</v>
      </c>
      <c r="I761" s="10">
        <v>126.42</v>
      </c>
      <c r="J761">
        <v>0.49227143299057435</v>
      </c>
      <c r="K761">
        <v>0.3838056377168485</v>
      </c>
      <c r="L761">
        <v>0.45737901196643738</v>
      </c>
      <c r="M761">
        <v>0.12215859513701273</v>
      </c>
      <c r="N761">
        <v>0.45801946770847951</v>
      </c>
      <c r="O761">
        <v>0.22838321898272604</v>
      </c>
      <c r="P761" s="117">
        <v>31.47</v>
      </c>
      <c r="Q761">
        <v>0.34</v>
      </c>
    </row>
    <row r="762" spans="1:17" ht="15">
      <c r="A762" s="6"/>
      <c r="B762" s="10">
        <v>102.69</v>
      </c>
      <c r="C762">
        <v>0.2101931293244306</v>
      </c>
      <c r="D762" s="11">
        <v>57</v>
      </c>
      <c r="E762" s="10">
        <v>42.04</v>
      </c>
      <c r="F762" s="11">
        <v>63.91</v>
      </c>
      <c r="G762" s="10">
        <v>13.07</v>
      </c>
      <c r="H762" s="11">
        <v>64.260000000000005</v>
      </c>
      <c r="I762" s="10">
        <v>124.2</v>
      </c>
      <c r="J762">
        <v>0.49612421332677542</v>
      </c>
      <c r="K762">
        <v>0.39774549962910466</v>
      </c>
      <c r="L762">
        <v>0.46054240856489076</v>
      </c>
      <c r="M762">
        <v>0.1231559460018858</v>
      </c>
      <c r="N762">
        <v>0.46483837463917604</v>
      </c>
      <c r="O762">
        <v>0.22095268272475152</v>
      </c>
      <c r="P762" s="117">
        <v>29.6</v>
      </c>
      <c r="Q762">
        <v>0.34</v>
      </c>
    </row>
    <row r="763" spans="1:17" ht="15">
      <c r="A763" s="6"/>
      <c r="B763" s="10">
        <v>109.12</v>
      </c>
      <c r="C763">
        <v>0.21632164795348385</v>
      </c>
      <c r="D763" s="11">
        <v>62.58</v>
      </c>
      <c r="E763" s="10">
        <v>46.32</v>
      </c>
      <c r="F763" s="11">
        <v>67.709999999999994</v>
      </c>
      <c r="G763" s="10">
        <v>16.79</v>
      </c>
      <c r="H763" s="11">
        <v>70.17</v>
      </c>
      <c r="I763" s="10">
        <v>127.37</v>
      </c>
      <c r="J763">
        <v>0.48009287719499277</v>
      </c>
      <c r="K763">
        <v>0.3845205310147245</v>
      </c>
      <c r="L763">
        <v>0.45947120572468098</v>
      </c>
      <c r="M763">
        <v>0.12132228422257293</v>
      </c>
      <c r="N763">
        <v>0.46082034142408751</v>
      </c>
      <c r="O763">
        <v>0.22271734978789043</v>
      </c>
      <c r="P763" s="117">
        <v>35.89</v>
      </c>
      <c r="Q763">
        <v>0.34</v>
      </c>
    </row>
    <row r="764" spans="1:17" ht="15">
      <c r="A764" s="6"/>
      <c r="B764" s="10">
        <v>111.58</v>
      </c>
      <c r="C764">
        <v>0.21464941746901242</v>
      </c>
      <c r="D764" s="11">
        <v>56.99</v>
      </c>
      <c r="E764" s="10">
        <v>44.98</v>
      </c>
      <c r="F764" s="11">
        <v>69.98</v>
      </c>
      <c r="G764" s="10">
        <v>16.97</v>
      </c>
      <c r="H764" s="11">
        <v>81.58</v>
      </c>
      <c r="I764" s="10">
        <v>129.94999999999999</v>
      </c>
      <c r="J764">
        <v>0.47227545476688887</v>
      </c>
      <c r="K764">
        <v>0.37394062231153674</v>
      </c>
      <c r="L764">
        <v>0.4597921821998554</v>
      </c>
      <c r="M764">
        <v>0.11626081162100275</v>
      </c>
      <c r="N764">
        <v>0.45528765966349116</v>
      </c>
      <c r="O764">
        <v>0.2214433416529373</v>
      </c>
      <c r="P764" s="117">
        <v>39.049999999999997</v>
      </c>
      <c r="Q764">
        <v>0.34</v>
      </c>
    </row>
    <row r="765" spans="1:17" ht="15">
      <c r="A765" s="6"/>
      <c r="B765" s="10">
        <v>100.88</v>
      </c>
      <c r="C765">
        <v>0.2178855776111096</v>
      </c>
      <c r="D765" s="11">
        <v>49.74</v>
      </c>
      <c r="E765" s="10">
        <v>42.92</v>
      </c>
      <c r="F765" s="11">
        <v>67.34</v>
      </c>
      <c r="G765" s="10">
        <v>15.99</v>
      </c>
      <c r="H765" s="11">
        <v>69.900000000000006</v>
      </c>
      <c r="I765" s="10">
        <v>121.63</v>
      </c>
      <c r="J765">
        <v>0.46980719941523197</v>
      </c>
      <c r="K765">
        <v>0.3776081898744344</v>
      </c>
      <c r="L765">
        <v>0.48029486222170675</v>
      </c>
      <c r="M765">
        <v>0.11726297680554028</v>
      </c>
      <c r="N765">
        <v>0.46273331105590959</v>
      </c>
      <c r="O765">
        <v>0.22434188645704628</v>
      </c>
      <c r="P765" s="117">
        <v>37.04</v>
      </c>
      <c r="Q765">
        <v>0.34</v>
      </c>
    </row>
    <row r="766" spans="1:17" ht="15">
      <c r="A766" s="6"/>
      <c r="B766" s="10">
        <v>97.65</v>
      </c>
      <c r="C766">
        <v>0.21319409978836049</v>
      </c>
      <c r="D766" s="11">
        <v>41.04</v>
      </c>
      <c r="E766" s="10">
        <v>39.979999999999997</v>
      </c>
      <c r="F766" s="11">
        <v>62.99</v>
      </c>
      <c r="G766" s="10">
        <v>0.42</v>
      </c>
      <c r="H766" s="11">
        <v>62.29</v>
      </c>
      <c r="I766" s="10">
        <v>101.03</v>
      </c>
      <c r="J766">
        <v>0.46582306259495249</v>
      </c>
      <c r="K766">
        <v>0.37334292223551291</v>
      </c>
      <c r="L766">
        <v>0.49444803964873135</v>
      </c>
      <c r="M766">
        <v>0.11442960827350172</v>
      </c>
      <c r="N766">
        <v>0.48520241324359592</v>
      </c>
      <c r="O766">
        <v>0.21409375328359775</v>
      </c>
      <c r="P766" s="117">
        <v>33.61</v>
      </c>
      <c r="Q766">
        <v>0.34</v>
      </c>
    </row>
    <row r="767" spans="1:17" ht="15">
      <c r="A767" s="6"/>
      <c r="B767" s="10">
        <v>94.75</v>
      </c>
      <c r="C767">
        <v>0.21174724216943527</v>
      </c>
      <c r="D767" s="11">
        <v>44.2</v>
      </c>
      <c r="E767" s="10">
        <v>36.950000000000003</v>
      </c>
      <c r="F767" s="11">
        <v>55.32</v>
      </c>
      <c r="G767" s="10">
        <v>-0.8</v>
      </c>
      <c r="H767" s="11">
        <v>56.36</v>
      </c>
      <c r="I767" s="10">
        <v>84.66</v>
      </c>
      <c r="J767">
        <v>0.45940367824205491</v>
      </c>
      <c r="K767">
        <v>0.36543007261225474</v>
      </c>
      <c r="L767">
        <v>0.50277102712173083</v>
      </c>
      <c r="M767">
        <v>0.11378019112188698</v>
      </c>
      <c r="N767">
        <v>0.49712739264151107</v>
      </c>
      <c r="O767">
        <v>0.2058737433142464</v>
      </c>
      <c r="P767" s="117">
        <v>31.97</v>
      </c>
      <c r="Q767">
        <v>0.34</v>
      </c>
    </row>
    <row r="768" spans="1:17" ht="15">
      <c r="A768" s="6"/>
      <c r="B768" s="10">
        <v>86.42</v>
      </c>
      <c r="C768">
        <v>0.20894447008978251</v>
      </c>
      <c r="D768" s="11">
        <v>42.38</v>
      </c>
      <c r="E768" s="10">
        <v>32.200000000000003</v>
      </c>
      <c r="F768" s="11">
        <v>54.01</v>
      </c>
      <c r="G768" s="10">
        <v>0</v>
      </c>
      <c r="H768" s="11">
        <v>55.25</v>
      </c>
      <c r="I768" s="10">
        <v>84.61</v>
      </c>
      <c r="J768">
        <v>0.46569877521783953</v>
      </c>
      <c r="K768">
        <v>0.36795589326888251</v>
      </c>
      <c r="L768">
        <v>0.51097378094672208</v>
      </c>
      <c r="M768">
        <v>0.11824167233557958</v>
      </c>
      <c r="N768">
        <v>0.49503384608495099</v>
      </c>
      <c r="O768">
        <v>0.20914718883775499</v>
      </c>
      <c r="P768" s="117">
        <v>30.16</v>
      </c>
      <c r="Q768">
        <v>0.34</v>
      </c>
    </row>
    <row r="769" spans="1:17" ht="15">
      <c r="A769" s="6"/>
      <c r="B769" s="10">
        <v>78.59</v>
      </c>
      <c r="C769">
        <v>0.20604440648706918</v>
      </c>
      <c r="D769" s="11">
        <v>38.06</v>
      </c>
      <c r="E769" s="10">
        <v>28.97</v>
      </c>
      <c r="F769" s="11">
        <v>50.92</v>
      </c>
      <c r="G769" s="10">
        <v>-11.16</v>
      </c>
      <c r="H769" s="11">
        <v>49.4</v>
      </c>
      <c r="I769" s="10">
        <v>54.74</v>
      </c>
      <c r="J769">
        <v>0.46672280728977378</v>
      </c>
      <c r="K769">
        <v>0.36685146742889768</v>
      </c>
      <c r="L769">
        <v>0.51011823161509218</v>
      </c>
      <c r="M769">
        <v>0.12063652822649872</v>
      </c>
      <c r="N769">
        <v>0.47935059952944736</v>
      </c>
      <c r="O769">
        <v>0.20098968797321218</v>
      </c>
      <c r="P769" s="117">
        <v>30.2</v>
      </c>
      <c r="Q769">
        <v>0.34</v>
      </c>
    </row>
    <row r="770" spans="1:17" ht="15">
      <c r="A770" s="6"/>
      <c r="B770" s="10">
        <v>74.3</v>
      </c>
      <c r="C770">
        <v>0.19276991189852372</v>
      </c>
      <c r="D770" s="11">
        <v>31.05</v>
      </c>
      <c r="E770" s="10">
        <v>30.72</v>
      </c>
      <c r="F770" s="11">
        <v>50.04</v>
      </c>
      <c r="G770" s="10">
        <v>-4.97</v>
      </c>
      <c r="H770" s="11">
        <v>46.13</v>
      </c>
      <c r="I770" s="10">
        <v>35.54</v>
      </c>
      <c r="J770">
        <v>0.46385597117466632</v>
      </c>
      <c r="K770">
        <v>0.36604956197428379</v>
      </c>
      <c r="L770">
        <v>0.51301328245395172</v>
      </c>
      <c r="M770">
        <v>0.11428357138352881</v>
      </c>
      <c r="N770">
        <v>0.46802952358895666</v>
      </c>
      <c r="O770">
        <v>0.18273865961800814</v>
      </c>
      <c r="P770" s="117">
        <v>28.56</v>
      </c>
      <c r="Q770">
        <v>0.34</v>
      </c>
    </row>
    <row r="771" spans="1:17" ht="15">
      <c r="A771" s="6"/>
      <c r="B771" s="10">
        <v>67.77</v>
      </c>
      <c r="C771">
        <v>0.19601452380155396</v>
      </c>
      <c r="D771" s="11">
        <v>29.8</v>
      </c>
      <c r="E771" s="10">
        <v>30.09</v>
      </c>
      <c r="F771" s="11">
        <v>47.07</v>
      </c>
      <c r="G771" s="10">
        <v>-10.1</v>
      </c>
      <c r="H771" s="11">
        <v>45.05</v>
      </c>
      <c r="I771" s="10">
        <v>11.84</v>
      </c>
      <c r="J771">
        <v>0.46687713429964356</v>
      </c>
      <c r="K771">
        <v>0.37691414990323602</v>
      </c>
      <c r="L771">
        <v>0.50342808275689821</v>
      </c>
      <c r="M771">
        <v>0.11778885870875457</v>
      </c>
      <c r="N771">
        <v>0.46015221342366286</v>
      </c>
      <c r="O771">
        <v>0.18444830287206262</v>
      </c>
      <c r="P771" s="117">
        <v>27.07</v>
      </c>
      <c r="Q771">
        <v>0.34</v>
      </c>
    </row>
    <row r="772" spans="1:17" ht="15">
      <c r="A772" s="6"/>
      <c r="B772" s="10">
        <v>71.349999999999994</v>
      </c>
      <c r="C772">
        <v>0.19397678795483059</v>
      </c>
      <c r="D772" s="11">
        <v>32.659999999999997</v>
      </c>
      <c r="E772" s="10">
        <v>29.79</v>
      </c>
      <c r="F772" s="11">
        <v>45.7</v>
      </c>
      <c r="G772" s="10">
        <v>-16.95</v>
      </c>
      <c r="H772" s="11">
        <v>43.59</v>
      </c>
      <c r="I772" s="10">
        <v>10.050000000000001</v>
      </c>
      <c r="J772">
        <v>0.47308399973880672</v>
      </c>
      <c r="K772">
        <v>0.3857311220448631</v>
      </c>
      <c r="L772">
        <v>0.49559352036483151</v>
      </c>
      <c r="M772">
        <v>0.12128948267447535</v>
      </c>
      <c r="N772">
        <v>0.45501290175749148</v>
      </c>
      <c r="O772">
        <v>0.18675633317670737</v>
      </c>
      <c r="P772" s="117">
        <v>27.17</v>
      </c>
      <c r="Q772">
        <v>0.34</v>
      </c>
    </row>
    <row r="773" spans="1:17" ht="15">
      <c r="A773" s="6"/>
      <c r="B773" s="10">
        <v>76.75</v>
      </c>
      <c r="C773">
        <v>0.20188073280394364</v>
      </c>
      <c r="D773" s="11">
        <v>32.299999999999997</v>
      </c>
      <c r="E773" s="10">
        <v>29.74</v>
      </c>
      <c r="F773" s="11">
        <v>43.14</v>
      </c>
      <c r="G773" s="10">
        <v>-11.7</v>
      </c>
      <c r="H773" s="11">
        <v>42.08</v>
      </c>
      <c r="I773" s="10">
        <v>10.36</v>
      </c>
      <c r="J773">
        <v>0.47216556618245364</v>
      </c>
      <c r="K773">
        <v>0.39132260765456633</v>
      </c>
      <c r="L773">
        <v>0.49245249379903705</v>
      </c>
      <c r="M773">
        <v>0.12049206250389093</v>
      </c>
      <c r="N773">
        <v>0.45521134211473985</v>
      </c>
      <c r="O773">
        <v>0.18681439960231927</v>
      </c>
      <c r="P773" s="117">
        <v>26.42</v>
      </c>
      <c r="Q773">
        <v>0.34</v>
      </c>
    </row>
    <row r="774" spans="1:17" ht="15">
      <c r="A774" s="6"/>
      <c r="B774" s="10">
        <v>88.55</v>
      </c>
      <c r="C774">
        <v>0.21230610728764027</v>
      </c>
      <c r="D774" s="11">
        <v>31.05</v>
      </c>
      <c r="E774" s="10">
        <v>30.1</v>
      </c>
      <c r="F774" s="11">
        <v>42.71</v>
      </c>
      <c r="G774" s="10">
        <v>-5.98</v>
      </c>
      <c r="H774" s="11">
        <v>43.98</v>
      </c>
      <c r="I774" s="10">
        <v>20.03</v>
      </c>
      <c r="J774">
        <v>0.47184524823585322</v>
      </c>
      <c r="K774">
        <v>0.39655860284505362</v>
      </c>
      <c r="L774">
        <v>0.49345757725071776</v>
      </c>
      <c r="M774">
        <v>0.12158003563429882</v>
      </c>
      <c r="N774">
        <v>0.45828097540633655</v>
      </c>
      <c r="O774">
        <v>0.18658113455261574</v>
      </c>
      <c r="P774" s="117">
        <v>27.49</v>
      </c>
      <c r="Q774">
        <v>0.34</v>
      </c>
    </row>
    <row r="775" spans="1:17" ht="15">
      <c r="A775" s="6"/>
      <c r="B775" s="10">
        <v>93.11</v>
      </c>
      <c r="C775">
        <v>0.23595882516056987</v>
      </c>
      <c r="D775" s="11">
        <v>32.659999999999997</v>
      </c>
      <c r="E775" s="10">
        <v>32.97</v>
      </c>
      <c r="F775" s="11">
        <v>42.6</v>
      </c>
      <c r="G775" s="10">
        <v>-5.21</v>
      </c>
      <c r="H775" s="11">
        <v>46.09</v>
      </c>
      <c r="I775" s="10">
        <v>67.31</v>
      </c>
      <c r="J775">
        <v>0.48335507993587795</v>
      </c>
      <c r="K775">
        <v>0.41407792954386802</v>
      </c>
      <c r="L775">
        <v>0.50027759644407499</v>
      </c>
      <c r="M775">
        <v>0.12684702941973561</v>
      </c>
      <c r="N775">
        <v>0.47304072660836793</v>
      </c>
      <c r="O775">
        <v>0.19845791256573939</v>
      </c>
      <c r="P775" s="117">
        <v>25.53</v>
      </c>
      <c r="Q775">
        <v>0.34</v>
      </c>
    </row>
    <row r="776" spans="1:17" ht="15">
      <c r="A776" s="6"/>
      <c r="B776" s="10">
        <v>116.21</v>
      </c>
      <c r="C776">
        <v>0.27089300272593075</v>
      </c>
      <c r="D776" s="11">
        <v>39.909999999999997</v>
      </c>
      <c r="E776" s="10">
        <v>37.4</v>
      </c>
      <c r="F776" s="11">
        <v>43.47</v>
      </c>
      <c r="G776" s="10">
        <v>-4.9800000000000004</v>
      </c>
      <c r="H776" s="11">
        <v>58.17</v>
      </c>
      <c r="I776" s="10">
        <v>105.03</v>
      </c>
      <c r="J776">
        <v>0.49948863376076452</v>
      </c>
      <c r="K776">
        <v>0.41859488210717155</v>
      </c>
      <c r="L776">
        <v>0.50836768788099562</v>
      </c>
      <c r="M776">
        <v>0.13336913752076507</v>
      </c>
      <c r="N776">
        <v>0.4723672954390476</v>
      </c>
      <c r="O776">
        <v>0.22101403753557466</v>
      </c>
      <c r="P776" s="117">
        <v>30.08</v>
      </c>
      <c r="Q776">
        <v>0.34</v>
      </c>
    </row>
    <row r="777" spans="1:17" ht="15">
      <c r="A777" s="6"/>
      <c r="B777" s="10">
        <v>139.22</v>
      </c>
      <c r="C777">
        <v>0.29768700941437504</v>
      </c>
      <c r="D777" s="11">
        <v>55.58</v>
      </c>
      <c r="E777" s="10">
        <v>45.79</v>
      </c>
      <c r="F777" s="11">
        <v>47.68</v>
      </c>
      <c r="G777" s="10">
        <v>0.09</v>
      </c>
      <c r="H777" s="11">
        <v>63.34</v>
      </c>
      <c r="I777" s="10">
        <v>136.91999999999999</v>
      </c>
      <c r="J777">
        <v>0.50497875514619195</v>
      </c>
      <c r="K777">
        <v>0.43027966802488815</v>
      </c>
      <c r="L777">
        <v>0.51950505588781914</v>
      </c>
      <c r="M777">
        <v>0.13588932860014852</v>
      </c>
      <c r="N777">
        <v>0.48567489753409926</v>
      </c>
      <c r="O777">
        <v>0.24408204715716422</v>
      </c>
      <c r="P777" s="117">
        <v>33.380000000000003</v>
      </c>
      <c r="Q777">
        <v>0.34</v>
      </c>
    </row>
    <row r="778" spans="1:17" ht="15">
      <c r="A778" s="6"/>
      <c r="B778" s="10">
        <v>169.87</v>
      </c>
      <c r="C778">
        <v>0.31802237867912214</v>
      </c>
      <c r="D778" s="11">
        <v>57.19</v>
      </c>
      <c r="E778" s="10">
        <v>48.72</v>
      </c>
      <c r="F778" s="11">
        <v>51.47</v>
      </c>
      <c r="G778" s="10">
        <v>13.06</v>
      </c>
      <c r="H778" s="11">
        <v>78.13</v>
      </c>
      <c r="I778" s="10">
        <v>150.15</v>
      </c>
      <c r="J778">
        <v>0.48375459030680829</v>
      </c>
      <c r="K778">
        <v>0.43829637566475638</v>
      </c>
      <c r="L778">
        <v>0.52070691737032304</v>
      </c>
      <c r="M778">
        <v>0.15399088387763268</v>
      </c>
      <c r="N778">
        <v>0.46520883901445859</v>
      </c>
      <c r="O778">
        <v>0.25822930211717959</v>
      </c>
      <c r="P778" s="117">
        <v>31.48</v>
      </c>
      <c r="Q778">
        <v>0.34</v>
      </c>
    </row>
    <row r="779" spans="1:17" ht="15">
      <c r="A779" s="6"/>
      <c r="B779" s="10">
        <v>178.2</v>
      </c>
      <c r="C779">
        <v>0.34292453170967213</v>
      </c>
      <c r="D779" s="11">
        <v>59.1</v>
      </c>
      <c r="E779" s="10">
        <v>47.96</v>
      </c>
      <c r="F779" s="11">
        <v>55.79</v>
      </c>
      <c r="G779" s="10">
        <v>24.5</v>
      </c>
      <c r="H779" s="11">
        <v>69.459999999999994</v>
      </c>
      <c r="I779" s="10">
        <v>136.13999999999999</v>
      </c>
      <c r="J779">
        <v>0.48252383838161239</v>
      </c>
      <c r="K779">
        <v>0.43723175638404876</v>
      </c>
      <c r="L779">
        <v>0.51804926337066459</v>
      </c>
      <c r="M779">
        <v>0.17672936097866759</v>
      </c>
      <c r="N779">
        <v>0.45721703804688474</v>
      </c>
      <c r="O779">
        <v>0.25223474550022373</v>
      </c>
      <c r="P779" s="117">
        <v>31.13</v>
      </c>
      <c r="Q779">
        <v>0.34</v>
      </c>
    </row>
    <row r="780" spans="1:17" ht="15">
      <c r="A780" s="6"/>
      <c r="B780" s="10">
        <v>170.09</v>
      </c>
      <c r="C780">
        <v>0.36102462546101111</v>
      </c>
      <c r="D780" s="11">
        <v>58.55</v>
      </c>
      <c r="E780" s="10">
        <v>47.94</v>
      </c>
      <c r="F780" s="11">
        <v>59.5</v>
      </c>
      <c r="G780" s="10">
        <v>27.12</v>
      </c>
      <c r="H780" s="11">
        <v>66.28</v>
      </c>
      <c r="I780" s="10">
        <v>134.6</v>
      </c>
      <c r="J780">
        <v>0.47868278242632117</v>
      </c>
      <c r="K780">
        <v>0.43269442944043607</v>
      </c>
      <c r="L780">
        <v>0.51724270868116917</v>
      </c>
      <c r="M780">
        <v>0.19699765075867784</v>
      </c>
      <c r="N780">
        <v>0.45412204725939809</v>
      </c>
      <c r="O780">
        <v>0.24447670179401093</v>
      </c>
      <c r="P780" s="117">
        <v>34.32</v>
      </c>
      <c r="Q780">
        <v>0.34</v>
      </c>
    </row>
    <row r="781" spans="1:17" ht="15">
      <c r="A781" s="6"/>
      <c r="B781" s="10">
        <v>167.21</v>
      </c>
      <c r="C781">
        <v>0.37154898915744289</v>
      </c>
      <c r="D781" s="11">
        <v>57.66</v>
      </c>
      <c r="E781" s="10">
        <v>47.09</v>
      </c>
      <c r="F781" s="11">
        <v>59.15</v>
      </c>
      <c r="G781" s="10">
        <v>29.43</v>
      </c>
      <c r="H781" s="11">
        <v>65.17</v>
      </c>
      <c r="I781" s="10">
        <v>135.71</v>
      </c>
      <c r="J781">
        <v>0.46905440660991488</v>
      </c>
      <c r="K781">
        <v>0.42395370227456713</v>
      </c>
      <c r="L781">
        <v>0.51491236381437089</v>
      </c>
      <c r="M781">
        <v>0.21231488147187169</v>
      </c>
      <c r="N781">
        <v>0.44186079020463692</v>
      </c>
      <c r="O781">
        <v>0.23998856531679716</v>
      </c>
      <c r="P781" s="117">
        <v>24.6</v>
      </c>
      <c r="Q781">
        <v>0.34</v>
      </c>
    </row>
    <row r="782" spans="1:17" ht="15">
      <c r="A782" s="6"/>
      <c r="B782" s="10">
        <v>156.86000000000001</v>
      </c>
      <c r="C782">
        <v>0.37408942645591392</v>
      </c>
      <c r="D782" s="11">
        <v>57.66</v>
      </c>
      <c r="E782" s="10">
        <v>44.9</v>
      </c>
      <c r="F782" s="11">
        <v>56.08</v>
      </c>
      <c r="G782" s="10">
        <v>35</v>
      </c>
      <c r="H782" s="11">
        <v>61.47</v>
      </c>
      <c r="I782" s="10">
        <v>133.1</v>
      </c>
      <c r="J782">
        <v>0.46974259150603759</v>
      </c>
      <c r="K782">
        <v>0.42659967363920909</v>
      </c>
      <c r="L782">
        <v>0.5090971252090285</v>
      </c>
      <c r="M782">
        <v>0.23061661489009322</v>
      </c>
      <c r="N782">
        <v>0.44174319888415459</v>
      </c>
      <c r="O782">
        <v>0.23525566764323896</v>
      </c>
      <c r="P782" s="117">
        <v>28.41</v>
      </c>
      <c r="Q782">
        <v>0.34</v>
      </c>
    </row>
    <row r="783" spans="1:17" ht="15">
      <c r="A783" s="6"/>
      <c r="B783" s="10">
        <v>152.74</v>
      </c>
      <c r="C783">
        <v>0.3899995193356478</v>
      </c>
      <c r="D783" s="11">
        <v>54.44</v>
      </c>
      <c r="E783" s="10">
        <v>40.950000000000003</v>
      </c>
      <c r="F783" s="11">
        <v>50.33</v>
      </c>
      <c r="G783" s="10">
        <v>33.36</v>
      </c>
      <c r="H783" s="11">
        <v>61.04</v>
      </c>
      <c r="I783" s="10">
        <v>138.91999999999999</v>
      </c>
      <c r="J783">
        <v>0.47484776315309724</v>
      </c>
      <c r="K783">
        <v>0.43124213800702749</v>
      </c>
      <c r="L783">
        <v>0.50009280075097484</v>
      </c>
      <c r="M783">
        <v>0.24741499582180654</v>
      </c>
      <c r="N783">
        <v>0.43673699371508373</v>
      </c>
      <c r="O783">
        <v>0.2404181120967519</v>
      </c>
      <c r="P783" s="117">
        <v>29.03</v>
      </c>
      <c r="Q783">
        <v>0.34</v>
      </c>
    </row>
    <row r="784" spans="1:17" ht="15">
      <c r="A784" s="6"/>
      <c r="B784" s="10">
        <v>161.44</v>
      </c>
      <c r="C784">
        <v>0.41597182432715807</v>
      </c>
      <c r="D784" s="11">
        <v>50.9</v>
      </c>
      <c r="E784" s="10">
        <v>40.9</v>
      </c>
      <c r="F784" s="11">
        <v>49.09</v>
      </c>
      <c r="G784" s="10">
        <v>33.75</v>
      </c>
      <c r="H784" s="11">
        <v>59.47</v>
      </c>
      <c r="I784" s="10">
        <v>155.13</v>
      </c>
      <c r="J784">
        <v>0.49024378197080698</v>
      </c>
      <c r="K784">
        <v>0.44636798580631876</v>
      </c>
      <c r="L784">
        <v>0.50653112280029822</v>
      </c>
      <c r="M784">
        <v>0.25145418140983533</v>
      </c>
      <c r="N784">
        <v>0.44151507766346343</v>
      </c>
      <c r="O784">
        <v>0.26207526421250771</v>
      </c>
      <c r="P784" s="117">
        <v>25.65</v>
      </c>
      <c r="Q784">
        <v>0.34</v>
      </c>
    </row>
    <row r="785" spans="1:17" ht="15">
      <c r="A785" s="6"/>
      <c r="B785" s="10">
        <v>163.38999999999999</v>
      </c>
      <c r="C785">
        <v>0.44220139414760901</v>
      </c>
      <c r="D785" s="11">
        <v>47.1</v>
      </c>
      <c r="E785" s="10">
        <v>41.11</v>
      </c>
      <c r="F785" s="11">
        <v>48.6</v>
      </c>
      <c r="G785" s="10">
        <v>34.200000000000003</v>
      </c>
      <c r="H785" s="11">
        <v>54.45</v>
      </c>
      <c r="I785" s="10">
        <v>193.09</v>
      </c>
      <c r="J785">
        <v>0.5029386931422124</v>
      </c>
      <c r="K785">
        <v>0.4582872923454579</v>
      </c>
      <c r="L785">
        <v>0.51747682329201494</v>
      </c>
      <c r="M785">
        <v>0.25164415106417026</v>
      </c>
      <c r="N785">
        <v>0.44111661520596457</v>
      </c>
      <c r="O785">
        <v>0.29763328052298915</v>
      </c>
      <c r="P785" s="117">
        <v>28.32</v>
      </c>
      <c r="Q785">
        <v>0.34</v>
      </c>
    </row>
    <row r="786" spans="1:17" ht="15">
      <c r="A786" s="6"/>
      <c r="B786" s="10">
        <v>167.28</v>
      </c>
      <c r="C786">
        <v>0.45380884975840707</v>
      </c>
      <c r="D786" s="11">
        <v>45.98</v>
      </c>
      <c r="E786" s="10">
        <v>43.29</v>
      </c>
      <c r="F786" s="11">
        <v>49.39</v>
      </c>
      <c r="G786" s="10">
        <v>28.87</v>
      </c>
      <c r="H786" s="11">
        <v>47.97</v>
      </c>
      <c r="I786" s="10">
        <v>201.53</v>
      </c>
      <c r="J786">
        <v>0.50575347512060531</v>
      </c>
      <c r="K786">
        <v>0.46228512098106139</v>
      </c>
      <c r="L786">
        <v>0.52492286685731382</v>
      </c>
      <c r="M786">
        <v>0.25050514036648464</v>
      </c>
      <c r="N786">
        <v>0.44262206780713964</v>
      </c>
      <c r="O786">
        <v>0.34970728150723279</v>
      </c>
      <c r="P786" s="117">
        <v>33.42</v>
      </c>
      <c r="Q786">
        <v>0.34</v>
      </c>
    </row>
    <row r="787" spans="1:17" ht="15">
      <c r="A787" s="6"/>
      <c r="B787" s="10">
        <v>178.17</v>
      </c>
      <c r="C787">
        <v>0.43917944392008806</v>
      </c>
      <c r="D787" s="11">
        <v>48.8</v>
      </c>
      <c r="E787" s="10">
        <v>48.02</v>
      </c>
      <c r="F787" s="11">
        <v>56.86</v>
      </c>
      <c r="G787" s="10">
        <v>40.270000000000003</v>
      </c>
      <c r="H787" s="11">
        <v>58.14</v>
      </c>
      <c r="I787" s="10">
        <v>238.01</v>
      </c>
      <c r="J787">
        <v>0.4759603410097431</v>
      </c>
      <c r="K787">
        <v>0.46105452413257064</v>
      </c>
      <c r="L787">
        <v>0.51073145653555085</v>
      </c>
      <c r="M787">
        <v>0.24331175568501015</v>
      </c>
      <c r="N787">
        <v>0.43208884740114845</v>
      </c>
      <c r="O787">
        <v>0.37485473048133705</v>
      </c>
      <c r="P787" s="117">
        <v>32.11</v>
      </c>
      <c r="Q787">
        <v>0.34</v>
      </c>
    </row>
    <row r="788" spans="1:17" ht="15">
      <c r="A788" s="6"/>
      <c r="B788" s="10">
        <v>183.12</v>
      </c>
      <c r="C788">
        <v>0.42339393018689486</v>
      </c>
      <c r="D788" s="11">
        <v>53.3</v>
      </c>
      <c r="E788" s="10">
        <v>47.96</v>
      </c>
      <c r="F788" s="11">
        <v>57.91</v>
      </c>
      <c r="G788" s="10">
        <v>40.729999999999997</v>
      </c>
      <c r="H788" s="11">
        <v>58.18</v>
      </c>
      <c r="I788" s="10">
        <v>266.89999999999998</v>
      </c>
      <c r="J788">
        <v>0.4712300396786992</v>
      </c>
      <c r="K788">
        <v>0.46022154599605614</v>
      </c>
      <c r="L788">
        <v>0.51455079048522756</v>
      </c>
      <c r="M788">
        <v>0.23377315763219958</v>
      </c>
      <c r="N788">
        <v>0.42293114535129844</v>
      </c>
      <c r="O788">
        <v>0.3858121071974831</v>
      </c>
      <c r="P788" s="117">
        <v>33.020000000000003</v>
      </c>
      <c r="Q788">
        <v>0.34</v>
      </c>
    </row>
    <row r="789" spans="1:17" ht="15">
      <c r="A789" s="6"/>
      <c r="B789" s="10">
        <v>172.18</v>
      </c>
      <c r="C789">
        <v>0.4242380975904485</v>
      </c>
      <c r="D789" s="11">
        <v>48.84</v>
      </c>
      <c r="E789" s="10">
        <v>46.43</v>
      </c>
      <c r="F789" s="11">
        <v>54.59</v>
      </c>
      <c r="G789" s="10">
        <v>36.93</v>
      </c>
      <c r="H789" s="11">
        <v>58.06</v>
      </c>
      <c r="I789" s="10">
        <v>265</v>
      </c>
      <c r="J789">
        <v>0.47743810183076785</v>
      </c>
      <c r="K789">
        <v>0.47432725195120323</v>
      </c>
      <c r="L789">
        <v>0.50571248945582137</v>
      </c>
      <c r="M789">
        <v>0.23711836513869763</v>
      </c>
      <c r="N789">
        <v>0.41253912312679403</v>
      </c>
      <c r="O789">
        <v>0.3989909055245825</v>
      </c>
      <c r="P789" s="117">
        <v>29.5</v>
      </c>
      <c r="Q789">
        <v>0.34</v>
      </c>
    </row>
    <row r="790" spans="1:17" ht="15">
      <c r="A790" s="6"/>
      <c r="B790" s="10">
        <v>142.09</v>
      </c>
      <c r="C790">
        <v>0.41623832077502687</v>
      </c>
      <c r="D790" s="11">
        <v>39.97</v>
      </c>
      <c r="E790" s="10">
        <v>43.39</v>
      </c>
      <c r="F790" s="11">
        <v>50.43</v>
      </c>
      <c r="G790" s="10">
        <v>27.05</v>
      </c>
      <c r="H790" s="11">
        <v>49.96</v>
      </c>
      <c r="I790" s="10">
        <v>237</v>
      </c>
      <c r="J790">
        <v>0.47992460932345565</v>
      </c>
      <c r="K790">
        <v>0.48268599576006976</v>
      </c>
      <c r="L790">
        <v>0.51234878087636382</v>
      </c>
      <c r="M790">
        <v>0.2290859055156578</v>
      </c>
      <c r="N790">
        <v>0.38868772516726707</v>
      </c>
      <c r="O790">
        <v>0.41976720972740994</v>
      </c>
      <c r="P790" s="117">
        <v>27.66</v>
      </c>
      <c r="Q790">
        <v>0.34</v>
      </c>
    </row>
    <row r="791" spans="1:17" ht="15">
      <c r="A791" s="6"/>
      <c r="B791" s="10">
        <v>143.54</v>
      </c>
      <c r="C791">
        <v>0.39292299090587518</v>
      </c>
      <c r="D791" s="11">
        <v>39.04</v>
      </c>
      <c r="E791" s="10">
        <v>40.06</v>
      </c>
      <c r="F791" s="11">
        <v>48.48</v>
      </c>
      <c r="G791" s="10">
        <v>21.99</v>
      </c>
      <c r="H791" s="11">
        <v>47.47</v>
      </c>
      <c r="I791" s="10">
        <v>203.47</v>
      </c>
      <c r="J791">
        <v>0.47919566401568803</v>
      </c>
      <c r="K791">
        <v>0.48454719877206442</v>
      </c>
      <c r="L791">
        <v>0.50674886961278798</v>
      </c>
      <c r="M791">
        <v>0.22109947749294737</v>
      </c>
      <c r="N791">
        <v>0.37148065407083314</v>
      </c>
      <c r="O791">
        <v>0.42242467462860001</v>
      </c>
      <c r="P791" s="117">
        <v>26.3</v>
      </c>
      <c r="Q791">
        <v>0.34</v>
      </c>
    </row>
    <row r="792" spans="1:17" ht="15">
      <c r="A792" s="6"/>
      <c r="B792" s="10">
        <v>130.15</v>
      </c>
      <c r="C792">
        <v>0.36570490681510648</v>
      </c>
      <c r="D792" s="11">
        <v>38.78</v>
      </c>
      <c r="E792" s="10">
        <v>40.08</v>
      </c>
      <c r="F792" s="11">
        <v>48.49</v>
      </c>
      <c r="G792" s="10">
        <v>23.87</v>
      </c>
      <c r="H792" s="11">
        <v>46.54</v>
      </c>
      <c r="I792" s="10">
        <v>195.21</v>
      </c>
      <c r="J792">
        <v>0.47861352956176462</v>
      </c>
      <c r="K792">
        <v>0.48710089044175053</v>
      </c>
      <c r="L792">
        <v>0.49857264361346898</v>
      </c>
      <c r="M792">
        <v>0.21013153356231262</v>
      </c>
      <c r="N792">
        <v>0.35423684591729887</v>
      </c>
      <c r="O792">
        <v>0.42650904690707275</v>
      </c>
      <c r="P792" s="117">
        <v>23.13</v>
      </c>
      <c r="Q792">
        <v>0.34</v>
      </c>
    </row>
    <row r="793" spans="1:17" ht="15">
      <c r="A793" s="6"/>
      <c r="B793" s="10">
        <v>103.93</v>
      </c>
      <c r="C793">
        <v>0.31030739790229916</v>
      </c>
      <c r="D793" s="11">
        <v>34.82</v>
      </c>
      <c r="E793" s="10">
        <v>36.08</v>
      </c>
      <c r="F793" s="11">
        <v>46.06</v>
      </c>
      <c r="G793" s="10">
        <v>17.38</v>
      </c>
      <c r="H793" s="11">
        <v>40.619999999999997</v>
      </c>
      <c r="I793" s="10">
        <v>184.26</v>
      </c>
      <c r="J793">
        <v>0.47189882935709898</v>
      </c>
      <c r="K793">
        <v>0.48967524402942741</v>
      </c>
      <c r="L793">
        <v>0.47763885662076605</v>
      </c>
      <c r="M793">
        <v>0.18295401011454671</v>
      </c>
      <c r="N793">
        <v>0.33194541886740259</v>
      </c>
      <c r="O793">
        <v>0.42918962394341897</v>
      </c>
      <c r="P793" s="117">
        <v>22.52</v>
      </c>
      <c r="Q793">
        <v>0.34</v>
      </c>
    </row>
    <row r="794" spans="1:17" ht="15">
      <c r="A794" s="6"/>
      <c r="B794" s="10">
        <v>108.3</v>
      </c>
      <c r="C794">
        <v>0.26917498475983886</v>
      </c>
      <c r="D794" s="11">
        <v>39.5</v>
      </c>
      <c r="E794" s="10">
        <v>35.39</v>
      </c>
      <c r="F794" s="11">
        <v>44.8</v>
      </c>
      <c r="G794" s="10">
        <v>15.92</v>
      </c>
      <c r="H794" s="11">
        <v>35.58</v>
      </c>
      <c r="I794" s="10">
        <v>156.97999999999999</v>
      </c>
      <c r="J794">
        <v>0.47519281079904202</v>
      </c>
      <c r="K794">
        <v>0.48651031783157839</v>
      </c>
      <c r="L794">
        <v>0.46021532320949476</v>
      </c>
      <c r="M794">
        <v>0.17128365546535299</v>
      </c>
      <c r="N794">
        <v>0.29681212750239078</v>
      </c>
      <c r="O794">
        <v>0.41839308512764928</v>
      </c>
      <c r="P794" s="117">
        <v>18.93</v>
      </c>
      <c r="Q794">
        <v>0.34</v>
      </c>
    </row>
    <row r="795" spans="1:17" ht="15">
      <c r="A795" s="6"/>
      <c r="B795" s="10">
        <v>100.27</v>
      </c>
      <c r="C795">
        <v>0.24964453755310442</v>
      </c>
      <c r="D795" s="11">
        <v>34.92</v>
      </c>
      <c r="E795" s="10">
        <v>34.04</v>
      </c>
      <c r="F795" s="11">
        <v>41.29</v>
      </c>
      <c r="G795" s="10">
        <v>15.55</v>
      </c>
      <c r="H795" s="11">
        <v>31.41</v>
      </c>
      <c r="I795" s="10">
        <v>159.06</v>
      </c>
      <c r="J795">
        <v>0.47795546540891576</v>
      </c>
      <c r="K795">
        <v>0.49076325842139207</v>
      </c>
      <c r="L795">
        <v>0.43969676650873946</v>
      </c>
      <c r="M795">
        <v>0.17497648685347486</v>
      </c>
      <c r="N795">
        <v>0.27007930062513952</v>
      </c>
      <c r="O795">
        <v>0.41571925299494022</v>
      </c>
      <c r="P795" s="117">
        <v>17.91</v>
      </c>
      <c r="Q795">
        <v>0.34</v>
      </c>
    </row>
    <row r="796" spans="1:17" ht="15">
      <c r="A796" s="6"/>
      <c r="B796" s="10">
        <v>93.82</v>
      </c>
      <c r="C796">
        <v>0.23666470868331335</v>
      </c>
      <c r="D796" s="11">
        <v>34.26</v>
      </c>
      <c r="E796" s="10">
        <v>34.020000000000003</v>
      </c>
      <c r="F796" s="11">
        <v>40.479999999999997</v>
      </c>
      <c r="G796" s="10">
        <v>14.38</v>
      </c>
      <c r="H796" s="11">
        <v>30.78</v>
      </c>
      <c r="I796" s="10">
        <v>159.33000000000001</v>
      </c>
      <c r="J796">
        <v>0.48207152917459767</v>
      </c>
      <c r="K796">
        <v>0.49454679854910966</v>
      </c>
      <c r="L796">
        <v>0.42102963230442769</v>
      </c>
      <c r="M796">
        <v>0.16737886925300288</v>
      </c>
      <c r="N796">
        <v>0.26409293532617334</v>
      </c>
      <c r="O796">
        <v>0.41740917816409751</v>
      </c>
      <c r="P796" s="117">
        <v>18.16</v>
      </c>
      <c r="Q796">
        <v>0.34</v>
      </c>
    </row>
    <row r="797" spans="1:17" ht="15">
      <c r="A797" s="6"/>
      <c r="B797" s="10">
        <v>87.83</v>
      </c>
      <c r="C797">
        <v>0.23356765446633482</v>
      </c>
      <c r="D797" s="11">
        <v>32.549999999999997</v>
      </c>
      <c r="E797" s="10">
        <v>34.090000000000003</v>
      </c>
      <c r="F797" s="11">
        <v>39</v>
      </c>
      <c r="G797" s="10">
        <v>9.32</v>
      </c>
      <c r="H797" s="11">
        <v>29.99</v>
      </c>
      <c r="I797" s="10">
        <v>157.56</v>
      </c>
      <c r="J797">
        <v>0.4800240974786561</v>
      </c>
      <c r="K797">
        <v>0.49599385618514086</v>
      </c>
      <c r="L797">
        <v>0.39007942956153263</v>
      </c>
      <c r="M797">
        <v>0.16222959970975934</v>
      </c>
      <c r="N797">
        <v>0.26121134529085682</v>
      </c>
      <c r="O797">
        <v>0.40940509171424616</v>
      </c>
      <c r="P797" s="117">
        <v>18.96</v>
      </c>
      <c r="Q797">
        <v>0.34</v>
      </c>
    </row>
    <row r="798" spans="1:17" ht="15">
      <c r="A798" s="6"/>
      <c r="B798" s="10">
        <v>84.03</v>
      </c>
      <c r="C798">
        <v>0.22999472908206334</v>
      </c>
      <c r="D798" s="11">
        <v>32.49</v>
      </c>
      <c r="E798" s="10">
        <v>33.729999999999997</v>
      </c>
      <c r="F798" s="11">
        <v>38.9</v>
      </c>
      <c r="G798" s="10">
        <v>13.26</v>
      </c>
      <c r="H798" s="11">
        <v>31.76</v>
      </c>
      <c r="I798" s="10">
        <v>158.81</v>
      </c>
      <c r="J798">
        <v>0.48187186035058271</v>
      </c>
      <c r="K798">
        <v>0.49682347550132677</v>
      </c>
      <c r="L798">
        <v>0.37548899010508824</v>
      </c>
      <c r="M798">
        <v>0.15896493530060443</v>
      </c>
      <c r="N798">
        <v>0.27121257768504181</v>
      </c>
      <c r="O798">
        <v>0.40875759240539705</v>
      </c>
      <c r="P798" s="117">
        <v>18.239999999999998</v>
      </c>
      <c r="Q798">
        <v>0.34</v>
      </c>
    </row>
    <row r="799" spans="1:17" ht="15">
      <c r="A799" s="6"/>
      <c r="B799" s="10">
        <v>89.02</v>
      </c>
      <c r="C799">
        <v>0.23308959009162819</v>
      </c>
      <c r="D799" s="11">
        <v>35.85</v>
      </c>
      <c r="E799" s="10">
        <v>34.31</v>
      </c>
      <c r="F799" s="11">
        <v>38.47</v>
      </c>
      <c r="G799" s="10">
        <v>14.03</v>
      </c>
      <c r="H799" s="11">
        <v>37.909999999999997</v>
      </c>
      <c r="I799" s="10">
        <v>162.91999999999999</v>
      </c>
      <c r="J799">
        <v>0.49237486163233346</v>
      </c>
      <c r="K799">
        <v>0.50379342042916131</v>
      </c>
      <c r="L799">
        <v>0.37348830069059202</v>
      </c>
      <c r="M799">
        <v>0.16615707408957722</v>
      </c>
      <c r="N799">
        <v>0.29099097074111435</v>
      </c>
      <c r="O799">
        <v>0.41068838833609955</v>
      </c>
      <c r="P799" s="117">
        <v>20.98</v>
      </c>
      <c r="Q799">
        <v>0.34</v>
      </c>
    </row>
    <row r="800" spans="1:17" ht="15">
      <c r="A800" s="6"/>
      <c r="B800" s="10">
        <v>100.27</v>
      </c>
      <c r="C800">
        <v>0.24105792571107468</v>
      </c>
      <c r="D800" s="11">
        <v>43.02</v>
      </c>
      <c r="E800" s="10">
        <v>33.950000000000003</v>
      </c>
      <c r="F800" s="11">
        <v>39.880000000000003</v>
      </c>
      <c r="G800" s="10">
        <v>27.06</v>
      </c>
      <c r="H800" s="11">
        <v>41.2</v>
      </c>
      <c r="I800" s="10">
        <v>192.17</v>
      </c>
      <c r="J800">
        <v>0.51217227503007501</v>
      </c>
      <c r="K800">
        <v>0.5088653871987534</v>
      </c>
      <c r="L800">
        <v>0.39329778303726554</v>
      </c>
      <c r="M800">
        <v>0.18498643699138714</v>
      </c>
      <c r="N800">
        <v>0.32471468698115047</v>
      </c>
      <c r="O800">
        <v>0.39657104607004484</v>
      </c>
      <c r="P800" s="117">
        <v>30.23</v>
      </c>
      <c r="Q800">
        <v>0.34</v>
      </c>
    </row>
    <row r="801" spans="1:17" ht="15">
      <c r="A801" s="6"/>
      <c r="B801" s="10">
        <v>107.73</v>
      </c>
      <c r="C801">
        <v>0.25196075859250372</v>
      </c>
      <c r="D801" s="11">
        <v>56.32</v>
      </c>
      <c r="E801" s="10">
        <v>34.35</v>
      </c>
      <c r="F801" s="11">
        <v>40.97</v>
      </c>
      <c r="G801" s="10">
        <v>36.49</v>
      </c>
      <c r="H801" s="11">
        <v>55.91</v>
      </c>
      <c r="I801" s="10">
        <v>209.91</v>
      </c>
      <c r="J801">
        <v>0.52187461240310073</v>
      </c>
      <c r="K801">
        <v>0.52087166828191334</v>
      </c>
      <c r="L801">
        <v>0.41414247157167994</v>
      </c>
      <c r="M801">
        <v>0.20365881599681016</v>
      </c>
      <c r="N801">
        <v>0.34676333363892153</v>
      </c>
      <c r="O801">
        <v>0.38586686502331485</v>
      </c>
      <c r="P801" s="117">
        <v>32.75</v>
      </c>
      <c r="Q801">
        <v>0.34</v>
      </c>
    </row>
    <row r="802" spans="1:17" ht="15">
      <c r="A802" s="6"/>
      <c r="B802" s="10">
        <v>110.39</v>
      </c>
      <c r="C802">
        <v>0.25726044797641551</v>
      </c>
      <c r="D802" s="11">
        <v>60</v>
      </c>
      <c r="E802" s="10">
        <v>41.88</v>
      </c>
      <c r="F802" s="11">
        <v>43.8</v>
      </c>
      <c r="G802" s="10">
        <v>39.97</v>
      </c>
      <c r="H802" s="11">
        <v>56.08</v>
      </c>
      <c r="I802" s="10">
        <v>226.97</v>
      </c>
      <c r="J802">
        <v>0.52620925433797094</v>
      </c>
      <c r="K802">
        <v>0.51633976427611961</v>
      </c>
      <c r="L802">
        <v>0.42500235037116435</v>
      </c>
      <c r="M802">
        <v>0.2237250063634586</v>
      </c>
      <c r="N802">
        <v>0.34441045173081641</v>
      </c>
      <c r="O802">
        <v>0.37501070564601691</v>
      </c>
      <c r="P802" s="117">
        <v>30.61</v>
      </c>
      <c r="Q802">
        <v>0.34</v>
      </c>
    </row>
    <row r="803" spans="1:17" ht="15">
      <c r="A803" s="6"/>
      <c r="B803" s="10">
        <v>110.01</v>
      </c>
      <c r="C803">
        <v>0.2559952317333079</v>
      </c>
      <c r="D803" s="11">
        <v>58</v>
      </c>
      <c r="E803" s="10">
        <v>45.45</v>
      </c>
      <c r="F803" s="11">
        <v>47.05</v>
      </c>
      <c r="G803" s="10">
        <v>39.26</v>
      </c>
      <c r="H803" s="11">
        <v>56.08</v>
      </c>
      <c r="I803" s="10">
        <v>223.33</v>
      </c>
      <c r="J803">
        <v>0.51430081940843619</v>
      </c>
      <c r="K803">
        <v>0.51220620897329683</v>
      </c>
      <c r="L803">
        <v>0.42794852300223202</v>
      </c>
      <c r="M803">
        <v>0.22851394675107592</v>
      </c>
      <c r="N803">
        <v>0.34394236528719213</v>
      </c>
      <c r="O803">
        <v>0.37268622859500722</v>
      </c>
      <c r="P803" s="117">
        <v>28.11</v>
      </c>
      <c r="Q803">
        <v>0.34</v>
      </c>
    </row>
    <row r="804" spans="1:17" ht="15">
      <c r="A804" s="6"/>
      <c r="B804" s="10">
        <v>97.73</v>
      </c>
      <c r="C804">
        <v>0.24264410744765721</v>
      </c>
      <c r="D804" s="11">
        <v>56.67</v>
      </c>
      <c r="E804" s="10">
        <v>45.84</v>
      </c>
      <c r="F804" s="11">
        <v>49.33</v>
      </c>
      <c r="G804" s="10">
        <v>35.520000000000003</v>
      </c>
      <c r="H804" s="11">
        <v>54.03</v>
      </c>
      <c r="I804" s="10">
        <v>213.26</v>
      </c>
      <c r="J804">
        <v>0.50323530813717499</v>
      </c>
      <c r="K804">
        <v>0.50550864329340095</v>
      </c>
      <c r="L804">
        <v>0.42936806673103745</v>
      </c>
      <c r="M804">
        <v>0.21831077568614532</v>
      </c>
      <c r="N804">
        <v>0.34716490666373523</v>
      </c>
      <c r="O804">
        <v>0.36923673124665835</v>
      </c>
      <c r="P804" s="117">
        <v>47.07</v>
      </c>
      <c r="Q804">
        <v>0.34</v>
      </c>
    </row>
    <row r="805" spans="1:17" ht="15">
      <c r="A805" s="6"/>
      <c r="B805" s="10">
        <v>102.81</v>
      </c>
      <c r="C805">
        <v>0.23531285886998277</v>
      </c>
      <c r="D805" s="11">
        <v>55.97</v>
      </c>
      <c r="E805" s="10">
        <v>47.08</v>
      </c>
      <c r="F805" s="11">
        <v>51.11</v>
      </c>
      <c r="G805" s="10">
        <v>32.97</v>
      </c>
      <c r="H805" s="11">
        <v>56.97</v>
      </c>
      <c r="I805" s="10">
        <v>209</v>
      </c>
      <c r="J805">
        <v>0.50535361409418489</v>
      </c>
      <c r="K805">
        <v>0.50641703014689965</v>
      </c>
      <c r="L805">
        <v>0.43023883899617726</v>
      </c>
      <c r="M805">
        <v>0.20880615466933261</v>
      </c>
      <c r="N805">
        <v>0.35471098487890201</v>
      </c>
      <c r="O805">
        <v>0.36804950119187274</v>
      </c>
      <c r="P805" s="117">
        <v>31.77</v>
      </c>
      <c r="Q805">
        <v>0.34</v>
      </c>
    </row>
    <row r="806" spans="1:17" ht="15">
      <c r="A806" s="6"/>
      <c r="B806" s="10">
        <v>102</v>
      </c>
      <c r="C806">
        <v>0.23232048295567898</v>
      </c>
      <c r="D806" s="11">
        <v>54.37</v>
      </c>
      <c r="E806" s="10">
        <v>46.31</v>
      </c>
      <c r="F806" s="11">
        <v>50.35</v>
      </c>
      <c r="G806" s="10">
        <v>29.08</v>
      </c>
      <c r="H806" s="11">
        <v>54.31</v>
      </c>
      <c r="I806" s="10">
        <v>194.85</v>
      </c>
      <c r="J806">
        <v>0.51083150985504844</v>
      </c>
      <c r="K806">
        <v>0.50508991462428765</v>
      </c>
      <c r="L806">
        <v>0.42961493255381988</v>
      </c>
      <c r="M806">
        <v>0.19844478598244319</v>
      </c>
      <c r="N806">
        <v>0.35843258662014771</v>
      </c>
      <c r="O806">
        <v>0.36916377054472271</v>
      </c>
      <c r="P806" s="117">
        <v>30.04</v>
      </c>
      <c r="Q806">
        <v>0.34</v>
      </c>
    </row>
    <row r="807" spans="1:17" ht="15">
      <c r="A807" s="6"/>
      <c r="B807" s="10">
        <v>99.19</v>
      </c>
      <c r="C807">
        <v>0.23237443058031296</v>
      </c>
      <c r="D807" s="11">
        <v>53.67</v>
      </c>
      <c r="E807" s="10">
        <v>43.72</v>
      </c>
      <c r="F807" s="11">
        <v>47.09</v>
      </c>
      <c r="G807" s="10">
        <v>28.38</v>
      </c>
      <c r="H807" s="11">
        <v>51.79</v>
      </c>
      <c r="I807" s="10">
        <v>191.46</v>
      </c>
      <c r="J807">
        <v>0.53290427045573496</v>
      </c>
      <c r="K807">
        <v>0.5051426488002988</v>
      </c>
      <c r="L807">
        <v>0.42971747292749379</v>
      </c>
      <c r="M807">
        <v>0.19677980236117185</v>
      </c>
      <c r="N807">
        <v>0.35547951442658549</v>
      </c>
      <c r="O807">
        <v>0.38130392869691671</v>
      </c>
      <c r="P807" s="117">
        <v>30.52</v>
      </c>
      <c r="Q807">
        <v>0.34</v>
      </c>
    </row>
    <row r="808" spans="1:17" ht="15">
      <c r="A808" s="6"/>
      <c r="B808" s="10">
        <v>97.91</v>
      </c>
      <c r="C808">
        <v>0.23471655073617684</v>
      </c>
      <c r="D808" s="11">
        <v>51.96</v>
      </c>
      <c r="E808" s="10">
        <v>39.97</v>
      </c>
      <c r="F808" s="11">
        <v>45.14</v>
      </c>
      <c r="G808" s="10">
        <v>28.73</v>
      </c>
      <c r="H808" s="11">
        <v>45.92</v>
      </c>
      <c r="I808" s="10">
        <v>196.97</v>
      </c>
      <c r="J808">
        <v>0.54353731950052009</v>
      </c>
      <c r="K808">
        <v>0.51533045120415877</v>
      </c>
      <c r="L808">
        <v>0.4325623838557584</v>
      </c>
      <c r="M808">
        <v>0.19965320903676032</v>
      </c>
      <c r="N808">
        <v>0.34187500044146985</v>
      </c>
      <c r="O808">
        <v>0.39523494857845176</v>
      </c>
      <c r="P808" s="117">
        <v>28.2</v>
      </c>
      <c r="Q808">
        <v>0.34</v>
      </c>
    </row>
    <row r="809" spans="1:17" ht="15">
      <c r="A809" s="6"/>
      <c r="B809" s="10">
        <v>102</v>
      </c>
      <c r="C809">
        <v>0.23894495765603815</v>
      </c>
      <c r="D809" s="11">
        <v>48.47</v>
      </c>
      <c r="E809" s="10">
        <v>39.119999999999997</v>
      </c>
      <c r="F809" s="11">
        <v>44.4</v>
      </c>
      <c r="G809" s="10">
        <v>28.29</v>
      </c>
      <c r="H809" s="11">
        <v>43.62</v>
      </c>
      <c r="I809" s="10">
        <v>209.67</v>
      </c>
      <c r="J809">
        <v>0.55898093945907956</v>
      </c>
      <c r="K809">
        <v>0.52749802090061437</v>
      </c>
      <c r="L809">
        <v>0.44389013458190196</v>
      </c>
      <c r="M809">
        <v>0.21033605305236708</v>
      </c>
      <c r="N809">
        <v>0.33468885810844318</v>
      </c>
      <c r="O809">
        <v>0.40463025231930239</v>
      </c>
      <c r="P809" s="117">
        <v>28.92</v>
      </c>
      <c r="Q809">
        <v>0.34</v>
      </c>
    </row>
    <row r="810" spans="1:17" ht="15">
      <c r="A810" s="6"/>
      <c r="B810" s="10">
        <v>107.72</v>
      </c>
      <c r="C810">
        <v>0.24896330269282127</v>
      </c>
      <c r="D810" s="11">
        <v>53.33</v>
      </c>
      <c r="E810" s="10">
        <v>40.96</v>
      </c>
      <c r="F810" s="11">
        <v>45.79</v>
      </c>
      <c r="G810" s="10">
        <v>33.020000000000003</v>
      </c>
      <c r="H810" s="11">
        <v>42.01</v>
      </c>
      <c r="I810" s="10">
        <v>207.61</v>
      </c>
      <c r="J810">
        <v>0.56798665868115072</v>
      </c>
      <c r="K810">
        <v>0.53920016413417127</v>
      </c>
      <c r="L810">
        <v>0.45492482809849721</v>
      </c>
      <c r="M810">
        <v>0.22733324134625507</v>
      </c>
      <c r="N810">
        <v>0.33270255908948088</v>
      </c>
      <c r="O810">
        <v>0.40560181169284004</v>
      </c>
      <c r="P810" s="117">
        <v>32.76</v>
      </c>
      <c r="Q810">
        <v>0.34</v>
      </c>
    </row>
    <row r="811" spans="1:17" ht="15">
      <c r="A811" s="6"/>
      <c r="B811" s="10">
        <v>112.4</v>
      </c>
      <c r="C811">
        <v>0.25256965866474962</v>
      </c>
      <c r="D811" s="11">
        <v>60.36</v>
      </c>
      <c r="E811" s="10">
        <v>47.38</v>
      </c>
      <c r="F811" s="11">
        <v>51.94</v>
      </c>
      <c r="G811" s="10">
        <v>37.950000000000003</v>
      </c>
      <c r="H811" s="11">
        <v>48.01</v>
      </c>
      <c r="I811" s="10">
        <v>224.15</v>
      </c>
      <c r="J811">
        <v>0.55210997990300492</v>
      </c>
      <c r="K811">
        <v>0.52122860968479967</v>
      </c>
      <c r="L811">
        <v>0.44323863849531603</v>
      </c>
      <c r="M811">
        <v>0.23856930601731433</v>
      </c>
      <c r="N811">
        <v>0.32855648622758521</v>
      </c>
      <c r="O811">
        <v>0.40359774194613995</v>
      </c>
      <c r="P811" s="117">
        <v>67.53</v>
      </c>
      <c r="Q811">
        <v>0.34</v>
      </c>
    </row>
    <row r="812" spans="1:17" ht="15">
      <c r="A812" s="6"/>
      <c r="B812" s="10">
        <v>113.52</v>
      </c>
      <c r="C812">
        <v>0.25547141261756751</v>
      </c>
      <c r="D812" s="11">
        <v>55.79</v>
      </c>
      <c r="E812" s="10">
        <v>50.54</v>
      </c>
      <c r="F812" s="11">
        <v>59.54</v>
      </c>
      <c r="G812" s="10">
        <v>37.99</v>
      </c>
      <c r="H812" s="11">
        <v>53.25</v>
      </c>
      <c r="I812" s="10">
        <v>237.78</v>
      </c>
      <c r="J812">
        <v>0.54633814245284873</v>
      </c>
      <c r="K812">
        <v>0.51429403646688032</v>
      </c>
      <c r="L812">
        <v>0.43658044853621419</v>
      </c>
      <c r="M812">
        <v>0.24383214358779517</v>
      </c>
      <c r="N812">
        <v>0.3259485298232101</v>
      </c>
      <c r="O812">
        <v>0.39962138187253737</v>
      </c>
      <c r="P812" s="117">
        <v>67.39</v>
      </c>
      <c r="Q812">
        <v>0.34</v>
      </c>
    </row>
    <row r="813" spans="1:17" ht="15">
      <c r="A813" s="6"/>
      <c r="B813" s="10">
        <v>108.07</v>
      </c>
      <c r="C813">
        <v>0.25240591214226832</v>
      </c>
      <c r="D813" s="11">
        <v>59.29</v>
      </c>
      <c r="E813" s="10">
        <v>49.98</v>
      </c>
      <c r="F813" s="11">
        <v>57.94</v>
      </c>
      <c r="G813" s="10">
        <v>36.57</v>
      </c>
      <c r="H813" s="11">
        <v>50.86</v>
      </c>
      <c r="I813" s="10">
        <v>224.96</v>
      </c>
      <c r="J813">
        <v>0.54871031255129443</v>
      </c>
      <c r="K813">
        <v>0.53136734184875056</v>
      </c>
      <c r="L813">
        <v>0.44728926423972448</v>
      </c>
      <c r="M813">
        <v>0.25417681934743924</v>
      </c>
      <c r="N813">
        <v>0.31714040065830545</v>
      </c>
      <c r="O813">
        <v>0.41406951330068692</v>
      </c>
      <c r="P813" s="117">
        <v>56</v>
      </c>
      <c r="Q813">
        <v>0.34</v>
      </c>
    </row>
    <row r="814" spans="1:17" ht="15">
      <c r="A814" s="6"/>
      <c r="B814" s="10">
        <v>103.7</v>
      </c>
      <c r="C814">
        <v>0.25191000301168964</v>
      </c>
      <c r="D814" s="11">
        <v>53.68</v>
      </c>
      <c r="E814" s="10">
        <v>41.76</v>
      </c>
      <c r="F814" s="11">
        <v>54.69</v>
      </c>
      <c r="G814" s="10">
        <v>31</v>
      </c>
      <c r="H814" s="11">
        <v>43.71</v>
      </c>
      <c r="I814" s="10">
        <v>209.53</v>
      </c>
      <c r="J814">
        <v>0.53627146065580467</v>
      </c>
      <c r="K814">
        <v>0.53015226973350893</v>
      </c>
      <c r="L814">
        <v>0.44806528544486945</v>
      </c>
      <c r="M814">
        <v>0.26176668057625435</v>
      </c>
      <c r="N814">
        <v>0.30464361267335033</v>
      </c>
      <c r="O814">
        <v>0.41589981432084278</v>
      </c>
      <c r="P814" s="117">
        <v>62.62</v>
      </c>
      <c r="Q814">
        <v>0.34</v>
      </c>
    </row>
    <row r="815" spans="1:17" ht="15">
      <c r="A815" s="6"/>
      <c r="B815" s="10">
        <v>102.95</v>
      </c>
      <c r="C815">
        <v>0.25040371670585199</v>
      </c>
      <c r="D815" s="11">
        <v>44.9</v>
      </c>
      <c r="E815" s="10">
        <v>38.47</v>
      </c>
      <c r="F815" s="11">
        <v>51.94</v>
      </c>
      <c r="G815" s="10">
        <v>27.16</v>
      </c>
      <c r="H815" s="11">
        <v>41.79</v>
      </c>
      <c r="I815" s="10">
        <v>186.82</v>
      </c>
      <c r="J815">
        <v>0.51549525431978582</v>
      </c>
      <c r="K815">
        <v>0.51472250652327922</v>
      </c>
      <c r="L815">
        <v>0.45153013876758852</v>
      </c>
      <c r="M815">
        <v>0.27624231385817316</v>
      </c>
      <c r="N815">
        <v>0.27594422218356818</v>
      </c>
      <c r="O815">
        <v>0.41411997535021922</v>
      </c>
      <c r="P815" s="117">
        <v>61.87</v>
      </c>
      <c r="Q815">
        <v>0.34</v>
      </c>
    </row>
    <row r="816" spans="1:17" ht="15">
      <c r="A816" s="6"/>
      <c r="B816" s="10">
        <v>113.19</v>
      </c>
      <c r="C816">
        <v>0.26339492640961853</v>
      </c>
      <c r="D816" s="11">
        <v>44.25</v>
      </c>
      <c r="E816" s="10">
        <v>39.090000000000003</v>
      </c>
      <c r="F816" s="11">
        <v>51.04</v>
      </c>
      <c r="G816" s="10">
        <v>27.13</v>
      </c>
      <c r="H816" s="11">
        <v>40.15</v>
      </c>
      <c r="I816" s="10">
        <v>187.24</v>
      </c>
      <c r="J816">
        <v>0.49101207707791117</v>
      </c>
      <c r="K816">
        <v>0.50822826018625789</v>
      </c>
      <c r="L816">
        <v>0.44281305735860615</v>
      </c>
      <c r="M816">
        <v>0.28803814414587592</v>
      </c>
      <c r="N816">
        <v>0.26301772872721546</v>
      </c>
      <c r="O816">
        <v>0.41616895859085284</v>
      </c>
      <c r="P816" s="117">
        <v>64.06</v>
      </c>
      <c r="Q816">
        <v>0.34</v>
      </c>
    </row>
    <row r="817" spans="1:17" ht="15">
      <c r="A817" s="6"/>
      <c r="B817" s="10">
        <v>107.8</v>
      </c>
      <c r="C817">
        <v>0.27845186737671251</v>
      </c>
      <c r="D817" s="11">
        <v>36.08</v>
      </c>
      <c r="E817" s="10">
        <v>35.39</v>
      </c>
      <c r="F817" s="11">
        <v>46.42</v>
      </c>
      <c r="G817" s="10">
        <v>24.76</v>
      </c>
      <c r="H817" s="11">
        <v>35.51</v>
      </c>
      <c r="I817" s="10">
        <v>145.05000000000001</v>
      </c>
      <c r="J817">
        <v>0.46972210339744191</v>
      </c>
      <c r="K817">
        <v>0.49977924278307917</v>
      </c>
      <c r="L817">
        <v>0.43545608254019036</v>
      </c>
      <c r="M817">
        <v>0.28071681927846831</v>
      </c>
      <c r="N817">
        <v>0.25448236136095476</v>
      </c>
      <c r="O817">
        <v>0.40286214993389308</v>
      </c>
      <c r="P817" s="117">
        <v>60.58</v>
      </c>
      <c r="Q817">
        <v>0.34</v>
      </c>
    </row>
    <row r="818" spans="1:17" ht="15">
      <c r="A818" s="6"/>
      <c r="B818" s="10">
        <v>99.36</v>
      </c>
      <c r="C818">
        <v>0.29301516016756635</v>
      </c>
      <c r="D818" s="11">
        <v>37.04</v>
      </c>
      <c r="E818" s="10">
        <v>32.020000000000003</v>
      </c>
      <c r="F818" s="11">
        <v>43.7</v>
      </c>
      <c r="G818" s="10">
        <v>20.79</v>
      </c>
      <c r="H818" s="11">
        <v>33.869999999999997</v>
      </c>
      <c r="I818" s="10">
        <v>138.71</v>
      </c>
      <c r="J818">
        <v>0.4659832354317201</v>
      </c>
      <c r="K818">
        <v>0.49066378790076204</v>
      </c>
      <c r="L818">
        <v>0.41489608636977054</v>
      </c>
      <c r="M818">
        <v>0.26262063681086989</v>
      </c>
      <c r="N818">
        <v>0.24722415284440849</v>
      </c>
      <c r="O818">
        <v>0.38358420492069928</v>
      </c>
      <c r="P818" s="117">
        <v>51.47</v>
      </c>
      <c r="Q818">
        <v>0.34</v>
      </c>
    </row>
    <row r="819" spans="1:17" ht="15">
      <c r="A819" s="6"/>
      <c r="B819" s="10">
        <v>106.25</v>
      </c>
      <c r="C819">
        <v>0.32527172067515908</v>
      </c>
      <c r="D819" s="11">
        <v>34.96</v>
      </c>
      <c r="E819" s="10">
        <v>31.3</v>
      </c>
      <c r="F819" s="11">
        <v>41.37</v>
      </c>
      <c r="G819" s="10">
        <v>17.41</v>
      </c>
      <c r="H819" s="11">
        <v>33.39</v>
      </c>
      <c r="I819" s="10">
        <v>128</v>
      </c>
      <c r="J819">
        <v>0.45749033907225012</v>
      </c>
      <c r="K819">
        <v>0.47833137569378525</v>
      </c>
      <c r="L819">
        <v>0.39463779540730759</v>
      </c>
      <c r="M819">
        <v>0.24212691610892606</v>
      </c>
      <c r="N819">
        <v>0.24026997970691391</v>
      </c>
      <c r="O819">
        <v>0.37884758791975637</v>
      </c>
      <c r="P819" s="117">
        <v>49.82</v>
      </c>
      <c r="Q819">
        <v>0.34</v>
      </c>
    </row>
    <row r="820" spans="1:17" ht="15">
      <c r="A820" s="6"/>
      <c r="B820" s="10">
        <v>113.15</v>
      </c>
      <c r="C820">
        <v>0.36681775784234838</v>
      </c>
      <c r="D820" s="11">
        <v>34.01</v>
      </c>
      <c r="E820" s="10">
        <v>30.96</v>
      </c>
      <c r="F820" s="11">
        <v>40.479999999999997</v>
      </c>
      <c r="G820" s="10">
        <v>16.239999999999998</v>
      </c>
      <c r="H820" s="11">
        <v>32.89</v>
      </c>
      <c r="I820" s="10">
        <v>126.17</v>
      </c>
      <c r="J820">
        <v>0.44667157021925863</v>
      </c>
      <c r="K820">
        <v>0.47186712429747257</v>
      </c>
      <c r="L820">
        <v>0.38424344163103968</v>
      </c>
      <c r="M820">
        <v>0.21871094172768016</v>
      </c>
      <c r="N820">
        <v>0.23637975872824982</v>
      </c>
      <c r="O820">
        <v>0.37515191205233694</v>
      </c>
      <c r="P820" s="117">
        <v>57.52</v>
      </c>
      <c r="Q820">
        <v>0.34</v>
      </c>
    </row>
    <row r="821" spans="1:17" ht="15">
      <c r="A821" s="6"/>
      <c r="B821" s="10">
        <v>121.77</v>
      </c>
      <c r="C821">
        <v>0.40571059816331595</v>
      </c>
      <c r="D821" s="11">
        <v>31.93</v>
      </c>
      <c r="E821" s="10">
        <v>30.99</v>
      </c>
      <c r="F821" s="11">
        <v>39.21</v>
      </c>
      <c r="G821" s="10">
        <v>12.96</v>
      </c>
      <c r="H821" s="11">
        <v>31.99</v>
      </c>
      <c r="I821" s="10">
        <v>127.69</v>
      </c>
      <c r="J821">
        <v>0.44744975488553124</v>
      </c>
      <c r="K821">
        <v>0.46353746064761436</v>
      </c>
      <c r="L821">
        <v>0.37947086660002777</v>
      </c>
      <c r="M821">
        <v>0.20018898509182112</v>
      </c>
      <c r="N821">
        <v>0.2425459618471838</v>
      </c>
      <c r="O821">
        <v>0.37304471539280826</v>
      </c>
      <c r="P821" s="117">
        <v>55.16</v>
      </c>
      <c r="Q821">
        <v>0.34</v>
      </c>
    </row>
    <row r="822" spans="1:17" ht="15">
      <c r="A822" s="6"/>
      <c r="B822" s="10">
        <v>125.38</v>
      </c>
      <c r="C822">
        <v>0.44446819830974943</v>
      </c>
      <c r="D822" s="11">
        <v>31.89</v>
      </c>
      <c r="E822" s="10">
        <v>30.83</v>
      </c>
      <c r="F822" s="11">
        <v>38.549999999999997</v>
      </c>
      <c r="G822" s="10">
        <v>13.42</v>
      </c>
      <c r="H822" s="11">
        <v>35.200000000000003</v>
      </c>
      <c r="I822" s="10">
        <v>124.27</v>
      </c>
      <c r="J822">
        <v>0.45152510386560685</v>
      </c>
      <c r="K822">
        <v>0.45890376053089849</v>
      </c>
      <c r="L822">
        <v>0.3834195236071512</v>
      </c>
      <c r="M822">
        <v>0.19851405852198439</v>
      </c>
      <c r="N822">
        <v>0.2621814468780313</v>
      </c>
      <c r="O822">
        <v>0.36833883458777611</v>
      </c>
      <c r="P822" s="117">
        <v>55.99</v>
      </c>
      <c r="Q822">
        <v>0.34</v>
      </c>
    </row>
    <row r="823" spans="1:17" ht="15">
      <c r="A823" s="6"/>
      <c r="B823" s="10">
        <v>127.44</v>
      </c>
      <c r="C823">
        <v>0.47988155803751292</v>
      </c>
      <c r="D823" s="11">
        <v>32.090000000000003</v>
      </c>
      <c r="E823" s="10">
        <v>30.79</v>
      </c>
      <c r="F823" s="11">
        <v>40.71</v>
      </c>
      <c r="G823" s="10">
        <v>15.88</v>
      </c>
      <c r="H823" s="11">
        <v>39.369999999999997</v>
      </c>
      <c r="I823" s="10">
        <v>120.37</v>
      </c>
      <c r="J823">
        <v>0.46117011517637096</v>
      </c>
      <c r="K823">
        <v>0.45587876497894841</v>
      </c>
      <c r="L823">
        <v>0.40118303221652479</v>
      </c>
      <c r="M823">
        <v>0.20019862584368264</v>
      </c>
      <c r="N823">
        <v>0.28949981653645568</v>
      </c>
      <c r="O823">
        <v>0.36251419624130071</v>
      </c>
      <c r="P823" s="117">
        <v>65.260000000000005</v>
      </c>
      <c r="Q823">
        <v>0.34</v>
      </c>
    </row>
    <row r="824" spans="1:17" ht="15">
      <c r="A824" s="6"/>
      <c r="B824" s="10">
        <v>137.34</v>
      </c>
      <c r="C824">
        <v>0.51457741151189895</v>
      </c>
      <c r="D824" s="11">
        <v>33.82</v>
      </c>
      <c r="E824" s="10">
        <v>30.84</v>
      </c>
      <c r="F824" s="11">
        <v>49.05</v>
      </c>
      <c r="G824" s="10">
        <v>24.88</v>
      </c>
      <c r="H824" s="11">
        <v>48.32</v>
      </c>
      <c r="I824" s="10">
        <v>151.44999999999999</v>
      </c>
      <c r="J824">
        <v>0.48358948486704145</v>
      </c>
      <c r="K824">
        <v>0.4521485196240197</v>
      </c>
      <c r="L824">
        <v>0.39799144849591067</v>
      </c>
      <c r="M824">
        <v>0.22832216835117294</v>
      </c>
      <c r="N824">
        <v>0.32408185408034046</v>
      </c>
      <c r="O824">
        <v>0.34265571168938141</v>
      </c>
      <c r="P824" s="117">
        <v>61.28</v>
      </c>
      <c r="Q824">
        <v>0.34</v>
      </c>
    </row>
    <row r="825" spans="1:17" ht="15">
      <c r="A825" s="6"/>
      <c r="B825" s="10">
        <v>156.31</v>
      </c>
      <c r="C825">
        <v>0.53210071450493479</v>
      </c>
      <c r="D825" s="11">
        <v>37.04</v>
      </c>
      <c r="E825" s="10">
        <v>31.23</v>
      </c>
      <c r="F825" s="11">
        <v>60.67</v>
      </c>
      <c r="G825" s="10">
        <v>29.7</v>
      </c>
      <c r="H825" s="11">
        <v>57.15</v>
      </c>
      <c r="I825" s="10">
        <v>192.43</v>
      </c>
      <c r="J825">
        <v>0.50278851509061573</v>
      </c>
      <c r="K825">
        <v>0.45806643613261105</v>
      </c>
      <c r="L825">
        <v>0.41235820625640401</v>
      </c>
      <c r="M825">
        <v>0.24322439779544036</v>
      </c>
      <c r="N825">
        <v>0.34925064626821978</v>
      </c>
      <c r="O825">
        <v>0.32147372275749275</v>
      </c>
      <c r="P825" s="117">
        <v>68.260000000000005</v>
      </c>
      <c r="Q825">
        <v>0.34</v>
      </c>
    </row>
    <row r="826" spans="1:17" ht="15">
      <c r="A826" s="6"/>
      <c r="B826" s="10">
        <v>164.19</v>
      </c>
      <c r="C826">
        <v>0.49809810196155069</v>
      </c>
      <c r="D826" s="11">
        <v>42.32</v>
      </c>
      <c r="E826" s="10">
        <v>31.37</v>
      </c>
      <c r="F826" s="11">
        <v>58.93</v>
      </c>
      <c r="G826" s="10">
        <v>35.01</v>
      </c>
      <c r="H826" s="11">
        <v>59.19</v>
      </c>
      <c r="I826" s="10">
        <v>219.12</v>
      </c>
      <c r="J826">
        <v>0.50242486383536145</v>
      </c>
      <c r="K826">
        <v>0.45577116485630964</v>
      </c>
      <c r="L826">
        <v>0.41045730509485046</v>
      </c>
      <c r="M826">
        <v>0.25277414667800246</v>
      </c>
      <c r="N826">
        <v>0.36746359760169156</v>
      </c>
      <c r="O826">
        <v>0.30571262069300131</v>
      </c>
      <c r="P826" s="117">
        <v>33.86</v>
      </c>
      <c r="Q826">
        <v>0.34</v>
      </c>
    </row>
    <row r="827" spans="1:17" ht="15">
      <c r="A827" s="6"/>
      <c r="B827" s="10">
        <v>169.83</v>
      </c>
      <c r="C827">
        <v>0.46248117353443829</v>
      </c>
      <c r="D827" s="11">
        <v>49.58</v>
      </c>
      <c r="E827" s="10">
        <v>32.380000000000003</v>
      </c>
      <c r="F827" s="11">
        <v>55.47</v>
      </c>
      <c r="G827" s="10">
        <v>33.479999999999997</v>
      </c>
      <c r="H827" s="11">
        <v>57.7</v>
      </c>
      <c r="I827" s="10">
        <v>169.66</v>
      </c>
      <c r="J827">
        <v>0.48013053233540698</v>
      </c>
      <c r="K827">
        <v>0.44178460588376695</v>
      </c>
      <c r="L827">
        <v>0.40392636442485147</v>
      </c>
      <c r="M827">
        <v>0.24464862903750251</v>
      </c>
      <c r="N827">
        <v>0.36854439734088545</v>
      </c>
      <c r="O827">
        <v>0.29321224199675555</v>
      </c>
      <c r="P827" s="117">
        <v>27.43</v>
      </c>
      <c r="Q827">
        <v>0.34</v>
      </c>
    </row>
    <row r="828" spans="1:17" ht="15">
      <c r="A828" s="6"/>
      <c r="B828" s="10">
        <v>164.11</v>
      </c>
      <c r="C828">
        <v>0.45906115249632057</v>
      </c>
      <c r="D828" s="11">
        <v>51.97</v>
      </c>
      <c r="E828" s="10">
        <v>33.1</v>
      </c>
      <c r="F828" s="11">
        <v>48.15</v>
      </c>
      <c r="G828" s="10">
        <v>29.9</v>
      </c>
      <c r="H828" s="11">
        <v>54.94</v>
      </c>
      <c r="I828" s="10">
        <v>133.05000000000001</v>
      </c>
      <c r="J828">
        <v>0.46938889722134514</v>
      </c>
      <c r="K828">
        <v>0.43333224616784316</v>
      </c>
      <c r="L828">
        <v>0.38463734487843365</v>
      </c>
      <c r="M828">
        <v>0.24093950485914209</v>
      </c>
      <c r="N828">
        <v>0.36439986648865147</v>
      </c>
      <c r="O828">
        <v>0.28273147201188614</v>
      </c>
      <c r="P828" s="117">
        <v>25.67</v>
      </c>
      <c r="Q828">
        <v>0.34</v>
      </c>
    </row>
    <row r="829" spans="1:17" ht="15">
      <c r="A829" s="6"/>
      <c r="B829" s="10">
        <v>156.38999999999999</v>
      </c>
      <c r="C829">
        <v>0.45029968508187873</v>
      </c>
      <c r="D829" s="11">
        <v>50</v>
      </c>
      <c r="E829" s="10">
        <v>34.44</v>
      </c>
      <c r="F829" s="11">
        <v>43.46</v>
      </c>
      <c r="G829" s="10">
        <v>29.03</v>
      </c>
      <c r="H829" s="11">
        <v>56.43</v>
      </c>
      <c r="I829" s="10">
        <v>133</v>
      </c>
      <c r="J829">
        <v>0.47143181603588008</v>
      </c>
      <c r="K829">
        <v>0.41916653698332978</v>
      </c>
      <c r="L829">
        <v>0.37380123082063987</v>
      </c>
      <c r="M829">
        <v>0.23230059514797954</v>
      </c>
      <c r="N829">
        <v>0.36188152647545968</v>
      </c>
      <c r="O829">
        <v>0.27045314915086177</v>
      </c>
      <c r="P829" s="117">
        <v>24.71</v>
      </c>
      <c r="Q829">
        <v>0.34</v>
      </c>
    </row>
    <row r="830" spans="1:17" ht="15">
      <c r="A830" s="6"/>
      <c r="B830" s="10">
        <v>148.84</v>
      </c>
      <c r="C830">
        <v>0.43971153653721951</v>
      </c>
      <c r="D830" s="11">
        <v>50</v>
      </c>
      <c r="E830" s="10">
        <v>33.4</v>
      </c>
      <c r="F830" s="11">
        <v>41.69</v>
      </c>
      <c r="G830" s="10">
        <v>27.07</v>
      </c>
      <c r="H830" s="11">
        <v>56.09</v>
      </c>
      <c r="I830" s="10">
        <v>131.04</v>
      </c>
      <c r="J830">
        <v>0.48045098444001877</v>
      </c>
      <c r="K830">
        <v>0.41336906578983507</v>
      </c>
      <c r="L830">
        <v>0.35351872312791804</v>
      </c>
      <c r="M830">
        <v>0.223972096889896</v>
      </c>
      <c r="N830">
        <v>0.36942563887439417</v>
      </c>
      <c r="O830">
        <v>0.24676381525743551</v>
      </c>
      <c r="P830" s="117">
        <v>10.06</v>
      </c>
      <c r="Q830">
        <v>0.34</v>
      </c>
    </row>
    <row r="831" spans="1:17" ht="15">
      <c r="A831" s="6"/>
      <c r="B831" s="10">
        <v>133.37</v>
      </c>
      <c r="C831">
        <v>0.43226397635684743</v>
      </c>
      <c r="D831" s="11">
        <v>49.12</v>
      </c>
      <c r="E831" s="10">
        <v>32.08</v>
      </c>
      <c r="F831" s="11">
        <v>40.47</v>
      </c>
      <c r="G831" s="10">
        <v>26.43</v>
      </c>
      <c r="H831" s="11">
        <v>55.69</v>
      </c>
      <c r="I831" s="10">
        <v>120.57</v>
      </c>
      <c r="J831">
        <v>0.49759739407652909</v>
      </c>
      <c r="K831">
        <v>0.41307444663225162</v>
      </c>
      <c r="L831">
        <v>0.35068194214262743</v>
      </c>
      <c r="M831">
        <v>0.21580219581820284</v>
      </c>
      <c r="N831">
        <v>0.38115915335873535</v>
      </c>
      <c r="O831">
        <v>0.23815956561551185</v>
      </c>
      <c r="P831" s="117">
        <v>18.34</v>
      </c>
      <c r="Q831">
        <v>0.34</v>
      </c>
    </row>
    <row r="832" spans="1:17" ht="15">
      <c r="A832" s="6"/>
      <c r="B832" s="10">
        <v>134.09</v>
      </c>
      <c r="C832">
        <v>0.45324703257688442</v>
      </c>
      <c r="D832" s="11">
        <v>47.22</v>
      </c>
      <c r="E832" s="10">
        <v>31.61</v>
      </c>
      <c r="F832" s="11">
        <v>41.01</v>
      </c>
      <c r="G832" s="10">
        <v>27.02</v>
      </c>
      <c r="H832" s="11">
        <v>56.56</v>
      </c>
      <c r="I832" s="10">
        <v>117.45</v>
      </c>
      <c r="J832">
        <v>0.51989323109650309</v>
      </c>
      <c r="K832">
        <v>0.42277149575953754</v>
      </c>
      <c r="L832">
        <v>0.36067838774810468</v>
      </c>
      <c r="M832">
        <v>0.21691846150597577</v>
      </c>
      <c r="N832">
        <v>0.40367289115203775</v>
      </c>
      <c r="O832">
        <v>0.23804387811561795</v>
      </c>
      <c r="P832" s="117">
        <v>16.77</v>
      </c>
      <c r="Q832">
        <v>0.34</v>
      </c>
    </row>
    <row r="833" spans="1:17" ht="15">
      <c r="A833" s="6"/>
      <c r="B833" s="10">
        <v>141.61000000000001</v>
      </c>
      <c r="C833">
        <v>0.50309323428559782</v>
      </c>
      <c r="D833" s="11">
        <v>45.22</v>
      </c>
      <c r="E833" s="10">
        <v>32.090000000000003</v>
      </c>
      <c r="F833" s="11">
        <v>43.37</v>
      </c>
      <c r="G833" s="10">
        <v>29.05</v>
      </c>
      <c r="H833" s="11">
        <v>58.19</v>
      </c>
      <c r="I833" s="10">
        <v>117.81</v>
      </c>
      <c r="J833">
        <v>0.53801549103185953</v>
      </c>
      <c r="K833">
        <v>0.43246765830473094</v>
      </c>
      <c r="L833">
        <v>0.37569751315083366</v>
      </c>
      <c r="M833">
        <v>0.24627523378517502</v>
      </c>
      <c r="N833">
        <v>0.43927409863273847</v>
      </c>
      <c r="O833">
        <v>0.2500357183479302</v>
      </c>
      <c r="P833" s="117">
        <v>18.170000000000002</v>
      </c>
      <c r="Q833">
        <v>0.34</v>
      </c>
    </row>
    <row r="834" spans="1:17" ht="15">
      <c r="A834" s="6"/>
      <c r="B834" s="10">
        <v>155.36000000000001</v>
      </c>
      <c r="C834">
        <v>0.54215561928928602</v>
      </c>
      <c r="D834" s="11">
        <v>46.26</v>
      </c>
      <c r="E834" s="10">
        <v>34.25</v>
      </c>
      <c r="F834" s="11">
        <v>43.82</v>
      </c>
      <c r="G834" s="10">
        <v>31.42</v>
      </c>
      <c r="H834" s="11">
        <v>59.42</v>
      </c>
      <c r="I834" s="10">
        <v>119.04</v>
      </c>
      <c r="J834">
        <v>0.55907266447082105</v>
      </c>
      <c r="K834">
        <v>0.45285280273498563</v>
      </c>
      <c r="L834">
        <v>0.38993484890580271</v>
      </c>
      <c r="M834">
        <v>0.26833144400968878</v>
      </c>
      <c r="N834">
        <v>0.46588175150408984</v>
      </c>
      <c r="O834">
        <v>0.25556187956578141</v>
      </c>
      <c r="P834" s="117">
        <v>20.61</v>
      </c>
      <c r="Q834">
        <v>0.34</v>
      </c>
    </row>
    <row r="835" spans="1:17" ht="15">
      <c r="A835" s="6"/>
      <c r="B835" s="10">
        <v>170.29</v>
      </c>
      <c r="C835">
        <v>0.51768205891672503</v>
      </c>
      <c r="D835" s="11">
        <v>56.37</v>
      </c>
      <c r="E835" s="10">
        <v>39.71</v>
      </c>
      <c r="F835" s="11">
        <v>49.06</v>
      </c>
      <c r="G835" s="10">
        <v>39.92</v>
      </c>
      <c r="H835" s="11">
        <v>71.5</v>
      </c>
      <c r="I835" s="10">
        <v>128.44</v>
      </c>
      <c r="J835">
        <v>0.5437180086636626</v>
      </c>
      <c r="K835">
        <v>0.44872035886169881</v>
      </c>
      <c r="L835">
        <v>0.38287045212550663</v>
      </c>
      <c r="M835">
        <v>0.26735205383154814</v>
      </c>
      <c r="N835">
        <v>0.47337345874637665</v>
      </c>
      <c r="O835">
        <v>0.25807308933438111</v>
      </c>
      <c r="P835" s="117">
        <v>30.63</v>
      </c>
      <c r="Q835">
        <v>0.34</v>
      </c>
    </row>
    <row r="836" spans="1:17" ht="15">
      <c r="A836" s="6"/>
      <c r="B836" s="10">
        <v>184.16</v>
      </c>
      <c r="C836">
        <v>0.48554300983488402</v>
      </c>
      <c r="D836" s="11">
        <v>66.180000000000007</v>
      </c>
      <c r="E836" s="10">
        <v>42.91</v>
      </c>
      <c r="F836" s="11">
        <v>46.78</v>
      </c>
      <c r="G836" s="10">
        <v>41.3</v>
      </c>
      <c r="H836" s="11">
        <v>71.5</v>
      </c>
      <c r="I836" s="10">
        <v>151.28</v>
      </c>
      <c r="J836">
        <v>0.52435343529962697</v>
      </c>
      <c r="K836">
        <v>0.45342061528262761</v>
      </c>
      <c r="L836">
        <v>0.37476094671972648</v>
      </c>
      <c r="M836">
        <v>0.25812030234754402</v>
      </c>
      <c r="N836">
        <v>0.46608975878647207</v>
      </c>
      <c r="O836">
        <v>0.2424074426847562</v>
      </c>
      <c r="P836" s="117">
        <v>32.36</v>
      </c>
      <c r="Q836">
        <v>0.34</v>
      </c>
    </row>
    <row r="837" spans="1:17" ht="15">
      <c r="A837" s="6"/>
      <c r="B837" s="10">
        <v>179.96</v>
      </c>
      <c r="C837">
        <v>0.49800161926286834</v>
      </c>
      <c r="D837" s="11">
        <v>61.61</v>
      </c>
      <c r="E837" s="10">
        <v>40.01</v>
      </c>
      <c r="F837" s="11">
        <v>42.08</v>
      </c>
      <c r="G837" s="10">
        <v>40.92</v>
      </c>
      <c r="H837" s="11">
        <v>67.510000000000005</v>
      </c>
      <c r="I837" s="10">
        <v>119.27</v>
      </c>
      <c r="J837">
        <v>0.52415150847083958</v>
      </c>
      <c r="K837">
        <v>0.46022470335383397</v>
      </c>
      <c r="L837">
        <v>0.37006986559088867</v>
      </c>
      <c r="M837">
        <v>0.25107198770066452</v>
      </c>
      <c r="N837">
        <v>0.46499350654777327</v>
      </c>
      <c r="O837">
        <v>0.24056988353878639</v>
      </c>
      <c r="P837" s="117">
        <v>30.3</v>
      </c>
      <c r="Q837">
        <v>0.34</v>
      </c>
    </row>
    <row r="838" spans="1:17" ht="15">
      <c r="A838" s="6"/>
      <c r="B838" s="10">
        <v>167.89</v>
      </c>
      <c r="C838">
        <v>0.52405145712679668</v>
      </c>
      <c r="D838" s="11">
        <v>55.49</v>
      </c>
      <c r="E838" s="10">
        <v>36.15</v>
      </c>
      <c r="F838" s="11">
        <v>39.42</v>
      </c>
      <c r="G838" s="10">
        <v>39.75</v>
      </c>
      <c r="H838" s="11">
        <v>59.39</v>
      </c>
      <c r="I838" s="10">
        <v>106.86</v>
      </c>
      <c r="J838">
        <v>0.53352321797894897</v>
      </c>
      <c r="K838">
        <v>0.46280732725589119</v>
      </c>
      <c r="L838">
        <v>0.36025812669733775</v>
      </c>
      <c r="M838">
        <v>0.23466456345394002</v>
      </c>
      <c r="N838">
        <v>0.46104997851926111</v>
      </c>
      <c r="O838">
        <v>0.22462596215299968</v>
      </c>
      <c r="P838" s="117">
        <v>28.07</v>
      </c>
      <c r="Q838">
        <v>0.34</v>
      </c>
    </row>
    <row r="839" spans="1:17" ht="15">
      <c r="A839" s="6"/>
      <c r="B839" s="10">
        <v>158.13</v>
      </c>
      <c r="C839">
        <v>0.53102093844066633</v>
      </c>
      <c r="D839" s="11">
        <v>50</v>
      </c>
      <c r="E839" s="10">
        <v>35</v>
      </c>
      <c r="F839" s="11">
        <v>38.75</v>
      </c>
      <c r="G839" s="10">
        <v>30.13</v>
      </c>
      <c r="H839" s="11">
        <v>53.78</v>
      </c>
      <c r="I839" s="10">
        <v>108.21</v>
      </c>
      <c r="J839">
        <v>0.52423143250651627</v>
      </c>
      <c r="K839">
        <v>0.46237017641022293</v>
      </c>
      <c r="L839">
        <v>0.35827202793663643</v>
      </c>
      <c r="M839">
        <v>0.21996778894881297</v>
      </c>
      <c r="N839">
        <v>0.45883041697691734</v>
      </c>
      <c r="O839">
        <v>0.20802748363107268</v>
      </c>
      <c r="P839" s="117">
        <v>25.21</v>
      </c>
      <c r="Q839">
        <v>0.34</v>
      </c>
    </row>
    <row r="840" spans="1:17" ht="15">
      <c r="A840" s="6"/>
      <c r="B840" s="10">
        <v>152.38</v>
      </c>
      <c r="C840">
        <v>0.51816578197344854</v>
      </c>
      <c r="D840" s="11">
        <v>50</v>
      </c>
      <c r="E840" s="10">
        <v>35.049999999999997</v>
      </c>
      <c r="F840" s="11">
        <v>38.520000000000003</v>
      </c>
      <c r="G840" s="10">
        <v>30.36</v>
      </c>
      <c r="H840" s="11">
        <v>52.7</v>
      </c>
      <c r="I840" s="10">
        <v>105.57</v>
      </c>
      <c r="J840">
        <v>0.51274173581460292</v>
      </c>
      <c r="K840">
        <v>0.4588394728058679</v>
      </c>
      <c r="L840">
        <v>0.35555817785147042</v>
      </c>
      <c r="M840">
        <v>0.21158393284025989</v>
      </c>
      <c r="N840">
        <v>0.44392283244000319</v>
      </c>
      <c r="O840">
        <v>0.20177176673153582</v>
      </c>
      <c r="P840" s="117">
        <v>22.96</v>
      </c>
      <c r="Q840">
        <v>0.34</v>
      </c>
    </row>
    <row r="841" spans="1:17" ht="15">
      <c r="A841" s="6"/>
      <c r="B841" s="10">
        <v>136.66999999999999</v>
      </c>
      <c r="C841">
        <v>0.51157944334748862</v>
      </c>
      <c r="D841" s="11">
        <v>43.06</v>
      </c>
      <c r="E841" s="10">
        <v>32.92</v>
      </c>
      <c r="F841" s="11">
        <v>32.51</v>
      </c>
      <c r="G841" s="10">
        <v>26.94</v>
      </c>
      <c r="H841" s="11">
        <v>46.22</v>
      </c>
      <c r="I841" s="10">
        <v>87.38</v>
      </c>
      <c r="J841">
        <v>0.50875923778338672</v>
      </c>
      <c r="K841">
        <v>0.46325238842268651</v>
      </c>
      <c r="L841">
        <v>0.34758820713601879</v>
      </c>
      <c r="M841">
        <v>0.20047389680752875</v>
      </c>
      <c r="N841">
        <v>0.42992541324715783</v>
      </c>
      <c r="O841">
        <v>0.18179762191179347</v>
      </c>
      <c r="P841" s="117">
        <v>23.02</v>
      </c>
      <c r="Q841">
        <v>0.34</v>
      </c>
    </row>
    <row r="842" spans="1:17" ht="15">
      <c r="A842" s="6"/>
      <c r="B842" s="10">
        <v>135.51</v>
      </c>
      <c r="C842">
        <v>0.49493434177476037</v>
      </c>
      <c r="D842" s="11">
        <v>35.81</v>
      </c>
      <c r="E842" s="10">
        <v>32.14</v>
      </c>
      <c r="F842" s="11">
        <v>34.49</v>
      </c>
      <c r="G842" s="10">
        <v>25.44</v>
      </c>
      <c r="H842" s="11">
        <v>45.57</v>
      </c>
      <c r="I842" s="10">
        <v>98.96</v>
      </c>
      <c r="J842">
        <v>0.51319979031362817</v>
      </c>
      <c r="K842">
        <v>0.47302751573984658</v>
      </c>
      <c r="L842">
        <v>0.34718350011593202</v>
      </c>
      <c r="M842">
        <v>0.19446249639643742</v>
      </c>
      <c r="N842">
        <v>0.40789560881760473</v>
      </c>
      <c r="O842">
        <v>0.17849415601013111</v>
      </c>
      <c r="P842" s="117">
        <v>19.920000000000002</v>
      </c>
      <c r="Q842">
        <v>0.34</v>
      </c>
    </row>
    <row r="843" spans="1:17" ht="15">
      <c r="A843" s="6"/>
      <c r="B843" s="10">
        <v>136.97</v>
      </c>
      <c r="C843">
        <v>0.48905192923029711</v>
      </c>
      <c r="D843" s="11">
        <v>37.299999999999997</v>
      </c>
      <c r="E843" s="10">
        <v>31.18</v>
      </c>
      <c r="F843" s="11">
        <v>36.71</v>
      </c>
      <c r="G843" s="10">
        <v>25</v>
      </c>
      <c r="H843" s="11">
        <v>44.01</v>
      </c>
      <c r="I843" s="10">
        <v>88.81</v>
      </c>
      <c r="J843">
        <v>0.51706176175591323</v>
      </c>
      <c r="K843">
        <v>0.48063804073945243</v>
      </c>
      <c r="L843">
        <v>0.35464228947910231</v>
      </c>
      <c r="M843">
        <v>0.19427513788797507</v>
      </c>
      <c r="N843">
        <v>0.38778842210113079</v>
      </c>
      <c r="O843">
        <v>0.16786953079622219</v>
      </c>
      <c r="P843" s="117">
        <v>20.23</v>
      </c>
      <c r="Q843">
        <v>0.34</v>
      </c>
    </row>
    <row r="844" spans="1:17" ht="15">
      <c r="A844" s="6"/>
      <c r="B844" s="10">
        <v>129.03</v>
      </c>
      <c r="C844">
        <v>0.48835897540174061</v>
      </c>
      <c r="D844" s="11">
        <v>37.729999999999997</v>
      </c>
      <c r="E844" s="10">
        <v>30.92</v>
      </c>
      <c r="F844" s="11">
        <v>38.42</v>
      </c>
      <c r="G844" s="10">
        <v>24.43</v>
      </c>
      <c r="H844" s="11">
        <v>42.24</v>
      </c>
      <c r="I844" s="10">
        <v>65.56</v>
      </c>
      <c r="J844">
        <v>0.52813743767613264</v>
      </c>
      <c r="K844">
        <v>0.48131302730999903</v>
      </c>
      <c r="L844">
        <v>0.35956042085424744</v>
      </c>
      <c r="M844">
        <v>0.19666952918349409</v>
      </c>
      <c r="N844">
        <v>0.37976844260268416</v>
      </c>
      <c r="O844">
        <v>0.16510182038440274</v>
      </c>
      <c r="P844" s="117">
        <v>20.149999999999999</v>
      </c>
      <c r="Q844">
        <v>0.34</v>
      </c>
    </row>
    <row r="845" spans="1:17" ht="15">
      <c r="A845" s="6"/>
      <c r="B845" s="10">
        <v>130.68</v>
      </c>
      <c r="C845">
        <v>0.4897617897455519</v>
      </c>
      <c r="D845" s="11">
        <v>36.65</v>
      </c>
      <c r="E845" s="10">
        <v>30.93</v>
      </c>
      <c r="F845" s="11">
        <v>39.39</v>
      </c>
      <c r="G845" s="10">
        <v>23.63</v>
      </c>
      <c r="H845" s="11">
        <v>41.2</v>
      </c>
      <c r="I845" s="10">
        <v>49.98</v>
      </c>
      <c r="J845">
        <v>0.53352986290863769</v>
      </c>
      <c r="K845">
        <v>0.48277370222548338</v>
      </c>
      <c r="L845">
        <v>0.37612816927168669</v>
      </c>
      <c r="M845">
        <v>0.20773154401369767</v>
      </c>
      <c r="N845">
        <v>0.37613318942309115</v>
      </c>
      <c r="O845">
        <v>0.16361868093302645</v>
      </c>
      <c r="P845" s="117">
        <v>19.32</v>
      </c>
      <c r="Q845">
        <v>0.34</v>
      </c>
    </row>
    <row r="846" spans="1:17" ht="15">
      <c r="A846" s="6"/>
      <c r="B846" s="10">
        <v>116.2</v>
      </c>
      <c r="C846">
        <v>0.48702080725047486</v>
      </c>
      <c r="D846" s="11">
        <v>33.15</v>
      </c>
      <c r="E846" s="10">
        <v>30.58</v>
      </c>
      <c r="F846" s="11">
        <v>39.82</v>
      </c>
      <c r="G846" s="10">
        <v>24.83</v>
      </c>
      <c r="H846" s="11">
        <v>40.520000000000003</v>
      </c>
      <c r="I846" s="10">
        <v>57.59</v>
      </c>
      <c r="J846">
        <v>0.53336939836336594</v>
      </c>
      <c r="K846">
        <v>0.48974531601143939</v>
      </c>
      <c r="L846">
        <v>0.3940102274409758</v>
      </c>
      <c r="M846">
        <v>0.23883960815242203</v>
      </c>
      <c r="N846">
        <v>0.37380471034345647</v>
      </c>
      <c r="O846">
        <v>0.16629901317269274</v>
      </c>
      <c r="P846" s="117">
        <v>19.3</v>
      </c>
      <c r="Q846">
        <v>0.34</v>
      </c>
    </row>
    <row r="847" spans="1:17" ht="15">
      <c r="A847" s="6"/>
      <c r="B847" s="10">
        <v>113.27</v>
      </c>
      <c r="C847">
        <v>0.47636401826484026</v>
      </c>
      <c r="D847" s="11">
        <v>34.549999999999997</v>
      </c>
      <c r="E847" s="10">
        <v>33.67</v>
      </c>
      <c r="F847" s="11">
        <v>41.72</v>
      </c>
      <c r="G847" s="10">
        <v>26.62</v>
      </c>
      <c r="H847" s="11">
        <v>43.36</v>
      </c>
      <c r="I847" s="10">
        <v>63.11</v>
      </c>
      <c r="J847">
        <v>0.53809445524469612</v>
      </c>
      <c r="K847">
        <v>0.50641655247264217</v>
      </c>
      <c r="L847">
        <v>0.40622040037360363</v>
      </c>
      <c r="M847">
        <v>0.30153589960667398</v>
      </c>
      <c r="N847">
        <v>0.37588199370134662</v>
      </c>
      <c r="O847">
        <v>0.16996606185801771</v>
      </c>
      <c r="P847" s="117">
        <v>20.49</v>
      </c>
      <c r="Q847">
        <v>0.34</v>
      </c>
    </row>
    <row r="848" spans="1:17" ht="15">
      <c r="A848" s="6"/>
      <c r="B848" s="10">
        <v>114.21</v>
      </c>
      <c r="C848">
        <v>0.47425519268605892</v>
      </c>
      <c r="D848" s="11">
        <v>31.66</v>
      </c>
      <c r="E848" s="10">
        <v>41.41</v>
      </c>
      <c r="F848" s="11">
        <v>50.31</v>
      </c>
      <c r="G848" s="10">
        <v>37.54</v>
      </c>
      <c r="H848" s="11">
        <v>50.43</v>
      </c>
      <c r="I848" s="10">
        <v>84.95</v>
      </c>
      <c r="J848">
        <v>0.54178486951780835</v>
      </c>
      <c r="K848">
        <v>0.50533499817142691</v>
      </c>
      <c r="L848">
        <v>0.417619263282974</v>
      </c>
      <c r="M848">
        <v>0.35547099866928339</v>
      </c>
      <c r="N848">
        <v>0.39601864983924689</v>
      </c>
      <c r="O848">
        <v>0.17239072931850047</v>
      </c>
      <c r="P848" s="117">
        <v>22.16</v>
      </c>
      <c r="Q848">
        <v>0.34</v>
      </c>
    </row>
    <row r="849" spans="1:17" ht="15">
      <c r="A849" s="6"/>
      <c r="B849" s="10">
        <v>115.6</v>
      </c>
      <c r="C849">
        <v>0.47538924643820901</v>
      </c>
      <c r="D849" s="11">
        <v>36.93</v>
      </c>
      <c r="E849" s="10">
        <v>54.46</v>
      </c>
      <c r="F849" s="11">
        <v>61.52</v>
      </c>
      <c r="G849" s="10">
        <v>44.91</v>
      </c>
      <c r="H849" s="11">
        <v>58.65</v>
      </c>
      <c r="I849" s="10">
        <v>114.57</v>
      </c>
      <c r="J849">
        <v>0.54265143253234749</v>
      </c>
      <c r="K849">
        <v>0.49917305237124426</v>
      </c>
      <c r="L849">
        <v>0.41563850416859877</v>
      </c>
      <c r="M849">
        <v>0.38861873956268628</v>
      </c>
      <c r="N849">
        <v>0.39122742941530808</v>
      </c>
      <c r="O849">
        <v>0.18953264581184828</v>
      </c>
      <c r="P849" s="117">
        <v>23.92</v>
      </c>
      <c r="Q849">
        <v>0.34</v>
      </c>
    </row>
    <row r="850" spans="1:17" ht="15">
      <c r="A850" s="6"/>
      <c r="B850" s="10">
        <v>120.48</v>
      </c>
      <c r="C850">
        <v>0.45646332827516434</v>
      </c>
      <c r="D850" s="11">
        <v>37.520000000000003</v>
      </c>
      <c r="E850" s="10">
        <v>58.06</v>
      </c>
      <c r="F850" s="11">
        <v>62.31</v>
      </c>
      <c r="G850" s="10">
        <v>49.16</v>
      </c>
      <c r="H850" s="11">
        <v>62.02</v>
      </c>
      <c r="I850" s="10">
        <v>115.88</v>
      </c>
      <c r="J850">
        <v>0.52178896001885167</v>
      </c>
      <c r="K850">
        <v>0.49495513493082388</v>
      </c>
      <c r="L850">
        <v>0.4166231247283651</v>
      </c>
      <c r="M850">
        <v>0.40027478666747363</v>
      </c>
      <c r="N850">
        <v>0.37853797439961712</v>
      </c>
      <c r="O850">
        <v>0.19956924305749049</v>
      </c>
      <c r="P850" s="117">
        <v>23.81</v>
      </c>
      <c r="Q850">
        <v>0.34</v>
      </c>
    </row>
    <row r="851" spans="1:17" ht="15">
      <c r="A851" s="6"/>
      <c r="B851" s="10">
        <v>117.68</v>
      </c>
      <c r="C851">
        <v>0.41508163002765858</v>
      </c>
      <c r="D851" s="11">
        <v>40.81</v>
      </c>
      <c r="E851" s="10">
        <v>57.12</v>
      </c>
      <c r="F851" s="11">
        <v>62.31</v>
      </c>
      <c r="G851" s="10">
        <v>44.78</v>
      </c>
      <c r="H851" s="11">
        <v>61.03</v>
      </c>
      <c r="I851" s="10">
        <v>135.13999999999999</v>
      </c>
      <c r="J851">
        <v>0.49857986639666685</v>
      </c>
      <c r="K851">
        <v>0.48784624198129772</v>
      </c>
      <c r="L851">
        <v>0.42364006591637809</v>
      </c>
      <c r="M851">
        <v>0.39273391965279242</v>
      </c>
      <c r="N851">
        <v>0.36129688612860028</v>
      </c>
      <c r="O851">
        <v>0.19530623615589138</v>
      </c>
      <c r="P851" s="117">
        <v>20.97</v>
      </c>
      <c r="Q851">
        <v>0.34</v>
      </c>
    </row>
    <row r="852" spans="1:17" ht="15">
      <c r="A852" s="6"/>
      <c r="B852" s="10">
        <v>117.3</v>
      </c>
      <c r="C852">
        <v>0.38774910590415285</v>
      </c>
      <c r="D852" s="11">
        <v>44.02</v>
      </c>
      <c r="E852" s="10">
        <v>54.04</v>
      </c>
      <c r="F852" s="11">
        <v>64.56</v>
      </c>
      <c r="G852" s="10">
        <v>41.37</v>
      </c>
      <c r="H852" s="11">
        <v>59.54</v>
      </c>
      <c r="I852" s="10">
        <v>102.51</v>
      </c>
      <c r="J852">
        <v>0.48526590035227185</v>
      </c>
      <c r="K852">
        <v>0.47791757495964021</v>
      </c>
      <c r="L852">
        <v>0.41875150474803707</v>
      </c>
      <c r="M852">
        <v>0.38367079425955264</v>
      </c>
      <c r="N852">
        <v>0.352907720151099</v>
      </c>
      <c r="O852">
        <v>0.17656555102718635</v>
      </c>
      <c r="P852" s="117">
        <v>20.68</v>
      </c>
      <c r="Q852">
        <v>0.34</v>
      </c>
    </row>
    <row r="853" spans="1:17" ht="15">
      <c r="A853" s="6"/>
      <c r="B853" s="10">
        <v>122.09</v>
      </c>
      <c r="C853">
        <v>0.39061941577185094</v>
      </c>
      <c r="D853" s="11">
        <v>50.06</v>
      </c>
      <c r="E853" s="10">
        <v>51.88</v>
      </c>
      <c r="F853" s="11">
        <v>62.85</v>
      </c>
      <c r="G853" s="10">
        <v>40</v>
      </c>
      <c r="H853" s="11">
        <v>58.54</v>
      </c>
      <c r="I853" s="10">
        <v>114.34</v>
      </c>
      <c r="J853">
        <v>0.48247229065647546</v>
      </c>
      <c r="K853">
        <v>0.47033930038736943</v>
      </c>
      <c r="L853">
        <v>0.41918760849161735</v>
      </c>
      <c r="M853">
        <v>0.3787237006977075</v>
      </c>
      <c r="N853">
        <v>0.35146762538837101</v>
      </c>
      <c r="O853">
        <v>0.15286453163848321</v>
      </c>
      <c r="P853" s="117">
        <v>19.149999999999999</v>
      </c>
      <c r="Q853">
        <v>0.34</v>
      </c>
    </row>
    <row r="854" spans="1:17" ht="15">
      <c r="A854" s="6"/>
      <c r="B854" s="10">
        <v>116.09</v>
      </c>
      <c r="C854">
        <v>0.39408469489375053</v>
      </c>
      <c r="D854" s="11">
        <v>46.05</v>
      </c>
      <c r="E854" s="10">
        <v>47.46</v>
      </c>
      <c r="F854" s="11">
        <v>58.63</v>
      </c>
      <c r="G854" s="10">
        <v>37.07</v>
      </c>
      <c r="H854" s="11">
        <v>57.9</v>
      </c>
      <c r="I854" s="10">
        <v>88.77</v>
      </c>
      <c r="J854">
        <v>0.48286496463432194</v>
      </c>
      <c r="K854">
        <v>0.46442537114520377</v>
      </c>
      <c r="L854">
        <v>0.41658933365687634</v>
      </c>
      <c r="M854">
        <v>0.36986073922144336</v>
      </c>
      <c r="N854">
        <v>0.3477071736047001</v>
      </c>
      <c r="O854">
        <v>0.13926726974224266</v>
      </c>
      <c r="P854" s="117">
        <v>17.89</v>
      </c>
      <c r="Q854">
        <v>0.34</v>
      </c>
    </row>
    <row r="855" spans="1:17" ht="15">
      <c r="A855" s="6"/>
      <c r="B855" s="10">
        <v>107.01</v>
      </c>
      <c r="C855">
        <v>0.39304703323185025</v>
      </c>
      <c r="D855" s="11">
        <v>41.45</v>
      </c>
      <c r="E855" s="10">
        <v>45.53</v>
      </c>
      <c r="F855" s="11">
        <v>57.81</v>
      </c>
      <c r="G855" s="10">
        <v>35.159999999999997</v>
      </c>
      <c r="H855" s="11">
        <v>54.51</v>
      </c>
      <c r="I855" s="10">
        <v>74.319999999999993</v>
      </c>
      <c r="J855">
        <v>0.48984670834112504</v>
      </c>
      <c r="K855">
        <v>0.46700226875</v>
      </c>
      <c r="L855">
        <v>0.42849616726287026</v>
      </c>
      <c r="M855">
        <v>0.3607427710569322</v>
      </c>
      <c r="N855">
        <v>0.34950821714861136</v>
      </c>
      <c r="O855">
        <v>0.13006650677733164</v>
      </c>
      <c r="P855" s="117">
        <v>16.52</v>
      </c>
      <c r="Q855">
        <v>0.34</v>
      </c>
    </row>
    <row r="856" spans="1:17" ht="15">
      <c r="A856" s="6"/>
      <c r="B856" s="10">
        <v>109.75</v>
      </c>
      <c r="C856">
        <v>0.40611833300205408</v>
      </c>
      <c r="D856" s="11">
        <v>40.880000000000003</v>
      </c>
      <c r="E856" s="10">
        <v>46.9</v>
      </c>
      <c r="F856" s="11">
        <v>57.96</v>
      </c>
      <c r="G856" s="10">
        <v>35.17</v>
      </c>
      <c r="H856" s="11">
        <v>50</v>
      </c>
      <c r="I856" s="10">
        <v>69.03</v>
      </c>
      <c r="J856">
        <v>0.51165234653595781</v>
      </c>
      <c r="K856">
        <v>0.48377602941365527</v>
      </c>
      <c r="L856">
        <v>0.44400498021890861</v>
      </c>
      <c r="M856">
        <v>0.35748376233116885</v>
      </c>
      <c r="N856">
        <v>0.35058385592778513</v>
      </c>
      <c r="O856">
        <v>0.13009286249947921</v>
      </c>
      <c r="P856" s="117">
        <v>17.91</v>
      </c>
      <c r="Q856">
        <v>0.34</v>
      </c>
    </row>
    <row r="857" spans="1:17" ht="15">
      <c r="A857" s="6"/>
      <c r="B857" s="10">
        <v>116.32</v>
      </c>
      <c r="C857">
        <v>0.4288820563976547</v>
      </c>
      <c r="D857" s="11">
        <v>39.97</v>
      </c>
      <c r="E857" s="10">
        <v>48.77</v>
      </c>
      <c r="F857" s="11">
        <v>58.04</v>
      </c>
      <c r="G857" s="10">
        <v>37.130000000000003</v>
      </c>
      <c r="H857" s="11">
        <v>48</v>
      </c>
      <c r="I857" s="10">
        <v>87.82</v>
      </c>
      <c r="J857">
        <v>0.54637801059502411</v>
      </c>
      <c r="K857">
        <v>0.49931511940377532</v>
      </c>
      <c r="L857">
        <v>0.46167406918940862</v>
      </c>
      <c r="M857">
        <v>0.37801194994924303</v>
      </c>
      <c r="N857">
        <v>0.36354520909490801</v>
      </c>
      <c r="O857">
        <v>0.14776346428303161</v>
      </c>
      <c r="P857" s="117">
        <v>18.63</v>
      </c>
      <c r="Q857">
        <v>0.34</v>
      </c>
    </row>
    <row r="858" spans="1:17" ht="15">
      <c r="A858" s="6"/>
      <c r="B858" s="10">
        <v>125.16</v>
      </c>
      <c r="C858">
        <v>0.45395551158422043</v>
      </c>
      <c r="D858" s="11">
        <v>40.81</v>
      </c>
      <c r="E858" s="10">
        <v>53.4</v>
      </c>
      <c r="F858" s="11">
        <v>60.35</v>
      </c>
      <c r="G858" s="10">
        <v>40.25</v>
      </c>
      <c r="H858" s="11">
        <v>49.69</v>
      </c>
      <c r="I858" s="10">
        <v>120.12</v>
      </c>
      <c r="J858">
        <v>0.57925016288531428</v>
      </c>
      <c r="K858">
        <v>0.50738146768908376</v>
      </c>
      <c r="L858">
        <v>0.47279121946834113</v>
      </c>
      <c r="M858">
        <v>0.41121934846761549</v>
      </c>
      <c r="N858">
        <v>0.36620132040909781</v>
      </c>
      <c r="O858">
        <v>0.17328898349607783</v>
      </c>
      <c r="P858" s="117">
        <v>18.649999999999999</v>
      </c>
      <c r="Q858">
        <v>0.34</v>
      </c>
    </row>
    <row r="859" spans="1:17" ht="15">
      <c r="A859" s="6"/>
      <c r="B859" s="10">
        <v>147.57</v>
      </c>
      <c r="C859">
        <v>0.45671551999690041</v>
      </c>
      <c r="D859" s="11">
        <v>48.24</v>
      </c>
      <c r="E859" s="10">
        <v>56.93</v>
      </c>
      <c r="F859" s="11">
        <v>63.06</v>
      </c>
      <c r="G859" s="10">
        <v>45.45</v>
      </c>
      <c r="H859" s="11">
        <v>56.92</v>
      </c>
      <c r="I859" s="10">
        <v>150.6</v>
      </c>
      <c r="J859">
        <v>0.5813148670259477</v>
      </c>
      <c r="K859">
        <v>0.50315989312054321</v>
      </c>
      <c r="L859">
        <v>0.4705556221196614</v>
      </c>
      <c r="M859">
        <v>0.41421362147853169</v>
      </c>
      <c r="N859">
        <v>0.35700161517297202</v>
      </c>
      <c r="O859">
        <v>0.17798815041585939</v>
      </c>
      <c r="P859" s="117">
        <v>25.84</v>
      </c>
      <c r="Q859">
        <v>0.34</v>
      </c>
    </row>
    <row r="860" spans="1:17" ht="15">
      <c r="A860" s="6"/>
      <c r="B860" s="10">
        <v>171.44</v>
      </c>
      <c r="C860">
        <v>0.44547469009943758</v>
      </c>
      <c r="D860" s="11">
        <v>65.069999999999993</v>
      </c>
      <c r="E860" s="10">
        <v>58.99</v>
      </c>
      <c r="F860" s="11">
        <v>65.790000000000006</v>
      </c>
      <c r="G860" s="10">
        <v>45.83</v>
      </c>
      <c r="H860" s="11">
        <v>58.63</v>
      </c>
      <c r="I860" s="10">
        <v>146.6</v>
      </c>
      <c r="J860">
        <v>0.56522072012719504</v>
      </c>
      <c r="K860">
        <v>0.49277788800527361</v>
      </c>
      <c r="L860">
        <v>0.47590698839609585</v>
      </c>
      <c r="M860">
        <v>0.39678602627943127</v>
      </c>
      <c r="N860">
        <v>0.35229329671091264</v>
      </c>
      <c r="O860">
        <v>0.16857378997029526</v>
      </c>
      <c r="P860" s="117">
        <v>29.64</v>
      </c>
      <c r="Q860">
        <v>0.34</v>
      </c>
    </row>
    <row r="861" spans="1:17" ht="15">
      <c r="A861" s="6"/>
      <c r="B861" s="10">
        <v>170.92</v>
      </c>
      <c r="C861">
        <v>0.44481571787215168</v>
      </c>
      <c r="D861" s="11">
        <v>60.86</v>
      </c>
      <c r="E861" s="10">
        <v>55.41</v>
      </c>
      <c r="F861" s="11">
        <v>62.63</v>
      </c>
      <c r="G861" s="10">
        <v>45.66</v>
      </c>
      <c r="H861" s="11">
        <v>57.46</v>
      </c>
      <c r="I861" s="10">
        <v>115.86</v>
      </c>
      <c r="J861">
        <v>0.57455693317693857</v>
      </c>
      <c r="K861">
        <v>0.50799214456133812</v>
      </c>
      <c r="L861">
        <v>0.48423950709994534</v>
      </c>
      <c r="M861">
        <v>0.39172487803121681</v>
      </c>
      <c r="N861">
        <v>0.35571716162349243</v>
      </c>
      <c r="O861">
        <v>0.15368659355319975</v>
      </c>
      <c r="P861" s="117">
        <v>25.14</v>
      </c>
      <c r="Q861">
        <v>0.34</v>
      </c>
    </row>
    <row r="862" spans="1:17" ht="15">
      <c r="A862" s="6"/>
      <c r="B862" s="10">
        <v>165.9</v>
      </c>
      <c r="C862">
        <v>0.4625164896774619</v>
      </c>
      <c r="D862" s="11">
        <v>57.91</v>
      </c>
      <c r="E862" s="10">
        <v>47.75</v>
      </c>
      <c r="F862" s="11">
        <v>61.77</v>
      </c>
      <c r="G862" s="10">
        <v>41.74</v>
      </c>
      <c r="H862" s="11">
        <v>51.1</v>
      </c>
      <c r="I862" s="10">
        <v>106.12</v>
      </c>
      <c r="J862">
        <v>0.5779721246678029</v>
      </c>
      <c r="K862">
        <v>0.51311036122062004</v>
      </c>
      <c r="L862">
        <v>0.4881135234054943</v>
      </c>
      <c r="M862">
        <v>0.38221878729659703</v>
      </c>
      <c r="N862">
        <v>0.35858414173311826</v>
      </c>
      <c r="O862">
        <v>0.1381863828911741</v>
      </c>
      <c r="P862" s="117">
        <v>24.48</v>
      </c>
      <c r="Q862">
        <v>0.34</v>
      </c>
    </row>
    <row r="863" spans="1:17" ht="15">
      <c r="A863" s="6"/>
      <c r="B863" s="10">
        <v>153.66999999999999</v>
      </c>
      <c r="C863">
        <v>0.48568431065682005</v>
      </c>
      <c r="D863" s="11">
        <v>47.88</v>
      </c>
      <c r="E863" s="10">
        <v>39.97</v>
      </c>
      <c r="F863" s="11">
        <v>53.38</v>
      </c>
      <c r="G863" s="10">
        <v>35.92</v>
      </c>
      <c r="H863" s="11">
        <v>49.89</v>
      </c>
      <c r="I863" s="10">
        <v>39.869999999999997</v>
      </c>
      <c r="J863">
        <v>0.58198294630063452</v>
      </c>
      <c r="K863">
        <v>0.51792443138058464</v>
      </c>
      <c r="L863">
        <v>0.4789645819386209</v>
      </c>
      <c r="M863">
        <v>0.36570311000334804</v>
      </c>
      <c r="N863">
        <v>0.34557065441292978</v>
      </c>
      <c r="O863">
        <v>0.13626988556863992</v>
      </c>
      <c r="P863" s="117">
        <v>22.47</v>
      </c>
      <c r="Q863">
        <v>0.34</v>
      </c>
    </row>
    <row r="864" spans="1:17" ht="15">
      <c r="A864" s="6"/>
      <c r="B864" s="10">
        <v>155.77000000000001</v>
      </c>
      <c r="C864">
        <v>0.50390828862688053</v>
      </c>
      <c r="D864" s="11">
        <v>51</v>
      </c>
      <c r="E864" s="10">
        <v>39</v>
      </c>
      <c r="F864" s="11">
        <v>50.12</v>
      </c>
      <c r="G864" s="10">
        <v>31.99</v>
      </c>
      <c r="H864" s="11">
        <v>48.49</v>
      </c>
      <c r="I864" s="10">
        <v>31.98</v>
      </c>
      <c r="J864">
        <v>0.57951143600241473</v>
      </c>
      <c r="K864">
        <v>0.5222245358554406</v>
      </c>
      <c r="L864">
        <v>0.46587017910079948</v>
      </c>
      <c r="M864">
        <v>0.35999561855670098</v>
      </c>
      <c r="N864">
        <v>0.32866948020327391</v>
      </c>
      <c r="O864">
        <v>0.13709395180010975</v>
      </c>
      <c r="P864" s="117">
        <v>22.1</v>
      </c>
      <c r="Q864">
        <v>0.34</v>
      </c>
    </row>
    <row r="865" spans="1:17" ht="15">
      <c r="A865" s="6"/>
      <c r="B865" s="10">
        <v>144.18</v>
      </c>
      <c r="C865">
        <v>0.52159095902737085</v>
      </c>
      <c r="D865" s="11">
        <v>48</v>
      </c>
      <c r="E865" s="10">
        <v>36.020000000000003</v>
      </c>
      <c r="F865" s="11">
        <v>46.98</v>
      </c>
      <c r="G865" s="10">
        <v>29.7</v>
      </c>
      <c r="H865" s="11">
        <v>43.58</v>
      </c>
      <c r="I865" s="10">
        <v>10.98</v>
      </c>
      <c r="J865">
        <v>0.58819345545520874</v>
      </c>
      <c r="K865">
        <v>0.52338925456826324</v>
      </c>
      <c r="L865">
        <v>0.45701252823988497</v>
      </c>
      <c r="M865">
        <v>0.35010972285236752</v>
      </c>
      <c r="N865">
        <v>0.29729035698518641</v>
      </c>
      <c r="O865">
        <v>0.13610470173103559</v>
      </c>
      <c r="P865" s="117">
        <v>21.14</v>
      </c>
      <c r="Q865">
        <v>0.34</v>
      </c>
    </row>
    <row r="866" spans="1:17" ht="15">
      <c r="A866" s="6"/>
      <c r="B866" s="10">
        <v>145</v>
      </c>
      <c r="C866">
        <v>0.53965302954079508</v>
      </c>
      <c r="D866" s="11">
        <v>43.31</v>
      </c>
      <c r="E866" s="10">
        <v>36.119999999999997</v>
      </c>
      <c r="F866" s="11">
        <v>42.8</v>
      </c>
      <c r="G866" s="10">
        <v>26.51</v>
      </c>
      <c r="H866" s="11">
        <v>40.68</v>
      </c>
      <c r="I866" s="10">
        <v>10.36</v>
      </c>
      <c r="J866">
        <v>0.58669715168974856</v>
      </c>
      <c r="K866">
        <v>0.52257463251948699</v>
      </c>
      <c r="L866">
        <v>0.44096548829651649</v>
      </c>
      <c r="M866">
        <v>0.33545711725083238</v>
      </c>
      <c r="N866">
        <v>0.26949772400742078</v>
      </c>
      <c r="O866">
        <v>0.13668609900013867</v>
      </c>
      <c r="P866" s="117">
        <v>17.100000000000001</v>
      </c>
      <c r="Q866">
        <v>0.34</v>
      </c>
    </row>
    <row r="867" spans="1:17" ht="15">
      <c r="A867" s="6"/>
      <c r="B867" s="10">
        <v>143.72999999999999</v>
      </c>
      <c r="C867">
        <v>0.55564696076911135</v>
      </c>
      <c r="D867" s="11">
        <v>41.4</v>
      </c>
      <c r="E867" s="10">
        <v>35</v>
      </c>
      <c r="F867" s="11">
        <v>41.63</v>
      </c>
      <c r="G867" s="10">
        <v>25.35</v>
      </c>
      <c r="H867" s="11">
        <v>39</v>
      </c>
      <c r="I867" s="10">
        <v>9.23</v>
      </c>
      <c r="J867">
        <v>0.58281745228420734</v>
      </c>
      <c r="K867">
        <v>0.52222861358682537</v>
      </c>
      <c r="L867">
        <v>0.42533119360455912</v>
      </c>
      <c r="M867">
        <v>0.31954105126955723</v>
      </c>
      <c r="N867">
        <v>0.24049231998063655</v>
      </c>
      <c r="O867">
        <v>0.14068283892322656</v>
      </c>
      <c r="P867" s="117">
        <v>19.18</v>
      </c>
      <c r="Q867">
        <v>0.34</v>
      </c>
    </row>
    <row r="868" spans="1:17" ht="15">
      <c r="A868" s="6"/>
      <c r="B868" s="10">
        <v>145.41</v>
      </c>
      <c r="C868">
        <v>0.56671691697678539</v>
      </c>
      <c r="D868" s="11">
        <v>38.270000000000003</v>
      </c>
      <c r="E868" s="10">
        <v>34.76</v>
      </c>
      <c r="F868" s="11">
        <v>40.98</v>
      </c>
      <c r="G868" s="10">
        <v>24.47</v>
      </c>
      <c r="H868" s="11">
        <v>38.33</v>
      </c>
      <c r="I868" s="10">
        <v>5.8</v>
      </c>
      <c r="J868">
        <v>0.57401810587006719</v>
      </c>
      <c r="K868">
        <v>0.52470042465989186</v>
      </c>
      <c r="L868">
        <v>0.42382811131404774</v>
      </c>
      <c r="M868">
        <v>0.31406834845436998</v>
      </c>
      <c r="N868">
        <v>0.21953975577330245</v>
      </c>
      <c r="O868">
        <v>0.14263087764917962</v>
      </c>
      <c r="P868" s="117">
        <v>19.48</v>
      </c>
      <c r="Q868">
        <v>0.34</v>
      </c>
    </row>
    <row r="869" spans="1:17" ht="15">
      <c r="A869" s="6"/>
      <c r="B869" s="10">
        <v>142.09</v>
      </c>
      <c r="C869">
        <v>0.57209869291769222</v>
      </c>
      <c r="D869" s="11">
        <v>35.1</v>
      </c>
      <c r="E869" s="10">
        <v>35.380000000000003</v>
      </c>
      <c r="F869" s="11">
        <v>40.4</v>
      </c>
      <c r="G869" s="10">
        <v>24.44</v>
      </c>
      <c r="H869" s="11">
        <v>35.08</v>
      </c>
      <c r="I869" s="10">
        <v>0.17</v>
      </c>
      <c r="J869">
        <v>0.5682706630379577</v>
      </c>
      <c r="K869">
        <v>0.53087304036811545</v>
      </c>
      <c r="L869">
        <v>0.41980505343558949</v>
      </c>
      <c r="M869">
        <v>0.31212700557683037</v>
      </c>
      <c r="N869">
        <v>0.21004856614246065</v>
      </c>
      <c r="O869">
        <v>0.1441873373314439</v>
      </c>
      <c r="P869" s="117">
        <v>19.809999999999999</v>
      </c>
      <c r="Q869">
        <v>0.34</v>
      </c>
    </row>
    <row r="870" spans="1:17" ht="15">
      <c r="A870" s="6"/>
      <c r="B870" s="10">
        <v>140.1</v>
      </c>
      <c r="C870">
        <v>0.57539873900603999</v>
      </c>
      <c r="D870" s="11">
        <v>36.299999999999997</v>
      </c>
      <c r="E870" s="10">
        <v>36.25</v>
      </c>
      <c r="F870" s="11">
        <v>41.38</v>
      </c>
      <c r="G870" s="10">
        <v>25.25</v>
      </c>
      <c r="H870" s="11">
        <v>34.9</v>
      </c>
      <c r="I870" s="10">
        <v>1.38</v>
      </c>
      <c r="J870">
        <v>0.56098316235034107</v>
      </c>
      <c r="K870">
        <v>0.53711511766247899</v>
      </c>
      <c r="L870">
        <v>0.41350075254708241</v>
      </c>
      <c r="M870">
        <v>0.31800715444666777</v>
      </c>
      <c r="N870">
        <v>0.207302534357375</v>
      </c>
      <c r="O870">
        <v>0.14418907599150055</v>
      </c>
      <c r="P870" s="117">
        <v>20.29</v>
      </c>
      <c r="Q870">
        <v>0.34</v>
      </c>
    </row>
    <row r="871" spans="1:17" ht="15">
      <c r="A871" s="6"/>
      <c r="B871" s="10">
        <v>148.93</v>
      </c>
      <c r="C871">
        <v>0.57848365672091007</v>
      </c>
      <c r="D871" s="11">
        <v>39.5</v>
      </c>
      <c r="E871" s="10">
        <v>37.36</v>
      </c>
      <c r="F871" s="11">
        <v>42.31</v>
      </c>
      <c r="G871" s="10">
        <v>27.97</v>
      </c>
      <c r="H871" s="11">
        <v>35.07</v>
      </c>
      <c r="I871" s="10">
        <v>7.45</v>
      </c>
      <c r="J871">
        <v>0.57015149500178508</v>
      </c>
      <c r="K871">
        <v>0.5444409438315102</v>
      </c>
      <c r="L871">
        <v>0.41995023494708134</v>
      </c>
      <c r="M871">
        <v>0.34272112314272585</v>
      </c>
      <c r="N871">
        <v>0.20466853762645781</v>
      </c>
      <c r="O871">
        <v>0.14399680682510663</v>
      </c>
      <c r="P871" s="117">
        <v>22.53</v>
      </c>
      <c r="Q871">
        <v>0.34</v>
      </c>
    </row>
    <row r="872" spans="1:17" ht="15">
      <c r="A872" s="6"/>
      <c r="B872" s="10">
        <v>175.67</v>
      </c>
      <c r="C872">
        <v>0.55192464798297647</v>
      </c>
      <c r="D872" s="11">
        <v>55.21</v>
      </c>
      <c r="E872" s="10">
        <v>43.95</v>
      </c>
      <c r="F872" s="11">
        <v>51.1</v>
      </c>
      <c r="G872" s="10">
        <v>32.96</v>
      </c>
      <c r="H872" s="11">
        <v>35.200000000000003</v>
      </c>
      <c r="I872" s="10">
        <v>0.12</v>
      </c>
      <c r="J872">
        <v>0.56568151943669975</v>
      </c>
      <c r="K872">
        <v>0.53857026073831105</v>
      </c>
      <c r="L872">
        <v>0.42145825960065497</v>
      </c>
      <c r="M872">
        <v>0.37872242413594953</v>
      </c>
      <c r="N872">
        <v>0.20000932392238766</v>
      </c>
      <c r="O872">
        <v>0.14376510477889021</v>
      </c>
      <c r="P872" s="117">
        <v>28.01</v>
      </c>
      <c r="Q872">
        <v>0.34</v>
      </c>
    </row>
    <row r="873" spans="1:17" ht="15">
      <c r="A873" s="6"/>
      <c r="B873" s="10">
        <v>200.65</v>
      </c>
      <c r="C873">
        <v>0.53230291675106345</v>
      </c>
      <c r="D873" s="11">
        <v>74.95</v>
      </c>
      <c r="E873" s="10">
        <v>56.77</v>
      </c>
      <c r="F873" s="11">
        <v>57.59</v>
      </c>
      <c r="G873" s="10">
        <v>43.15</v>
      </c>
      <c r="H873" s="11">
        <v>36.93</v>
      </c>
      <c r="I873" s="10">
        <v>4.2</v>
      </c>
      <c r="J873">
        <v>0.55195248019510013</v>
      </c>
      <c r="K873">
        <v>0.53427537727513696</v>
      </c>
      <c r="L873">
        <v>0.42316028665539035</v>
      </c>
      <c r="M873">
        <v>0.40707187596511862</v>
      </c>
      <c r="N873">
        <v>0.20266963777310493</v>
      </c>
      <c r="O873">
        <v>0.14027730428537227</v>
      </c>
      <c r="P873" s="117">
        <v>39.51</v>
      </c>
      <c r="Q873">
        <v>0.34</v>
      </c>
    </row>
    <row r="874" spans="1:17" ht="15">
      <c r="A874" s="6"/>
      <c r="B874" s="10">
        <v>213.39</v>
      </c>
      <c r="C874">
        <v>0.51275184191954826</v>
      </c>
      <c r="D874" s="11">
        <v>82.06</v>
      </c>
      <c r="E874" s="10">
        <v>62.51</v>
      </c>
      <c r="F874" s="11">
        <v>59.01</v>
      </c>
      <c r="G874" s="10">
        <v>44.88</v>
      </c>
      <c r="H874" s="11">
        <v>41.89</v>
      </c>
      <c r="I874" s="10">
        <v>10.84</v>
      </c>
      <c r="J874">
        <v>0.52892077069325638</v>
      </c>
      <c r="K874">
        <v>0.51559242418077256</v>
      </c>
      <c r="L874">
        <v>0.41491754257490537</v>
      </c>
      <c r="M874">
        <v>0.41458606861929265</v>
      </c>
      <c r="N874">
        <v>0.21673433657385241</v>
      </c>
      <c r="O874">
        <v>0.13191817866547764</v>
      </c>
      <c r="P874" s="117">
        <v>25.89</v>
      </c>
      <c r="Q874">
        <v>0.34</v>
      </c>
    </row>
    <row r="875" spans="1:17" ht="15">
      <c r="A875" s="6"/>
      <c r="B875" s="10">
        <v>200.65</v>
      </c>
      <c r="C875">
        <v>0.50928055248796933</v>
      </c>
      <c r="D875" s="11">
        <v>84.01</v>
      </c>
      <c r="E875" s="10">
        <v>61.61</v>
      </c>
      <c r="F875" s="11">
        <v>53.34</v>
      </c>
      <c r="G875" s="10">
        <v>42.9</v>
      </c>
      <c r="H875" s="11">
        <v>43.15</v>
      </c>
      <c r="I875" s="10">
        <v>12.36</v>
      </c>
      <c r="J875">
        <v>0.5260490910393022</v>
      </c>
      <c r="K875">
        <v>0.51007154891231088</v>
      </c>
      <c r="L875">
        <v>0.40611208543636146</v>
      </c>
      <c r="M875">
        <v>0.40941822641980558</v>
      </c>
      <c r="N875">
        <v>0.21409392105905956</v>
      </c>
      <c r="O875">
        <v>0.12504940791402414</v>
      </c>
      <c r="P875" s="117">
        <v>19.98</v>
      </c>
      <c r="Q875">
        <v>0.34</v>
      </c>
    </row>
    <row r="876" spans="1:17" ht="15">
      <c r="A876" s="6"/>
      <c r="B876" s="10">
        <v>185.08</v>
      </c>
      <c r="C876">
        <v>0.50276743040058969</v>
      </c>
      <c r="D876" s="11">
        <v>80.44</v>
      </c>
      <c r="E876" s="10">
        <v>54.94</v>
      </c>
      <c r="F876" s="11">
        <v>53.54</v>
      </c>
      <c r="G876" s="10">
        <v>42.19</v>
      </c>
      <c r="H876" s="11">
        <v>43.5</v>
      </c>
      <c r="I876" s="10">
        <v>13.75</v>
      </c>
      <c r="J876">
        <v>0.51305317672694617</v>
      </c>
      <c r="K876">
        <v>0.50100035406195098</v>
      </c>
      <c r="L876">
        <v>0.39822511394451626</v>
      </c>
      <c r="M876">
        <v>0.40384606865629435</v>
      </c>
      <c r="N876">
        <v>0.20726782474723157</v>
      </c>
      <c r="O876">
        <v>0.12152335334548314</v>
      </c>
      <c r="P876" s="117">
        <v>25.46</v>
      </c>
      <c r="Q876">
        <v>0.34</v>
      </c>
    </row>
    <row r="877" spans="1:17" ht="15">
      <c r="A877" s="6"/>
      <c r="B877" s="10">
        <v>179.84</v>
      </c>
      <c r="C877">
        <v>0.50094214636152168</v>
      </c>
      <c r="D877" s="11">
        <v>79.61</v>
      </c>
      <c r="E877" s="10">
        <v>47.96</v>
      </c>
      <c r="F877" s="11">
        <v>53.32</v>
      </c>
      <c r="G877" s="10">
        <v>40.81</v>
      </c>
      <c r="H877" s="11">
        <v>43.47</v>
      </c>
      <c r="I877" s="10">
        <v>20.68</v>
      </c>
      <c r="J877">
        <v>0.51337923183418965</v>
      </c>
      <c r="K877">
        <v>0.48825529388226641</v>
      </c>
      <c r="L877">
        <v>0.3886098763077675</v>
      </c>
      <c r="M877">
        <v>0.39120622523155713</v>
      </c>
      <c r="N877">
        <v>0.20364767073722295</v>
      </c>
      <c r="O877">
        <v>0.12051953041853215</v>
      </c>
      <c r="P877" s="117">
        <v>27.13</v>
      </c>
      <c r="Q877">
        <v>0.34</v>
      </c>
    </row>
    <row r="878" spans="1:17" ht="15">
      <c r="A878" s="6"/>
      <c r="B878" s="10">
        <v>168.72</v>
      </c>
      <c r="C878">
        <v>0.50329604957775842</v>
      </c>
      <c r="D878" s="11">
        <v>80.37</v>
      </c>
      <c r="E878" s="10">
        <v>44.95</v>
      </c>
      <c r="F878" s="11">
        <v>53.19</v>
      </c>
      <c r="G878" s="10">
        <v>39.25</v>
      </c>
      <c r="H878" s="11">
        <v>41.14</v>
      </c>
      <c r="I878" s="10">
        <v>85.2</v>
      </c>
      <c r="J878">
        <v>0.52607838152976327</v>
      </c>
      <c r="K878">
        <v>0.4829984085516848</v>
      </c>
      <c r="L878">
        <v>0.38466231665581396</v>
      </c>
      <c r="M878">
        <v>0.39219383310330896</v>
      </c>
      <c r="N878">
        <v>0.20162315635025788</v>
      </c>
      <c r="O878">
        <v>0.12232116496252313</v>
      </c>
      <c r="P878" s="117">
        <v>25.29</v>
      </c>
      <c r="Q878">
        <v>0.34</v>
      </c>
    </row>
    <row r="879" spans="1:17" ht="15">
      <c r="A879" s="6"/>
      <c r="B879" s="10">
        <v>161.16</v>
      </c>
      <c r="C879">
        <v>0.49674930371244141</v>
      </c>
      <c r="D879" s="11">
        <v>77.75</v>
      </c>
      <c r="E879" s="10">
        <v>44.61</v>
      </c>
      <c r="F879" s="11">
        <v>52.81</v>
      </c>
      <c r="G879" s="10">
        <v>38.01</v>
      </c>
      <c r="H879" s="11">
        <v>35.46</v>
      </c>
      <c r="I879" s="10">
        <v>90.23</v>
      </c>
      <c r="J879">
        <v>0.52420133333831032</v>
      </c>
      <c r="K879">
        <v>0.48957827127242293</v>
      </c>
      <c r="L879">
        <v>0.3924541613831814</v>
      </c>
      <c r="M879">
        <v>0.39406335232881939</v>
      </c>
      <c r="N879">
        <v>0.20276246179431859</v>
      </c>
      <c r="O879">
        <v>0.12761577274795602</v>
      </c>
      <c r="P879" s="117">
        <v>25.15</v>
      </c>
      <c r="Q879">
        <v>0.34</v>
      </c>
    </row>
    <row r="880" spans="1:17" ht="15">
      <c r="A880" s="6"/>
      <c r="B880" s="10">
        <v>163.9</v>
      </c>
      <c r="C880">
        <v>0.50680304623388805</v>
      </c>
      <c r="D880" s="11">
        <v>72.930000000000007</v>
      </c>
      <c r="E880" s="10">
        <v>46.92</v>
      </c>
      <c r="F880" s="11">
        <v>52.93</v>
      </c>
      <c r="G880" s="10">
        <v>37.94</v>
      </c>
      <c r="H880" s="11">
        <v>35.369999999999997</v>
      </c>
      <c r="I880" s="10">
        <v>70.05</v>
      </c>
      <c r="J880">
        <v>0.53240781899070533</v>
      </c>
      <c r="K880">
        <v>0.50281449824416302</v>
      </c>
      <c r="L880">
        <v>0.40472137277405507</v>
      </c>
      <c r="M880">
        <v>0.39824361837177485</v>
      </c>
      <c r="N880">
        <v>0.20120431269126079</v>
      </c>
      <c r="O880">
        <v>0.12977229009617886</v>
      </c>
      <c r="P880" s="117">
        <v>19.78</v>
      </c>
      <c r="Q880">
        <v>0.34</v>
      </c>
    </row>
    <row r="881" spans="1:17" ht="15">
      <c r="A881" s="6"/>
      <c r="B881" s="10">
        <v>170.67</v>
      </c>
      <c r="C881">
        <v>0.52679947271953353</v>
      </c>
      <c r="D881" s="11">
        <v>69.5</v>
      </c>
      <c r="E881" s="10">
        <v>49.45</v>
      </c>
      <c r="F881" s="11">
        <v>54.3</v>
      </c>
      <c r="G881" s="10">
        <v>38.06</v>
      </c>
      <c r="H881" s="11">
        <v>33.130000000000003</v>
      </c>
      <c r="I881" s="10">
        <v>70.02</v>
      </c>
      <c r="J881">
        <v>0.54636520923162823</v>
      </c>
      <c r="K881">
        <v>0.51851334075337219</v>
      </c>
      <c r="L881">
        <v>0.42477832939397098</v>
      </c>
      <c r="M881">
        <v>0.41528143297660075</v>
      </c>
      <c r="N881">
        <v>0.20034605585252538</v>
      </c>
      <c r="O881">
        <v>0.12957761525776151</v>
      </c>
      <c r="P881" s="117">
        <v>20.16</v>
      </c>
      <c r="Q881">
        <v>0.34</v>
      </c>
    </row>
    <row r="882" spans="1:17" ht="15">
      <c r="A882" s="6"/>
      <c r="B882" s="10">
        <v>181.8</v>
      </c>
      <c r="C882">
        <v>0.54868926985793609</v>
      </c>
      <c r="D882" s="11">
        <v>67.040000000000006</v>
      </c>
      <c r="E882" s="10">
        <v>53.75</v>
      </c>
      <c r="F882" s="11">
        <v>56.73</v>
      </c>
      <c r="G882" s="10">
        <v>39.090000000000003</v>
      </c>
      <c r="H882" s="11">
        <v>30.92</v>
      </c>
      <c r="I882" s="10">
        <v>94.93</v>
      </c>
      <c r="J882">
        <v>0.55730514830280753</v>
      </c>
      <c r="K882">
        <v>0.53687128318615251</v>
      </c>
      <c r="L882">
        <v>0.43722030121108157</v>
      </c>
      <c r="M882">
        <v>0.43934805354669948</v>
      </c>
      <c r="N882">
        <v>0.19813360735285721</v>
      </c>
      <c r="O882">
        <v>0.13469671165320835</v>
      </c>
      <c r="P882" s="117">
        <v>25.03</v>
      </c>
      <c r="Q882">
        <v>0.34</v>
      </c>
    </row>
    <row r="883" spans="1:17" ht="15">
      <c r="A883" s="6"/>
      <c r="B883" s="10">
        <v>198.94</v>
      </c>
      <c r="C883">
        <v>0.5292864438094087</v>
      </c>
      <c r="D883" s="11">
        <v>69.94</v>
      </c>
      <c r="E883" s="10">
        <v>60.21</v>
      </c>
      <c r="F883" s="11">
        <v>60.27</v>
      </c>
      <c r="G883" s="10">
        <v>45.95</v>
      </c>
      <c r="H883" s="11">
        <v>39.44</v>
      </c>
      <c r="I883" s="10">
        <v>116.52</v>
      </c>
      <c r="J883">
        <v>0.54278876453875013</v>
      </c>
      <c r="K883">
        <v>0.52657434204170639</v>
      </c>
      <c r="L883">
        <v>0.43924235412638313</v>
      </c>
      <c r="M883">
        <v>0.45193171695177708</v>
      </c>
      <c r="N883">
        <v>0.18052867223947369</v>
      </c>
      <c r="O883">
        <v>0.1457516906555778</v>
      </c>
      <c r="P883" s="117">
        <v>31.11</v>
      </c>
      <c r="Q883">
        <v>0.34</v>
      </c>
    </row>
    <row r="884" spans="1:17" ht="15">
      <c r="A884" s="6"/>
      <c r="B884" s="10">
        <v>213.5</v>
      </c>
      <c r="C884">
        <v>0.50701997347273153</v>
      </c>
      <c r="D884" s="11">
        <v>86.37</v>
      </c>
      <c r="E884" s="10">
        <v>65.5</v>
      </c>
      <c r="F884" s="11">
        <v>62.4</v>
      </c>
      <c r="G884" s="10">
        <v>46.83</v>
      </c>
      <c r="H884" s="11">
        <v>43.95</v>
      </c>
      <c r="I884" s="10">
        <v>125</v>
      </c>
      <c r="J884">
        <v>0.52978516348048943</v>
      </c>
      <c r="K884">
        <v>0.51983618518167396</v>
      </c>
      <c r="L884">
        <v>0.44161982300311203</v>
      </c>
      <c r="M884">
        <v>0.45173476109048449</v>
      </c>
      <c r="N884">
        <v>0.1733018264872723</v>
      </c>
      <c r="O884">
        <v>0.15215211911808438</v>
      </c>
      <c r="P884" s="117">
        <v>29.07</v>
      </c>
      <c r="Q884">
        <v>0.34</v>
      </c>
    </row>
    <row r="885" spans="1:17" ht="15">
      <c r="A885" s="6"/>
      <c r="B885" s="10">
        <v>205.38</v>
      </c>
      <c r="C885">
        <v>0.51670071245132965</v>
      </c>
      <c r="D885" s="11">
        <v>77.290000000000006</v>
      </c>
      <c r="E885" s="10">
        <v>58.08</v>
      </c>
      <c r="F885" s="11">
        <v>59.62</v>
      </c>
      <c r="G885" s="10">
        <v>47.21</v>
      </c>
      <c r="H885" s="11">
        <v>42.98</v>
      </c>
      <c r="I885" s="10">
        <v>118.7</v>
      </c>
      <c r="J885">
        <v>0.54369603858848203</v>
      </c>
      <c r="K885">
        <v>0.54175293924606915</v>
      </c>
      <c r="L885">
        <v>0.4564358581106196</v>
      </c>
      <c r="M885">
        <v>0.45618247843016363</v>
      </c>
      <c r="N885">
        <v>0.16773292327381359</v>
      </c>
      <c r="O885">
        <v>0.15757830190036395</v>
      </c>
      <c r="P885" s="117">
        <v>28.09</v>
      </c>
      <c r="Q885">
        <v>0.34</v>
      </c>
    </row>
    <row r="886" spans="1:17" ht="15">
      <c r="A886" s="6"/>
      <c r="B886" s="10">
        <v>186.21</v>
      </c>
      <c r="C886">
        <v>0.53939883059734239</v>
      </c>
      <c r="D886" s="11">
        <v>64.69</v>
      </c>
      <c r="E886" s="10">
        <v>47.91</v>
      </c>
      <c r="F886" s="11">
        <v>55.8</v>
      </c>
      <c r="G886" s="10">
        <v>43.63</v>
      </c>
      <c r="H886" s="11">
        <v>35.31</v>
      </c>
      <c r="I886" s="10">
        <v>102.05</v>
      </c>
      <c r="J886">
        <v>0.54790418096527393</v>
      </c>
      <c r="K886">
        <v>0.55319235318317395</v>
      </c>
      <c r="L886">
        <v>0.46553113087674719</v>
      </c>
      <c r="M886">
        <v>0.4686497443878116</v>
      </c>
      <c r="N886">
        <v>0.16188867613860722</v>
      </c>
      <c r="O886">
        <v>0.15061636632649186</v>
      </c>
      <c r="P886" s="117">
        <v>24.93</v>
      </c>
      <c r="Q886">
        <v>0.34</v>
      </c>
    </row>
    <row r="887" spans="1:17" ht="15">
      <c r="A887" s="6"/>
      <c r="B887" s="10">
        <v>166.48</v>
      </c>
      <c r="C887">
        <v>0.53790905526726163</v>
      </c>
      <c r="D887" s="11">
        <v>44.63</v>
      </c>
      <c r="E887" s="10">
        <v>40.67</v>
      </c>
      <c r="F887" s="11">
        <v>50.49</v>
      </c>
      <c r="G887" s="10">
        <v>37.979999999999997</v>
      </c>
      <c r="H887" s="11">
        <v>30.29</v>
      </c>
      <c r="I887" s="10">
        <v>90.35</v>
      </c>
      <c r="J887">
        <v>0.55982185582853417</v>
      </c>
      <c r="K887">
        <v>0.56163598954610272</v>
      </c>
      <c r="L887">
        <v>0.46694717778448536</v>
      </c>
      <c r="M887">
        <v>0.47801784964639776</v>
      </c>
      <c r="N887">
        <v>0.15699553751161716</v>
      </c>
      <c r="O887">
        <v>0.15832311936568266</v>
      </c>
      <c r="P887" s="117">
        <v>23.84</v>
      </c>
      <c r="Q887">
        <v>0.34</v>
      </c>
    </row>
    <row r="888" spans="1:17" ht="15">
      <c r="A888" s="6"/>
      <c r="B888" s="10">
        <v>159.82</v>
      </c>
      <c r="C888">
        <v>0.54846701907187789</v>
      </c>
      <c r="D888" s="11">
        <v>43.27</v>
      </c>
      <c r="E888" s="10">
        <v>38.14</v>
      </c>
      <c r="F888" s="11">
        <v>49.5</v>
      </c>
      <c r="G888" s="10">
        <v>37.659999999999997</v>
      </c>
      <c r="H888" s="11">
        <v>26.03</v>
      </c>
      <c r="I888" s="10">
        <v>112.47</v>
      </c>
      <c r="J888">
        <v>0.55808227205991523</v>
      </c>
      <c r="K888">
        <v>0.56424516096776789</v>
      </c>
      <c r="L888">
        <v>0.46731866988421256</v>
      </c>
      <c r="M888">
        <v>0.48007299870296111</v>
      </c>
      <c r="N888">
        <v>0.15911222664322505</v>
      </c>
      <c r="O888">
        <v>0.16202809116163044</v>
      </c>
      <c r="P888" s="117">
        <v>20.92</v>
      </c>
      <c r="Q888">
        <v>0.34</v>
      </c>
    </row>
    <row r="889" spans="1:17" ht="15">
      <c r="A889" s="6"/>
      <c r="B889" s="10">
        <v>154</v>
      </c>
      <c r="C889">
        <v>0.54797193609319894</v>
      </c>
      <c r="D889" s="11">
        <v>38.93</v>
      </c>
      <c r="E889" s="10">
        <v>38.03</v>
      </c>
      <c r="F889" s="11">
        <v>46.18</v>
      </c>
      <c r="G889" s="10">
        <v>33.58</v>
      </c>
      <c r="H889" s="11">
        <v>11.94</v>
      </c>
      <c r="I889" s="10">
        <v>94.96</v>
      </c>
      <c r="J889">
        <v>0.55099992886344706</v>
      </c>
      <c r="K889">
        <v>0.56547646441055222</v>
      </c>
      <c r="L889">
        <v>0.45593879277348237</v>
      </c>
      <c r="M889">
        <v>0.47262689129548863</v>
      </c>
      <c r="N889">
        <v>0.15661405789733102</v>
      </c>
      <c r="O889">
        <v>0.16427510376166807</v>
      </c>
      <c r="P889" s="117">
        <v>19.79</v>
      </c>
      <c r="Q889">
        <v>0.34</v>
      </c>
    </row>
    <row r="890" spans="1:17" ht="15">
      <c r="A890" s="6"/>
      <c r="B890" s="10">
        <v>145.78</v>
      </c>
      <c r="C890">
        <v>0.53379054242779722</v>
      </c>
      <c r="D890" s="11">
        <v>42.01</v>
      </c>
      <c r="E890" s="10">
        <v>34.43</v>
      </c>
      <c r="F890" s="11">
        <v>46.25</v>
      </c>
      <c r="G890" s="10">
        <v>33.32</v>
      </c>
      <c r="H890" s="11">
        <v>-1.24</v>
      </c>
      <c r="I890" s="10">
        <v>20.04</v>
      </c>
      <c r="J890">
        <v>0.54262005044571893</v>
      </c>
      <c r="K890">
        <v>0.56684252957463899</v>
      </c>
      <c r="L890">
        <v>0.43513182328290961</v>
      </c>
      <c r="M890">
        <v>0.46557773566048866</v>
      </c>
      <c r="N890">
        <v>0.16363811959233837</v>
      </c>
      <c r="O890">
        <v>0.15375577734805482</v>
      </c>
      <c r="P890" s="117">
        <v>22.02</v>
      </c>
      <c r="Q890">
        <v>0.34</v>
      </c>
    </row>
    <row r="891" spans="1:17" ht="15">
      <c r="A891" s="6"/>
      <c r="B891" s="10">
        <v>142.21</v>
      </c>
      <c r="C891">
        <v>0.52194965023928552</v>
      </c>
      <c r="D891" s="11">
        <v>40.4</v>
      </c>
      <c r="E891" s="10">
        <v>35.090000000000003</v>
      </c>
      <c r="F891" s="11">
        <v>45.21</v>
      </c>
      <c r="G891" s="10">
        <v>32.18</v>
      </c>
      <c r="H891" s="11">
        <v>-1.59</v>
      </c>
      <c r="I891" s="10">
        <v>15.91</v>
      </c>
      <c r="J891">
        <v>0.5380924970173655</v>
      </c>
      <c r="K891">
        <v>0.56715714686052454</v>
      </c>
      <c r="L891">
        <v>0.42371620896457868</v>
      </c>
      <c r="M891">
        <v>0.45748714172373856</v>
      </c>
      <c r="N891">
        <v>0.16388334575990202</v>
      </c>
      <c r="O891">
        <v>0.14520071180234112</v>
      </c>
      <c r="P891" s="117">
        <v>22.56</v>
      </c>
      <c r="Q891">
        <v>0.34</v>
      </c>
    </row>
    <row r="892" spans="1:17" ht="15">
      <c r="A892" s="6"/>
      <c r="B892" s="10">
        <v>140.41999999999999</v>
      </c>
      <c r="C892">
        <v>0.51677162895133177</v>
      </c>
      <c r="D892" s="11">
        <v>39.01</v>
      </c>
      <c r="E892" s="10">
        <v>34.65</v>
      </c>
      <c r="F892" s="11">
        <v>41.24</v>
      </c>
      <c r="G892" s="10">
        <v>32.03</v>
      </c>
      <c r="H892" s="11">
        <v>-0.02</v>
      </c>
      <c r="I892" s="10">
        <v>14.27</v>
      </c>
      <c r="J892">
        <v>0.53464954286271693</v>
      </c>
      <c r="K892">
        <v>0.57117810617180254</v>
      </c>
      <c r="L892">
        <v>0.41232140820616697</v>
      </c>
      <c r="M892">
        <v>0.45113104775017321</v>
      </c>
      <c r="N892">
        <v>0.16440429824268898</v>
      </c>
      <c r="O892">
        <v>0.14423106043291628</v>
      </c>
      <c r="P892" s="117">
        <v>20.57</v>
      </c>
      <c r="Q892">
        <v>0.34</v>
      </c>
    </row>
    <row r="893" spans="1:17" ht="15">
      <c r="A893" s="6"/>
      <c r="B893" s="10">
        <v>139.44</v>
      </c>
      <c r="C893">
        <v>0.52405222187087297</v>
      </c>
      <c r="D893" s="11">
        <v>37.78</v>
      </c>
      <c r="E893" s="10">
        <v>34.36</v>
      </c>
      <c r="F893" s="11">
        <v>38.049999999999997</v>
      </c>
      <c r="G893" s="10">
        <v>31.44</v>
      </c>
      <c r="H893" s="11">
        <v>-0.04</v>
      </c>
      <c r="I893" s="10">
        <v>10.08</v>
      </c>
      <c r="J893">
        <v>0.53564930211817163</v>
      </c>
      <c r="K893">
        <v>0.57314397358236935</v>
      </c>
      <c r="L893">
        <v>0.40375019530026113</v>
      </c>
      <c r="M893">
        <v>0.44896793988847833</v>
      </c>
      <c r="N893">
        <v>0.16643470024041934</v>
      </c>
      <c r="O893">
        <v>0.14210176385786222</v>
      </c>
      <c r="P893" s="117">
        <v>22.04</v>
      </c>
      <c r="Q893">
        <v>0.34</v>
      </c>
    </row>
    <row r="894" spans="1:17" ht="15">
      <c r="A894" s="6"/>
      <c r="B894" s="10">
        <v>141.6</v>
      </c>
      <c r="C894">
        <v>0.53169636384020325</v>
      </c>
      <c r="D894" s="11">
        <v>38.03</v>
      </c>
      <c r="E894" s="10">
        <v>34.479999999999997</v>
      </c>
      <c r="F894" s="11">
        <v>37</v>
      </c>
      <c r="G894" s="10">
        <v>32.17</v>
      </c>
      <c r="H894" s="11">
        <v>-2.0099999999999998</v>
      </c>
      <c r="I894" s="10">
        <v>13.8</v>
      </c>
      <c r="J894">
        <v>0.52957674472063687</v>
      </c>
      <c r="K894">
        <v>0.57250264497330017</v>
      </c>
      <c r="L894">
        <v>0.38502105520234459</v>
      </c>
      <c r="M894">
        <v>0.46942736026303428</v>
      </c>
      <c r="N894">
        <v>0.16731332145432948</v>
      </c>
      <c r="O894">
        <v>0.14937505226592904</v>
      </c>
      <c r="P894" s="117">
        <v>23.43</v>
      </c>
      <c r="Q894">
        <v>0.34</v>
      </c>
    </row>
    <row r="895" spans="1:17" ht="15">
      <c r="A895" s="6"/>
      <c r="B895" s="10">
        <v>145.87</v>
      </c>
      <c r="C895">
        <v>0.54104692155144574</v>
      </c>
      <c r="D895" s="11">
        <v>38.090000000000003</v>
      </c>
      <c r="E895" s="10">
        <v>34.08</v>
      </c>
      <c r="F895" s="11">
        <v>39.04</v>
      </c>
      <c r="G895" s="10">
        <v>33.71</v>
      </c>
      <c r="H895" s="11">
        <v>-0.09</v>
      </c>
      <c r="I895" s="10">
        <v>21</v>
      </c>
      <c r="J895">
        <v>0.52767076389859879</v>
      </c>
      <c r="K895">
        <v>0.57218646806259277</v>
      </c>
      <c r="L895">
        <v>0.37336981680676756</v>
      </c>
      <c r="M895">
        <v>0.49595606061998543</v>
      </c>
      <c r="N895">
        <v>0.16766636269990037</v>
      </c>
      <c r="O895">
        <v>0.16228742547383562</v>
      </c>
      <c r="P895" s="117">
        <v>33.29</v>
      </c>
      <c r="Q895">
        <v>0.34</v>
      </c>
    </row>
    <row r="896" spans="1:17" ht="15">
      <c r="A896" s="6"/>
      <c r="B896" s="10">
        <v>170.54</v>
      </c>
      <c r="C896">
        <v>0.5343209987874119</v>
      </c>
      <c r="D896" s="11">
        <v>46.82</v>
      </c>
      <c r="E896" s="10">
        <v>41.94</v>
      </c>
      <c r="F896" s="11">
        <v>48.06</v>
      </c>
      <c r="G896" s="10">
        <v>40.68</v>
      </c>
      <c r="H896" s="11">
        <v>-3.84</v>
      </c>
      <c r="I896" s="10">
        <v>60.9</v>
      </c>
      <c r="J896">
        <v>0.52515272057486617</v>
      </c>
      <c r="K896">
        <v>0.56341022761334181</v>
      </c>
      <c r="L896">
        <v>0.36158486218872887</v>
      </c>
      <c r="M896">
        <v>0.50359655268569836</v>
      </c>
      <c r="N896">
        <v>0.16818863423505151</v>
      </c>
      <c r="O896">
        <v>0.18456489128602732</v>
      </c>
      <c r="P896" s="117">
        <v>78.5</v>
      </c>
      <c r="Q896">
        <v>0.34</v>
      </c>
    </row>
    <row r="897" spans="1:17" ht="15">
      <c r="A897" s="6"/>
      <c r="B897" s="10">
        <v>198.04</v>
      </c>
      <c r="C897">
        <v>0.50877463431041969</v>
      </c>
      <c r="D897" s="11">
        <v>64.900000000000006</v>
      </c>
      <c r="E897" s="10">
        <v>59.06</v>
      </c>
      <c r="F897" s="11">
        <v>53.29</v>
      </c>
      <c r="G897" s="10">
        <v>47.87</v>
      </c>
      <c r="H897" s="11">
        <v>-0.09</v>
      </c>
      <c r="I897" s="10">
        <v>128.07</v>
      </c>
      <c r="J897">
        <v>0.51958065447253277</v>
      </c>
      <c r="K897">
        <v>0.53978666267665587</v>
      </c>
      <c r="L897">
        <v>0.34699967059237924</v>
      </c>
      <c r="M897">
        <v>0.48824054574935921</v>
      </c>
      <c r="N897">
        <v>0.16777023950005815</v>
      </c>
      <c r="O897">
        <v>0.19637889513440493</v>
      </c>
      <c r="P897" s="117">
        <v>62.71</v>
      </c>
      <c r="Q897">
        <v>0.34</v>
      </c>
    </row>
    <row r="898" spans="1:17" ht="15">
      <c r="A898" s="6"/>
      <c r="B898" s="10">
        <v>214.16</v>
      </c>
      <c r="C898">
        <v>0.47260020796826557</v>
      </c>
      <c r="D898" s="11">
        <v>63</v>
      </c>
      <c r="E898" s="10">
        <v>61.33</v>
      </c>
      <c r="F898" s="11">
        <v>53.04</v>
      </c>
      <c r="G898" s="10">
        <v>56.96</v>
      </c>
      <c r="H898" s="11">
        <v>-2.38</v>
      </c>
      <c r="I898" s="10">
        <v>130.16999999999999</v>
      </c>
      <c r="J898">
        <v>0.50095650489128052</v>
      </c>
      <c r="K898">
        <v>0.52422151826778973</v>
      </c>
      <c r="L898">
        <v>0.34656628356960895</v>
      </c>
      <c r="M898">
        <v>0.4678983738276119</v>
      </c>
      <c r="N898">
        <v>0.1696537344134797</v>
      </c>
      <c r="O898">
        <v>0.21131996526799648</v>
      </c>
      <c r="P898" s="117">
        <v>21.17</v>
      </c>
      <c r="Q898">
        <v>0.34</v>
      </c>
    </row>
    <row r="899" spans="1:17" ht="15">
      <c r="A899" s="6"/>
      <c r="B899" s="10">
        <v>191.85</v>
      </c>
      <c r="C899">
        <v>0.44504119424996164</v>
      </c>
      <c r="D899" s="11">
        <v>62.92</v>
      </c>
      <c r="E899" s="10">
        <v>58.97</v>
      </c>
      <c r="F899" s="11">
        <v>51.98</v>
      </c>
      <c r="G899" s="10">
        <v>47</v>
      </c>
      <c r="H899" s="11">
        <v>12.03</v>
      </c>
      <c r="I899" s="10">
        <v>127.26</v>
      </c>
      <c r="J899">
        <v>0.48783612992031422</v>
      </c>
      <c r="K899">
        <v>0.51779420701242129</v>
      </c>
      <c r="L899">
        <v>0.33940028431973451</v>
      </c>
      <c r="M899">
        <v>0.44147843375322504</v>
      </c>
      <c r="N899">
        <v>0.16277507191320387</v>
      </c>
      <c r="O899">
        <v>0.21502928003804919</v>
      </c>
      <c r="P899" s="117">
        <v>22.97</v>
      </c>
      <c r="Q899">
        <v>0.34</v>
      </c>
    </row>
    <row r="900" spans="1:17" ht="15">
      <c r="A900" s="6"/>
      <c r="B900" s="10">
        <v>172.52</v>
      </c>
      <c r="C900">
        <v>0.42585017275531639</v>
      </c>
      <c r="D900" s="11">
        <v>64.55</v>
      </c>
      <c r="E900" s="10">
        <v>57.88</v>
      </c>
      <c r="F900" s="11">
        <v>51.47</v>
      </c>
      <c r="G900" s="10">
        <v>41.81</v>
      </c>
      <c r="H900" s="11">
        <v>28.56</v>
      </c>
      <c r="I900" s="10">
        <v>95</v>
      </c>
      <c r="J900">
        <v>0.47866284222299793</v>
      </c>
      <c r="K900">
        <v>0.51084860085710859</v>
      </c>
      <c r="L900">
        <v>0.32920643854262288</v>
      </c>
      <c r="M900">
        <v>0.40986557300714577</v>
      </c>
      <c r="N900">
        <v>0.1636653934475549</v>
      </c>
      <c r="O900">
        <v>0.20377167727569223</v>
      </c>
      <c r="P900" s="117">
        <v>21.95</v>
      </c>
      <c r="Q900">
        <v>0.34</v>
      </c>
    </row>
    <row r="901" spans="1:17" ht="15">
      <c r="A901" s="6"/>
      <c r="B901" s="10">
        <v>141.83000000000001</v>
      </c>
      <c r="C901">
        <v>0.40534928747194504</v>
      </c>
      <c r="D901" s="11">
        <v>65.91</v>
      </c>
      <c r="E901" s="10">
        <v>46.99</v>
      </c>
      <c r="F901" s="11">
        <v>46.38</v>
      </c>
      <c r="G901" s="10">
        <v>38.520000000000003</v>
      </c>
      <c r="H901" s="11">
        <v>37.020000000000003</v>
      </c>
      <c r="I901" s="10">
        <v>94.96</v>
      </c>
      <c r="J901">
        <v>0.4680083485409543</v>
      </c>
      <c r="K901">
        <v>0.50017926842868299</v>
      </c>
      <c r="L901">
        <v>0.32280468374724736</v>
      </c>
      <c r="M901">
        <v>0.38454796165588329</v>
      </c>
      <c r="N901">
        <v>0.17018882429943866</v>
      </c>
      <c r="O901">
        <v>0.20378171871910514</v>
      </c>
      <c r="P901" s="117">
        <v>17.13</v>
      </c>
      <c r="Q901">
        <v>0.34</v>
      </c>
    </row>
    <row r="902" spans="1:17" ht="15">
      <c r="A902" s="6"/>
      <c r="B902" s="10">
        <v>140.33000000000001</v>
      </c>
      <c r="C902">
        <v>0.39117781725413719</v>
      </c>
      <c r="D902" s="11">
        <v>63.39</v>
      </c>
      <c r="E902" s="10">
        <v>44.95</v>
      </c>
      <c r="F902" s="11">
        <v>43.24</v>
      </c>
      <c r="G902" s="10">
        <v>37.78</v>
      </c>
      <c r="H902" s="11">
        <v>37.32</v>
      </c>
      <c r="I902" s="10">
        <v>70.430000000000007</v>
      </c>
      <c r="J902">
        <v>0.46755191298094212</v>
      </c>
      <c r="K902">
        <v>0.49729841468022534</v>
      </c>
      <c r="L902">
        <v>0.31927637041297013</v>
      </c>
      <c r="M902">
        <v>0.37830395513121801</v>
      </c>
      <c r="N902">
        <v>0.17337613705668187</v>
      </c>
      <c r="O902">
        <v>0.21156488034631171</v>
      </c>
      <c r="P902" s="117">
        <v>22.48</v>
      </c>
      <c r="Q902">
        <v>0.34</v>
      </c>
    </row>
    <row r="903" spans="1:17" ht="15">
      <c r="A903" s="6"/>
      <c r="B903" s="10">
        <v>134.86000000000001</v>
      </c>
      <c r="C903">
        <v>0.39300011202960305</v>
      </c>
      <c r="D903" s="11">
        <v>61.3</v>
      </c>
      <c r="E903" s="10">
        <v>46.22</v>
      </c>
      <c r="F903" s="11">
        <v>42.32</v>
      </c>
      <c r="G903" s="10">
        <v>34.68</v>
      </c>
      <c r="H903" s="11">
        <v>26.97</v>
      </c>
      <c r="I903" s="10">
        <v>30.83</v>
      </c>
      <c r="J903">
        <v>0.46953491951144255</v>
      </c>
      <c r="K903">
        <v>0.49779759990756184</v>
      </c>
      <c r="L903">
        <v>0.31800896363543629</v>
      </c>
      <c r="M903">
        <v>0.37631447124304263</v>
      </c>
      <c r="N903">
        <v>0.1733050184538312</v>
      </c>
      <c r="O903">
        <v>0.21811770408306394</v>
      </c>
      <c r="P903" s="117">
        <v>20.7</v>
      </c>
      <c r="Q903">
        <v>0.34</v>
      </c>
    </row>
    <row r="904" spans="1:17" ht="15">
      <c r="A904" s="6"/>
      <c r="B904" s="10">
        <v>148.34</v>
      </c>
      <c r="C904">
        <v>0.41981208349614102</v>
      </c>
      <c r="D904" s="11">
        <v>60.49</v>
      </c>
      <c r="E904" s="10">
        <v>49</v>
      </c>
      <c r="F904" s="11">
        <v>40.75</v>
      </c>
      <c r="G904" s="10">
        <v>33.090000000000003</v>
      </c>
      <c r="H904" s="11">
        <v>16.53</v>
      </c>
      <c r="I904" s="10">
        <v>22.05</v>
      </c>
      <c r="J904">
        <v>0.47608195536444781</v>
      </c>
      <c r="K904">
        <v>0.50444735003593455</v>
      </c>
      <c r="L904">
        <v>0.320046442818612</v>
      </c>
      <c r="M904">
        <v>0.38196904950353922</v>
      </c>
      <c r="N904">
        <v>0.1719270329290517</v>
      </c>
      <c r="O904">
        <v>0.22509909452936946</v>
      </c>
      <c r="P904" s="117">
        <v>17.55</v>
      </c>
      <c r="Q904">
        <v>0.34</v>
      </c>
    </row>
    <row r="905" spans="1:17" ht="15">
      <c r="A905" s="6"/>
      <c r="B905" s="10">
        <v>171.86</v>
      </c>
      <c r="C905">
        <v>0.47175066879640071</v>
      </c>
      <c r="D905" s="11">
        <v>59.79</v>
      </c>
      <c r="E905" s="10">
        <v>50.99</v>
      </c>
      <c r="F905" s="11">
        <v>41.63</v>
      </c>
      <c r="G905" s="10">
        <v>38.29</v>
      </c>
      <c r="H905" s="11">
        <v>20.92</v>
      </c>
      <c r="I905" s="10">
        <v>80.040000000000006</v>
      </c>
      <c r="J905">
        <v>0.48291517604269146</v>
      </c>
      <c r="K905">
        <v>0.52069266028331129</v>
      </c>
      <c r="L905">
        <v>0.32344545104853367</v>
      </c>
      <c r="M905">
        <v>0.39478765485422596</v>
      </c>
      <c r="N905">
        <v>0.17480225453680961</v>
      </c>
      <c r="O905">
        <v>0.24186961214979177</v>
      </c>
      <c r="P905" s="117">
        <v>17.809999999999999</v>
      </c>
      <c r="Q905">
        <v>0.34</v>
      </c>
    </row>
    <row r="906" spans="1:17" ht="15">
      <c r="A906" s="6"/>
      <c r="B906" s="10">
        <v>189.98</v>
      </c>
      <c r="C906">
        <v>0.52808413898927553</v>
      </c>
      <c r="D906" s="11">
        <v>62.41</v>
      </c>
      <c r="E906" s="10">
        <v>53.46</v>
      </c>
      <c r="F906" s="11">
        <v>41.77</v>
      </c>
      <c r="G906" s="10">
        <v>39.08</v>
      </c>
      <c r="H906" s="11">
        <v>28.17</v>
      </c>
      <c r="I906" s="10">
        <v>108.08</v>
      </c>
      <c r="J906">
        <v>0.4934885832842047</v>
      </c>
      <c r="K906">
        <v>0.53972721703062621</v>
      </c>
      <c r="L906">
        <v>0.32162952082990282</v>
      </c>
      <c r="M906">
        <v>0.40931691716659707</v>
      </c>
      <c r="N906">
        <v>0.18184799110550853</v>
      </c>
      <c r="O906">
        <v>0.26641511176858435</v>
      </c>
      <c r="P906" s="117">
        <v>27.47</v>
      </c>
      <c r="Q906">
        <v>0.34</v>
      </c>
    </row>
    <row r="907" spans="1:17" ht="15">
      <c r="A907" s="6"/>
      <c r="B907" s="10">
        <v>222.26</v>
      </c>
      <c r="C907">
        <v>0.52297561486175881</v>
      </c>
      <c r="D907" s="11">
        <v>67.14</v>
      </c>
      <c r="E907" s="10">
        <v>60.19</v>
      </c>
      <c r="F907" s="11">
        <v>51.37</v>
      </c>
      <c r="G907" s="10">
        <v>40.96</v>
      </c>
      <c r="H907" s="11">
        <v>39.14</v>
      </c>
      <c r="I907" s="10">
        <v>148.74</v>
      </c>
      <c r="J907">
        <v>0.49200863137028161</v>
      </c>
      <c r="K907">
        <v>0.53684321719273176</v>
      </c>
      <c r="L907">
        <v>0.31621598689177677</v>
      </c>
      <c r="M907">
        <v>0.40688791325290097</v>
      </c>
      <c r="N907">
        <v>0.18716039940029072</v>
      </c>
      <c r="O907">
        <v>0.28143296530491729</v>
      </c>
      <c r="P907" s="117">
        <v>33.58</v>
      </c>
      <c r="Q907">
        <v>0.34</v>
      </c>
    </row>
    <row r="908" spans="1:17" ht="15">
      <c r="A908" s="6"/>
      <c r="B908" s="10">
        <v>245.6</v>
      </c>
      <c r="C908">
        <v>0.51207781721030388</v>
      </c>
      <c r="D908" s="11">
        <v>66.97</v>
      </c>
      <c r="E908" s="10">
        <v>64.14</v>
      </c>
      <c r="F908" s="11">
        <v>51.4</v>
      </c>
      <c r="G908" s="10">
        <v>39.93</v>
      </c>
      <c r="H908" s="11">
        <v>43.44</v>
      </c>
      <c r="I908" s="10">
        <v>169.94</v>
      </c>
      <c r="J908">
        <v>0.48298912902999491</v>
      </c>
      <c r="K908">
        <v>0.52824809033543674</v>
      </c>
      <c r="L908">
        <v>0.3071313827182825</v>
      </c>
      <c r="M908">
        <v>0.38918757420877464</v>
      </c>
      <c r="N908">
        <v>0.20107371773604935</v>
      </c>
      <c r="O908">
        <v>0.28990235819161297</v>
      </c>
      <c r="P908" s="117">
        <v>32.42</v>
      </c>
      <c r="Q908">
        <v>0.34</v>
      </c>
    </row>
    <row r="909" spans="1:17" ht="15">
      <c r="A909" s="6"/>
      <c r="B909" s="10">
        <v>229</v>
      </c>
      <c r="C909">
        <v>0.50491671562345986</v>
      </c>
      <c r="D909" s="11">
        <v>64.010000000000005</v>
      </c>
      <c r="E909" s="10">
        <v>56.56</v>
      </c>
      <c r="F909" s="11">
        <v>45.75</v>
      </c>
      <c r="G909" s="10">
        <v>35.47</v>
      </c>
      <c r="H909" s="11">
        <v>40.71</v>
      </c>
      <c r="I909" s="10">
        <v>160.1</v>
      </c>
      <c r="J909">
        <v>0.50024085266284235</v>
      </c>
      <c r="K909">
        <v>0.54330269168574463</v>
      </c>
      <c r="L909">
        <v>0.29677695210541211</v>
      </c>
      <c r="M909">
        <v>0.36954490699096892</v>
      </c>
      <c r="N909">
        <v>0.20537002388460399</v>
      </c>
      <c r="O909">
        <v>0.29713585020860894</v>
      </c>
      <c r="P909" s="117">
        <v>24.99</v>
      </c>
      <c r="Q909">
        <v>0.34</v>
      </c>
    </row>
    <row r="910" spans="1:17" ht="15">
      <c r="A910" s="6"/>
      <c r="B910" s="10">
        <v>199.03</v>
      </c>
      <c r="C910">
        <v>0.53073928161515882</v>
      </c>
      <c r="D910" s="11">
        <v>45.07</v>
      </c>
      <c r="E910" s="10">
        <v>48.19</v>
      </c>
      <c r="F910" s="11">
        <v>46.07</v>
      </c>
      <c r="G910" s="10">
        <v>32.229999999999997</v>
      </c>
      <c r="H910" s="11">
        <v>37.049999999999997</v>
      </c>
      <c r="I910" s="10">
        <v>155.01</v>
      </c>
      <c r="J910">
        <v>0.49735342339266597</v>
      </c>
      <c r="K910">
        <v>0.55216471920240062</v>
      </c>
      <c r="L910">
        <v>0.27914233202947097</v>
      </c>
      <c r="M910">
        <v>0.34263918209052452</v>
      </c>
      <c r="N910">
        <v>0.1989354774821655</v>
      </c>
      <c r="O910">
        <v>0.30086242631813576</v>
      </c>
      <c r="P910" s="117">
        <v>30.9</v>
      </c>
      <c r="Q910">
        <v>0.34</v>
      </c>
    </row>
    <row r="911" spans="1:17" ht="15">
      <c r="A911" s="6"/>
      <c r="B911" s="10">
        <v>188.18</v>
      </c>
      <c r="C911">
        <v>0.53460960307688288</v>
      </c>
      <c r="D911" s="11">
        <v>43.1</v>
      </c>
      <c r="E911" s="10">
        <v>42.96</v>
      </c>
      <c r="F911" s="11">
        <v>41.47</v>
      </c>
      <c r="G911" s="10">
        <v>27.93</v>
      </c>
      <c r="H911" s="11">
        <v>36.549999999999997</v>
      </c>
      <c r="I911" s="10">
        <v>129.63999999999999</v>
      </c>
      <c r="J911">
        <v>0.50056510741358917</v>
      </c>
      <c r="K911">
        <v>0.5642349461406152</v>
      </c>
      <c r="L911">
        <v>0.2663717568706172</v>
      </c>
      <c r="M911">
        <v>0.30861558386445892</v>
      </c>
      <c r="N911">
        <v>0.18933407738095237</v>
      </c>
      <c r="O911">
        <v>0.29603303853396545</v>
      </c>
      <c r="P911" s="117">
        <v>20.46</v>
      </c>
      <c r="Q911">
        <v>0.34</v>
      </c>
    </row>
    <row r="912" spans="1:17" ht="15">
      <c r="A912" s="6"/>
      <c r="B912" s="10">
        <v>173.36</v>
      </c>
      <c r="C912">
        <v>0.54300409977444597</v>
      </c>
      <c r="D912" s="11">
        <v>45.02</v>
      </c>
      <c r="E912" s="10">
        <v>43.02</v>
      </c>
      <c r="F912" s="11">
        <v>38.71</v>
      </c>
      <c r="G912" s="10">
        <v>27.35</v>
      </c>
      <c r="H912" s="11">
        <v>39.89</v>
      </c>
      <c r="I912" s="10">
        <v>123.16</v>
      </c>
      <c r="J912">
        <v>0.49724729744062535</v>
      </c>
      <c r="K912">
        <v>0.56725057952821389</v>
      </c>
      <c r="L912">
        <v>0.26154084832423352</v>
      </c>
      <c r="M912">
        <v>0.28884511217185743</v>
      </c>
      <c r="N912">
        <v>0.18782411787639219</v>
      </c>
      <c r="O912">
        <v>0.28730132178187956</v>
      </c>
      <c r="P912" s="117">
        <v>22.01</v>
      </c>
      <c r="Q912">
        <v>0.34</v>
      </c>
    </row>
    <row r="913" spans="1:17" ht="15">
      <c r="A913" s="6"/>
      <c r="B913" s="10">
        <v>163.08000000000001</v>
      </c>
      <c r="C913">
        <v>0.5467422387446973</v>
      </c>
      <c r="D913" s="11">
        <v>39.89</v>
      </c>
      <c r="E913" s="10">
        <v>40.56</v>
      </c>
      <c r="F913" s="11">
        <v>33.68</v>
      </c>
      <c r="G913" s="10">
        <v>26</v>
      </c>
      <c r="H913" s="11">
        <v>32.049999999999997</v>
      </c>
      <c r="I913" s="10">
        <v>102.74</v>
      </c>
      <c r="J913">
        <v>0.50464329387605678</v>
      </c>
      <c r="K913">
        <v>0.57051164943252475</v>
      </c>
      <c r="L913">
        <v>0.254013665515191</v>
      </c>
      <c r="M913">
        <v>0.27267900896641534</v>
      </c>
      <c r="N913">
        <v>0.19073871037643661</v>
      </c>
      <c r="O913">
        <v>0.28597146001263324</v>
      </c>
      <c r="P913" s="117">
        <v>18.079999999999998</v>
      </c>
      <c r="Q913">
        <v>0.34</v>
      </c>
    </row>
    <row r="914" spans="1:17" ht="15">
      <c r="A914" s="6"/>
      <c r="B914" s="10">
        <v>160.05000000000001</v>
      </c>
      <c r="C914">
        <v>0.55119855880570656</v>
      </c>
      <c r="D914" s="11">
        <v>34.51</v>
      </c>
      <c r="E914" s="10">
        <v>40.11</v>
      </c>
      <c r="F914" s="11">
        <v>32.729999999999997</v>
      </c>
      <c r="G914" s="10">
        <v>25.21</v>
      </c>
      <c r="H914" s="11">
        <v>7.69</v>
      </c>
      <c r="I914" s="10">
        <v>121.96</v>
      </c>
      <c r="J914">
        <v>0.50471595698888061</v>
      </c>
      <c r="K914">
        <v>0.57047415164530013</v>
      </c>
      <c r="L914">
        <v>0.25982965023905047</v>
      </c>
      <c r="M914">
        <v>0.26642263501237212</v>
      </c>
      <c r="N914">
        <v>0.20238353736844736</v>
      </c>
      <c r="O914">
        <v>0.29626904714888075</v>
      </c>
      <c r="P914" s="117">
        <v>17.559999999999999</v>
      </c>
      <c r="Q914">
        <v>0.34</v>
      </c>
    </row>
    <row r="915" spans="1:17" ht="15">
      <c r="A915" s="6"/>
      <c r="B915" s="10">
        <v>155.16</v>
      </c>
      <c r="C915">
        <v>0.54955619542570866</v>
      </c>
      <c r="D915" s="11">
        <v>34.590000000000003</v>
      </c>
      <c r="E915" s="10">
        <v>38.549999999999997</v>
      </c>
      <c r="F915" s="11">
        <v>33.24</v>
      </c>
      <c r="G915" s="10">
        <v>24.28</v>
      </c>
      <c r="H915" s="11">
        <v>4.59</v>
      </c>
      <c r="I915" s="10">
        <v>112.08</v>
      </c>
      <c r="J915">
        <v>0.50402263613135723</v>
      </c>
      <c r="K915">
        <v>0.5695497398874616</v>
      </c>
      <c r="L915">
        <v>0.25652333839465702</v>
      </c>
      <c r="M915">
        <v>0.24147456452578189</v>
      </c>
      <c r="N915">
        <v>0.21629250471632711</v>
      </c>
      <c r="O915">
        <v>0.29712974021923688</v>
      </c>
      <c r="P915" s="117">
        <v>19.2</v>
      </c>
      <c r="Q915">
        <v>0.34</v>
      </c>
    </row>
    <row r="916" spans="1:17" ht="15">
      <c r="A916" s="6"/>
      <c r="B916" s="10">
        <v>150</v>
      </c>
      <c r="C916">
        <v>0.55384411288719793</v>
      </c>
      <c r="D916" s="11">
        <v>34.35</v>
      </c>
      <c r="E916" s="10">
        <v>38.299999999999997</v>
      </c>
      <c r="F916" s="11">
        <v>32.57</v>
      </c>
      <c r="G916" s="10">
        <v>23.98</v>
      </c>
      <c r="H916" s="11">
        <v>14.05</v>
      </c>
      <c r="I916" s="10">
        <v>107.86</v>
      </c>
      <c r="J916">
        <v>0.50575493618084821</v>
      </c>
      <c r="K916">
        <v>0.56547631905750095</v>
      </c>
      <c r="L916">
        <v>0.26142108232108607</v>
      </c>
      <c r="M916">
        <v>0.22995153190383014</v>
      </c>
      <c r="N916">
        <v>0.22386634775584385</v>
      </c>
      <c r="O916">
        <v>0.28558201045992926</v>
      </c>
      <c r="P916" s="117">
        <v>18.07</v>
      </c>
      <c r="Q916">
        <v>0.34</v>
      </c>
    </row>
    <row r="917" spans="1:17" ht="15">
      <c r="A917" s="6"/>
      <c r="B917" s="10">
        <v>147.97</v>
      </c>
      <c r="C917">
        <v>0.55751627155728956</v>
      </c>
      <c r="D917" s="11">
        <v>33.729999999999997</v>
      </c>
      <c r="E917" s="10">
        <v>38.020000000000003</v>
      </c>
      <c r="F917" s="11">
        <v>31.16</v>
      </c>
      <c r="G917" s="10">
        <v>22.9</v>
      </c>
      <c r="H917" s="11">
        <v>12.79</v>
      </c>
      <c r="I917" s="10">
        <v>104.97</v>
      </c>
      <c r="J917">
        <v>0.50274943323927057</v>
      </c>
      <c r="K917">
        <v>0.56299560418928507</v>
      </c>
      <c r="L917">
        <v>0.27117476857061407</v>
      </c>
      <c r="M917">
        <v>0.22037296501558712</v>
      </c>
      <c r="N917">
        <v>0.2320962891901758</v>
      </c>
      <c r="O917">
        <v>0.27848946362359228</v>
      </c>
      <c r="P917" s="117">
        <v>20.11</v>
      </c>
      <c r="Q917">
        <v>0.34</v>
      </c>
    </row>
    <row r="918" spans="1:17" ht="15">
      <c r="A918" s="6"/>
      <c r="B918" s="10">
        <v>145.97</v>
      </c>
      <c r="C918">
        <v>0.55294233462927089</v>
      </c>
      <c r="D918" s="11">
        <v>35.06</v>
      </c>
      <c r="E918" s="10">
        <v>36.24</v>
      </c>
      <c r="F918" s="11">
        <v>35.71</v>
      </c>
      <c r="G918" s="10">
        <v>21.75</v>
      </c>
      <c r="H918" s="11">
        <v>0.09</v>
      </c>
      <c r="I918" s="10">
        <v>104.12</v>
      </c>
      <c r="J918">
        <v>0.50260955370967608</v>
      </c>
      <c r="K918">
        <v>0.56574575365051372</v>
      </c>
      <c r="L918">
        <v>0.27513829446866767</v>
      </c>
      <c r="M918">
        <v>0.21762086697578661</v>
      </c>
      <c r="N918">
        <v>0.24827609011079332</v>
      </c>
      <c r="O918">
        <v>0.27255174345329786</v>
      </c>
      <c r="P918" s="117">
        <v>24.85</v>
      </c>
      <c r="Q918">
        <v>0.34</v>
      </c>
    </row>
    <row r="919" spans="1:17" ht="15">
      <c r="A919" s="6"/>
      <c r="B919" s="10">
        <v>149.18</v>
      </c>
      <c r="C919">
        <v>0.54445879059550484</v>
      </c>
      <c r="D919" s="11">
        <v>35.9</v>
      </c>
      <c r="E919" s="10">
        <v>39.880000000000003</v>
      </c>
      <c r="F919" s="11">
        <v>38.99</v>
      </c>
      <c r="G919" s="10">
        <v>20.12</v>
      </c>
      <c r="H919" s="11">
        <v>20.54</v>
      </c>
      <c r="I919" s="10">
        <v>109.32</v>
      </c>
      <c r="J919">
        <v>0.50608169193559871</v>
      </c>
      <c r="K919">
        <v>0.56925770848143809</v>
      </c>
      <c r="L919">
        <v>0.28331923403919484</v>
      </c>
      <c r="M919">
        <v>0.22356672301696662</v>
      </c>
      <c r="N919">
        <v>0.27297638343420033</v>
      </c>
      <c r="O919">
        <v>0.27996153943951035</v>
      </c>
      <c r="P919" s="117">
        <v>23.68</v>
      </c>
      <c r="Q919">
        <v>0.34</v>
      </c>
    </row>
    <row r="920" spans="1:17" ht="15">
      <c r="A920" s="6"/>
      <c r="B920" s="10">
        <v>175.69</v>
      </c>
      <c r="C920">
        <v>0.52524323495946235</v>
      </c>
      <c r="D920" s="11">
        <v>50.07</v>
      </c>
      <c r="E920" s="10">
        <v>44.51</v>
      </c>
      <c r="F920" s="11">
        <v>45.85</v>
      </c>
      <c r="G920" s="10">
        <v>22.34</v>
      </c>
      <c r="H920" s="11">
        <v>43.97</v>
      </c>
      <c r="I920" s="10">
        <v>134.05000000000001</v>
      </c>
      <c r="J920">
        <v>0.51072907890874764</v>
      </c>
      <c r="K920">
        <v>0.55771209911985797</v>
      </c>
      <c r="L920">
        <v>0.28191426481491283</v>
      </c>
      <c r="M920">
        <v>0.2295836453349703</v>
      </c>
      <c r="N920">
        <v>0.29232809746177602</v>
      </c>
      <c r="O920">
        <v>0.29014595382042924</v>
      </c>
      <c r="P920" s="117">
        <v>48.79</v>
      </c>
      <c r="Q920">
        <v>0.34</v>
      </c>
    </row>
    <row r="921" spans="1:17" ht="15">
      <c r="A921" s="6"/>
      <c r="B921" s="10">
        <v>196.64</v>
      </c>
      <c r="C921">
        <v>0.4899715137807335</v>
      </c>
      <c r="D921" s="11">
        <v>69.92</v>
      </c>
      <c r="E921" s="10">
        <v>61.07</v>
      </c>
      <c r="F921" s="11">
        <v>56.33</v>
      </c>
      <c r="G921" s="10">
        <v>25.54</v>
      </c>
      <c r="H921" s="11">
        <v>55.63</v>
      </c>
      <c r="I921" s="10">
        <v>128.54</v>
      </c>
      <c r="J921">
        <v>0.51229665169535621</v>
      </c>
      <c r="K921">
        <v>0.55022832837648694</v>
      </c>
      <c r="L921">
        <v>0.28296013474308557</v>
      </c>
      <c r="M921">
        <v>0.2471535363969613</v>
      </c>
      <c r="N921">
        <v>0.32005767439876587</v>
      </c>
      <c r="O921">
        <v>0.28255987209919475</v>
      </c>
      <c r="P921" s="117">
        <v>47.53</v>
      </c>
      <c r="Q921">
        <v>0.34</v>
      </c>
    </row>
    <row r="922" spans="1:17" ht="15">
      <c r="A922" s="6"/>
      <c r="B922" s="10">
        <v>216.19</v>
      </c>
      <c r="C922">
        <v>0.44827534742471858</v>
      </c>
      <c r="D922" s="11">
        <v>71.099999999999994</v>
      </c>
      <c r="E922" s="10">
        <v>66.5</v>
      </c>
      <c r="F922" s="11">
        <v>57.94</v>
      </c>
      <c r="G922" s="10">
        <v>28.05</v>
      </c>
      <c r="H922" s="11">
        <v>58.14</v>
      </c>
      <c r="I922" s="10">
        <v>146.16</v>
      </c>
      <c r="J922">
        <v>0.50569439256920146</v>
      </c>
      <c r="K922">
        <v>0.52385007478961054</v>
      </c>
      <c r="L922">
        <v>0.28213250060296785</v>
      </c>
      <c r="M922">
        <v>0.25682530117929225</v>
      </c>
      <c r="N922">
        <v>0.33436292340164409</v>
      </c>
      <c r="O922">
        <v>0.27974900994651014</v>
      </c>
      <c r="P922" s="117">
        <v>29.66</v>
      </c>
      <c r="Q922">
        <v>0.34</v>
      </c>
    </row>
    <row r="923" spans="1:17" ht="15">
      <c r="A923" s="6"/>
      <c r="B923" s="10">
        <v>177.75</v>
      </c>
      <c r="C923">
        <v>0.42853531693357921</v>
      </c>
      <c r="D923" s="11">
        <v>70.900000000000006</v>
      </c>
      <c r="E923" s="10">
        <v>66.98</v>
      </c>
      <c r="F923" s="11">
        <v>54.91</v>
      </c>
      <c r="G923" s="10">
        <v>29.07</v>
      </c>
      <c r="H923" s="11">
        <v>56.75</v>
      </c>
      <c r="I923" s="10">
        <v>131.13</v>
      </c>
      <c r="J923">
        <v>0.49451243190286037</v>
      </c>
      <c r="K923">
        <v>0.50866793323150927</v>
      </c>
      <c r="L923">
        <v>0.2702497663360871</v>
      </c>
      <c r="M923">
        <v>0.23942339331927062</v>
      </c>
      <c r="N923">
        <v>0.34171046906017066</v>
      </c>
      <c r="O923">
        <v>0.27183418190450609</v>
      </c>
      <c r="P923" s="117">
        <v>20.49</v>
      </c>
      <c r="Q923">
        <v>0.34</v>
      </c>
    </row>
    <row r="924" spans="1:17" ht="15">
      <c r="A924" s="6"/>
      <c r="B924" s="10">
        <v>128</v>
      </c>
      <c r="C924">
        <v>0.38969315011091121</v>
      </c>
      <c r="D924" s="11">
        <v>72.5</v>
      </c>
      <c r="E924" s="10">
        <v>59.93</v>
      </c>
      <c r="F924" s="11">
        <v>51.35</v>
      </c>
      <c r="G924" s="10">
        <v>26.87</v>
      </c>
      <c r="H924" s="11">
        <v>55.88</v>
      </c>
      <c r="I924" s="10">
        <v>120.06</v>
      </c>
      <c r="J924">
        <v>0.49222994094278399</v>
      </c>
      <c r="K924">
        <v>0.50710380655940468</v>
      </c>
      <c r="L924">
        <v>0.26141555547818823</v>
      </c>
      <c r="M924">
        <v>0.22765851206958587</v>
      </c>
      <c r="N924">
        <v>0.34547953923667479</v>
      </c>
      <c r="O924">
        <v>0.25373977591556884</v>
      </c>
      <c r="P924" s="117">
        <v>20.62</v>
      </c>
      <c r="Q924">
        <v>0.34</v>
      </c>
    </row>
    <row r="925" spans="1:17" ht="15">
      <c r="A925" s="6"/>
      <c r="B925" s="10">
        <v>126.33</v>
      </c>
      <c r="C925">
        <v>0.35633017914946769</v>
      </c>
      <c r="D925" s="11">
        <v>71.489999999999995</v>
      </c>
      <c r="E925" s="10">
        <v>59.6</v>
      </c>
      <c r="F925" s="11">
        <v>50.66</v>
      </c>
      <c r="G925" s="10">
        <v>26.74</v>
      </c>
      <c r="H925" s="11">
        <v>57.22</v>
      </c>
      <c r="I925" s="10">
        <v>125.35</v>
      </c>
      <c r="J925">
        <v>0.49075330633790082</v>
      </c>
      <c r="K925">
        <v>0.49365206201891504</v>
      </c>
      <c r="L925">
        <v>0.24564535400065765</v>
      </c>
      <c r="M925">
        <v>0.22665451126660704</v>
      </c>
      <c r="N925">
        <v>0.34221330075779532</v>
      </c>
      <c r="O925">
        <v>0.24837194552576369</v>
      </c>
      <c r="P925" s="117">
        <v>31.03</v>
      </c>
      <c r="Q925">
        <v>0.34</v>
      </c>
    </row>
    <row r="926" spans="1:17" ht="15">
      <c r="A926" s="6"/>
      <c r="B926" s="10">
        <v>124.95</v>
      </c>
      <c r="C926">
        <v>0.34354446222071611</v>
      </c>
      <c r="D926" s="11">
        <v>70.34</v>
      </c>
      <c r="E926" s="10">
        <v>50.03</v>
      </c>
      <c r="F926" s="11">
        <v>44.59</v>
      </c>
      <c r="G926" s="10">
        <v>25</v>
      </c>
      <c r="H926" s="11">
        <v>55.58</v>
      </c>
      <c r="I926" s="10">
        <v>122.14</v>
      </c>
      <c r="J926">
        <v>0.49253361912541832</v>
      </c>
      <c r="K926">
        <v>0.49520338359198801</v>
      </c>
      <c r="L926">
        <v>0.23338605176708199</v>
      </c>
      <c r="M926">
        <v>0.22929699131696035</v>
      </c>
      <c r="N926">
        <v>0.3470097059895359</v>
      </c>
      <c r="O926">
        <v>0.24743230478493294</v>
      </c>
      <c r="P926" s="117">
        <v>18.57</v>
      </c>
      <c r="Q926">
        <v>0.34</v>
      </c>
    </row>
    <row r="927" spans="1:17" ht="15">
      <c r="A927" s="6"/>
      <c r="B927" s="10">
        <v>124.96</v>
      </c>
      <c r="C927">
        <v>0.3474840684922807</v>
      </c>
      <c r="D927" s="11">
        <v>66.94</v>
      </c>
      <c r="E927" s="10">
        <v>47.8</v>
      </c>
      <c r="F927" s="11">
        <v>39.51</v>
      </c>
      <c r="G927" s="10">
        <v>25.61</v>
      </c>
      <c r="H927" s="11">
        <v>55.5</v>
      </c>
      <c r="I927" s="10">
        <v>119.41</v>
      </c>
      <c r="J927">
        <v>0.50011447085029792</v>
      </c>
      <c r="K927">
        <v>0.49662941590429266</v>
      </c>
      <c r="L927">
        <v>0.22068647138593367</v>
      </c>
      <c r="M927">
        <v>0.23860402919517865</v>
      </c>
      <c r="N927">
        <v>0.34447825348783295</v>
      </c>
      <c r="O927">
        <v>0.25021620106051595</v>
      </c>
      <c r="P927" s="117">
        <v>20.67</v>
      </c>
      <c r="Q927">
        <v>0.34</v>
      </c>
    </row>
    <row r="928" spans="1:17" ht="15">
      <c r="A928" s="6"/>
      <c r="B928" s="10">
        <v>124.95</v>
      </c>
      <c r="C928">
        <v>0.37391487057218314</v>
      </c>
      <c r="D928" s="11">
        <v>67.430000000000007</v>
      </c>
      <c r="E928" s="10">
        <v>49.09</v>
      </c>
      <c r="F928" s="11">
        <v>38.770000000000003</v>
      </c>
      <c r="G928" s="10">
        <v>26.8</v>
      </c>
      <c r="H928" s="11">
        <v>48.88</v>
      </c>
      <c r="I928" s="10">
        <v>123.95</v>
      </c>
      <c r="J928">
        <v>0.51214297394898822</v>
      </c>
      <c r="K928">
        <v>0.50692108094813537</v>
      </c>
      <c r="L928">
        <v>0.22573914637794437</v>
      </c>
      <c r="M928">
        <v>0.26090228163171236</v>
      </c>
      <c r="N928">
        <v>0.35866857346556491</v>
      </c>
      <c r="O928">
        <v>0.25844914542681485</v>
      </c>
      <c r="P928" s="117">
        <v>21.35</v>
      </c>
      <c r="Q928">
        <v>0.34</v>
      </c>
    </row>
    <row r="929" spans="1:17" ht="15">
      <c r="A929" s="6"/>
      <c r="B929" s="10">
        <v>134.49</v>
      </c>
      <c r="C929">
        <v>0.42459603652914135</v>
      </c>
      <c r="D929" s="11">
        <v>68.959999999999994</v>
      </c>
      <c r="E929" s="10">
        <v>51.98</v>
      </c>
      <c r="F929" s="11">
        <v>42.31</v>
      </c>
      <c r="G929" s="10">
        <v>29.92</v>
      </c>
      <c r="H929" s="11">
        <v>54.96</v>
      </c>
      <c r="I929" s="10">
        <v>149</v>
      </c>
      <c r="J929">
        <v>0.52820817652696284</v>
      </c>
      <c r="K929">
        <v>0.52510160403364181</v>
      </c>
      <c r="L929">
        <v>0.24091684474924877</v>
      </c>
      <c r="M929">
        <v>0.2962450015753702</v>
      </c>
      <c r="N929">
        <v>0.37630427839510278</v>
      </c>
      <c r="O929">
        <v>0.27159412242467779</v>
      </c>
      <c r="P929" s="117">
        <v>21.38</v>
      </c>
      <c r="Q929">
        <v>0.34</v>
      </c>
    </row>
    <row r="930" spans="1:17" ht="15">
      <c r="A930" s="6"/>
      <c r="B930" s="10">
        <v>156.86000000000001</v>
      </c>
      <c r="C930">
        <v>0.46881627306774298</v>
      </c>
      <c r="D930" s="11">
        <v>69.13</v>
      </c>
      <c r="E930" s="10">
        <v>55.44</v>
      </c>
      <c r="F930" s="11">
        <v>43.98</v>
      </c>
      <c r="G930" s="10">
        <v>37.6</v>
      </c>
      <c r="H930" s="11">
        <v>55.06</v>
      </c>
      <c r="I930" s="10">
        <v>161.94</v>
      </c>
      <c r="J930">
        <v>0.5335750660120876</v>
      </c>
      <c r="K930">
        <v>0.53257275393738446</v>
      </c>
      <c r="L930">
        <v>0.25921138970662871</v>
      </c>
      <c r="M930">
        <v>0.31966079038680978</v>
      </c>
      <c r="N930">
        <v>0.38620868395894392</v>
      </c>
      <c r="O930">
        <v>0.28590896256398241</v>
      </c>
      <c r="P930" s="117">
        <v>27.68</v>
      </c>
      <c r="Q930">
        <v>0.34</v>
      </c>
    </row>
    <row r="931" spans="1:17" ht="15">
      <c r="A931" s="6"/>
      <c r="B931" s="10">
        <v>183.99</v>
      </c>
      <c r="C931">
        <v>0.46319902948945307</v>
      </c>
      <c r="D931" s="11">
        <v>73.849999999999994</v>
      </c>
      <c r="E931" s="10">
        <v>63.14</v>
      </c>
      <c r="F931" s="11">
        <v>49.61</v>
      </c>
      <c r="G931" s="10">
        <v>39.5</v>
      </c>
      <c r="H931" s="11">
        <v>61.45</v>
      </c>
      <c r="I931" s="10">
        <v>196.98</v>
      </c>
      <c r="J931">
        <v>0.5312520744396495</v>
      </c>
      <c r="K931">
        <v>0.52549831561144</v>
      </c>
      <c r="L931">
        <v>0.25659610387079163</v>
      </c>
      <c r="M931">
        <v>0.31769562795493989</v>
      </c>
      <c r="N931">
        <v>0.38530193195772866</v>
      </c>
      <c r="O931">
        <v>0.29128589453371434</v>
      </c>
      <c r="P931" s="117">
        <v>34.78</v>
      </c>
      <c r="Q931">
        <v>0.34</v>
      </c>
    </row>
    <row r="932" spans="1:17" ht="15">
      <c r="A932" s="6"/>
      <c r="B932" s="10">
        <v>192.45</v>
      </c>
      <c r="C932">
        <v>0.42930835137179452</v>
      </c>
      <c r="D932" s="11">
        <v>88.18</v>
      </c>
      <c r="E932" s="10">
        <v>61.55</v>
      </c>
      <c r="F932" s="11">
        <v>50.66</v>
      </c>
      <c r="G932" s="10">
        <v>41.3</v>
      </c>
      <c r="H932" s="11">
        <v>64.319999999999993</v>
      </c>
      <c r="I932" s="10">
        <v>209.56</v>
      </c>
      <c r="J932">
        <v>0.52650518065583518</v>
      </c>
      <c r="K932">
        <v>0.51966341480289902</v>
      </c>
      <c r="L932">
        <v>0.25451633966191178</v>
      </c>
      <c r="M932">
        <v>0.30498164510920667</v>
      </c>
      <c r="N932">
        <v>0.3920283701778709</v>
      </c>
      <c r="O932">
        <v>0.29100539934225589</v>
      </c>
      <c r="P932" s="117">
        <v>41.63</v>
      </c>
      <c r="Q932">
        <v>0.34</v>
      </c>
    </row>
    <row r="933" spans="1:17" ht="15">
      <c r="A933" s="6"/>
      <c r="B933" s="10">
        <v>153</v>
      </c>
      <c r="C933">
        <v>0.41513898875101474</v>
      </c>
      <c r="D933" s="11">
        <v>84.04</v>
      </c>
      <c r="E933" s="10">
        <v>57.09</v>
      </c>
      <c r="F933" s="11">
        <v>46.04</v>
      </c>
      <c r="G933" s="10">
        <v>38.71</v>
      </c>
      <c r="H933" s="11">
        <v>61.62</v>
      </c>
      <c r="I933" s="10">
        <v>199.95</v>
      </c>
      <c r="J933">
        <v>0.53095712362263214</v>
      </c>
      <c r="K933">
        <v>0.53618029317208993</v>
      </c>
      <c r="L933">
        <v>0.24377314335032743</v>
      </c>
      <c r="M933">
        <v>0.2932807573721587</v>
      </c>
      <c r="N933">
        <v>0.40022880141335737</v>
      </c>
      <c r="O933">
        <v>0.30471782411305592</v>
      </c>
      <c r="P933" s="117">
        <v>30.19</v>
      </c>
      <c r="Q933">
        <v>0.34</v>
      </c>
    </row>
    <row r="934" spans="1:17" ht="15">
      <c r="A934" s="6"/>
      <c r="B934" s="10">
        <v>145.44999999999999</v>
      </c>
      <c r="C934">
        <v>0.40754208898962346</v>
      </c>
      <c r="D934" s="11">
        <v>72.599999999999994</v>
      </c>
      <c r="E934" s="10">
        <v>47.46</v>
      </c>
      <c r="F934" s="11">
        <v>35.880000000000003</v>
      </c>
      <c r="G934" s="10">
        <v>31.29</v>
      </c>
      <c r="H934" s="11">
        <v>55.56</v>
      </c>
      <c r="I934" s="10">
        <v>182.94</v>
      </c>
      <c r="J934">
        <v>0.55120520585536947</v>
      </c>
      <c r="K934">
        <v>0.5276918443255012</v>
      </c>
      <c r="L934">
        <v>0.20929843257255867</v>
      </c>
      <c r="M934">
        <v>0.27776003060590121</v>
      </c>
      <c r="N934">
        <v>0.41216291550926348</v>
      </c>
      <c r="O934">
        <v>0.31091918522398854</v>
      </c>
      <c r="P934" s="117">
        <v>25.44</v>
      </c>
      <c r="Q934">
        <v>0.34</v>
      </c>
    </row>
    <row r="935" spans="1:17" ht="15">
      <c r="A935" s="6"/>
      <c r="B935" s="10">
        <v>133.81</v>
      </c>
      <c r="C935">
        <v>0.4019553994520626</v>
      </c>
      <c r="D935" s="11">
        <v>62.5</v>
      </c>
      <c r="E935" s="10">
        <v>41.98</v>
      </c>
      <c r="F935" s="11">
        <v>33.96</v>
      </c>
      <c r="G935" s="10">
        <v>26.84</v>
      </c>
      <c r="H935" s="11">
        <v>49.83</v>
      </c>
      <c r="I935" s="10">
        <v>139.82</v>
      </c>
      <c r="J935">
        <v>0.55798161865455354</v>
      </c>
      <c r="K935">
        <v>0.5260860132884112</v>
      </c>
      <c r="L935">
        <v>0.17593496200046477</v>
      </c>
      <c r="M935">
        <v>0.26072137163828202</v>
      </c>
      <c r="N935">
        <v>0.42538602163428996</v>
      </c>
      <c r="O935">
        <v>0.31084511830497208</v>
      </c>
      <c r="P935" s="117">
        <v>22.91</v>
      </c>
      <c r="Q935">
        <v>0.34</v>
      </c>
    </row>
    <row r="936" spans="1:17" ht="15">
      <c r="A936" s="6"/>
      <c r="B936" s="10">
        <v>127.73</v>
      </c>
      <c r="C936">
        <v>0.4013663957079549</v>
      </c>
      <c r="D936" s="11">
        <v>47.98</v>
      </c>
      <c r="E936" s="10">
        <v>41.92</v>
      </c>
      <c r="F936" s="11">
        <v>27.56</v>
      </c>
      <c r="G936" s="10">
        <v>27.39</v>
      </c>
      <c r="H936" s="11">
        <v>49.05</v>
      </c>
      <c r="I936" s="10">
        <v>132.71</v>
      </c>
      <c r="J936">
        <v>0.5638332540231874</v>
      </c>
      <c r="K936">
        <v>0.52540909197093932</v>
      </c>
      <c r="L936">
        <v>0.16324706291912491</v>
      </c>
      <c r="M936">
        <v>0.24606875008391246</v>
      </c>
      <c r="N936">
        <v>0.43407370125044692</v>
      </c>
      <c r="O936">
        <v>0.32012244163129167</v>
      </c>
      <c r="P936" s="117">
        <v>20.13</v>
      </c>
      <c r="Q936">
        <v>0.34</v>
      </c>
    </row>
    <row r="937" spans="1:17" ht="15">
      <c r="A937" s="6"/>
      <c r="B937" s="10">
        <v>118.94</v>
      </c>
      <c r="C937">
        <v>0.41292908915711135</v>
      </c>
      <c r="D937" s="11">
        <v>45.82</v>
      </c>
      <c r="E937" s="10">
        <v>39.58</v>
      </c>
      <c r="F937" s="11">
        <v>24.47</v>
      </c>
      <c r="G937" s="10">
        <v>26.4</v>
      </c>
      <c r="H937" s="11">
        <v>45.29</v>
      </c>
      <c r="I937" s="10">
        <v>123.39</v>
      </c>
      <c r="J937">
        <v>0.56879175568963125</v>
      </c>
      <c r="K937">
        <v>0.5210989684191113</v>
      </c>
      <c r="L937">
        <v>0.1515114875418371</v>
      </c>
      <c r="M937">
        <v>0.21945851604403874</v>
      </c>
      <c r="N937">
        <v>0.43526764717931909</v>
      </c>
      <c r="O937">
        <v>0.31525747821613953</v>
      </c>
      <c r="P937" s="117">
        <v>17.12</v>
      </c>
      <c r="Q937">
        <v>0.34</v>
      </c>
    </row>
    <row r="938" spans="1:17" ht="15">
      <c r="A938" s="6"/>
      <c r="B938" s="10">
        <v>109.56</v>
      </c>
      <c r="C938">
        <v>0.40163624113984098</v>
      </c>
      <c r="D938" s="11">
        <v>48.1</v>
      </c>
      <c r="E938" s="10">
        <v>33.71</v>
      </c>
      <c r="F938" s="11">
        <v>0.02</v>
      </c>
      <c r="G938" s="10">
        <v>23.06</v>
      </c>
      <c r="H938" s="11">
        <v>47.75</v>
      </c>
      <c r="I938" s="10">
        <v>115.08</v>
      </c>
      <c r="J938">
        <v>0.56411993800349636</v>
      </c>
      <c r="K938">
        <v>0.51578039735639691</v>
      </c>
      <c r="L938">
        <v>0.13688843437656775</v>
      </c>
      <c r="M938">
        <v>0.19726994893346689</v>
      </c>
      <c r="N938">
        <v>0.42242343337863525</v>
      </c>
      <c r="O938">
        <v>0.30260743706399756</v>
      </c>
      <c r="P938" s="117">
        <v>20.38</v>
      </c>
      <c r="Q938">
        <v>0.34</v>
      </c>
    </row>
    <row r="939" spans="1:17" ht="15">
      <c r="A939" s="6"/>
      <c r="B939" s="10">
        <v>118.36</v>
      </c>
      <c r="C939">
        <v>0.39560669703036638</v>
      </c>
      <c r="D939" s="11">
        <v>48.05</v>
      </c>
      <c r="E939" s="10">
        <v>32.130000000000003</v>
      </c>
      <c r="F939" s="11">
        <v>0.08</v>
      </c>
      <c r="G939" s="10">
        <v>14.93</v>
      </c>
      <c r="H939" s="11">
        <v>47.02</v>
      </c>
      <c r="I939" s="10">
        <v>114.87</v>
      </c>
      <c r="J939">
        <v>0.5648316686185052</v>
      </c>
      <c r="K939">
        <v>0.51091470918744586</v>
      </c>
      <c r="L939">
        <v>0.13543986031721256</v>
      </c>
      <c r="M939">
        <v>0.17460146028468176</v>
      </c>
      <c r="N939">
        <v>0.42305329042874423</v>
      </c>
      <c r="O939">
        <v>0.30139480491881659</v>
      </c>
      <c r="P939" s="117">
        <v>21.9</v>
      </c>
      <c r="Q939">
        <v>0.34</v>
      </c>
    </row>
    <row r="940" spans="1:17" ht="15">
      <c r="A940" s="6"/>
      <c r="B940" s="10">
        <v>115.12</v>
      </c>
      <c r="C940">
        <v>0.38224949210249487</v>
      </c>
      <c r="D940" s="11">
        <v>44.96</v>
      </c>
      <c r="E940" s="10">
        <v>31.31</v>
      </c>
      <c r="F940" s="11">
        <v>-4.09</v>
      </c>
      <c r="G940" s="10">
        <v>12.8</v>
      </c>
      <c r="H940" s="11">
        <v>46.66</v>
      </c>
      <c r="I940" s="10">
        <v>118.79</v>
      </c>
      <c r="J940">
        <v>0.56350286304750985</v>
      </c>
      <c r="K940">
        <v>0.50436939488935606</v>
      </c>
      <c r="L940">
        <v>0.13309166205214604</v>
      </c>
      <c r="M940">
        <v>0.16895522176631497</v>
      </c>
      <c r="N940">
        <v>0.42439257570992184</v>
      </c>
      <c r="O940">
        <v>0.30214481697307943</v>
      </c>
      <c r="P940" s="117">
        <v>20.32</v>
      </c>
      <c r="Q940">
        <v>0.34</v>
      </c>
    </row>
    <row r="941" spans="1:17" ht="15">
      <c r="A941" s="6"/>
      <c r="B941" s="10">
        <v>115.46</v>
      </c>
      <c r="C941">
        <v>0.3877483203407539</v>
      </c>
      <c r="D941" s="11">
        <v>42.5</v>
      </c>
      <c r="E941" s="10">
        <v>32.159999999999997</v>
      </c>
      <c r="F941" s="11">
        <v>-4</v>
      </c>
      <c r="G941" s="10">
        <v>9.18</v>
      </c>
      <c r="H941" s="11">
        <v>46.05</v>
      </c>
      <c r="I941" s="10">
        <v>109.58</v>
      </c>
      <c r="J941">
        <v>0.55711681864733475</v>
      </c>
      <c r="K941">
        <v>0.49952346734128339</v>
      </c>
      <c r="L941">
        <v>0.1339902165769003</v>
      </c>
      <c r="M941">
        <v>0.1677391963321524</v>
      </c>
      <c r="N941">
        <v>0.42238155866696031</v>
      </c>
      <c r="O941">
        <v>0.29802270070747461</v>
      </c>
      <c r="P941" s="117">
        <v>17.71</v>
      </c>
      <c r="Q941">
        <v>0.34</v>
      </c>
    </row>
    <row r="942" spans="1:17" ht="15">
      <c r="A942" s="6"/>
      <c r="B942" s="10">
        <v>120.47</v>
      </c>
      <c r="C942">
        <v>0.38976675315906617</v>
      </c>
      <c r="D942" s="11">
        <v>41.66</v>
      </c>
      <c r="E942" s="10">
        <v>32.5</v>
      </c>
      <c r="F942" s="11">
        <v>0.06</v>
      </c>
      <c r="G942" s="10">
        <v>7.54</v>
      </c>
      <c r="H942" s="11">
        <v>46.4</v>
      </c>
      <c r="I942" s="10">
        <v>116.95</v>
      </c>
      <c r="J942">
        <v>0.55492530554998998</v>
      </c>
      <c r="K942">
        <v>0.49643074157489098</v>
      </c>
      <c r="L942">
        <v>0.13430067400566512</v>
      </c>
      <c r="M942">
        <v>0.16229341887532006</v>
      </c>
      <c r="N942">
        <v>0.42222414534371416</v>
      </c>
      <c r="O942">
        <v>0.3106205550369176</v>
      </c>
      <c r="P942" s="117">
        <v>17.82</v>
      </c>
      <c r="Q942">
        <v>0.34</v>
      </c>
    </row>
    <row r="943" spans="1:17" ht="15">
      <c r="A943" s="6"/>
      <c r="B943" s="10">
        <v>132.57</v>
      </c>
      <c r="C943">
        <v>0.39462140524436123</v>
      </c>
      <c r="D943" s="11">
        <v>47.2</v>
      </c>
      <c r="E943" s="10">
        <v>32.840000000000003</v>
      </c>
      <c r="F943" s="11">
        <v>0.09</v>
      </c>
      <c r="G943" s="10">
        <v>4.24</v>
      </c>
      <c r="H943" s="11">
        <v>47.97</v>
      </c>
      <c r="I943" s="10">
        <v>119.34</v>
      </c>
      <c r="J943">
        <v>0.56113552461209537</v>
      </c>
      <c r="K943">
        <v>0.49387705417647687</v>
      </c>
      <c r="L943">
        <v>0.13410419192390191</v>
      </c>
      <c r="M943">
        <v>0.15039288600011608</v>
      </c>
      <c r="N943">
        <v>0.42794541898188515</v>
      </c>
      <c r="O943">
        <v>0.31824315575686385</v>
      </c>
      <c r="P943" s="117">
        <v>16.97</v>
      </c>
      <c r="Q943">
        <v>0.34</v>
      </c>
    </row>
    <row r="944" spans="1:17" ht="15">
      <c r="A944" s="6"/>
      <c r="B944" s="10">
        <v>155.24</v>
      </c>
      <c r="C944">
        <v>0.39599645669007227</v>
      </c>
      <c r="D944" s="11">
        <v>54.58</v>
      </c>
      <c r="E944" s="10">
        <v>35.06</v>
      </c>
      <c r="F944" s="11">
        <v>0.05</v>
      </c>
      <c r="G944" s="10">
        <v>3.85</v>
      </c>
      <c r="H944" s="11">
        <v>58.16</v>
      </c>
      <c r="I944" s="10">
        <v>139.38</v>
      </c>
      <c r="J944">
        <v>0.56027857580359619</v>
      </c>
      <c r="K944">
        <v>0.49083223007854676</v>
      </c>
      <c r="L944">
        <v>0.13488869830595754</v>
      </c>
      <c r="M944">
        <v>0.14208901435159246</v>
      </c>
      <c r="N944">
        <v>0.42963901410022981</v>
      </c>
      <c r="O944">
        <v>0.32000533256697633</v>
      </c>
      <c r="P944" s="117">
        <v>21.06</v>
      </c>
      <c r="Q944">
        <v>0.34</v>
      </c>
    </row>
    <row r="945" spans="1:17" ht="15">
      <c r="A945" s="6"/>
      <c r="B945" s="10">
        <v>174.46</v>
      </c>
      <c r="C945">
        <v>0.38064819467204791</v>
      </c>
      <c r="D945" s="11">
        <v>74.14</v>
      </c>
      <c r="E945" s="10">
        <v>46.15</v>
      </c>
      <c r="F945" s="11">
        <v>6.37</v>
      </c>
      <c r="G945" s="10">
        <v>5.0599999999999996</v>
      </c>
      <c r="H945" s="11">
        <v>72.98</v>
      </c>
      <c r="I945" s="10">
        <v>177.16</v>
      </c>
      <c r="J945">
        <v>0.53342913171240336</v>
      </c>
      <c r="K945">
        <v>0.48583662559332602</v>
      </c>
      <c r="L945">
        <v>0.13682262392158481</v>
      </c>
      <c r="M945">
        <v>0.13608018883620332</v>
      </c>
      <c r="N945">
        <v>0.43653652508850177</v>
      </c>
      <c r="O945">
        <v>0.32676678578017065</v>
      </c>
      <c r="P945" s="117">
        <v>33.770000000000003</v>
      </c>
      <c r="Q945">
        <v>0.34</v>
      </c>
    </row>
    <row r="946" spans="1:17" ht="15">
      <c r="A946" s="6"/>
      <c r="B946" s="10">
        <v>173.02</v>
      </c>
      <c r="C946">
        <v>0.36765936516524039</v>
      </c>
      <c r="D946" s="11">
        <v>70</v>
      </c>
      <c r="E946" s="10">
        <v>49.55</v>
      </c>
      <c r="F946" s="11">
        <v>12.08</v>
      </c>
      <c r="G946" s="10">
        <v>1.72</v>
      </c>
      <c r="H946" s="11">
        <v>80.64</v>
      </c>
      <c r="I946" s="10">
        <v>180.64</v>
      </c>
      <c r="J946">
        <v>0.52289565367832225</v>
      </c>
      <c r="K946">
        <v>0.47097866678127248</v>
      </c>
      <c r="L946">
        <v>0.13242826384453973</v>
      </c>
      <c r="M946">
        <v>0.12751625871778466</v>
      </c>
      <c r="N946">
        <v>0.4316713033359747</v>
      </c>
      <c r="O946">
        <v>0.32205083430475723</v>
      </c>
      <c r="P946" s="117">
        <v>28.26</v>
      </c>
      <c r="Q946">
        <v>0.34</v>
      </c>
    </row>
    <row r="947" spans="1:17" ht="15">
      <c r="A947" s="6"/>
      <c r="B947" s="10">
        <v>111.36</v>
      </c>
      <c r="C947">
        <v>0.3608920020192089</v>
      </c>
      <c r="D947" s="11">
        <v>72.790000000000006</v>
      </c>
      <c r="E947" s="10">
        <v>47.34</v>
      </c>
      <c r="F947" s="11">
        <v>11.18</v>
      </c>
      <c r="G947" s="10">
        <v>-7.0000000000000007E-2</v>
      </c>
      <c r="H947" s="11">
        <v>80.849999999999994</v>
      </c>
      <c r="I947" s="10">
        <v>179.5</v>
      </c>
      <c r="J947">
        <v>0.49357634072942053</v>
      </c>
      <c r="K947">
        <v>0.46654473569762378</v>
      </c>
      <c r="L947">
        <v>0.12776423911624513</v>
      </c>
      <c r="M947">
        <v>0.12221906768964805</v>
      </c>
      <c r="N947">
        <v>0.42137784165412911</v>
      </c>
      <c r="O947">
        <v>0.31209399130607235</v>
      </c>
      <c r="P947" s="117">
        <v>23.6</v>
      </c>
      <c r="Q947">
        <v>0.34</v>
      </c>
    </row>
    <row r="948" spans="1:17" ht="15">
      <c r="A948" s="6"/>
      <c r="B948" s="10">
        <v>114.01</v>
      </c>
      <c r="C948">
        <v>0.32317589959925414</v>
      </c>
      <c r="D948" s="11">
        <v>70.97</v>
      </c>
      <c r="E948" s="10">
        <v>45.42</v>
      </c>
      <c r="F948" s="11">
        <v>10.64</v>
      </c>
      <c r="G948" s="10">
        <v>-4.9400000000000004</v>
      </c>
      <c r="H948" s="11">
        <v>79.98</v>
      </c>
      <c r="I948" s="10">
        <v>127.06</v>
      </c>
      <c r="J948">
        <v>0.49174404663439752</v>
      </c>
      <c r="K948">
        <v>0.46304654450261784</v>
      </c>
      <c r="L948">
        <v>0.12137071544058203</v>
      </c>
      <c r="M948">
        <v>0.11783972257902582</v>
      </c>
      <c r="N948">
        <v>0.41396914038643051</v>
      </c>
      <c r="O948">
        <v>0.29396445430768009</v>
      </c>
      <c r="P948" s="117">
        <v>24.07</v>
      </c>
      <c r="Q948">
        <v>0.34</v>
      </c>
    </row>
    <row r="949" spans="1:17" ht="15">
      <c r="A949" s="6"/>
      <c r="B949" s="10">
        <v>111.77</v>
      </c>
      <c r="C949">
        <v>0.30712201661201077</v>
      </c>
      <c r="D949" s="11">
        <v>68.97</v>
      </c>
      <c r="E949" s="10">
        <v>39.92</v>
      </c>
      <c r="F949" s="11">
        <v>4.12</v>
      </c>
      <c r="G949" s="10">
        <v>-3.81</v>
      </c>
      <c r="H949" s="11">
        <v>75.510000000000005</v>
      </c>
      <c r="I949" s="10">
        <v>122.01</v>
      </c>
      <c r="J949">
        <v>0.491309890993118</v>
      </c>
      <c r="K949">
        <v>0.45686783036748102</v>
      </c>
      <c r="L949">
        <v>0.11849681335556625</v>
      </c>
      <c r="M949">
        <v>0.11281625692766803</v>
      </c>
      <c r="N949">
        <v>0.41301769077776618</v>
      </c>
      <c r="O949">
        <v>0.28159736026153837</v>
      </c>
      <c r="P949" s="117">
        <v>22.77</v>
      </c>
      <c r="Q949">
        <v>0.34</v>
      </c>
    </row>
    <row r="950" spans="1:17" ht="15">
      <c r="A950" s="6"/>
      <c r="B950" s="10">
        <v>111.18</v>
      </c>
      <c r="C950">
        <v>0.30084917170486075</v>
      </c>
      <c r="D950" s="11">
        <v>66.91</v>
      </c>
      <c r="E950" s="10">
        <v>40.07</v>
      </c>
      <c r="F950" s="11">
        <v>0.05</v>
      </c>
      <c r="G950" s="10">
        <v>-8.8000000000000007</v>
      </c>
      <c r="H950" s="11">
        <v>69.89</v>
      </c>
      <c r="I950" s="10">
        <v>123.35</v>
      </c>
      <c r="J950">
        <v>0.48987127467874197</v>
      </c>
      <c r="K950">
        <v>0.45491934325030525</v>
      </c>
      <c r="L950">
        <v>0.11867017430323282</v>
      </c>
      <c r="M950">
        <v>0.11148222127326429</v>
      </c>
      <c r="N950">
        <v>0.4336708378515145</v>
      </c>
      <c r="O950">
        <v>0.27407590690457717</v>
      </c>
      <c r="P950" s="117">
        <v>21.64</v>
      </c>
      <c r="Q950">
        <v>0.34</v>
      </c>
    </row>
    <row r="951" spans="1:17" ht="15">
      <c r="A951" s="6"/>
      <c r="B951" s="10">
        <v>110.19</v>
      </c>
      <c r="C951">
        <v>0.31815737496542362</v>
      </c>
      <c r="D951" s="11">
        <v>65.64</v>
      </c>
      <c r="E951" s="10">
        <v>40.07</v>
      </c>
      <c r="F951" s="11">
        <v>-0.1</v>
      </c>
      <c r="G951" s="10">
        <v>-16.95</v>
      </c>
      <c r="H951" s="11">
        <v>70.260000000000005</v>
      </c>
      <c r="I951" s="10">
        <v>136.91</v>
      </c>
      <c r="J951">
        <v>0.48730293174726713</v>
      </c>
      <c r="K951">
        <v>0.46081375291528004</v>
      </c>
      <c r="L951">
        <v>0.11894186637437099</v>
      </c>
      <c r="M951">
        <v>0.11152881069999855</v>
      </c>
      <c r="N951">
        <v>0.44579455983314503</v>
      </c>
      <c r="O951">
        <v>0.28227849428900437</v>
      </c>
      <c r="P951" s="117">
        <v>19.41</v>
      </c>
      <c r="Q951">
        <v>0.34</v>
      </c>
    </row>
    <row r="952" spans="1:17" ht="15">
      <c r="A952" s="6"/>
      <c r="B952" s="10">
        <v>121.46</v>
      </c>
      <c r="C952">
        <v>0.35714443374641541</v>
      </c>
      <c r="D952" s="11">
        <v>65</v>
      </c>
      <c r="E952" s="10">
        <v>42.34</v>
      </c>
      <c r="F952" s="11">
        <v>-2.0499999999999998</v>
      </c>
      <c r="G952" s="10">
        <v>-13.64</v>
      </c>
      <c r="H952" s="11">
        <v>70.37</v>
      </c>
      <c r="I952" s="10">
        <v>149.41999999999999</v>
      </c>
      <c r="J952">
        <v>0.49104054976611466</v>
      </c>
      <c r="K952">
        <v>0.46989202505191102</v>
      </c>
      <c r="L952">
        <v>0.12118879276524938</v>
      </c>
      <c r="M952">
        <v>0.11624255617823499</v>
      </c>
      <c r="N952">
        <v>0.4603569079921796</v>
      </c>
      <c r="O952">
        <v>0.29427915489876927</v>
      </c>
      <c r="P952" s="117">
        <v>24.4</v>
      </c>
      <c r="Q952">
        <v>0.34</v>
      </c>
    </row>
    <row r="953" spans="1:17" ht="15">
      <c r="A953" s="6"/>
      <c r="B953" s="10">
        <v>157.91</v>
      </c>
      <c r="C953">
        <v>0.40090052946091892</v>
      </c>
      <c r="D953" s="11">
        <v>65</v>
      </c>
      <c r="E953" s="10">
        <v>43.94</v>
      </c>
      <c r="F953" s="11">
        <v>0.09</v>
      </c>
      <c r="G953" s="10">
        <v>-2.96</v>
      </c>
      <c r="H953" s="11">
        <v>71.819999999999993</v>
      </c>
      <c r="I953" s="10">
        <v>179.92</v>
      </c>
      <c r="J953">
        <v>0.5029067091384043</v>
      </c>
      <c r="K953">
        <v>0.48055004538837026</v>
      </c>
      <c r="L953">
        <v>0.12646627509356326</v>
      </c>
      <c r="M953">
        <v>0.11857770881724428</v>
      </c>
      <c r="N953">
        <v>0.45979859791628558</v>
      </c>
      <c r="O953">
        <v>0.3278751098495945</v>
      </c>
      <c r="P953" s="117">
        <v>24.02</v>
      </c>
      <c r="Q953">
        <v>0.34</v>
      </c>
    </row>
    <row r="954" spans="1:17" ht="15">
      <c r="A954" s="6"/>
      <c r="B954" s="10">
        <v>165.04</v>
      </c>
      <c r="C954">
        <v>0.42485303232642879</v>
      </c>
      <c r="D954" s="11">
        <v>65.760000000000005</v>
      </c>
      <c r="E954" s="10">
        <v>46.18</v>
      </c>
      <c r="F954" s="11">
        <v>9.64</v>
      </c>
      <c r="G954" s="10">
        <v>-0.1</v>
      </c>
      <c r="H954" s="11">
        <v>71.02</v>
      </c>
      <c r="I954" s="10">
        <v>189.95</v>
      </c>
      <c r="J954">
        <v>0.51938135294050658</v>
      </c>
      <c r="K954">
        <v>0.49068588804576474</v>
      </c>
      <c r="L954">
        <v>0.13978091867769538</v>
      </c>
      <c r="M954">
        <v>0.12127555115521529</v>
      </c>
      <c r="N954">
        <v>0.47104715647844458</v>
      </c>
      <c r="O954">
        <v>0.35897350909525749</v>
      </c>
      <c r="P954" s="117">
        <v>27.52</v>
      </c>
      <c r="Q954">
        <v>0.34</v>
      </c>
    </row>
    <row r="955" spans="1:17" ht="15">
      <c r="A955" s="6"/>
      <c r="B955" s="10">
        <v>173.25</v>
      </c>
      <c r="C955">
        <v>0.40492173154287164</v>
      </c>
      <c r="D955" s="11">
        <v>70.430000000000007</v>
      </c>
      <c r="E955" s="10">
        <v>49.59</v>
      </c>
      <c r="F955" s="11">
        <v>26.97</v>
      </c>
      <c r="G955" s="10">
        <v>0.52</v>
      </c>
      <c r="H955" s="11">
        <v>79.06</v>
      </c>
      <c r="I955" s="10">
        <v>219</v>
      </c>
      <c r="J955">
        <v>0.50101604793718568</v>
      </c>
      <c r="K955">
        <v>0.48402517925401639</v>
      </c>
      <c r="L955">
        <v>0.14352946516772638</v>
      </c>
      <c r="M955">
        <v>0.12193014522627191</v>
      </c>
      <c r="N955">
        <v>0.46887688824861085</v>
      </c>
      <c r="O955">
        <v>0.37673116962206699</v>
      </c>
      <c r="P955" s="117">
        <v>22.74</v>
      </c>
      <c r="Q955">
        <v>0.34</v>
      </c>
    </row>
    <row r="956" spans="1:17" ht="15">
      <c r="A956" s="6"/>
      <c r="B956" s="10">
        <v>166.33</v>
      </c>
      <c r="C956">
        <v>0.38782579137311141</v>
      </c>
      <c r="D956" s="11">
        <v>72.91</v>
      </c>
      <c r="E956" s="10">
        <v>50</v>
      </c>
      <c r="F956" s="11">
        <v>36.17</v>
      </c>
      <c r="G956" s="10">
        <v>11.97</v>
      </c>
      <c r="H956" s="11">
        <v>80</v>
      </c>
      <c r="I956" s="10">
        <v>249.12</v>
      </c>
      <c r="J956">
        <v>0.49642891841691666</v>
      </c>
      <c r="K956">
        <v>0.48814966755000444</v>
      </c>
      <c r="L956">
        <v>0.14651882092583798</v>
      </c>
      <c r="M956">
        <v>0.11957307635285397</v>
      </c>
      <c r="N956">
        <v>0.46345243714309903</v>
      </c>
      <c r="O956">
        <v>0.38473042306361432</v>
      </c>
      <c r="P956" s="117">
        <v>26.45</v>
      </c>
      <c r="Q956">
        <v>0.34</v>
      </c>
    </row>
    <row r="957" spans="1:17" ht="15">
      <c r="A957" s="6"/>
      <c r="B957" s="10">
        <v>134.88999999999999</v>
      </c>
      <c r="C957">
        <v>0.40752276850412489</v>
      </c>
      <c r="D957" s="11">
        <v>64.540000000000006</v>
      </c>
      <c r="E957" s="10">
        <v>45.99</v>
      </c>
      <c r="F957" s="11">
        <v>25.97</v>
      </c>
      <c r="G957" s="10">
        <v>5.22</v>
      </c>
      <c r="H957" s="11">
        <v>74</v>
      </c>
      <c r="I957" s="10">
        <v>257.27999999999997</v>
      </c>
      <c r="J957">
        <v>0.50241677971634813</v>
      </c>
      <c r="K957">
        <v>0.50659397382858962</v>
      </c>
      <c r="L957">
        <v>0.15271716309726993</v>
      </c>
      <c r="M957">
        <v>0.12009769565996059</v>
      </c>
      <c r="N957">
        <v>0.47639468319737011</v>
      </c>
      <c r="O957">
        <v>0.40078118307252608</v>
      </c>
      <c r="P957" s="117">
        <v>25.83</v>
      </c>
      <c r="Q957">
        <v>0.34</v>
      </c>
    </row>
    <row r="958" spans="1:17" ht="15">
      <c r="A958" s="6"/>
      <c r="B958" s="10">
        <v>115.77</v>
      </c>
      <c r="C958">
        <v>0.41580238734468511</v>
      </c>
      <c r="D958" s="11">
        <v>50.09</v>
      </c>
      <c r="E958" s="10">
        <v>40.020000000000003</v>
      </c>
      <c r="F958" s="11">
        <v>16.96</v>
      </c>
      <c r="G958" s="10">
        <v>-4.01</v>
      </c>
      <c r="H958" s="11">
        <v>64.95</v>
      </c>
      <c r="I958" s="10">
        <v>231.79</v>
      </c>
      <c r="J958">
        <v>0.51026951523194608</v>
      </c>
      <c r="K958">
        <v>0.51644645148953228</v>
      </c>
      <c r="L958">
        <v>0.15240403019299884</v>
      </c>
      <c r="M958">
        <v>0.12752886562065036</v>
      </c>
      <c r="N958">
        <v>0.48094350746858444</v>
      </c>
      <c r="O958">
        <v>0.41699342321223754</v>
      </c>
      <c r="P958" s="117">
        <v>23.54</v>
      </c>
      <c r="Q958">
        <v>0.34</v>
      </c>
    </row>
    <row r="959" spans="1:17" ht="15">
      <c r="A959" s="6"/>
      <c r="B959" s="10">
        <v>135.77000000000001</v>
      </c>
      <c r="C959">
        <v>0.41754948330315717</v>
      </c>
      <c r="D959" s="11">
        <v>39.479999999999997</v>
      </c>
      <c r="E959" s="10">
        <v>40.94</v>
      </c>
      <c r="F959" s="11">
        <v>0.09</v>
      </c>
      <c r="G959" s="10">
        <v>-3.04</v>
      </c>
      <c r="H959" s="11">
        <v>56.62</v>
      </c>
      <c r="I959" s="10">
        <v>215.81</v>
      </c>
      <c r="J959">
        <v>0.50812272757991483</v>
      </c>
      <c r="K959">
        <v>0.52089610142461851</v>
      </c>
      <c r="L959">
        <v>0.1454453190440031</v>
      </c>
      <c r="M959">
        <v>0.12998549487370639</v>
      </c>
      <c r="N959">
        <v>0.47770634623814173</v>
      </c>
      <c r="O959">
        <v>0.43966235173799129</v>
      </c>
      <c r="P959" s="117">
        <v>21.75</v>
      </c>
      <c r="Q959">
        <v>0.34</v>
      </c>
    </row>
    <row r="960" spans="1:17" ht="15">
      <c r="A960" s="6"/>
      <c r="B960" s="10">
        <v>119.93</v>
      </c>
      <c r="C960">
        <v>0.42428152808084557</v>
      </c>
      <c r="D960" s="11">
        <v>42.1</v>
      </c>
      <c r="E960" s="10">
        <v>41.48</v>
      </c>
      <c r="F960" s="11">
        <v>12.91</v>
      </c>
      <c r="G960" s="10">
        <v>-0.08</v>
      </c>
      <c r="H960" s="11">
        <v>55.67</v>
      </c>
      <c r="I960" s="10">
        <v>211.79</v>
      </c>
      <c r="J960">
        <v>0.51187958815839341</v>
      </c>
      <c r="K960">
        <v>0.52830226178566964</v>
      </c>
      <c r="L960">
        <v>0.14811036313605377</v>
      </c>
      <c r="M960">
        <v>0.12758552157061673</v>
      </c>
      <c r="N960">
        <v>0.47846256137139054</v>
      </c>
      <c r="O960">
        <v>0.45134275377361277</v>
      </c>
      <c r="P960" s="117">
        <v>21.25</v>
      </c>
      <c r="Q960">
        <v>0.34</v>
      </c>
    </row>
    <row r="961" spans="1:17" ht="15">
      <c r="A961" s="6"/>
      <c r="B961" s="10">
        <v>117.95</v>
      </c>
      <c r="C961">
        <v>0.43301872976753214</v>
      </c>
      <c r="D961" s="11">
        <v>38.35</v>
      </c>
      <c r="E961" s="10">
        <v>40.44</v>
      </c>
      <c r="F961" s="11">
        <v>0.09</v>
      </c>
      <c r="G961" s="10">
        <v>-4.0999999999999996</v>
      </c>
      <c r="H961" s="11">
        <v>50.09</v>
      </c>
      <c r="I961" s="10">
        <v>196.7</v>
      </c>
      <c r="J961">
        <v>0.50876229656383198</v>
      </c>
      <c r="K961">
        <v>0.53494351524574169</v>
      </c>
      <c r="L961">
        <v>0.16038679344070031</v>
      </c>
      <c r="M961">
        <v>0.12935441209604737</v>
      </c>
      <c r="N961">
        <v>0.47711929258374752</v>
      </c>
      <c r="O961">
        <v>0.46149766325406683</v>
      </c>
      <c r="P961" s="117">
        <v>15.25</v>
      </c>
      <c r="Q961">
        <v>0.34</v>
      </c>
    </row>
    <row r="962" spans="1:17" ht="15">
      <c r="A962" s="6"/>
      <c r="B962" s="10">
        <v>122.69</v>
      </c>
      <c r="C962">
        <v>0.42058118567731156</v>
      </c>
      <c r="D962" s="11">
        <v>36.67</v>
      </c>
      <c r="E962" s="10">
        <v>35.5</v>
      </c>
      <c r="F962" s="11">
        <v>22.88</v>
      </c>
      <c r="G962" s="10">
        <v>-4.97</v>
      </c>
      <c r="H962" s="11">
        <v>51.5</v>
      </c>
      <c r="I962" s="10">
        <v>200.46</v>
      </c>
      <c r="J962">
        <v>0.49773079096998429</v>
      </c>
      <c r="K962">
        <v>0.5376486661426787</v>
      </c>
      <c r="L962">
        <v>0.17096324515291464</v>
      </c>
      <c r="M962">
        <v>0.12745097216111598</v>
      </c>
      <c r="N962">
        <v>0.47215625</v>
      </c>
      <c r="O962">
        <v>0.46066995897831059</v>
      </c>
      <c r="P962" s="117">
        <v>15.34</v>
      </c>
      <c r="Q962">
        <v>0.34</v>
      </c>
    </row>
    <row r="963" spans="1:17" ht="15">
      <c r="A963" s="6"/>
      <c r="B963" s="10">
        <v>123.09</v>
      </c>
      <c r="C963">
        <v>0.41853416921660824</v>
      </c>
      <c r="D963" s="11">
        <v>34.31</v>
      </c>
      <c r="E963" s="10">
        <v>34.520000000000003</v>
      </c>
      <c r="F963" s="11">
        <v>16.16</v>
      </c>
      <c r="G963" s="10">
        <v>-15.89</v>
      </c>
      <c r="H963" s="11">
        <v>49.55</v>
      </c>
      <c r="I963" s="10">
        <v>192.61</v>
      </c>
      <c r="J963">
        <v>0.49427849820286429</v>
      </c>
      <c r="K963">
        <v>0.53817773208755171</v>
      </c>
      <c r="L963">
        <v>0.16330792759499119</v>
      </c>
      <c r="M963">
        <v>0.12757627015094369</v>
      </c>
      <c r="N963">
        <v>0.47690268628092769</v>
      </c>
      <c r="O963">
        <v>0.46050945329926407</v>
      </c>
      <c r="P963" s="117">
        <v>16.45</v>
      </c>
      <c r="Q963">
        <v>0.34</v>
      </c>
    </row>
    <row r="964" spans="1:17" ht="15">
      <c r="A964" s="6"/>
      <c r="B964" s="10">
        <v>116.32</v>
      </c>
      <c r="C964">
        <v>0.4222266384902858</v>
      </c>
      <c r="D964" s="11">
        <v>33.46</v>
      </c>
      <c r="E964" s="10">
        <v>34.28</v>
      </c>
      <c r="F964" s="11">
        <v>16.02</v>
      </c>
      <c r="G964" s="10">
        <v>-15.11</v>
      </c>
      <c r="H964" s="11">
        <v>48.35</v>
      </c>
      <c r="I964" s="10">
        <v>185.1</v>
      </c>
      <c r="J964">
        <v>0.49064900406939377</v>
      </c>
      <c r="K964">
        <v>0.53886262825572218</v>
      </c>
      <c r="L964">
        <v>0.16055612170951319</v>
      </c>
      <c r="M964">
        <v>0.12720581814633988</v>
      </c>
      <c r="N964">
        <v>0.48001720905905604</v>
      </c>
      <c r="O964">
        <v>0.46306777907856933</v>
      </c>
      <c r="P964" s="117">
        <v>15.02</v>
      </c>
      <c r="Q964">
        <v>0.34</v>
      </c>
    </row>
    <row r="965" spans="1:17" ht="15">
      <c r="A965" s="6"/>
      <c r="B965" s="10">
        <v>116.7</v>
      </c>
      <c r="C965">
        <v>0.42375778696343397</v>
      </c>
      <c r="D965" s="11">
        <v>33.1</v>
      </c>
      <c r="E965" s="10">
        <v>34.130000000000003</v>
      </c>
      <c r="F965" s="11">
        <v>12.45</v>
      </c>
      <c r="G965" s="10">
        <v>-16.16</v>
      </c>
      <c r="H965" s="11">
        <v>47.5</v>
      </c>
      <c r="I965" s="10">
        <v>172.23</v>
      </c>
      <c r="J965">
        <v>0.48541383276330979</v>
      </c>
      <c r="K965">
        <v>0.54127503293662516</v>
      </c>
      <c r="L965">
        <v>0.1580014837996061</v>
      </c>
      <c r="M965">
        <v>0.12644677023383105</v>
      </c>
      <c r="N965">
        <v>0.47602564910833062</v>
      </c>
      <c r="O965">
        <v>0.46466794731064759</v>
      </c>
      <c r="P965" s="117">
        <v>15.35</v>
      </c>
      <c r="Q965">
        <v>0.34</v>
      </c>
    </row>
    <row r="966" spans="1:17" ht="15">
      <c r="A966" s="6"/>
      <c r="B966" s="10">
        <v>118.51</v>
      </c>
      <c r="C966">
        <v>0.43071824584750978</v>
      </c>
      <c r="D966" s="11">
        <v>32.549999999999997</v>
      </c>
      <c r="E966" s="10">
        <v>34.68</v>
      </c>
      <c r="F966" s="11">
        <v>10.19</v>
      </c>
      <c r="G966" s="10">
        <v>-14.93</v>
      </c>
      <c r="H966" s="11">
        <v>47.68</v>
      </c>
      <c r="I966" s="10">
        <v>172.91</v>
      </c>
      <c r="J966">
        <v>0.48452646215755546</v>
      </c>
      <c r="K966">
        <v>0.54338895827469746</v>
      </c>
      <c r="L966">
        <v>0.15664688529649362</v>
      </c>
      <c r="M966">
        <v>0.12544438324027216</v>
      </c>
      <c r="N966">
        <v>0.47174637045742179</v>
      </c>
      <c r="O966">
        <v>0.46347497264386522</v>
      </c>
      <c r="P966" s="117">
        <v>17.64</v>
      </c>
      <c r="Q966">
        <v>0.34</v>
      </c>
    </row>
    <row r="967" spans="1:17" ht="15">
      <c r="A967" s="6"/>
      <c r="B967" s="10">
        <v>125.47</v>
      </c>
      <c r="C967">
        <v>0.43615582131411845</v>
      </c>
      <c r="D967" s="11">
        <v>34.74</v>
      </c>
      <c r="E967" s="10">
        <v>33.74</v>
      </c>
      <c r="F967" s="11">
        <v>14.51</v>
      </c>
      <c r="G967" s="10">
        <v>-2</v>
      </c>
      <c r="H967" s="11">
        <v>49.2</v>
      </c>
      <c r="I967" s="10">
        <v>174.88</v>
      </c>
      <c r="J967">
        <v>0.49056276807046839</v>
      </c>
      <c r="K967">
        <v>0.54534536889608265</v>
      </c>
      <c r="L967">
        <v>0.15547949891224219</v>
      </c>
      <c r="M967">
        <v>0.12634551661041449</v>
      </c>
      <c r="N967">
        <v>0.46816195759443863</v>
      </c>
      <c r="O967">
        <v>0.44641478733283385</v>
      </c>
      <c r="P967" s="117">
        <v>17.79</v>
      </c>
      <c r="Q967">
        <v>0.34</v>
      </c>
    </row>
    <row r="968" spans="1:17" ht="15">
      <c r="A968" s="6"/>
      <c r="B968" s="10">
        <v>153.99</v>
      </c>
      <c r="C968">
        <v>0.43680598087897421</v>
      </c>
      <c r="D968" s="11">
        <v>39.17</v>
      </c>
      <c r="E968" s="10">
        <v>35.26</v>
      </c>
      <c r="F968" s="11">
        <v>7.01</v>
      </c>
      <c r="G968" s="10">
        <v>0.41</v>
      </c>
      <c r="H968" s="11">
        <v>60</v>
      </c>
      <c r="I968" s="10">
        <v>203.67</v>
      </c>
      <c r="J968">
        <v>0.50122156408572172</v>
      </c>
      <c r="K968">
        <v>0.54574933673713888</v>
      </c>
      <c r="L968">
        <v>0.15551621768247673</v>
      </c>
      <c r="M968">
        <v>0.12855317857246107</v>
      </c>
      <c r="N968">
        <v>0.46315782452991933</v>
      </c>
      <c r="O968">
        <v>0.42532789394651571</v>
      </c>
      <c r="P968" s="117">
        <v>22.28</v>
      </c>
      <c r="Q968">
        <v>0.34</v>
      </c>
    </row>
    <row r="969" spans="1:17" ht="15">
      <c r="A969" s="6"/>
      <c r="B969" s="10">
        <v>185.91</v>
      </c>
      <c r="C969">
        <v>0.42376655974282118</v>
      </c>
      <c r="D969" s="11">
        <v>57</v>
      </c>
      <c r="E969" s="10">
        <v>40.020000000000003</v>
      </c>
      <c r="F969" s="11">
        <v>10.98</v>
      </c>
      <c r="G969" s="10">
        <v>14.11</v>
      </c>
      <c r="H969" s="11">
        <v>76.38</v>
      </c>
      <c r="I969" s="10">
        <v>233.46</v>
      </c>
      <c r="J969">
        <v>0.49473244123943316</v>
      </c>
      <c r="K969">
        <v>0.54192894469382569</v>
      </c>
      <c r="L969">
        <v>0.16182493029996423</v>
      </c>
      <c r="M969">
        <v>0.1468781613088285</v>
      </c>
      <c r="N969">
        <v>0.45418798617603973</v>
      </c>
      <c r="O969">
        <v>0.41307150998504022</v>
      </c>
      <c r="P969" s="117">
        <v>26.74</v>
      </c>
      <c r="Q969">
        <v>0.34</v>
      </c>
    </row>
    <row r="970" spans="1:17" ht="15">
      <c r="A970" s="6"/>
      <c r="B970" s="10">
        <v>196.23</v>
      </c>
      <c r="C970">
        <v>0.39479766902267943</v>
      </c>
      <c r="D970" s="11">
        <v>63.08</v>
      </c>
      <c r="E970" s="10">
        <v>45.9</v>
      </c>
      <c r="F970" s="11">
        <v>20.62</v>
      </c>
      <c r="G970" s="10">
        <v>21.38</v>
      </c>
      <c r="H970" s="11">
        <v>92.33</v>
      </c>
      <c r="I970" s="10">
        <v>240.32</v>
      </c>
      <c r="J970">
        <v>0.48327773681154462</v>
      </c>
      <c r="K970">
        <v>0.53028497738145608</v>
      </c>
      <c r="L970">
        <v>0.16120220944064736</v>
      </c>
      <c r="M970">
        <v>0.15256192115344946</v>
      </c>
      <c r="N970">
        <v>0.44663712873459005</v>
      </c>
      <c r="O970">
        <v>0.38974483992826631</v>
      </c>
      <c r="P970" s="117">
        <v>25.79</v>
      </c>
      <c r="Q970">
        <v>0.34</v>
      </c>
    </row>
    <row r="971" spans="1:17" ht="15">
      <c r="A971" s="6"/>
      <c r="B971" s="10">
        <v>158.72</v>
      </c>
      <c r="C971">
        <v>0.38968592547692416</v>
      </c>
      <c r="D971" s="11">
        <v>63.09</v>
      </c>
      <c r="E971" s="10">
        <v>46.91</v>
      </c>
      <c r="F971" s="11">
        <v>32.950000000000003</v>
      </c>
      <c r="G971" s="10">
        <v>13.2</v>
      </c>
      <c r="H971" s="11">
        <v>98.62</v>
      </c>
      <c r="I971" s="10">
        <v>225.56</v>
      </c>
      <c r="J971">
        <v>0.47417217546926083</v>
      </c>
      <c r="K971">
        <v>0.51162751315322474</v>
      </c>
      <c r="L971">
        <v>0.15291039061545353</v>
      </c>
      <c r="M971">
        <v>0.14481048338287314</v>
      </c>
      <c r="N971">
        <v>0.44052781268626157</v>
      </c>
      <c r="O971">
        <v>0.37358151401117445</v>
      </c>
      <c r="P971" s="117">
        <v>21.44</v>
      </c>
      <c r="Q971">
        <v>0.34</v>
      </c>
    </row>
    <row r="972" spans="1:17" ht="15">
      <c r="A972" s="6"/>
      <c r="B972" s="10">
        <v>140.35</v>
      </c>
      <c r="C972">
        <v>0.36650085470657301</v>
      </c>
      <c r="D972" s="11">
        <v>61.93</v>
      </c>
      <c r="E972" s="10">
        <v>46.94</v>
      </c>
      <c r="F972" s="11">
        <v>36.75</v>
      </c>
      <c r="G972" s="10">
        <v>12.54</v>
      </c>
      <c r="H972" s="11">
        <v>93.68</v>
      </c>
      <c r="I972" s="10">
        <v>199.99</v>
      </c>
      <c r="J972">
        <v>0.46839629706105029</v>
      </c>
      <c r="K972">
        <v>0.50661849376612456</v>
      </c>
      <c r="L972">
        <v>0.15125821681848514</v>
      </c>
      <c r="M972">
        <v>0.13590827052950963</v>
      </c>
      <c r="N972">
        <v>0.43704739650492624</v>
      </c>
      <c r="O972">
        <v>0.35590940115549552</v>
      </c>
      <c r="P972" s="117">
        <v>21.42</v>
      </c>
      <c r="Q972">
        <v>0.34</v>
      </c>
    </row>
    <row r="973" spans="1:17" ht="15">
      <c r="A973" s="6"/>
      <c r="B973" s="10">
        <v>131.68</v>
      </c>
      <c r="C973">
        <v>0.33388575884364169</v>
      </c>
      <c r="D973" s="11">
        <v>59.04</v>
      </c>
      <c r="E973" s="10">
        <v>48</v>
      </c>
      <c r="F973" s="11">
        <v>38.68</v>
      </c>
      <c r="G973" s="10">
        <v>12.57</v>
      </c>
      <c r="H973" s="11">
        <v>88.32</v>
      </c>
      <c r="I973" s="10">
        <v>193.67</v>
      </c>
      <c r="J973">
        <v>0.47437101278541965</v>
      </c>
      <c r="K973">
        <v>0.49877142325312829</v>
      </c>
      <c r="L973">
        <v>0.15578711730331732</v>
      </c>
      <c r="M973">
        <v>0.13016837195542225</v>
      </c>
      <c r="N973">
        <v>0.43600473649027865</v>
      </c>
      <c r="O973">
        <v>0.34117447616014435</v>
      </c>
      <c r="P973" s="117">
        <v>22.57</v>
      </c>
      <c r="Q973">
        <v>0.34</v>
      </c>
    </row>
    <row r="974" spans="1:17" ht="15">
      <c r="A974" s="6"/>
      <c r="B974" s="10">
        <v>118.84</v>
      </c>
      <c r="C974">
        <v>0.31335527159266335</v>
      </c>
      <c r="D974" s="11">
        <v>54.91</v>
      </c>
      <c r="E974" s="10">
        <v>45.92</v>
      </c>
      <c r="F974" s="11">
        <v>32.5</v>
      </c>
      <c r="G974" s="10">
        <v>12.01</v>
      </c>
      <c r="H974" s="11">
        <v>79.989999999999995</v>
      </c>
      <c r="I974" s="10">
        <v>169.97</v>
      </c>
      <c r="J974">
        <v>0.47562691443598809</v>
      </c>
      <c r="K974">
        <v>0.49785547482443832</v>
      </c>
      <c r="L974">
        <v>0.14916767264071895</v>
      </c>
      <c r="M974">
        <v>0.12224985497535357</v>
      </c>
      <c r="N974">
        <v>0.43426315995529707</v>
      </c>
      <c r="O974">
        <v>0.33432321585556268</v>
      </c>
      <c r="P974" s="117">
        <v>19.57</v>
      </c>
      <c r="Q974">
        <v>0.34</v>
      </c>
    </row>
    <row r="975" spans="1:17" ht="15">
      <c r="A975" s="6"/>
      <c r="B975" s="10">
        <v>117.94</v>
      </c>
      <c r="C975">
        <v>0.30620835511356209</v>
      </c>
      <c r="D975" s="11">
        <v>45.08</v>
      </c>
      <c r="E975" s="10">
        <v>42.47</v>
      </c>
      <c r="F975" s="11">
        <v>34</v>
      </c>
      <c r="G975" s="10">
        <v>11.99</v>
      </c>
      <c r="H975" s="11">
        <v>75.91</v>
      </c>
      <c r="I975" s="10">
        <v>167.9</v>
      </c>
      <c r="J975">
        <v>0.47850001744007586</v>
      </c>
      <c r="K975">
        <v>0.5069253107309144</v>
      </c>
      <c r="L975">
        <v>0.14687133621663981</v>
      </c>
      <c r="M975">
        <v>0.12234086378333696</v>
      </c>
      <c r="N975">
        <v>0.44590320365719238</v>
      </c>
      <c r="O975">
        <v>0.34316279447765252</v>
      </c>
      <c r="P975" s="117">
        <v>19.71</v>
      </c>
      <c r="Q975">
        <v>0.34</v>
      </c>
    </row>
    <row r="976" spans="1:17" ht="15">
      <c r="A976" s="6"/>
      <c r="B976" s="10">
        <v>110.12</v>
      </c>
      <c r="C976">
        <v>0.3178985418424895</v>
      </c>
      <c r="D976" s="11">
        <v>42.02</v>
      </c>
      <c r="E976" s="10">
        <v>40.28</v>
      </c>
      <c r="F976" s="11">
        <v>31.2</v>
      </c>
      <c r="G976" s="10">
        <v>11.98</v>
      </c>
      <c r="H976" s="11">
        <v>74.959999999999994</v>
      </c>
      <c r="I976" s="10">
        <v>176.35</v>
      </c>
      <c r="J976">
        <v>0.48547818746217092</v>
      </c>
      <c r="K976">
        <v>0.51527391725341587</v>
      </c>
      <c r="L976">
        <v>0.15078929895445548</v>
      </c>
      <c r="M976">
        <v>0.12245738701066804</v>
      </c>
      <c r="N976">
        <v>0.45517751709649695</v>
      </c>
      <c r="O976">
        <v>0.36431105893353777</v>
      </c>
      <c r="P976" s="117">
        <v>19.36</v>
      </c>
      <c r="Q976">
        <v>0.34</v>
      </c>
    </row>
    <row r="977" spans="1:17" ht="15">
      <c r="A977" s="6"/>
      <c r="B977" s="10">
        <v>127.95</v>
      </c>
      <c r="C977">
        <v>0.35205663179916313</v>
      </c>
      <c r="D977" s="11">
        <v>44.97</v>
      </c>
      <c r="E977" s="10">
        <v>40.03</v>
      </c>
      <c r="F977" s="11">
        <v>27.99</v>
      </c>
      <c r="G977" s="10">
        <v>12.24</v>
      </c>
      <c r="H977" s="11">
        <v>76.19</v>
      </c>
      <c r="I977" s="10">
        <v>184.55</v>
      </c>
      <c r="J977">
        <v>0.49660875655979853</v>
      </c>
      <c r="K977">
        <v>0.51787403660789799</v>
      </c>
      <c r="L977">
        <v>0.15244115976107248</v>
      </c>
      <c r="M977">
        <v>0.13163406640627506</v>
      </c>
      <c r="N977">
        <v>0.45830198629256019</v>
      </c>
      <c r="O977">
        <v>0.38178728152932168</v>
      </c>
      <c r="P977" s="117">
        <v>20.25</v>
      </c>
      <c r="Q977">
        <v>0.34</v>
      </c>
    </row>
    <row r="978" spans="1:17" ht="15">
      <c r="A978" s="6"/>
      <c r="B978" s="10">
        <v>123.76</v>
      </c>
      <c r="C978">
        <v>0.3870454279438752</v>
      </c>
      <c r="D978" s="11">
        <v>49.07</v>
      </c>
      <c r="E978" s="10">
        <v>40.200000000000003</v>
      </c>
      <c r="F978" s="11">
        <v>32.61</v>
      </c>
      <c r="G978" s="10">
        <v>12.77</v>
      </c>
      <c r="H978" s="11">
        <v>80.180000000000007</v>
      </c>
      <c r="I978" s="10">
        <v>195.98</v>
      </c>
      <c r="J978">
        <v>0.51101854536533142</v>
      </c>
      <c r="K978">
        <v>0.5195132793557844</v>
      </c>
      <c r="L978">
        <v>0.151854170162779</v>
      </c>
      <c r="M978">
        <v>0.14166436053344236</v>
      </c>
      <c r="N978">
        <v>0.46371737232244048</v>
      </c>
      <c r="O978">
        <v>0.39268048395734584</v>
      </c>
      <c r="P978" s="117">
        <v>21.22</v>
      </c>
      <c r="Q978">
        <v>0.34</v>
      </c>
    </row>
    <row r="979" spans="1:17" ht="15">
      <c r="A979" s="6"/>
      <c r="B979" s="10">
        <v>158.93</v>
      </c>
      <c r="C979">
        <v>0.37380995014752266</v>
      </c>
      <c r="D979" s="11">
        <v>52.73</v>
      </c>
      <c r="E979" s="10">
        <v>42.98</v>
      </c>
      <c r="F979" s="11">
        <v>39.409999999999997</v>
      </c>
      <c r="G979" s="10">
        <v>23.14</v>
      </c>
      <c r="H979" s="11">
        <v>94.15</v>
      </c>
      <c r="I979" s="10">
        <v>215.77</v>
      </c>
      <c r="J979">
        <v>0.50271301262751744</v>
      </c>
      <c r="K979">
        <v>0.50721230270111217</v>
      </c>
      <c r="L979">
        <v>0.14947609978255247</v>
      </c>
      <c r="M979">
        <v>0.15480604176983895</v>
      </c>
      <c r="N979">
        <v>0.4497482951045273</v>
      </c>
      <c r="O979">
        <v>0.39834249027037155</v>
      </c>
      <c r="P979" s="117">
        <v>23.64</v>
      </c>
      <c r="Q979">
        <v>0.34</v>
      </c>
    </row>
    <row r="980" spans="1:17" ht="15">
      <c r="A980" s="6"/>
      <c r="B980" s="10">
        <v>129.55000000000001</v>
      </c>
      <c r="C980">
        <v>0.36039540280240134</v>
      </c>
      <c r="D980" s="11">
        <v>45.06</v>
      </c>
      <c r="E980" s="10">
        <v>45.44</v>
      </c>
      <c r="F980" s="11">
        <v>49.19</v>
      </c>
      <c r="G980" s="10">
        <v>24.96</v>
      </c>
      <c r="H980" s="11">
        <v>109.86</v>
      </c>
      <c r="I980" s="10">
        <v>229.58</v>
      </c>
      <c r="J980">
        <v>0.49353719076992048</v>
      </c>
      <c r="K980">
        <v>0.49798401119559493</v>
      </c>
      <c r="L980">
        <v>0.1461314185084874</v>
      </c>
      <c r="M980">
        <v>0.16430182546217598</v>
      </c>
      <c r="N980">
        <v>0.43530212879135183</v>
      </c>
      <c r="O980">
        <v>0.40016179322937484</v>
      </c>
      <c r="P980" s="117">
        <v>28.85</v>
      </c>
      <c r="Q980">
        <v>0.34</v>
      </c>
    </row>
    <row r="981" spans="1:17" ht="15">
      <c r="A981" s="6"/>
      <c r="B981" s="10">
        <v>108.29</v>
      </c>
      <c r="C981">
        <v>0.33625838580622708</v>
      </c>
      <c r="D981" s="11">
        <v>46.2</v>
      </c>
      <c r="E981" s="10">
        <v>43.4</v>
      </c>
      <c r="F981" s="11">
        <v>49.48</v>
      </c>
      <c r="G981" s="10">
        <v>25.69</v>
      </c>
      <c r="H981" s="11">
        <v>88.09</v>
      </c>
      <c r="I981" s="10">
        <v>212.49</v>
      </c>
      <c r="J981">
        <v>0.50494263875041545</v>
      </c>
      <c r="K981">
        <v>0.48168220592063954</v>
      </c>
      <c r="L981">
        <v>0.14829361501283794</v>
      </c>
      <c r="M981">
        <v>0.17056422207880456</v>
      </c>
      <c r="N981">
        <v>0.45298357069022821</v>
      </c>
      <c r="O981">
        <v>0.41245133137378454</v>
      </c>
      <c r="P981" s="117">
        <v>23.3</v>
      </c>
      <c r="Q981">
        <v>0.34</v>
      </c>
    </row>
    <row r="982" spans="1:17" ht="15">
      <c r="A982" s="6"/>
      <c r="B982" s="10">
        <v>108.26</v>
      </c>
      <c r="C982">
        <v>0.31248109027982207</v>
      </c>
      <c r="D982" s="11">
        <v>39.11</v>
      </c>
      <c r="E982" s="10">
        <v>38.86</v>
      </c>
      <c r="F982" s="11">
        <v>43.1</v>
      </c>
      <c r="G982" s="10">
        <v>19.93</v>
      </c>
      <c r="H982" s="11">
        <v>73.260000000000005</v>
      </c>
      <c r="I982" s="10">
        <v>187.28</v>
      </c>
      <c r="J982">
        <v>0.50835084038457112</v>
      </c>
      <c r="K982">
        <v>0.45047192411603459</v>
      </c>
      <c r="L982">
        <v>0.15030274097392787</v>
      </c>
      <c r="M982">
        <v>0.16532783184961808</v>
      </c>
      <c r="N982">
        <v>0.45648091617169523</v>
      </c>
      <c r="O982">
        <v>0.41478476558195038</v>
      </c>
      <c r="P982" s="117">
        <v>29.94</v>
      </c>
      <c r="Q982">
        <v>0.34</v>
      </c>
    </row>
    <row r="983" spans="1:17" ht="15">
      <c r="A983" s="6"/>
      <c r="B983" s="10">
        <v>94.66</v>
      </c>
      <c r="C983">
        <v>0.29192869611213962</v>
      </c>
      <c r="D983" s="11">
        <v>37.08</v>
      </c>
      <c r="E983" s="10">
        <v>33.950000000000003</v>
      </c>
      <c r="F983" s="11">
        <v>28.99</v>
      </c>
      <c r="G983" s="10">
        <v>12.47</v>
      </c>
      <c r="H983" s="11">
        <v>64.19</v>
      </c>
      <c r="I983" s="10">
        <v>179.37</v>
      </c>
      <c r="J983">
        <v>0.50816601345825263</v>
      </c>
      <c r="K983">
        <v>0.42077214797145657</v>
      </c>
      <c r="L983">
        <v>0.14982933117208908</v>
      </c>
      <c r="M983">
        <v>0.15062201012216667</v>
      </c>
      <c r="N983">
        <v>0.46569904165626375</v>
      </c>
      <c r="O983">
        <v>0.41904367543732318</v>
      </c>
      <c r="P983" s="117">
        <v>21.21</v>
      </c>
      <c r="Q983">
        <v>0.34</v>
      </c>
    </row>
    <row r="984" spans="1:17" ht="15">
      <c r="A984" s="6"/>
      <c r="B984" s="10">
        <v>89.19</v>
      </c>
      <c r="C984">
        <v>0.27935887659757269</v>
      </c>
      <c r="D984" s="11">
        <v>38.04</v>
      </c>
      <c r="E984" s="10">
        <v>32.58</v>
      </c>
      <c r="F984" s="11">
        <v>34.369999999999997</v>
      </c>
      <c r="G984" s="10">
        <v>11.97</v>
      </c>
      <c r="H984" s="11">
        <v>58.65</v>
      </c>
      <c r="I984" s="10">
        <v>176.91</v>
      </c>
      <c r="J984">
        <v>0.50210759605142874</v>
      </c>
      <c r="K984">
        <v>0.40553375647520917</v>
      </c>
      <c r="L984">
        <v>0.14653920907056453</v>
      </c>
      <c r="M984">
        <v>0.14130201437090997</v>
      </c>
      <c r="N984">
        <v>0.46548652359160486</v>
      </c>
      <c r="O984">
        <v>0.4270989221344082</v>
      </c>
      <c r="P984" s="117">
        <v>21.44</v>
      </c>
      <c r="Q984">
        <v>0.34</v>
      </c>
    </row>
    <row r="985" spans="1:17" ht="15">
      <c r="A985" s="6"/>
      <c r="B985" s="10">
        <v>45</v>
      </c>
      <c r="C985">
        <v>0.27925289961546873</v>
      </c>
      <c r="D985" s="11">
        <v>34.21</v>
      </c>
      <c r="E985" s="10">
        <v>29.05</v>
      </c>
      <c r="F985" s="11">
        <v>30.58</v>
      </c>
      <c r="G985" s="10">
        <v>4.8600000000000003</v>
      </c>
      <c r="H985" s="11">
        <v>54.45</v>
      </c>
      <c r="I985" s="10">
        <v>136.66</v>
      </c>
      <c r="J985">
        <v>0.49207385734072018</v>
      </c>
      <c r="K985">
        <v>0.3717495289299802</v>
      </c>
      <c r="L985">
        <v>0.15082002164793976</v>
      </c>
      <c r="M985">
        <v>0.1308817249718722</v>
      </c>
      <c r="N985">
        <v>0.46655119633699932</v>
      </c>
      <c r="O985">
        <v>0.43440017488602695</v>
      </c>
      <c r="P985" s="117">
        <v>19.68</v>
      </c>
      <c r="Q985">
        <v>0.34</v>
      </c>
    </row>
    <row r="986" spans="1:17" ht="15">
      <c r="A986" s="6"/>
      <c r="B986" s="10">
        <v>89.89</v>
      </c>
      <c r="C986">
        <v>0.27138770340744223</v>
      </c>
      <c r="D986" s="11">
        <v>39</v>
      </c>
      <c r="E986" s="10">
        <v>17.079999999999998</v>
      </c>
      <c r="F986" s="11">
        <v>-0.01</v>
      </c>
      <c r="G986" s="10">
        <v>10.96</v>
      </c>
      <c r="H986" s="11">
        <v>55.64</v>
      </c>
      <c r="I986" s="10">
        <v>180.01</v>
      </c>
      <c r="J986">
        <v>0.48536657678348516</v>
      </c>
      <c r="K986">
        <v>0.3474801479547433</v>
      </c>
      <c r="L986">
        <v>0.15243354961695071</v>
      </c>
      <c r="M986">
        <v>0.12265914150150192</v>
      </c>
      <c r="N986">
        <v>0.46749382726700195</v>
      </c>
      <c r="O986">
        <v>0.42103442505378907</v>
      </c>
      <c r="P986" s="117">
        <v>19.29</v>
      </c>
      <c r="Q986">
        <v>0.34</v>
      </c>
    </row>
    <row r="987" spans="1:17" ht="15">
      <c r="A987" s="6"/>
      <c r="B987" s="10">
        <v>85.38</v>
      </c>
      <c r="C987">
        <v>0.26764874431080937</v>
      </c>
      <c r="D987" s="11">
        <v>36.69</v>
      </c>
      <c r="E987" s="10">
        <v>18.04</v>
      </c>
      <c r="F987" s="11">
        <v>-1.22</v>
      </c>
      <c r="G987" s="10">
        <v>4.83</v>
      </c>
      <c r="H987" s="11">
        <v>53.13</v>
      </c>
      <c r="I987" s="10">
        <v>176.73</v>
      </c>
      <c r="J987">
        <v>0.48553385689354273</v>
      </c>
      <c r="K987">
        <v>0.32578389644866468</v>
      </c>
      <c r="L987">
        <v>0.15535339384532873</v>
      </c>
      <c r="M987">
        <v>0.12202207270881045</v>
      </c>
      <c r="N987">
        <v>0.46407964836329907</v>
      </c>
      <c r="O987">
        <v>0.40794064232084598</v>
      </c>
      <c r="P987" s="117">
        <v>19.22</v>
      </c>
      <c r="Q987">
        <v>0.34</v>
      </c>
    </row>
    <row r="988" spans="1:17" ht="15">
      <c r="A988" s="6"/>
      <c r="B988" s="10">
        <v>85.03</v>
      </c>
      <c r="C988">
        <v>0.26862070606870292</v>
      </c>
      <c r="D988" s="11">
        <v>35.049999999999997</v>
      </c>
      <c r="E988" s="10">
        <v>12.34</v>
      </c>
      <c r="F988" s="11">
        <v>-0.04</v>
      </c>
      <c r="G988" s="10">
        <v>0.11</v>
      </c>
      <c r="H988" s="11">
        <v>51.66</v>
      </c>
      <c r="I988" s="10">
        <v>168.87</v>
      </c>
      <c r="J988">
        <v>0.48808166784796864</v>
      </c>
      <c r="K988">
        <v>0.29131182183361731</v>
      </c>
      <c r="L988">
        <v>0.1532479294834298</v>
      </c>
      <c r="M988">
        <v>0.1186021007318749</v>
      </c>
      <c r="N988">
        <v>0.46304870573580614</v>
      </c>
      <c r="O988">
        <v>0.40149545492897076</v>
      </c>
      <c r="P988" s="117">
        <v>18.29</v>
      </c>
      <c r="Q988">
        <v>0.34</v>
      </c>
    </row>
    <row r="989" spans="1:17" ht="15">
      <c r="A989" s="6"/>
      <c r="B989" s="10">
        <v>81.87</v>
      </c>
      <c r="C989">
        <v>0.27510933058584941</v>
      </c>
      <c r="D989" s="11">
        <v>36.61</v>
      </c>
      <c r="E989" s="10">
        <v>4.58</v>
      </c>
      <c r="F989" s="11">
        <v>-3.54</v>
      </c>
      <c r="G989" s="10">
        <v>-0.08</v>
      </c>
      <c r="H989" s="11">
        <v>50.04</v>
      </c>
      <c r="I989" s="10">
        <v>164.09</v>
      </c>
      <c r="J989">
        <v>0.49748680163101794</v>
      </c>
      <c r="K989">
        <v>0.26144573554463052</v>
      </c>
      <c r="L989">
        <v>0.15404284540202565</v>
      </c>
      <c r="M989">
        <v>0.11813347412731079</v>
      </c>
      <c r="N989">
        <v>0.46408937415373985</v>
      </c>
      <c r="O989">
        <v>0.39947331564237165</v>
      </c>
      <c r="P989" s="117">
        <v>19.04</v>
      </c>
      <c r="Q989">
        <v>0.34</v>
      </c>
    </row>
    <row r="990" spans="1:17" ht="15">
      <c r="A990" s="6"/>
      <c r="B990" s="10">
        <v>82.31</v>
      </c>
      <c r="C990">
        <v>0.28090118125133673</v>
      </c>
      <c r="D990" s="11">
        <v>32.9</v>
      </c>
      <c r="E990" s="10">
        <v>0.52</v>
      </c>
      <c r="F990" s="11">
        <v>-3.95</v>
      </c>
      <c r="G990" s="10">
        <v>-1.86</v>
      </c>
      <c r="H990" s="11">
        <v>50.02</v>
      </c>
      <c r="I990" s="10">
        <v>165</v>
      </c>
      <c r="J990">
        <v>0.48905914406992157</v>
      </c>
      <c r="K990">
        <v>0.23839841269841264</v>
      </c>
      <c r="L990">
        <v>0.16305037975892872</v>
      </c>
      <c r="M990">
        <v>0.11868748676080405</v>
      </c>
      <c r="N990">
        <v>0.46803892372942796</v>
      </c>
      <c r="O990">
        <v>0.39226586075415509</v>
      </c>
      <c r="P990" s="117">
        <v>19.670000000000002</v>
      </c>
      <c r="Q990">
        <v>0.34</v>
      </c>
    </row>
    <row r="991" spans="1:17" ht="15">
      <c r="A991" s="6"/>
      <c r="B991" s="10">
        <v>80.88</v>
      </c>
      <c r="C991">
        <v>0.28423119116111484</v>
      </c>
      <c r="D991" s="11">
        <v>37.5</v>
      </c>
      <c r="E991" s="10">
        <v>1</v>
      </c>
      <c r="F991" s="11">
        <v>5.65</v>
      </c>
      <c r="G991" s="10">
        <v>1.39</v>
      </c>
      <c r="H991" s="11">
        <v>57.41</v>
      </c>
      <c r="I991" s="10">
        <v>171.3</v>
      </c>
      <c r="J991">
        <v>0.48398303869507736</v>
      </c>
      <c r="K991">
        <v>0.22643324533081977</v>
      </c>
      <c r="L991">
        <v>0.1806237619977753</v>
      </c>
      <c r="M991">
        <v>0.12325152930272351</v>
      </c>
      <c r="N991">
        <v>0.48280660223126121</v>
      </c>
      <c r="O991">
        <v>0.39111651919239687</v>
      </c>
      <c r="P991" s="117">
        <v>22.07</v>
      </c>
      <c r="Q991">
        <v>0.34</v>
      </c>
    </row>
    <row r="992" spans="1:17" ht="15">
      <c r="A992" s="6"/>
      <c r="B992" s="10">
        <v>82.95</v>
      </c>
      <c r="C992">
        <v>0.28128193030991672</v>
      </c>
      <c r="D992" s="11">
        <v>33</v>
      </c>
      <c r="E992" s="10">
        <v>-4.92</v>
      </c>
      <c r="F992" s="11">
        <v>39.909999999999997</v>
      </c>
      <c r="G992" s="10">
        <v>11.68</v>
      </c>
      <c r="H992" s="11">
        <v>70.900000000000006</v>
      </c>
      <c r="I992" s="10">
        <v>196.95</v>
      </c>
      <c r="J992">
        <v>0.48659714729370002</v>
      </c>
      <c r="K992">
        <v>0.21788099899003749</v>
      </c>
      <c r="L992">
        <v>0.20411554654820638</v>
      </c>
      <c r="M992">
        <v>0.13506104886990275</v>
      </c>
      <c r="N992">
        <v>0.49556481732183089</v>
      </c>
      <c r="O992">
        <v>0.38381066497686117</v>
      </c>
      <c r="P992" s="117">
        <v>24.25</v>
      </c>
      <c r="Q992">
        <v>0.34</v>
      </c>
    </row>
    <row r="993" spans="1:17" ht="15">
      <c r="A993" s="6"/>
      <c r="B993" s="10">
        <v>86.59</v>
      </c>
      <c r="C993">
        <v>0.28596750902527079</v>
      </c>
      <c r="D993" s="11">
        <v>44.15</v>
      </c>
      <c r="E993" s="10">
        <v>-4.93</v>
      </c>
      <c r="F993" s="11">
        <v>49.04</v>
      </c>
      <c r="G993" s="10">
        <v>14.95</v>
      </c>
      <c r="H993" s="11">
        <v>103.95</v>
      </c>
      <c r="I993" s="10">
        <v>221.46</v>
      </c>
      <c r="J993">
        <v>0.47792057349159756</v>
      </c>
      <c r="K993">
        <v>0.21459997334151934</v>
      </c>
      <c r="L993">
        <v>0.21933148018108686</v>
      </c>
      <c r="M993">
        <v>0.14407933594008879</v>
      </c>
      <c r="N993">
        <v>0.49253337367868955</v>
      </c>
      <c r="O993">
        <v>0.36853881617657602</v>
      </c>
      <c r="P993" s="117">
        <v>23.63</v>
      </c>
      <c r="Q993">
        <v>0.34</v>
      </c>
    </row>
    <row r="994" spans="1:17" ht="15">
      <c r="A994" s="6"/>
      <c r="B994" s="10">
        <v>93.13</v>
      </c>
      <c r="C994">
        <v>0.29105440967831486</v>
      </c>
      <c r="D994" s="11">
        <v>48.48</v>
      </c>
      <c r="E994" s="10">
        <v>0.1</v>
      </c>
      <c r="F994" s="11">
        <v>49.41</v>
      </c>
      <c r="G994" s="10">
        <v>14.95</v>
      </c>
      <c r="H994" s="11">
        <v>136.71</v>
      </c>
      <c r="I994" s="10">
        <v>221.78</v>
      </c>
      <c r="J994">
        <v>0.47292511570450718</v>
      </c>
      <c r="K994">
        <v>0.2162534449981221</v>
      </c>
      <c r="L994">
        <v>0.23611925456360436</v>
      </c>
      <c r="M994">
        <v>0.1496890459018318</v>
      </c>
      <c r="N994">
        <v>0.4823241967448465</v>
      </c>
      <c r="O994">
        <v>0.36306716191422145</v>
      </c>
      <c r="P994" s="117">
        <v>22.12</v>
      </c>
      <c r="Q994">
        <v>0.34</v>
      </c>
    </row>
    <row r="995" spans="1:17" ht="15">
      <c r="A995" s="6"/>
      <c r="B995" s="10">
        <v>93.95</v>
      </c>
      <c r="C995">
        <v>0.28603663702996601</v>
      </c>
      <c r="D995" s="11">
        <v>50.78</v>
      </c>
      <c r="E995" s="10">
        <v>0.3</v>
      </c>
      <c r="F995" s="11">
        <v>44.99</v>
      </c>
      <c r="G995" s="10">
        <v>13.24</v>
      </c>
      <c r="H995" s="11">
        <v>133.19</v>
      </c>
      <c r="I995" s="10">
        <v>179.53</v>
      </c>
      <c r="J995">
        <v>0.4393256822664301</v>
      </c>
      <c r="K995">
        <v>0.22234480788511438</v>
      </c>
      <c r="L995">
        <v>0.23556671592203218</v>
      </c>
      <c r="M995">
        <v>0.14651495340013557</v>
      </c>
      <c r="N995">
        <v>0.48254379673015602</v>
      </c>
      <c r="O995">
        <v>0.35104576874103116</v>
      </c>
      <c r="P995" s="117">
        <v>19.14</v>
      </c>
      <c r="Q995">
        <v>0.34</v>
      </c>
    </row>
    <row r="996" spans="1:17" ht="15">
      <c r="A996" s="6"/>
      <c r="B996" s="10">
        <v>93.01</v>
      </c>
      <c r="C996">
        <v>0.27775592677410843</v>
      </c>
      <c r="D996" s="11">
        <v>49.57</v>
      </c>
      <c r="E996" s="10">
        <v>0.03</v>
      </c>
      <c r="F996" s="11">
        <v>39.94</v>
      </c>
      <c r="G996" s="10">
        <v>13.11</v>
      </c>
      <c r="H996" s="11">
        <v>98.14</v>
      </c>
      <c r="I996" s="10">
        <v>151.36000000000001</v>
      </c>
      <c r="J996">
        <v>0.4347348501037977</v>
      </c>
      <c r="K996">
        <v>0.22612915900768035</v>
      </c>
      <c r="L996">
        <v>0.23258285135605164</v>
      </c>
      <c r="M996">
        <v>0.14337428374470898</v>
      </c>
      <c r="N996">
        <v>0.48628342372734062</v>
      </c>
      <c r="O996">
        <v>0.32278165160756211</v>
      </c>
      <c r="P996" s="117">
        <v>19.559999999999999</v>
      </c>
      <c r="Q996">
        <v>0.34</v>
      </c>
    </row>
    <row r="997" spans="1:17" ht="15">
      <c r="A997" s="6"/>
      <c r="B997" s="10">
        <v>89.93</v>
      </c>
      <c r="C997">
        <v>0.26136117857193286</v>
      </c>
      <c r="D997" s="11">
        <v>44</v>
      </c>
      <c r="E997" s="10">
        <v>11.7</v>
      </c>
      <c r="F997" s="11">
        <v>38.729999999999997</v>
      </c>
      <c r="G997" s="10">
        <v>13</v>
      </c>
      <c r="H997" s="11">
        <v>91.52</v>
      </c>
      <c r="I997" s="10">
        <v>135.02000000000001</v>
      </c>
      <c r="J997">
        <v>0.42667739366824198</v>
      </c>
      <c r="K997">
        <v>0.23833705489329984</v>
      </c>
      <c r="L997">
        <v>0.23181034514266219</v>
      </c>
      <c r="M997">
        <v>0.13753229703755682</v>
      </c>
      <c r="N997">
        <v>0.48643099611555823</v>
      </c>
      <c r="O997">
        <v>0.29910523293036573</v>
      </c>
      <c r="P997" s="117">
        <v>16.78</v>
      </c>
      <c r="Q997">
        <v>0.34</v>
      </c>
    </row>
    <row r="998" spans="1:17" ht="15">
      <c r="A998" s="6"/>
      <c r="B998" s="10">
        <v>93.23</v>
      </c>
      <c r="C998">
        <v>0.26183764721703179</v>
      </c>
      <c r="D998" s="11">
        <v>37.93</v>
      </c>
      <c r="E998" s="10">
        <v>13.08</v>
      </c>
      <c r="F998" s="11">
        <v>36.590000000000003</v>
      </c>
      <c r="G998" s="10">
        <v>12.85</v>
      </c>
      <c r="H998" s="11">
        <v>80.52</v>
      </c>
      <c r="I998" s="10">
        <v>128.35</v>
      </c>
      <c r="J998">
        <v>0.4193527601369656</v>
      </c>
      <c r="K998">
        <v>0.24027836350445048</v>
      </c>
      <c r="L998">
        <v>0.23279505368098158</v>
      </c>
      <c r="M998">
        <v>0.12773243119545982</v>
      </c>
      <c r="N998">
        <v>0.47747536976685884</v>
      </c>
      <c r="O998">
        <v>0.2876205799663118</v>
      </c>
      <c r="P998" s="117">
        <v>15.92</v>
      </c>
      <c r="Q998">
        <v>0.34</v>
      </c>
    </row>
    <row r="999" spans="1:17" ht="15">
      <c r="A999" s="6"/>
      <c r="B999" s="10">
        <v>90.92</v>
      </c>
      <c r="C999">
        <v>0.27394813210650432</v>
      </c>
      <c r="D999" s="11">
        <v>35.08</v>
      </c>
      <c r="E999" s="10">
        <v>11.58</v>
      </c>
      <c r="F999" s="11">
        <v>38.54</v>
      </c>
      <c r="G999" s="10">
        <v>12.77</v>
      </c>
      <c r="H999" s="11">
        <v>72.7</v>
      </c>
      <c r="I999" s="10">
        <v>133.68</v>
      </c>
      <c r="J999">
        <v>0.41811841903615626</v>
      </c>
      <c r="K999">
        <v>0.23272285854354222</v>
      </c>
      <c r="L999">
        <v>0.23727174508824708</v>
      </c>
      <c r="M999">
        <v>0.12060563654033039</v>
      </c>
      <c r="N999">
        <v>0.48166150405765262</v>
      </c>
      <c r="O999">
        <v>0.29125080921706242</v>
      </c>
      <c r="P999" s="117">
        <v>15.69</v>
      </c>
      <c r="Q999">
        <v>0.34</v>
      </c>
    </row>
    <row r="1000" spans="1:17" ht="15">
      <c r="A1000" s="6"/>
      <c r="B1000" s="10">
        <v>93.89</v>
      </c>
      <c r="C1000">
        <v>0.2971239796369422</v>
      </c>
      <c r="D1000" s="11">
        <v>34</v>
      </c>
      <c r="E1000" s="10">
        <v>10.7</v>
      </c>
      <c r="F1000" s="11">
        <v>38.659999999999997</v>
      </c>
      <c r="G1000" s="10">
        <v>13</v>
      </c>
      <c r="H1000" s="11">
        <v>70.400000000000006</v>
      </c>
      <c r="I1000" s="10">
        <v>140.61000000000001</v>
      </c>
      <c r="J1000">
        <v>0.42349568438755852</v>
      </c>
      <c r="K1000">
        <v>0.23709790217828608</v>
      </c>
      <c r="L1000">
        <v>0.24884903440989667</v>
      </c>
      <c r="M1000">
        <v>0.12368076237326996</v>
      </c>
      <c r="N1000">
        <v>0.48062271712803106</v>
      </c>
      <c r="O1000">
        <v>0.30861405321021684</v>
      </c>
      <c r="P1000" s="117">
        <v>16.5</v>
      </c>
      <c r="Q1000">
        <v>0.34</v>
      </c>
    </row>
    <row r="1001" spans="1:17" ht="15">
      <c r="A1001" s="6"/>
      <c r="B1001" s="10">
        <v>101.13</v>
      </c>
      <c r="C1001">
        <v>0.33192147782910203</v>
      </c>
      <c r="D1001" s="11">
        <v>34.1</v>
      </c>
      <c r="E1001" s="10">
        <v>10.210000000000001</v>
      </c>
      <c r="F1001" s="11">
        <v>38.86</v>
      </c>
      <c r="G1001" s="10">
        <v>12.94</v>
      </c>
      <c r="H1001" s="11">
        <v>71.930000000000007</v>
      </c>
      <c r="I1001" s="10">
        <v>168.15</v>
      </c>
      <c r="J1001">
        <v>0.4377201498447697</v>
      </c>
      <c r="K1001">
        <v>0.24904593177937495</v>
      </c>
      <c r="L1001">
        <v>0.26339365364324968</v>
      </c>
      <c r="M1001">
        <v>0.13132867333671031</v>
      </c>
      <c r="N1001">
        <v>0.48843089845981785</v>
      </c>
      <c r="O1001">
        <v>0.34230601454759507</v>
      </c>
      <c r="P1001" s="117">
        <v>19.64</v>
      </c>
      <c r="Q1001">
        <v>0.34</v>
      </c>
    </row>
    <row r="1002" spans="1:17" ht="15">
      <c r="A1002" s="6"/>
      <c r="B1002" s="10">
        <v>118.36</v>
      </c>
      <c r="C1002">
        <v>0.36399209967291385</v>
      </c>
      <c r="D1002" s="11">
        <v>35.090000000000003</v>
      </c>
      <c r="E1002" s="10">
        <v>12.19</v>
      </c>
      <c r="F1002" s="11">
        <v>38.61</v>
      </c>
      <c r="G1002" s="10">
        <v>13.67</v>
      </c>
      <c r="H1002" s="11">
        <v>77.87</v>
      </c>
      <c r="I1002" s="10">
        <v>191.92</v>
      </c>
      <c r="J1002">
        <v>0.4564253342693419</v>
      </c>
      <c r="K1002">
        <v>0.2813913757667928</v>
      </c>
      <c r="L1002">
        <v>0.2796165367937139</v>
      </c>
      <c r="M1002">
        <v>0.14077100896293632</v>
      </c>
      <c r="N1002">
        <v>0.49420689697355225</v>
      </c>
      <c r="O1002">
        <v>0.38234844495729425</v>
      </c>
      <c r="P1002" s="117">
        <v>20.97</v>
      </c>
      <c r="Q1002">
        <v>0.34</v>
      </c>
    </row>
    <row r="1003" spans="1:17" ht="15">
      <c r="A1003" s="6"/>
      <c r="B1003" s="10">
        <v>153.94</v>
      </c>
      <c r="C1003">
        <v>0.38418178601287101</v>
      </c>
      <c r="D1003" s="11">
        <v>41.56</v>
      </c>
      <c r="E1003" s="10">
        <v>28.64</v>
      </c>
      <c r="F1003" s="11">
        <v>48.11</v>
      </c>
      <c r="G1003" s="10">
        <v>23.98</v>
      </c>
      <c r="H1003" s="11">
        <v>95.14</v>
      </c>
      <c r="I1003" s="10">
        <v>220.57</v>
      </c>
      <c r="J1003">
        <v>0.45240437987079057</v>
      </c>
      <c r="K1003">
        <v>0.30134590723749355</v>
      </c>
      <c r="L1003">
        <v>0.28531623956382079</v>
      </c>
      <c r="M1003">
        <v>0.15632355677063364</v>
      </c>
      <c r="N1003">
        <v>0.48293917547560272</v>
      </c>
      <c r="O1003">
        <v>0.40660305187828905</v>
      </c>
      <c r="P1003" s="117">
        <v>23.63</v>
      </c>
      <c r="Q1003">
        <v>0.34</v>
      </c>
    </row>
    <row r="1004" spans="1:17" ht="15">
      <c r="A1004" s="6"/>
      <c r="B1004" s="10">
        <v>152.79</v>
      </c>
      <c r="C1004">
        <v>0.39515293326230411</v>
      </c>
      <c r="D1004" s="11">
        <v>43.01</v>
      </c>
      <c r="E1004" s="10">
        <v>31.35</v>
      </c>
      <c r="F1004" s="11">
        <v>48.51</v>
      </c>
      <c r="G1004" s="10">
        <v>24.55</v>
      </c>
      <c r="H1004" s="11">
        <v>133.53</v>
      </c>
      <c r="I1004" s="10">
        <v>243.35</v>
      </c>
      <c r="J1004">
        <v>0.44437998646937121</v>
      </c>
      <c r="K1004">
        <v>0.30842358986500723</v>
      </c>
      <c r="L1004">
        <v>0.29348825224214531</v>
      </c>
      <c r="M1004">
        <v>0.16029517284984696</v>
      </c>
      <c r="N1004">
        <v>0.46759842369347554</v>
      </c>
      <c r="O1004">
        <v>0.4204149316385466</v>
      </c>
      <c r="P1004" s="117">
        <v>31.68</v>
      </c>
      <c r="Q1004">
        <v>0.34</v>
      </c>
    </row>
    <row r="1005" spans="1:17" ht="15">
      <c r="A1005" s="6"/>
      <c r="B1005" s="10">
        <v>140.72999999999999</v>
      </c>
      <c r="C1005">
        <v>0.41975070013123628</v>
      </c>
      <c r="D1005" s="11">
        <v>40.86</v>
      </c>
      <c r="E1005" s="10">
        <v>31.03</v>
      </c>
      <c r="F1005" s="11">
        <v>48.73</v>
      </c>
      <c r="G1005" s="10">
        <v>24.54</v>
      </c>
      <c r="H1005" s="11">
        <v>99.31</v>
      </c>
      <c r="I1005" s="10">
        <v>241.18</v>
      </c>
      <c r="J1005">
        <v>0.45086328142127691</v>
      </c>
      <c r="K1005">
        <v>0.30130978332091496</v>
      </c>
      <c r="L1005">
        <v>0.30036470927351577</v>
      </c>
      <c r="M1005">
        <v>0.160943132437186</v>
      </c>
      <c r="N1005">
        <v>0.48572661384999954</v>
      </c>
      <c r="O1005">
        <v>0.44435828706460972</v>
      </c>
      <c r="P1005" s="117">
        <v>25.34</v>
      </c>
      <c r="Q1005">
        <v>0.34</v>
      </c>
    </row>
    <row r="1006" spans="1:17" ht="15">
      <c r="A1006" s="6"/>
      <c r="B1006" s="10">
        <v>140.41999999999999</v>
      </c>
      <c r="C1006">
        <v>0.45780548114656194</v>
      </c>
      <c r="D1006" s="11">
        <v>36.090000000000003</v>
      </c>
      <c r="E1006" s="10">
        <v>21.77</v>
      </c>
      <c r="F1006" s="11">
        <v>47.96</v>
      </c>
      <c r="G1006" s="10">
        <v>12.94</v>
      </c>
      <c r="H1006" s="11">
        <v>74.33</v>
      </c>
      <c r="I1006" s="10">
        <v>221.31</v>
      </c>
      <c r="J1006">
        <v>0.45601076025992626</v>
      </c>
      <c r="K1006">
        <v>0.3025742084368972</v>
      </c>
      <c r="L1006">
        <v>0.30698591427411248</v>
      </c>
      <c r="M1006">
        <v>0.14603687429140758</v>
      </c>
      <c r="N1006">
        <v>0.47683925551252659</v>
      </c>
      <c r="O1006">
        <v>0.47875636851336012</v>
      </c>
      <c r="P1006" s="117">
        <v>25.03</v>
      </c>
      <c r="Q1006">
        <v>0.34</v>
      </c>
    </row>
    <row r="1007" spans="1:17" ht="15">
      <c r="A1007" s="6"/>
      <c r="B1007" s="10">
        <v>138.28</v>
      </c>
      <c r="C1007">
        <v>0.47657627854933193</v>
      </c>
      <c r="D1007" s="11">
        <v>33.93</v>
      </c>
      <c r="E1007" s="10">
        <v>17.07</v>
      </c>
      <c r="F1007" s="11">
        <v>41.27</v>
      </c>
      <c r="G1007" s="10">
        <v>12.22</v>
      </c>
      <c r="H1007" s="11">
        <v>62.3</v>
      </c>
      <c r="I1007" s="10">
        <v>213.13</v>
      </c>
      <c r="J1007">
        <v>0.45068104781110824</v>
      </c>
      <c r="K1007">
        <v>0.29942879078544837</v>
      </c>
      <c r="L1007">
        <v>0.31433183402320353</v>
      </c>
      <c r="M1007">
        <v>0.14120967451261701</v>
      </c>
      <c r="N1007">
        <v>0.47451601127858584</v>
      </c>
      <c r="O1007">
        <v>0.50878206736801468</v>
      </c>
      <c r="P1007" s="117">
        <v>33.82</v>
      </c>
      <c r="Q1007">
        <v>0.34</v>
      </c>
    </row>
    <row r="1008" spans="1:17" ht="15">
      <c r="A1008" s="6"/>
      <c r="B1008" s="10">
        <v>143.76</v>
      </c>
      <c r="C1008">
        <v>0.49013987777669993</v>
      </c>
      <c r="D1008" s="11">
        <v>33.92</v>
      </c>
      <c r="E1008" s="10">
        <v>17.079999999999998</v>
      </c>
      <c r="F1008" s="11">
        <v>45.19</v>
      </c>
      <c r="G1008" s="10">
        <v>12.04</v>
      </c>
      <c r="H1008" s="11">
        <v>59.1</v>
      </c>
      <c r="I1008" s="10">
        <v>205.48</v>
      </c>
      <c r="J1008">
        <v>0.44617415651148784</v>
      </c>
      <c r="K1008">
        <v>0.29368558171896741</v>
      </c>
      <c r="L1008">
        <v>0.31373911983944952</v>
      </c>
      <c r="M1008">
        <v>0.13757823743289144</v>
      </c>
      <c r="N1008">
        <v>0.45874203911743316</v>
      </c>
      <c r="O1008">
        <v>0.5325246678080916</v>
      </c>
      <c r="P1008" s="117">
        <v>23.38</v>
      </c>
      <c r="Q1008">
        <v>0.34</v>
      </c>
    </row>
    <row r="1009" spans="1:17" ht="15">
      <c r="A1009" s="6"/>
      <c r="B1009" s="10">
        <v>138.06</v>
      </c>
      <c r="C1009">
        <v>0.49748727106227109</v>
      </c>
      <c r="D1009" s="11">
        <v>31.86</v>
      </c>
      <c r="E1009" s="10">
        <v>14.97</v>
      </c>
      <c r="F1009" s="11">
        <v>37.340000000000003</v>
      </c>
      <c r="G1009" s="10">
        <v>7.1</v>
      </c>
      <c r="H1009" s="11">
        <v>53.69</v>
      </c>
      <c r="I1009" s="10">
        <v>190.1</v>
      </c>
      <c r="J1009">
        <v>0.44945520545000722</v>
      </c>
      <c r="K1009">
        <v>0.29532235417676522</v>
      </c>
      <c r="L1009">
        <v>0.30875700112249699</v>
      </c>
      <c r="M1009">
        <v>0.13353713721749824</v>
      </c>
      <c r="N1009">
        <v>0.45090004402249301</v>
      </c>
      <c r="O1009">
        <v>0.54219814509879882</v>
      </c>
      <c r="P1009" s="117">
        <v>21.1</v>
      </c>
      <c r="Q1009">
        <v>0.34</v>
      </c>
    </row>
    <row r="1010" spans="1:17" ht="15">
      <c r="A1010" s="6"/>
      <c r="B1010" s="10">
        <v>129.72</v>
      </c>
      <c r="C1010">
        <v>0.51091127991830831</v>
      </c>
      <c r="D1010" s="11">
        <v>31.43</v>
      </c>
      <c r="E1010" s="10">
        <v>11.61</v>
      </c>
      <c r="F1010" s="11">
        <v>37.29</v>
      </c>
      <c r="G1010" s="10">
        <v>3.12</v>
      </c>
      <c r="H1010" s="11">
        <v>51.05</v>
      </c>
      <c r="I1010" s="10">
        <v>195.91</v>
      </c>
      <c r="J1010">
        <v>0.45033225935294902</v>
      </c>
      <c r="K1010">
        <v>0.27309151155758637</v>
      </c>
      <c r="L1010">
        <v>0.3021767832971895</v>
      </c>
      <c r="M1010">
        <v>0.12525223495352847</v>
      </c>
      <c r="N1010">
        <v>0.44053169656235286</v>
      </c>
      <c r="O1010">
        <v>0.53534225682328407</v>
      </c>
      <c r="P1010" s="117">
        <v>19.600000000000001</v>
      </c>
      <c r="Q1010">
        <v>0.34</v>
      </c>
    </row>
    <row r="1011" spans="1:17" ht="15">
      <c r="A1011" s="6"/>
      <c r="B1011" s="10">
        <v>125.49</v>
      </c>
      <c r="C1011">
        <v>0.53202873046945987</v>
      </c>
      <c r="D1011" s="11">
        <v>31.06</v>
      </c>
      <c r="E1011" s="10">
        <v>10.75</v>
      </c>
      <c r="F1011" s="11">
        <v>32.799999999999997</v>
      </c>
      <c r="G1011" s="10">
        <v>0.88</v>
      </c>
      <c r="H1011" s="11">
        <v>49.09</v>
      </c>
      <c r="I1011" s="10">
        <v>187.2</v>
      </c>
      <c r="J1011">
        <v>0.44033999380629868</v>
      </c>
      <c r="K1011">
        <v>0.25857619104981028</v>
      </c>
      <c r="L1011">
        <v>0.29148964960487045</v>
      </c>
      <c r="M1011">
        <v>0.12100601737863112</v>
      </c>
      <c r="N1011">
        <v>0.43190875767440651</v>
      </c>
      <c r="O1011">
        <v>0.52120171487138467</v>
      </c>
      <c r="P1011" s="117">
        <v>18.690000000000001</v>
      </c>
      <c r="Q1011">
        <v>0.34</v>
      </c>
    </row>
    <row r="1012" spans="1:17" ht="15">
      <c r="A1012" s="6"/>
      <c r="B1012" s="10">
        <v>131.79</v>
      </c>
      <c r="C1012">
        <v>0.54476536351238491</v>
      </c>
      <c r="D1012" s="11">
        <v>31.15</v>
      </c>
      <c r="E1012" s="10">
        <v>10</v>
      </c>
      <c r="F1012" s="11">
        <v>29.71</v>
      </c>
      <c r="G1012" s="10">
        <v>7.0000000000000007E-2</v>
      </c>
      <c r="H1012" s="11">
        <v>49.22</v>
      </c>
      <c r="I1012" s="10">
        <v>184.89</v>
      </c>
      <c r="J1012">
        <v>0.44042669237129711</v>
      </c>
      <c r="K1012">
        <v>0.25509514032970754</v>
      </c>
      <c r="L1012">
        <v>0.29188566092007695</v>
      </c>
      <c r="M1012">
        <v>0.12116654181901787</v>
      </c>
      <c r="N1012">
        <v>0.42559359635811839</v>
      </c>
      <c r="O1012">
        <v>0.50871791424688007</v>
      </c>
      <c r="P1012" s="117">
        <v>20.149999999999999</v>
      </c>
      <c r="Q1012">
        <v>0.34</v>
      </c>
    </row>
    <row r="1013" spans="1:17" ht="15">
      <c r="A1013" s="6"/>
      <c r="B1013" s="10">
        <v>127.57</v>
      </c>
      <c r="C1013">
        <v>0.55947944861753984</v>
      </c>
      <c r="D1013" s="11">
        <v>31.08</v>
      </c>
      <c r="E1013" s="10">
        <v>10.33</v>
      </c>
      <c r="F1013" s="11">
        <v>31</v>
      </c>
      <c r="G1013" s="10">
        <v>0.08</v>
      </c>
      <c r="H1013" s="11">
        <v>48.14</v>
      </c>
      <c r="I1013" s="10">
        <v>170.24</v>
      </c>
      <c r="J1013">
        <v>0.43996425895331726</v>
      </c>
      <c r="K1013">
        <v>0.26033821796984014</v>
      </c>
      <c r="L1013">
        <v>0.29398015259766924</v>
      </c>
      <c r="M1013">
        <v>0.12084504389382753</v>
      </c>
      <c r="N1013">
        <v>0.42002749589984811</v>
      </c>
      <c r="O1013">
        <v>0.49935722790796333</v>
      </c>
      <c r="P1013" s="117">
        <v>20.29</v>
      </c>
      <c r="Q1013">
        <v>0.34</v>
      </c>
    </row>
    <row r="1014" spans="1:17" ht="15">
      <c r="A1014" s="6"/>
      <c r="B1014" s="10">
        <v>118.46</v>
      </c>
      <c r="C1014">
        <v>0.57131138843868179</v>
      </c>
      <c r="D1014" s="11">
        <v>29.78</v>
      </c>
      <c r="E1014" s="10">
        <v>10.73</v>
      </c>
      <c r="F1014" s="11">
        <v>36.08</v>
      </c>
      <c r="G1014" s="10">
        <v>5.29</v>
      </c>
      <c r="H1014" s="11">
        <v>47.77</v>
      </c>
      <c r="I1014" s="10">
        <v>166</v>
      </c>
      <c r="J1014">
        <v>0.43796504042044554</v>
      </c>
      <c r="K1014">
        <v>0.27303907642166303</v>
      </c>
      <c r="L1014">
        <v>0.31203875720573881</v>
      </c>
      <c r="M1014">
        <v>0.12283563285803308</v>
      </c>
      <c r="N1014">
        <v>0.41350081160140306</v>
      </c>
      <c r="O1014">
        <v>0.48465641961444877</v>
      </c>
      <c r="P1014" s="117">
        <v>21.66</v>
      </c>
      <c r="Q1014">
        <v>0.34</v>
      </c>
    </row>
    <row r="1015" spans="1:17" ht="15">
      <c r="A1015" s="6"/>
      <c r="B1015" s="10">
        <v>118.89</v>
      </c>
      <c r="C1015">
        <v>0.57869881380184152</v>
      </c>
      <c r="D1015" s="11">
        <v>29.88</v>
      </c>
      <c r="E1015" s="10">
        <v>12.39</v>
      </c>
      <c r="F1015" s="11">
        <v>40.020000000000003</v>
      </c>
      <c r="G1015" s="10">
        <v>12.94</v>
      </c>
      <c r="H1015" s="11">
        <v>49.17</v>
      </c>
      <c r="I1015" s="10">
        <v>162.44999999999999</v>
      </c>
      <c r="J1015">
        <v>0.4421865509261394</v>
      </c>
      <c r="K1015">
        <v>0.31378962294169116</v>
      </c>
      <c r="L1015">
        <v>0.35223837578882694</v>
      </c>
      <c r="M1015">
        <v>0.13563544106167058</v>
      </c>
      <c r="N1015">
        <v>0.41735996599383424</v>
      </c>
      <c r="O1015">
        <v>0.4714064903966303</v>
      </c>
      <c r="P1015" s="117">
        <v>20.49</v>
      </c>
      <c r="Q1015">
        <v>0.34</v>
      </c>
    </row>
    <row r="1016" spans="1:17" ht="15">
      <c r="A1016" s="6"/>
      <c r="B1016" s="10">
        <v>108.02</v>
      </c>
      <c r="C1016">
        <v>0.59289123341309535</v>
      </c>
      <c r="D1016" s="11">
        <v>30.36</v>
      </c>
      <c r="E1016" s="10">
        <v>30.54</v>
      </c>
      <c r="F1016" s="11">
        <v>46.44</v>
      </c>
      <c r="G1016" s="10">
        <v>20.93</v>
      </c>
      <c r="H1016" s="11">
        <v>62.9</v>
      </c>
      <c r="I1016" s="10">
        <v>160.63999999999999</v>
      </c>
      <c r="J1016">
        <v>0.44387268191615875</v>
      </c>
      <c r="K1016">
        <v>0.3661351602281519</v>
      </c>
      <c r="L1016">
        <v>0.37721613643817647</v>
      </c>
      <c r="M1016">
        <v>0.1541715823243299</v>
      </c>
      <c r="N1016">
        <v>0.42292921687893481</v>
      </c>
      <c r="O1016">
        <v>0.45282238569073929</v>
      </c>
      <c r="P1016" s="117">
        <v>22.18</v>
      </c>
      <c r="Q1016">
        <v>0.34</v>
      </c>
    </row>
    <row r="1017" spans="1:17" ht="15">
      <c r="A1017" s="6"/>
      <c r="B1017" s="10">
        <v>116.17</v>
      </c>
      <c r="C1017">
        <v>0.5980512000608037</v>
      </c>
      <c r="D1017" s="11">
        <v>30.36</v>
      </c>
      <c r="E1017" s="10">
        <v>40.98</v>
      </c>
      <c r="F1017" s="11">
        <v>55.19</v>
      </c>
      <c r="G1017" s="10">
        <v>34.24</v>
      </c>
      <c r="H1017" s="11">
        <v>75.2</v>
      </c>
      <c r="I1017" s="10">
        <v>162.56</v>
      </c>
      <c r="J1017">
        <v>0.45336148501655665</v>
      </c>
      <c r="K1017">
        <v>0.388744222081428</v>
      </c>
      <c r="L1017">
        <v>0.38484541067424505</v>
      </c>
      <c r="M1017">
        <v>0.17371494154717929</v>
      </c>
      <c r="N1017">
        <v>0.42365255616942904</v>
      </c>
      <c r="O1017">
        <v>0.43143698257080604</v>
      </c>
      <c r="P1017" s="117">
        <v>26.79</v>
      </c>
      <c r="Q1017">
        <v>0.34</v>
      </c>
    </row>
    <row r="1018" spans="1:17" ht="15">
      <c r="A1018" s="6"/>
      <c r="B1018" s="10">
        <v>149.4</v>
      </c>
      <c r="C1018">
        <v>0.58848265713685088</v>
      </c>
      <c r="D1018" s="11">
        <v>32.33</v>
      </c>
      <c r="E1018" s="10">
        <v>41.94</v>
      </c>
      <c r="F1018" s="11">
        <v>54.91</v>
      </c>
      <c r="G1018" s="10">
        <v>32.01</v>
      </c>
      <c r="H1018" s="11">
        <v>79.459999999999994</v>
      </c>
      <c r="I1018" s="10">
        <v>157.24</v>
      </c>
      <c r="J1018">
        <v>0.44007774779986131</v>
      </c>
      <c r="K1018">
        <v>0.40093730875710326</v>
      </c>
      <c r="L1018">
        <v>0.40479811365845109</v>
      </c>
      <c r="M1018">
        <v>0.17553871819001426</v>
      </c>
      <c r="N1018">
        <v>0.41098041655261647</v>
      </c>
      <c r="O1018">
        <v>0.39185014444771626</v>
      </c>
      <c r="P1018" s="117">
        <v>44.77</v>
      </c>
      <c r="Q1018">
        <v>0.34</v>
      </c>
    </row>
    <row r="1019" spans="1:17" ht="15">
      <c r="A1019" s="6"/>
      <c r="B1019" s="10">
        <v>144.27000000000001</v>
      </c>
      <c r="C1019">
        <v>0.56305136410832612</v>
      </c>
      <c r="D1019" s="11">
        <v>33.21</v>
      </c>
      <c r="E1019" s="10">
        <v>40.01</v>
      </c>
      <c r="F1019" s="11">
        <v>57.33</v>
      </c>
      <c r="G1019" s="10">
        <v>24.17</v>
      </c>
      <c r="H1019" s="11">
        <v>80.81</v>
      </c>
      <c r="I1019" s="10">
        <v>121.8</v>
      </c>
      <c r="J1019">
        <v>0.42276949540323316</v>
      </c>
      <c r="K1019">
        <v>0.39935488768447175</v>
      </c>
      <c r="L1019">
        <v>0.41626480331591731</v>
      </c>
      <c r="M1019">
        <v>0.15137006500559275</v>
      </c>
      <c r="N1019">
        <v>0.40446383852110779</v>
      </c>
      <c r="O1019">
        <v>0.32436344089272151</v>
      </c>
      <c r="P1019" s="117">
        <v>23.47</v>
      </c>
      <c r="Q1019">
        <v>0.34</v>
      </c>
    </row>
    <row r="1020" spans="1:17" ht="15">
      <c r="A1020" s="6"/>
      <c r="B1020" s="10">
        <v>145.56</v>
      </c>
      <c r="C1020">
        <v>0.52420334437307325</v>
      </c>
      <c r="D1020" s="11">
        <v>34.26</v>
      </c>
      <c r="E1020" s="10">
        <v>38.92</v>
      </c>
      <c r="F1020" s="11">
        <v>55.66</v>
      </c>
      <c r="G1020" s="10">
        <v>22.31</v>
      </c>
      <c r="H1020" s="11">
        <v>76.08</v>
      </c>
      <c r="I1020" s="10">
        <v>115.76</v>
      </c>
      <c r="J1020">
        <v>0.41427983362371468</v>
      </c>
      <c r="K1020">
        <v>0.38788985491443673</v>
      </c>
      <c r="L1020">
        <v>0.42263749695062824</v>
      </c>
      <c r="M1020">
        <v>0.13783449632755315</v>
      </c>
      <c r="N1020">
        <v>0.40650760511063433</v>
      </c>
      <c r="O1020">
        <v>0.2805168120313743</v>
      </c>
      <c r="P1020" s="117">
        <v>28.77</v>
      </c>
      <c r="Q1020">
        <v>0.34</v>
      </c>
    </row>
    <row r="1021" spans="1:17" ht="15">
      <c r="A1021" s="6"/>
      <c r="B1021" s="10">
        <v>140.07</v>
      </c>
      <c r="C1021">
        <v>0.5037490508661997</v>
      </c>
      <c r="D1021" s="11">
        <v>35.03</v>
      </c>
      <c r="E1021" s="10">
        <v>33.65</v>
      </c>
      <c r="F1021" s="11">
        <v>50.93</v>
      </c>
      <c r="G1021" s="10">
        <v>17.899999999999999</v>
      </c>
      <c r="H1021" s="11">
        <v>74.099999999999994</v>
      </c>
      <c r="I1021" s="10">
        <v>121.27</v>
      </c>
      <c r="J1021">
        <v>0.41740976054106993</v>
      </c>
      <c r="K1021">
        <v>0.38063157844796225</v>
      </c>
      <c r="L1021">
        <v>0.41818951023335565</v>
      </c>
      <c r="M1021">
        <v>0.13263815513235608</v>
      </c>
      <c r="N1021">
        <v>0.39865265951994683</v>
      </c>
      <c r="O1021">
        <v>0.25990499391823629</v>
      </c>
      <c r="P1021" s="117">
        <v>30.64</v>
      </c>
      <c r="Q1021">
        <v>0.34</v>
      </c>
    </row>
    <row r="1022" spans="1:17" ht="15">
      <c r="A1022" s="6"/>
      <c r="B1022" s="10">
        <v>129.88999999999999</v>
      </c>
      <c r="C1022">
        <v>0.49103162592161415</v>
      </c>
      <c r="D1022" s="11">
        <v>31.4</v>
      </c>
      <c r="E1022" s="10">
        <v>32.630000000000003</v>
      </c>
      <c r="F1022" s="11">
        <v>50.02</v>
      </c>
      <c r="G1022" s="10">
        <v>13.69</v>
      </c>
      <c r="H1022" s="11">
        <v>69.33</v>
      </c>
      <c r="I1022" s="10">
        <v>97.47</v>
      </c>
      <c r="J1022">
        <v>0.42389333333333329</v>
      </c>
      <c r="K1022">
        <v>0.37407957567933298</v>
      </c>
      <c r="L1022">
        <v>0.41751441803672962</v>
      </c>
      <c r="M1022">
        <v>0.13172826417472044</v>
      </c>
      <c r="N1022">
        <v>0.39492295104563913</v>
      </c>
      <c r="O1022">
        <v>0.22582207072888175</v>
      </c>
      <c r="P1022" s="117">
        <v>29.44</v>
      </c>
      <c r="Q1022">
        <v>0.34</v>
      </c>
    </row>
    <row r="1023" spans="1:17" ht="15">
      <c r="A1023" s="6"/>
      <c r="B1023" s="10">
        <v>120</v>
      </c>
      <c r="C1023">
        <v>0.48354960070745928</v>
      </c>
      <c r="D1023" s="11">
        <v>30.89</v>
      </c>
      <c r="E1023" s="10">
        <v>33.1</v>
      </c>
      <c r="F1023" s="11">
        <v>49.59</v>
      </c>
      <c r="G1023" s="10">
        <v>14.02</v>
      </c>
      <c r="H1023" s="11">
        <v>56.99</v>
      </c>
      <c r="I1023" s="10">
        <v>87.12</v>
      </c>
      <c r="J1023">
        <v>0.42300597770456144</v>
      </c>
      <c r="K1023">
        <v>0.37823721760371187</v>
      </c>
      <c r="L1023">
        <v>0.4211862771324355</v>
      </c>
      <c r="M1023">
        <v>0.13451067676505415</v>
      </c>
      <c r="N1023">
        <v>0.3832363929272804</v>
      </c>
      <c r="O1023">
        <v>0.2112032338681287</v>
      </c>
      <c r="P1023" s="117">
        <v>25.57</v>
      </c>
      <c r="Q1023">
        <v>0.34</v>
      </c>
    </row>
    <row r="1024" spans="1:17" ht="15">
      <c r="A1024" s="6"/>
      <c r="B1024" s="10">
        <v>120</v>
      </c>
      <c r="C1024">
        <v>0.49414475668828117</v>
      </c>
      <c r="D1024" s="11">
        <v>30.02</v>
      </c>
      <c r="E1024" s="10">
        <v>38.94</v>
      </c>
      <c r="F1024" s="11">
        <v>49.98</v>
      </c>
      <c r="G1024" s="10">
        <v>13.88</v>
      </c>
      <c r="H1024" s="11">
        <v>57.4</v>
      </c>
      <c r="I1024" s="10">
        <v>89.83</v>
      </c>
      <c r="J1024">
        <v>0.42848021818211113</v>
      </c>
      <c r="K1024">
        <v>0.39283919147276741</v>
      </c>
      <c r="L1024">
        <v>0.42978878339260068</v>
      </c>
      <c r="M1024">
        <v>0.1405481054751225</v>
      </c>
      <c r="N1024">
        <v>0.38650157796508772</v>
      </c>
      <c r="O1024">
        <v>0.22367647186901238</v>
      </c>
      <c r="P1024" s="117">
        <v>24.34</v>
      </c>
      <c r="Q1024">
        <v>0.34</v>
      </c>
    </row>
    <row r="1025" spans="1:17" ht="15">
      <c r="A1025" s="6"/>
      <c r="B1025" s="10">
        <v>124.63</v>
      </c>
      <c r="C1025">
        <v>0.52194247246595427</v>
      </c>
      <c r="D1025" s="11">
        <v>30.81</v>
      </c>
      <c r="E1025" s="10">
        <v>41.42</v>
      </c>
      <c r="F1025" s="11">
        <v>50.17</v>
      </c>
      <c r="G1025" s="10">
        <v>22.98</v>
      </c>
      <c r="H1025" s="11">
        <v>58.16</v>
      </c>
      <c r="I1025" s="10">
        <v>116.85</v>
      </c>
      <c r="J1025">
        <v>0.44377050114822714</v>
      </c>
      <c r="K1025">
        <v>0.4003779081939538</v>
      </c>
      <c r="L1025">
        <v>0.44960223893178686</v>
      </c>
      <c r="M1025">
        <v>0.15679381680228355</v>
      </c>
      <c r="N1025">
        <v>0.39835003324480162</v>
      </c>
      <c r="O1025">
        <v>0.28958848559087097</v>
      </c>
      <c r="P1025" s="117">
        <v>21.43</v>
      </c>
      <c r="Q1025">
        <v>0.34</v>
      </c>
    </row>
    <row r="1026" spans="1:17" ht="15">
      <c r="A1026" s="6"/>
      <c r="B1026" s="10">
        <v>135.16</v>
      </c>
      <c r="C1026">
        <v>0.55645053426676494</v>
      </c>
      <c r="D1026" s="11">
        <v>32.19</v>
      </c>
      <c r="E1026" s="10">
        <v>44.64</v>
      </c>
      <c r="F1026" s="11">
        <v>52.84</v>
      </c>
      <c r="G1026" s="10">
        <v>27.87</v>
      </c>
      <c r="H1026" s="11">
        <v>65.73</v>
      </c>
      <c r="I1026" s="10">
        <v>171.56</v>
      </c>
      <c r="J1026">
        <v>0.46315692904587236</v>
      </c>
      <c r="K1026">
        <v>0.41449879648429611</v>
      </c>
      <c r="L1026">
        <v>0.45526713985473749</v>
      </c>
      <c r="M1026">
        <v>0.18369876273099264</v>
      </c>
      <c r="N1026">
        <v>0.41603584683261141</v>
      </c>
      <c r="O1026">
        <v>0.35323911765843097</v>
      </c>
      <c r="P1026" s="117">
        <v>30.61</v>
      </c>
      <c r="Q1026">
        <v>0.34</v>
      </c>
    </row>
    <row r="1027" spans="1:17" ht="15">
      <c r="A1027" s="6"/>
      <c r="B1027" s="10">
        <v>158.54</v>
      </c>
      <c r="C1027">
        <v>0.56304240641507264</v>
      </c>
      <c r="D1027" s="11">
        <v>36</v>
      </c>
      <c r="E1027" s="10">
        <v>46.06</v>
      </c>
      <c r="F1027" s="11">
        <v>56.92</v>
      </c>
      <c r="G1027" s="10">
        <v>31.2</v>
      </c>
      <c r="H1027" s="11">
        <v>71.239999999999995</v>
      </c>
      <c r="I1027" s="10">
        <v>194.89</v>
      </c>
      <c r="J1027">
        <v>0.47364027142827858</v>
      </c>
      <c r="K1027">
        <v>0.41797296894072972</v>
      </c>
      <c r="L1027">
        <v>0.45756421170856837</v>
      </c>
      <c r="M1027">
        <v>0.19584189015911466</v>
      </c>
      <c r="N1027">
        <v>0.42303950792865835</v>
      </c>
      <c r="O1027">
        <v>0.36912832342060936</v>
      </c>
      <c r="P1027" s="117">
        <v>28.44</v>
      </c>
      <c r="Q1027">
        <v>0.34</v>
      </c>
    </row>
    <row r="1028" spans="1:17" ht="15">
      <c r="A1028" s="6"/>
      <c r="B1028" s="10">
        <v>167.51</v>
      </c>
      <c r="C1028">
        <v>0.548335671159079</v>
      </c>
      <c r="D1028" s="11">
        <v>42.59</v>
      </c>
      <c r="E1028" s="10">
        <v>61.44</v>
      </c>
      <c r="F1028" s="11">
        <v>60.47</v>
      </c>
      <c r="G1028" s="10">
        <v>37.450000000000003</v>
      </c>
      <c r="H1028" s="11">
        <v>79.95</v>
      </c>
      <c r="I1028" s="10">
        <v>191.8</v>
      </c>
      <c r="J1028">
        <v>0.45816075796525663</v>
      </c>
      <c r="K1028">
        <v>0.42069723406033255</v>
      </c>
      <c r="L1028">
        <v>0.44643395340249864</v>
      </c>
      <c r="M1028">
        <v>0.19948419615352592</v>
      </c>
      <c r="N1028">
        <v>0.40986700731606152</v>
      </c>
      <c r="O1028">
        <v>0.35565303522085123</v>
      </c>
      <c r="P1028" s="117">
        <v>24</v>
      </c>
      <c r="Q1028">
        <v>0.34</v>
      </c>
    </row>
    <row r="1029" spans="1:17" ht="15">
      <c r="A1029" s="6"/>
      <c r="B1029" s="10">
        <v>169.49</v>
      </c>
      <c r="C1029">
        <v>0.54049374369684156</v>
      </c>
      <c r="D1029" s="11">
        <v>41.1</v>
      </c>
      <c r="E1029" s="10">
        <v>44.91</v>
      </c>
      <c r="F1029" s="11">
        <v>51.27</v>
      </c>
      <c r="G1029" s="10">
        <v>33.19</v>
      </c>
      <c r="H1029" s="11">
        <v>70.14</v>
      </c>
      <c r="I1029" s="10">
        <v>140.88</v>
      </c>
      <c r="J1029">
        <v>0.46529069850151744</v>
      </c>
      <c r="K1029">
        <v>0.42780865754103264</v>
      </c>
      <c r="L1029">
        <v>0.43336399696535666</v>
      </c>
      <c r="M1029">
        <v>0.20619507910420617</v>
      </c>
      <c r="N1029">
        <v>0.41076752436633301</v>
      </c>
      <c r="O1029">
        <v>0.3443883937413349</v>
      </c>
      <c r="P1029" s="117">
        <v>21.93</v>
      </c>
      <c r="Q1029">
        <v>0.34</v>
      </c>
    </row>
    <row r="1030" spans="1:17" ht="15">
      <c r="A1030" s="6"/>
      <c r="B1030" s="10">
        <v>160</v>
      </c>
      <c r="C1030">
        <v>0.55662170492856</v>
      </c>
      <c r="D1030" s="11">
        <v>40.44</v>
      </c>
      <c r="E1030" s="10">
        <v>41.96</v>
      </c>
      <c r="F1030" s="11">
        <v>45.96</v>
      </c>
      <c r="G1030" s="10">
        <v>31.23</v>
      </c>
      <c r="H1030" s="11">
        <v>61.26</v>
      </c>
      <c r="I1030" s="10">
        <v>121.12</v>
      </c>
      <c r="J1030">
        <v>0.4636343435647679</v>
      </c>
      <c r="K1030">
        <v>0.42818528939898809</v>
      </c>
      <c r="L1030">
        <v>0.41248836125244226</v>
      </c>
      <c r="M1030">
        <v>0.20377367210379529</v>
      </c>
      <c r="N1030">
        <v>0.39672347328798968</v>
      </c>
      <c r="O1030">
        <v>0.33533998671348575</v>
      </c>
      <c r="P1030" s="117">
        <v>23.13</v>
      </c>
      <c r="Q1030">
        <v>0.34</v>
      </c>
    </row>
    <row r="1031" spans="1:17" ht="15">
      <c r="A1031" s="6"/>
      <c r="B1031" s="10">
        <v>140.88999999999999</v>
      </c>
      <c r="C1031">
        <v>0.55871042987824582</v>
      </c>
      <c r="D1031" s="11">
        <v>32.630000000000003</v>
      </c>
      <c r="E1031" s="10">
        <v>39.43</v>
      </c>
      <c r="F1031" s="11">
        <v>41.6</v>
      </c>
      <c r="G1031" s="10">
        <v>26.53</v>
      </c>
      <c r="H1031" s="11">
        <v>55.48</v>
      </c>
      <c r="I1031" s="10">
        <v>104.74</v>
      </c>
      <c r="J1031">
        <v>0.46863340925847363</v>
      </c>
      <c r="K1031">
        <v>0.42691368950228165</v>
      </c>
      <c r="L1031">
        <v>0.39059895223088625</v>
      </c>
      <c r="M1031">
        <v>0.20413796696730874</v>
      </c>
      <c r="N1031">
        <v>0.39543364271938281</v>
      </c>
      <c r="O1031">
        <v>0.31317761354339135</v>
      </c>
      <c r="P1031" s="117">
        <v>21.53</v>
      </c>
      <c r="Q1031">
        <v>0.34</v>
      </c>
    </row>
    <row r="1032" spans="1:17" ht="15">
      <c r="A1032" s="6"/>
      <c r="B1032" s="10">
        <v>151.91</v>
      </c>
      <c r="C1032">
        <v>0.56471092640055143</v>
      </c>
      <c r="D1032" s="11">
        <v>34.9</v>
      </c>
      <c r="E1032" s="10">
        <v>39.47</v>
      </c>
      <c r="F1032" s="11">
        <v>43.96</v>
      </c>
      <c r="G1032" s="10">
        <v>24.16</v>
      </c>
      <c r="H1032" s="11">
        <v>54.01</v>
      </c>
      <c r="I1032" s="10">
        <v>109.29</v>
      </c>
      <c r="J1032">
        <v>0.4702118836341635</v>
      </c>
      <c r="K1032">
        <v>0.43061411814038691</v>
      </c>
      <c r="L1032">
        <v>0.3758850094332864</v>
      </c>
      <c r="M1032">
        <v>0.20214639876973944</v>
      </c>
      <c r="N1032">
        <v>0.396056917853984</v>
      </c>
      <c r="O1032">
        <v>0.30042084583397011</v>
      </c>
      <c r="P1032" s="117">
        <v>20.39</v>
      </c>
      <c r="Q1032">
        <v>0.34</v>
      </c>
    </row>
    <row r="1033" spans="1:17" ht="15">
      <c r="A1033" s="6"/>
      <c r="B1033" s="10">
        <v>137.97999999999999</v>
      </c>
      <c r="C1033">
        <v>0.56396750465728152</v>
      </c>
      <c r="D1033" s="11">
        <v>32.119999999999997</v>
      </c>
      <c r="E1033" s="10">
        <v>31.72</v>
      </c>
      <c r="F1033" s="11">
        <v>41.51</v>
      </c>
      <c r="G1033" s="10">
        <v>16.93</v>
      </c>
      <c r="H1033" s="11">
        <v>48.54</v>
      </c>
      <c r="I1033" s="10">
        <v>101.7</v>
      </c>
      <c r="J1033">
        <v>0.4725404429839315</v>
      </c>
      <c r="K1033">
        <v>0.43476072495792445</v>
      </c>
      <c r="L1033">
        <v>0.36091051068945329</v>
      </c>
      <c r="M1033">
        <v>0.18619184813992334</v>
      </c>
      <c r="N1033">
        <v>0.39212079505744418</v>
      </c>
      <c r="O1033">
        <v>0.29724712222408772</v>
      </c>
      <c r="P1033" s="117">
        <v>19.91</v>
      </c>
      <c r="Q1033">
        <v>0.34</v>
      </c>
    </row>
    <row r="1034" spans="1:17" ht="15">
      <c r="A1034" s="6"/>
      <c r="B1034" s="10">
        <v>137.5</v>
      </c>
      <c r="C1034">
        <v>0.56566943520773927</v>
      </c>
      <c r="D1034" s="11">
        <v>28.83</v>
      </c>
      <c r="E1034" s="10">
        <v>31.55</v>
      </c>
      <c r="F1034" s="11">
        <v>34.14</v>
      </c>
      <c r="G1034" s="10">
        <v>25.53</v>
      </c>
      <c r="H1034" s="11">
        <v>48.07</v>
      </c>
      <c r="I1034" s="10">
        <v>88.07</v>
      </c>
      <c r="J1034">
        <v>0.4615315702757527</v>
      </c>
      <c r="K1034">
        <v>0.44370773013701881</v>
      </c>
      <c r="L1034">
        <v>0.34706488482503955</v>
      </c>
      <c r="M1034">
        <v>0.1882704606014465</v>
      </c>
      <c r="N1034">
        <v>0.3919163115120724</v>
      </c>
      <c r="O1034">
        <v>0.28016449079568695</v>
      </c>
      <c r="P1034" s="117">
        <v>18.41</v>
      </c>
      <c r="Q1034">
        <v>0.34</v>
      </c>
    </row>
    <row r="1035" spans="1:17" ht="15">
      <c r="A1035" s="6"/>
      <c r="B1035" s="10">
        <v>132.68</v>
      </c>
      <c r="C1035">
        <v>0.56356393209901223</v>
      </c>
      <c r="D1035" s="11">
        <v>29.68</v>
      </c>
      <c r="E1035" s="10">
        <v>31.32</v>
      </c>
      <c r="F1035" s="11">
        <v>37.21</v>
      </c>
      <c r="G1035" s="10">
        <v>25.91</v>
      </c>
      <c r="H1035" s="11">
        <v>47.14</v>
      </c>
      <c r="I1035" s="10">
        <v>98.65</v>
      </c>
      <c r="J1035">
        <v>0.47053888363800883</v>
      </c>
      <c r="K1035">
        <v>0.44976003289539984</v>
      </c>
      <c r="L1035">
        <v>0.34389833531510106</v>
      </c>
      <c r="M1035">
        <v>0.18791560147636358</v>
      </c>
      <c r="N1035">
        <v>0.39807018905796976</v>
      </c>
      <c r="O1035">
        <v>0.27300710858968824</v>
      </c>
      <c r="P1035" s="117">
        <v>17.72</v>
      </c>
      <c r="Q1035">
        <v>0.34</v>
      </c>
    </row>
    <row r="1036" spans="1:17" ht="15">
      <c r="A1036" s="6"/>
      <c r="B1036" s="10">
        <v>132.63999999999999</v>
      </c>
      <c r="C1036">
        <v>0.56482794013828874</v>
      </c>
      <c r="D1036" s="11">
        <v>31.12</v>
      </c>
      <c r="E1036" s="10">
        <v>31.25</v>
      </c>
      <c r="F1036" s="11">
        <v>36.29</v>
      </c>
      <c r="G1036" s="10">
        <v>24.37</v>
      </c>
      <c r="H1036" s="11">
        <v>47.02</v>
      </c>
      <c r="I1036" s="10">
        <v>99.78</v>
      </c>
      <c r="J1036">
        <v>0.47309394991774817</v>
      </c>
      <c r="K1036">
        <v>0.45410428567339578</v>
      </c>
      <c r="L1036">
        <v>0.33961695342976861</v>
      </c>
      <c r="M1036">
        <v>0.19187905638061256</v>
      </c>
      <c r="N1036">
        <v>0.40681470096249001</v>
      </c>
      <c r="O1036">
        <v>0.27135306948661569</v>
      </c>
      <c r="P1036" s="117">
        <v>16.7</v>
      </c>
      <c r="Q1036">
        <v>0.34</v>
      </c>
    </row>
    <row r="1037" spans="1:17" ht="15">
      <c r="A1037" s="6"/>
      <c r="B1037" s="10">
        <v>129.04</v>
      </c>
      <c r="C1037">
        <v>0.5659897597736212</v>
      </c>
      <c r="D1037" s="11">
        <v>29.85</v>
      </c>
      <c r="E1037" s="10">
        <v>31.56</v>
      </c>
      <c r="F1037" s="11">
        <v>33.31</v>
      </c>
      <c r="G1037" s="10">
        <v>24.31</v>
      </c>
      <c r="H1037" s="11">
        <v>45.58</v>
      </c>
      <c r="I1037" s="10">
        <v>99.14</v>
      </c>
      <c r="J1037">
        <v>0.47125743121556318</v>
      </c>
      <c r="K1037">
        <v>0.45872900064858074</v>
      </c>
      <c r="L1037">
        <v>0.33837053745211387</v>
      </c>
      <c r="M1037">
        <v>0.19823474291907214</v>
      </c>
      <c r="N1037">
        <v>0.4137097434290064</v>
      </c>
      <c r="O1037">
        <v>0.27599161103149361</v>
      </c>
      <c r="P1037" s="117">
        <v>16.91</v>
      </c>
      <c r="Q1037">
        <v>0.34</v>
      </c>
    </row>
    <row r="1038" spans="1:17" ht="15">
      <c r="A1038" s="6"/>
      <c r="B1038" s="10">
        <v>130.84</v>
      </c>
      <c r="C1038">
        <v>0.56821081673384732</v>
      </c>
      <c r="D1038" s="11">
        <v>30.76</v>
      </c>
      <c r="E1038" s="10">
        <v>32.04</v>
      </c>
      <c r="F1038" s="11">
        <v>37.58</v>
      </c>
      <c r="G1038" s="10">
        <v>22.8</v>
      </c>
      <c r="H1038" s="11">
        <v>44.68</v>
      </c>
      <c r="I1038" s="10">
        <v>104.22</v>
      </c>
      <c r="J1038">
        <v>0.46891512069932029</v>
      </c>
      <c r="K1038">
        <v>0.46418547427070678</v>
      </c>
      <c r="L1038">
        <v>0.35331564377513769</v>
      </c>
      <c r="M1038">
        <v>0.21740357631683516</v>
      </c>
      <c r="N1038">
        <v>0.41813524315614137</v>
      </c>
      <c r="O1038">
        <v>0.27672249670833926</v>
      </c>
      <c r="P1038" s="117">
        <v>17.190000000000001</v>
      </c>
      <c r="Q1038">
        <v>0.34</v>
      </c>
    </row>
    <row r="1039" spans="1:17" ht="15">
      <c r="A1039" s="6"/>
      <c r="B1039" s="10">
        <v>137.36000000000001</v>
      </c>
      <c r="C1039">
        <v>0.57171717746221484</v>
      </c>
      <c r="D1039" s="11">
        <v>33.01</v>
      </c>
      <c r="E1039" s="10">
        <v>33.58</v>
      </c>
      <c r="F1039" s="11">
        <v>35.340000000000003</v>
      </c>
      <c r="G1039" s="10">
        <v>26.41</v>
      </c>
      <c r="H1039" s="11">
        <v>45.42</v>
      </c>
      <c r="I1039" s="10">
        <v>99.91</v>
      </c>
      <c r="J1039">
        <v>0.48196646566703394</v>
      </c>
      <c r="K1039">
        <v>0.47244798714311226</v>
      </c>
      <c r="L1039">
        <v>0.36545178916505627</v>
      </c>
      <c r="M1039">
        <v>0.24137901011528382</v>
      </c>
      <c r="N1039">
        <v>0.42238438188095212</v>
      </c>
      <c r="O1039">
        <v>0.26479836737520501</v>
      </c>
      <c r="P1039" s="117">
        <v>22.19</v>
      </c>
      <c r="Q1039">
        <v>0.34</v>
      </c>
    </row>
    <row r="1040" spans="1:17" ht="15">
      <c r="A1040" s="6"/>
      <c r="B1040" s="10">
        <v>163.19</v>
      </c>
      <c r="C1040">
        <v>0.56415753230250598</v>
      </c>
      <c r="D1040" s="11">
        <v>39.770000000000003</v>
      </c>
      <c r="E1040" s="10">
        <v>40.06</v>
      </c>
      <c r="F1040" s="11">
        <v>45.84</v>
      </c>
      <c r="G1040" s="10">
        <v>39.369999999999997</v>
      </c>
      <c r="H1040" s="11">
        <v>45.72</v>
      </c>
      <c r="I1040" s="10">
        <v>93.99</v>
      </c>
      <c r="J1040">
        <v>0.49665010272363275</v>
      </c>
      <c r="K1040">
        <v>0.47367109190192996</v>
      </c>
      <c r="L1040">
        <v>0.38095410433003307</v>
      </c>
      <c r="M1040">
        <v>0.2779124051121859</v>
      </c>
      <c r="N1040">
        <v>0.42556231928169225</v>
      </c>
      <c r="O1040">
        <v>0.25635882893864542</v>
      </c>
      <c r="P1040" s="117">
        <v>47.04</v>
      </c>
      <c r="Q1040">
        <v>0.34</v>
      </c>
    </row>
    <row r="1041" spans="1:17" ht="15">
      <c r="A1041" s="6"/>
      <c r="B1041" s="10">
        <v>196.08</v>
      </c>
      <c r="C1041">
        <v>0.53596299471003128</v>
      </c>
      <c r="D1041" s="11">
        <v>56.98</v>
      </c>
      <c r="E1041" s="10">
        <v>46.26</v>
      </c>
      <c r="F1041" s="11">
        <v>52.46</v>
      </c>
      <c r="G1041" s="10">
        <v>58.88</v>
      </c>
      <c r="H1041" s="11">
        <v>48.87</v>
      </c>
      <c r="I1041" s="10">
        <v>88.55</v>
      </c>
      <c r="J1041">
        <v>0.49353988088029677</v>
      </c>
      <c r="K1041">
        <v>0.46680218632111858</v>
      </c>
      <c r="L1041">
        <v>0.38348399696938829</v>
      </c>
      <c r="M1041">
        <v>0.28764018525255131</v>
      </c>
      <c r="N1041">
        <v>0.43468282112071799</v>
      </c>
      <c r="O1041">
        <v>0.23588602816587237</v>
      </c>
      <c r="P1041" s="117">
        <v>42.2</v>
      </c>
      <c r="Q1041">
        <v>0.34</v>
      </c>
    </row>
    <row r="1042" spans="1:17" ht="15">
      <c r="A1042" s="6"/>
      <c r="B1042" s="10">
        <v>215.87</v>
      </c>
      <c r="C1042">
        <v>0.51060089638911088</v>
      </c>
      <c r="D1042" s="11">
        <v>59.13</v>
      </c>
      <c r="E1042" s="10">
        <v>49.02</v>
      </c>
      <c r="F1042" s="11">
        <v>49.99</v>
      </c>
      <c r="G1042" s="10">
        <v>53.48</v>
      </c>
      <c r="H1042" s="11">
        <v>60.02</v>
      </c>
      <c r="I1042" s="10">
        <v>88.06</v>
      </c>
      <c r="J1042">
        <v>0.4811075694975413</v>
      </c>
      <c r="K1042">
        <v>0.45560611666428191</v>
      </c>
      <c r="L1042">
        <v>0.38107044065016399</v>
      </c>
      <c r="M1042">
        <v>0.28217926721169906</v>
      </c>
      <c r="N1042">
        <v>0.4241627422766272</v>
      </c>
      <c r="O1042">
        <v>0.20116440894648516</v>
      </c>
      <c r="P1042" s="117">
        <v>20.02</v>
      </c>
      <c r="Q1042">
        <v>0.34</v>
      </c>
    </row>
    <row r="1043" spans="1:17" ht="15">
      <c r="A1043" s="6"/>
      <c r="B1043" s="10">
        <v>196.2</v>
      </c>
      <c r="C1043">
        <v>0.51739965175736469</v>
      </c>
      <c r="D1043" s="11">
        <v>57.9</v>
      </c>
      <c r="E1043" s="10">
        <v>47.56</v>
      </c>
      <c r="F1043" s="11">
        <v>47.33</v>
      </c>
      <c r="G1043" s="10">
        <v>48.17</v>
      </c>
      <c r="H1043" s="11">
        <v>64.540000000000006</v>
      </c>
      <c r="I1043" s="10">
        <v>60</v>
      </c>
      <c r="J1043">
        <v>0.46571130726592985</v>
      </c>
      <c r="K1043">
        <v>0.44315776666755313</v>
      </c>
      <c r="L1043">
        <v>0.36574873532734148</v>
      </c>
      <c r="M1043">
        <v>0.26358520547552289</v>
      </c>
      <c r="N1043">
        <v>0.40599315755897181</v>
      </c>
      <c r="O1043">
        <v>0.16618282030356163</v>
      </c>
      <c r="P1043" s="117">
        <v>20.41</v>
      </c>
      <c r="Q1043">
        <v>0.34</v>
      </c>
    </row>
    <row r="1044" spans="1:17" ht="15">
      <c r="A1044" s="6"/>
      <c r="B1044" s="10">
        <v>173.35</v>
      </c>
      <c r="C1044">
        <v>0.49743254390684072</v>
      </c>
      <c r="D1044" s="11">
        <v>53.97</v>
      </c>
      <c r="E1044" s="10">
        <v>44.01</v>
      </c>
      <c r="F1044" s="11">
        <v>46.96</v>
      </c>
      <c r="G1044" s="10">
        <v>40.5</v>
      </c>
      <c r="H1044" s="11">
        <v>62.67</v>
      </c>
      <c r="I1044" s="10">
        <v>73.03</v>
      </c>
      <c r="J1044">
        <v>0.44553935166679987</v>
      </c>
      <c r="K1044">
        <v>0.42984671761039328</v>
      </c>
      <c r="L1044">
        <v>0.35487832559932297</v>
      </c>
      <c r="M1044">
        <v>0.24436230765754963</v>
      </c>
      <c r="N1044">
        <v>0.40000964219553636</v>
      </c>
      <c r="O1044">
        <v>0.15552977063669157</v>
      </c>
      <c r="P1044" s="117">
        <v>22.97</v>
      </c>
      <c r="Q1044">
        <v>0.34</v>
      </c>
    </row>
    <row r="1045" spans="1:17" ht="15">
      <c r="A1045" s="6"/>
      <c r="B1045" s="10">
        <v>154.41999999999999</v>
      </c>
      <c r="C1045">
        <v>0.48394953432000321</v>
      </c>
      <c r="D1045" s="11">
        <v>45.2</v>
      </c>
      <c r="E1045" s="10">
        <v>38.99</v>
      </c>
      <c r="F1045" s="11">
        <v>46.66</v>
      </c>
      <c r="G1045" s="10">
        <v>38.130000000000003</v>
      </c>
      <c r="H1045" s="11">
        <v>58.71</v>
      </c>
      <c r="I1045" s="10">
        <v>67.23</v>
      </c>
      <c r="J1045">
        <v>0.42739220965715308</v>
      </c>
      <c r="K1045">
        <v>0.41610457264555734</v>
      </c>
      <c r="L1045">
        <v>0.35199348476005571</v>
      </c>
      <c r="M1045">
        <v>0.23172762701981781</v>
      </c>
      <c r="N1045">
        <v>0.4016544162420897</v>
      </c>
      <c r="O1045">
        <v>0.14946900293050516</v>
      </c>
      <c r="P1045" s="117">
        <v>19.600000000000001</v>
      </c>
      <c r="Q1045">
        <v>0.34</v>
      </c>
    </row>
    <row r="1046" spans="1:17" ht="15">
      <c r="A1046" s="6"/>
      <c r="B1046" s="10">
        <v>140</v>
      </c>
      <c r="C1046">
        <v>0.47558350226217749</v>
      </c>
      <c r="D1046" s="11">
        <v>37.24</v>
      </c>
      <c r="E1046" s="10">
        <v>36.299999999999997</v>
      </c>
      <c r="F1046" s="11">
        <v>46.14</v>
      </c>
      <c r="G1046" s="10">
        <v>36.94</v>
      </c>
      <c r="H1046" s="11">
        <v>50.06</v>
      </c>
      <c r="I1046" s="10">
        <v>30.08</v>
      </c>
      <c r="J1046">
        <v>0.41474203097776569</v>
      </c>
      <c r="K1046">
        <v>0.40710116329938323</v>
      </c>
      <c r="L1046">
        <v>0.34872108984778194</v>
      </c>
      <c r="M1046">
        <v>0.229319822222815</v>
      </c>
      <c r="N1046">
        <v>0.39645753246652793</v>
      </c>
      <c r="O1046">
        <v>0.15123712365311992</v>
      </c>
      <c r="P1046" s="117">
        <v>19.54</v>
      </c>
      <c r="Q1046">
        <v>0.34</v>
      </c>
    </row>
    <row r="1047" spans="1:17" ht="15">
      <c r="A1047" s="6"/>
      <c r="B1047" s="10">
        <v>136.87</v>
      </c>
      <c r="C1047">
        <v>0.47171129069344814</v>
      </c>
      <c r="D1047" s="11">
        <v>35.06</v>
      </c>
      <c r="E1047" s="10">
        <v>36.4</v>
      </c>
      <c r="F1047" s="11">
        <v>46.15</v>
      </c>
      <c r="G1047" s="10">
        <v>35.97</v>
      </c>
      <c r="H1047" s="11">
        <v>47.16</v>
      </c>
      <c r="I1047" s="10">
        <v>43.25</v>
      </c>
      <c r="J1047">
        <v>0.41028303876410305</v>
      </c>
      <c r="K1047">
        <v>0.41021592749770708</v>
      </c>
      <c r="L1047">
        <v>0.35472702321228117</v>
      </c>
      <c r="M1047">
        <v>0.22510342536341943</v>
      </c>
      <c r="N1047">
        <v>0.39503076776566659</v>
      </c>
      <c r="O1047">
        <v>0.15328436504444246</v>
      </c>
      <c r="P1047" s="117">
        <v>18.579999999999998</v>
      </c>
      <c r="Q1047">
        <v>0.34</v>
      </c>
    </row>
    <row r="1048" spans="1:17" ht="15">
      <c r="A1048" s="6"/>
      <c r="B1048" s="10">
        <v>140</v>
      </c>
      <c r="C1048">
        <v>0.48183523517211507</v>
      </c>
      <c r="D1048" s="11">
        <v>38.229999999999997</v>
      </c>
      <c r="E1048" s="10">
        <v>39.43</v>
      </c>
      <c r="F1048" s="11">
        <v>46.3</v>
      </c>
      <c r="G1048" s="10">
        <v>35.729999999999997</v>
      </c>
      <c r="H1048" s="11">
        <v>47.07</v>
      </c>
      <c r="I1048" s="10">
        <v>50.12</v>
      </c>
      <c r="J1048">
        <v>0.42495661372853982</v>
      </c>
      <c r="K1048">
        <v>0.42553879866525507</v>
      </c>
      <c r="L1048">
        <v>0.3735538887306678</v>
      </c>
      <c r="M1048">
        <v>0.22816295315605639</v>
      </c>
      <c r="N1048">
        <v>0.40431543916853474</v>
      </c>
      <c r="O1048">
        <v>0.15342869656687869</v>
      </c>
      <c r="P1048" s="117">
        <v>17.39</v>
      </c>
      <c r="Q1048">
        <v>0.34</v>
      </c>
    </row>
    <row r="1049" spans="1:17" ht="15">
      <c r="A1049" s="6"/>
      <c r="B1049" s="10">
        <v>157.44999999999999</v>
      </c>
      <c r="C1049">
        <v>0.51482454634476593</v>
      </c>
      <c r="D1049" s="11">
        <v>43.52</v>
      </c>
      <c r="E1049" s="10">
        <v>42.94</v>
      </c>
      <c r="F1049" s="11">
        <v>46.82</v>
      </c>
      <c r="G1049" s="10">
        <v>36.020000000000003</v>
      </c>
      <c r="H1049" s="11">
        <v>48.34</v>
      </c>
      <c r="I1049" s="10">
        <v>81.78</v>
      </c>
      <c r="J1049">
        <v>0.45171807847780537</v>
      </c>
      <c r="K1049">
        <v>0.44929827829733326</v>
      </c>
      <c r="L1049">
        <v>0.39745055228490556</v>
      </c>
      <c r="M1049">
        <v>0.2391261533760014</v>
      </c>
      <c r="N1049">
        <v>0.42258994461626981</v>
      </c>
      <c r="O1049">
        <v>0.17077100593632821</v>
      </c>
      <c r="P1049" s="117">
        <v>16.95</v>
      </c>
      <c r="Q1049">
        <v>0.34</v>
      </c>
    </row>
    <row r="1050" spans="1:17" ht="15">
      <c r="A1050" s="6"/>
      <c r="B1050" s="10">
        <v>166.06</v>
      </c>
      <c r="C1050">
        <v>0.55923941164287805</v>
      </c>
      <c r="D1050" s="11">
        <v>49.17</v>
      </c>
      <c r="E1050" s="10">
        <v>45.36</v>
      </c>
      <c r="F1050" s="11">
        <v>49.71</v>
      </c>
      <c r="G1050" s="10">
        <v>37.76</v>
      </c>
      <c r="H1050" s="11">
        <v>54.79</v>
      </c>
      <c r="I1050" s="10">
        <v>92.47</v>
      </c>
      <c r="J1050">
        <v>0.48467393625189198</v>
      </c>
      <c r="K1050">
        <v>0.4808502969055567</v>
      </c>
      <c r="L1050">
        <v>0.41435884956914665</v>
      </c>
      <c r="M1050">
        <v>0.25727376440711075</v>
      </c>
      <c r="N1050">
        <v>0.44005298510684215</v>
      </c>
      <c r="O1050">
        <v>0.22051726237064093</v>
      </c>
      <c r="P1050" s="117">
        <v>18.95</v>
      </c>
      <c r="Q1050">
        <v>0.34</v>
      </c>
    </row>
    <row r="1051" spans="1:17" ht="15">
      <c r="A1051" s="6"/>
      <c r="B1051" s="10">
        <v>188.06</v>
      </c>
      <c r="C1051">
        <v>0.5742306113824398</v>
      </c>
      <c r="D1051" s="11">
        <v>53.84</v>
      </c>
      <c r="E1051" s="10">
        <v>49.85</v>
      </c>
      <c r="F1051" s="11">
        <v>53.94</v>
      </c>
      <c r="G1051" s="10">
        <v>43</v>
      </c>
      <c r="H1051" s="11">
        <v>64.38</v>
      </c>
      <c r="I1051" s="10">
        <v>115.71</v>
      </c>
      <c r="J1051">
        <v>0.47956394006510888</v>
      </c>
      <c r="K1051">
        <v>0.48674633522931804</v>
      </c>
      <c r="L1051">
        <v>0.42743007491561702</v>
      </c>
      <c r="M1051">
        <v>0.27491633295091317</v>
      </c>
      <c r="N1051">
        <v>0.4390477584426446</v>
      </c>
      <c r="O1051">
        <v>0.24134298610816909</v>
      </c>
      <c r="P1051" s="117">
        <v>28.27</v>
      </c>
      <c r="Q1051">
        <v>0.34</v>
      </c>
    </row>
    <row r="1052" spans="1:17" ht="15">
      <c r="A1052" s="6"/>
      <c r="B1052" s="10">
        <v>221.8</v>
      </c>
      <c r="C1052">
        <v>0.54184160079615618</v>
      </c>
      <c r="D1052" s="11">
        <v>56.25</v>
      </c>
      <c r="E1052" s="10">
        <v>54.38</v>
      </c>
      <c r="F1052" s="11">
        <v>56.55</v>
      </c>
      <c r="G1052" s="10">
        <v>53.03</v>
      </c>
      <c r="H1052" s="11">
        <v>72.959999999999994</v>
      </c>
      <c r="I1052" s="10">
        <v>119.11</v>
      </c>
      <c r="J1052">
        <v>0.46382408959920679</v>
      </c>
      <c r="K1052">
        <v>0.46233151314251131</v>
      </c>
      <c r="L1052">
        <v>0.43233769316731574</v>
      </c>
      <c r="M1052">
        <v>0.29415114319827712</v>
      </c>
      <c r="N1052">
        <v>0.41535931538297621</v>
      </c>
      <c r="O1052">
        <v>0.22052376879766231</v>
      </c>
      <c r="P1052" s="117">
        <v>37.17</v>
      </c>
      <c r="Q1052">
        <v>0.34</v>
      </c>
    </row>
    <row r="1053" spans="1:17" ht="15">
      <c r="A1053" s="6"/>
      <c r="B1053" s="10">
        <v>206.6</v>
      </c>
      <c r="C1053">
        <v>0.54112514653684596</v>
      </c>
      <c r="D1053" s="11">
        <v>50.08</v>
      </c>
      <c r="E1053" s="10">
        <v>44.94</v>
      </c>
      <c r="F1053" s="11">
        <v>54.34</v>
      </c>
      <c r="G1053" s="10">
        <v>44.83</v>
      </c>
      <c r="H1053" s="11">
        <v>69</v>
      </c>
      <c r="I1053" s="10">
        <v>92.33</v>
      </c>
      <c r="J1053">
        <v>0.46569261915010501</v>
      </c>
      <c r="K1053">
        <v>0.47288687102088678</v>
      </c>
      <c r="L1053">
        <v>0.43599818705449872</v>
      </c>
      <c r="M1053">
        <v>0.30755761994814107</v>
      </c>
      <c r="N1053">
        <v>0.41970390722890577</v>
      </c>
      <c r="O1053">
        <v>0.20723474937527558</v>
      </c>
      <c r="P1053" s="117">
        <v>31.2</v>
      </c>
      <c r="Q1053">
        <v>0.34</v>
      </c>
    </row>
    <row r="1054" spans="1:17" ht="15">
      <c r="A1054" s="6"/>
      <c r="B1054" s="10">
        <v>187.86</v>
      </c>
      <c r="C1054">
        <v>0.57425426107357758</v>
      </c>
      <c r="D1054" s="11">
        <v>44.94</v>
      </c>
      <c r="E1054" s="10">
        <v>39.93</v>
      </c>
      <c r="F1054" s="11">
        <v>50.13</v>
      </c>
      <c r="G1054" s="10">
        <v>41.96</v>
      </c>
      <c r="H1054" s="11">
        <v>58.49</v>
      </c>
      <c r="I1054" s="10">
        <v>87.18</v>
      </c>
      <c r="J1054">
        <v>0.46996708562107681</v>
      </c>
      <c r="K1054">
        <v>0.47282890539345707</v>
      </c>
      <c r="L1054">
        <v>0.43906107973518643</v>
      </c>
      <c r="M1054">
        <v>0.32000549618448426</v>
      </c>
      <c r="N1054">
        <v>0.41288472386158909</v>
      </c>
      <c r="O1054">
        <v>0.20008966119919874</v>
      </c>
      <c r="P1054" s="117">
        <v>42.67</v>
      </c>
      <c r="Q1054">
        <v>0.34</v>
      </c>
    </row>
    <row r="1055" spans="1:17" ht="15">
      <c r="A1055" s="6"/>
      <c r="B1055" s="10">
        <v>168.95</v>
      </c>
      <c r="C1055">
        <v>0.58817240579296315</v>
      </c>
      <c r="D1055" s="11">
        <v>38.14</v>
      </c>
      <c r="E1055" s="10">
        <v>36.97</v>
      </c>
      <c r="F1055" s="11">
        <v>46.42</v>
      </c>
      <c r="G1055" s="10">
        <v>39.53</v>
      </c>
      <c r="H1055" s="11">
        <v>50.92</v>
      </c>
      <c r="I1055" s="10">
        <v>81.39</v>
      </c>
      <c r="J1055">
        <v>0.47138862382557278</v>
      </c>
      <c r="K1055">
        <v>0.47298351583404069</v>
      </c>
      <c r="L1055">
        <v>0.4325999301968449</v>
      </c>
      <c r="M1055">
        <v>0.3374553572609188</v>
      </c>
      <c r="N1055">
        <v>0.40807179827921125</v>
      </c>
      <c r="O1055">
        <v>0.18826193976743597</v>
      </c>
      <c r="P1055" s="117">
        <v>29.42</v>
      </c>
      <c r="Q1055">
        <v>0.34</v>
      </c>
    </row>
    <row r="1056" spans="1:17" ht="15">
      <c r="A1056" s="6"/>
      <c r="B1056" s="10">
        <v>160.97</v>
      </c>
      <c r="C1056">
        <v>0.59542029536000141</v>
      </c>
      <c r="D1056" s="11">
        <v>39.770000000000003</v>
      </c>
      <c r="E1056" s="10">
        <v>34.840000000000003</v>
      </c>
      <c r="F1056" s="11">
        <v>46.43</v>
      </c>
      <c r="G1056" s="10">
        <v>37.93</v>
      </c>
      <c r="H1056" s="11">
        <v>49.24</v>
      </c>
      <c r="I1056" s="10">
        <v>88.59</v>
      </c>
      <c r="J1056">
        <v>0.4715231322036561</v>
      </c>
      <c r="K1056">
        <v>0.47109283381659489</v>
      </c>
      <c r="L1056">
        <v>0.43188492677915086</v>
      </c>
      <c r="M1056">
        <v>0.34832769773867717</v>
      </c>
      <c r="N1056">
        <v>0.40176245885719686</v>
      </c>
      <c r="O1056">
        <v>0.19202470617340475</v>
      </c>
      <c r="P1056" s="117">
        <v>20.58</v>
      </c>
      <c r="Q1056">
        <v>0.34</v>
      </c>
    </row>
    <row r="1057" spans="1:17" ht="15">
      <c r="A1057" s="6"/>
      <c r="B1057" s="10">
        <v>150.12</v>
      </c>
      <c r="C1057">
        <v>0.60309489199901389</v>
      </c>
      <c r="D1057" s="11">
        <v>33.57</v>
      </c>
      <c r="E1057" s="10">
        <v>31.94</v>
      </c>
      <c r="F1057" s="11">
        <v>43.16</v>
      </c>
      <c r="G1057" s="10">
        <v>31.57</v>
      </c>
      <c r="H1057" s="11">
        <v>46.34</v>
      </c>
      <c r="I1057" s="10">
        <v>63.23</v>
      </c>
      <c r="J1057">
        <v>0.4812867879730473</v>
      </c>
      <c r="K1057">
        <v>0.47572480199200018</v>
      </c>
      <c r="L1057">
        <v>0.43752608725408931</v>
      </c>
      <c r="M1057">
        <v>0.34344920458927874</v>
      </c>
      <c r="N1057">
        <v>0.38932547212984714</v>
      </c>
      <c r="O1057">
        <v>0.18853367786067313</v>
      </c>
      <c r="P1057" s="117">
        <v>21.65</v>
      </c>
      <c r="Q1057">
        <v>0.34</v>
      </c>
    </row>
    <row r="1058" spans="1:17" ht="15">
      <c r="A1058" s="6"/>
      <c r="B1058" s="10">
        <v>135.62</v>
      </c>
      <c r="C1058">
        <v>0.61057560920344223</v>
      </c>
      <c r="D1058" s="11">
        <v>32.35</v>
      </c>
      <c r="E1058" s="10">
        <v>34.340000000000003</v>
      </c>
      <c r="F1058" s="11">
        <v>40.74</v>
      </c>
      <c r="G1058" s="10">
        <v>27.36</v>
      </c>
      <c r="H1058" s="11">
        <v>45.72</v>
      </c>
      <c r="I1058" s="10">
        <v>46.55</v>
      </c>
      <c r="J1058">
        <v>0.48561297771815953</v>
      </c>
      <c r="K1058">
        <v>0.48153665313018273</v>
      </c>
      <c r="L1058">
        <v>0.44391795366795367</v>
      </c>
      <c r="M1058">
        <v>0.327126612347441</v>
      </c>
      <c r="N1058">
        <v>0.37898439106329856</v>
      </c>
      <c r="O1058">
        <v>0.18447208745510679</v>
      </c>
      <c r="P1058" s="117">
        <v>20.329999999999998</v>
      </c>
      <c r="Q1058">
        <v>0.34</v>
      </c>
    </row>
    <row r="1059" spans="1:17" ht="15">
      <c r="A1059" s="6"/>
      <c r="B1059" s="10">
        <v>132.32</v>
      </c>
      <c r="C1059">
        <v>0.60910965162193242</v>
      </c>
      <c r="D1059" s="11">
        <v>31.68</v>
      </c>
      <c r="E1059" s="10">
        <v>35.090000000000003</v>
      </c>
      <c r="F1059" s="11">
        <v>39.15</v>
      </c>
      <c r="G1059" s="10">
        <v>27.09</v>
      </c>
      <c r="H1059" s="11">
        <v>44.61</v>
      </c>
      <c r="I1059" s="10">
        <v>13.33</v>
      </c>
      <c r="J1059">
        <v>0.4968403635495976</v>
      </c>
      <c r="K1059">
        <v>0.49163054774105625</v>
      </c>
      <c r="L1059">
        <v>0.45225743684348635</v>
      </c>
      <c r="M1059">
        <v>0.31890944599325244</v>
      </c>
      <c r="N1059">
        <v>0.36285619588808277</v>
      </c>
      <c r="O1059">
        <v>0.17895565696538995</v>
      </c>
      <c r="P1059" s="117">
        <v>19.41</v>
      </c>
      <c r="Q1059">
        <v>0.34</v>
      </c>
    </row>
    <row r="1060" spans="1:17" ht="15">
      <c r="A1060" s="6"/>
      <c r="B1060" s="10">
        <v>132.16</v>
      </c>
      <c r="C1060">
        <v>0.6031674981111117</v>
      </c>
      <c r="D1060" s="11">
        <v>32.11</v>
      </c>
      <c r="E1060" s="10">
        <v>34.39</v>
      </c>
      <c r="F1060" s="11">
        <v>38.64</v>
      </c>
      <c r="G1060" s="10">
        <v>27</v>
      </c>
      <c r="H1060" s="11">
        <v>43.6</v>
      </c>
      <c r="I1060" s="10">
        <v>12.94</v>
      </c>
      <c r="J1060">
        <v>0.50421787459159395</v>
      </c>
      <c r="K1060">
        <v>0.49727742649129153</v>
      </c>
      <c r="L1060">
        <v>0.46121491660879838</v>
      </c>
      <c r="M1060">
        <v>0.31287839443065085</v>
      </c>
      <c r="N1060">
        <v>0.35846031898956127</v>
      </c>
      <c r="O1060">
        <v>0.18287838563737721</v>
      </c>
      <c r="P1060" s="117">
        <v>18.66</v>
      </c>
      <c r="Q1060">
        <v>0.34</v>
      </c>
    </row>
    <row r="1061" spans="1:17" ht="15">
      <c r="A1061" s="6"/>
      <c r="B1061" s="10">
        <v>132.12</v>
      </c>
      <c r="C1061">
        <v>0.59453553778237866</v>
      </c>
      <c r="D1061" s="11">
        <v>32.56</v>
      </c>
      <c r="E1061" s="10">
        <v>34.909999999999997</v>
      </c>
      <c r="F1061" s="11">
        <v>39</v>
      </c>
      <c r="G1061" s="10">
        <v>25.03</v>
      </c>
      <c r="H1061" s="11">
        <v>42.9</v>
      </c>
      <c r="I1061" s="10">
        <v>13.78</v>
      </c>
      <c r="J1061">
        <v>0.51012357993422619</v>
      </c>
      <c r="K1061">
        <v>0.50145401527704792</v>
      </c>
      <c r="L1061">
        <v>0.46859230269070368</v>
      </c>
      <c r="M1061">
        <v>0.31441263499654915</v>
      </c>
      <c r="N1061">
        <v>0.35984840143872959</v>
      </c>
      <c r="O1061">
        <v>0.18314467227829415</v>
      </c>
      <c r="P1061" s="117">
        <v>18.88</v>
      </c>
      <c r="Q1061">
        <v>0.34</v>
      </c>
    </row>
    <row r="1062" spans="1:17" ht="15">
      <c r="A1062" s="6"/>
      <c r="B1062" s="10">
        <v>132.32</v>
      </c>
      <c r="C1062">
        <v>0.59021198812413533</v>
      </c>
      <c r="D1062" s="11">
        <v>33.340000000000003</v>
      </c>
      <c r="E1062" s="10">
        <v>35.909999999999997</v>
      </c>
      <c r="F1062" s="11">
        <v>38.47</v>
      </c>
      <c r="G1062" s="10">
        <v>26.2</v>
      </c>
      <c r="H1062" s="11">
        <v>42.37</v>
      </c>
      <c r="I1062" s="10">
        <v>35.25</v>
      </c>
      <c r="J1062">
        <v>0.51113603862133639</v>
      </c>
      <c r="K1062">
        <v>0.50483801511363491</v>
      </c>
      <c r="L1062">
        <v>0.47501633408164962</v>
      </c>
      <c r="M1062">
        <v>0.3202535611325793</v>
      </c>
      <c r="N1062">
        <v>0.35730092232034832</v>
      </c>
      <c r="O1062">
        <v>0.18573573378090097</v>
      </c>
      <c r="P1062" s="117">
        <v>18.84</v>
      </c>
      <c r="Q1062">
        <v>0.34</v>
      </c>
    </row>
    <row r="1063" spans="1:17" ht="15">
      <c r="A1063" s="6"/>
      <c r="B1063" s="10">
        <v>141.93</v>
      </c>
      <c r="C1063">
        <v>0.58587105711248455</v>
      </c>
      <c r="D1063" s="11">
        <v>32.840000000000003</v>
      </c>
      <c r="E1063" s="10">
        <v>34.46</v>
      </c>
      <c r="F1063" s="11">
        <v>43.04</v>
      </c>
      <c r="G1063" s="10">
        <v>27.04</v>
      </c>
      <c r="H1063" s="11">
        <v>42.14</v>
      </c>
      <c r="I1063" s="10">
        <v>87.91</v>
      </c>
      <c r="J1063">
        <v>0.5210309628210944</v>
      </c>
      <c r="K1063">
        <v>0.50642453782040453</v>
      </c>
      <c r="L1063">
        <v>0.48791686143976271</v>
      </c>
      <c r="M1063">
        <v>0.33763194075987907</v>
      </c>
      <c r="N1063">
        <v>0.35626129254022187</v>
      </c>
      <c r="O1063">
        <v>0.20765257767618128</v>
      </c>
      <c r="P1063" s="117">
        <v>29.13</v>
      </c>
      <c r="Q1063">
        <v>0.34</v>
      </c>
    </row>
    <row r="1064" spans="1:17" ht="15">
      <c r="A1064" s="6"/>
      <c r="B1064" s="10">
        <v>166.22</v>
      </c>
      <c r="C1064">
        <v>0.57300853672988383</v>
      </c>
      <c r="D1064" s="11">
        <v>42.09</v>
      </c>
      <c r="E1064" s="10">
        <v>42.82</v>
      </c>
      <c r="F1064" s="11">
        <v>53.17</v>
      </c>
      <c r="G1064" s="10">
        <v>38.299999999999997</v>
      </c>
      <c r="H1064" s="11">
        <v>42.53</v>
      </c>
      <c r="I1064" s="10">
        <v>104.25</v>
      </c>
      <c r="J1064">
        <v>0.52808264278504191</v>
      </c>
      <c r="K1064">
        <v>0.48878750586888897</v>
      </c>
      <c r="L1064">
        <v>0.48167202608584581</v>
      </c>
      <c r="M1064">
        <v>0.36641016977341662</v>
      </c>
      <c r="N1064">
        <v>0.35358343625136213</v>
      </c>
      <c r="O1064">
        <v>0.23497405344670935</v>
      </c>
      <c r="P1064" s="117">
        <v>75.540000000000006</v>
      </c>
      <c r="Q1064">
        <v>0.34</v>
      </c>
    </row>
    <row r="1065" spans="1:17" ht="15">
      <c r="A1065" s="6"/>
      <c r="B1065" s="10">
        <v>199.99</v>
      </c>
      <c r="C1065">
        <v>0.5453574234541787</v>
      </c>
      <c r="D1065" s="11">
        <v>47.98</v>
      </c>
      <c r="E1065" s="10">
        <v>49.47</v>
      </c>
      <c r="F1065" s="11">
        <v>60.73</v>
      </c>
      <c r="G1065" s="10">
        <v>44.86</v>
      </c>
      <c r="H1065" s="11">
        <v>43.61</v>
      </c>
      <c r="I1065" s="10">
        <v>117.19</v>
      </c>
      <c r="J1065">
        <v>0.5159624443471279</v>
      </c>
      <c r="K1065">
        <v>0.47494485960504973</v>
      </c>
      <c r="L1065">
        <v>0.48346162339643461</v>
      </c>
      <c r="M1065">
        <v>0.37159940430946159</v>
      </c>
      <c r="N1065">
        <v>0.35594901955292918</v>
      </c>
      <c r="O1065">
        <v>0.25382307169047502</v>
      </c>
      <c r="P1065" s="117">
        <v>30.52</v>
      </c>
      <c r="Q1065">
        <v>0.34</v>
      </c>
    </row>
    <row r="1066" spans="1:17" ht="15">
      <c r="A1066" s="6"/>
      <c r="B1066" s="10">
        <v>206.98</v>
      </c>
      <c r="C1066">
        <v>0.52578555064701504</v>
      </c>
      <c r="D1066" s="11">
        <v>50.63</v>
      </c>
      <c r="E1066" s="10">
        <v>58.8</v>
      </c>
      <c r="F1066" s="11">
        <v>63.67</v>
      </c>
      <c r="G1066" s="10">
        <v>56.74</v>
      </c>
      <c r="H1066" s="11">
        <v>45.97</v>
      </c>
      <c r="I1066" s="10">
        <v>117.11</v>
      </c>
      <c r="J1066">
        <v>0.50823196053441777</v>
      </c>
      <c r="K1066">
        <v>0.45616061852802808</v>
      </c>
      <c r="L1066">
        <v>0.46830771358930889</v>
      </c>
      <c r="M1066">
        <v>0.37466383822002303</v>
      </c>
      <c r="N1066">
        <v>0.35443073757933907</v>
      </c>
      <c r="O1066">
        <v>0.24996548432872845</v>
      </c>
      <c r="P1066" s="117">
        <v>20.29</v>
      </c>
      <c r="Q1066">
        <v>0.34</v>
      </c>
    </row>
    <row r="1067" spans="1:17" ht="15">
      <c r="A1067" s="6"/>
      <c r="B1067" s="10">
        <v>180.6</v>
      </c>
      <c r="C1067">
        <v>0.52309908760115142</v>
      </c>
      <c r="D1067" s="11">
        <v>46.89</v>
      </c>
      <c r="E1067" s="10">
        <v>55.04</v>
      </c>
      <c r="F1067" s="11">
        <v>56.99</v>
      </c>
      <c r="G1067" s="10">
        <v>49.39</v>
      </c>
      <c r="H1067" s="11">
        <v>46.4</v>
      </c>
      <c r="I1067" s="10">
        <v>98.58</v>
      </c>
      <c r="J1067">
        <v>0.48890211352489682</v>
      </c>
      <c r="K1067">
        <v>0.4308993858252364</v>
      </c>
      <c r="L1067">
        <v>0.45393571553267453</v>
      </c>
      <c r="M1067">
        <v>0.36580876740753848</v>
      </c>
      <c r="N1067">
        <v>0.33952553927637347</v>
      </c>
      <c r="O1067">
        <v>0.22091014827148506</v>
      </c>
      <c r="P1067" s="117">
        <v>16.579999999999998</v>
      </c>
      <c r="Q1067">
        <v>0.34</v>
      </c>
    </row>
    <row r="1068" spans="1:17" ht="15">
      <c r="A1068" s="6"/>
      <c r="B1068" s="10">
        <v>138.26</v>
      </c>
      <c r="C1068">
        <v>0.50256750225946623</v>
      </c>
      <c r="D1068" s="11">
        <v>38.39</v>
      </c>
      <c r="E1068" s="10">
        <v>44.91</v>
      </c>
      <c r="F1068" s="11">
        <v>53.01</v>
      </c>
      <c r="G1068" s="10">
        <v>43.93</v>
      </c>
      <c r="H1068" s="11">
        <v>46.13</v>
      </c>
      <c r="I1068" s="10">
        <v>94.91</v>
      </c>
      <c r="J1068">
        <v>0.4633066142482406</v>
      </c>
      <c r="K1068">
        <v>0.4052860794039973</v>
      </c>
      <c r="L1068">
        <v>0.43561804707846746</v>
      </c>
      <c r="M1068">
        <v>0.37229222963951936</v>
      </c>
      <c r="N1068">
        <v>0.32443658146017434</v>
      </c>
      <c r="O1068">
        <v>0.20851562350635694</v>
      </c>
      <c r="P1068" s="117">
        <v>17.39</v>
      </c>
      <c r="Q1068">
        <v>0.34</v>
      </c>
    </row>
    <row r="1069" spans="1:17" ht="15">
      <c r="A1069" s="6"/>
      <c r="B1069" s="10">
        <v>139.16</v>
      </c>
      <c r="C1069">
        <v>0.4797421735520796</v>
      </c>
      <c r="D1069" s="11">
        <v>36.64</v>
      </c>
      <c r="E1069" s="10">
        <v>41.12</v>
      </c>
      <c r="F1069" s="11">
        <v>46.12</v>
      </c>
      <c r="G1069" s="10">
        <v>41.44</v>
      </c>
      <c r="H1069" s="11">
        <v>45.69</v>
      </c>
      <c r="I1069" s="10">
        <v>95.89</v>
      </c>
      <c r="J1069">
        <v>0.44049439089536641</v>
      </c>
      <c r="K1069">
        <v>0.38547904358334983</v>
      </c>
      <c r="L1069">
        <v>0.40754132277689059</v>
      </c>
      <c r="M1069">
        <v>0.36863903394527914</v>
      </c>
      <c r="N1069">
        <v>0.31550299008540289</v>
      </c>
      <c r="O1069">
        <v>0.20354157126289807</v>
      </c>
      <c r="P1069" s="117">
        <v>18.04</v>
      </c>
      <c r="Q1069">
        <v>0.34</v>
      </c>
    </row>
    <row r="1070" spans="1:17" ht="15">
      <c r="A1070" s="6"/>
      <c r="B1070" s="10">
        <v>130.36000000000001</v>
      </c>
      <c r="C1070">
        <v>0.47266448765473201</v>
      </c>
      <c r="D1070" s="11">
        <v>35.86</v>
      </c>
      <c r="E1070" s="10">
        <v>36.79</v>
      </c>
      <c r="F1070" s="11">
        <v>44</v>
      </c>
      <c r="G1070" s="10">
        <v>39.28</v>
      </c>
      <c r="H1070" s="11">
        <v>44.28</v>
      </c>
      <c r="I1070" s="10">
        <v>98.52</v>
      </c>
      <c r="J1070">
        <v>0.43499894817017881</v>
      </c>
      <c r="K1070">
        <v>0.36755823232839174</v>
      </c>
      <c r="L1070">
        <v>0.39541903070671575</v>
      </c>
      <c r="M1070">
        <v>0.36168485397516653</v>
      </c>
      <c r="N1070">
        <v>0.3069593821555624</v>
      </c>
      <c r="O1070">
        <v>0.2127210430929114</v>
      </c>
      <c r="P1070" s="117">
        <v>17.73</v>
      </c>
      <c r="Q1070">
        <v>0.34</v>
      </c>
    </row>
    <row r="1071" spans="1:17" ht="15">
      <c r="A1071" s="6"/>
      <c r="B1071" s="10">
        <v>125.41</v>
      </c>
      <c r="C1071">
        <v>0.47394025582246252</v>
      </c>
      <c r="D1071" s="11">
        <v>38.33</v>
      </c>
      <c r="E1071" s="10">
        <v>35.979999999999997</v>
      </c>
      <c r="F1071" s="11">
        <v>44.65</v>
      </c>
      <c r="G1071" s="10">
        <v>37.19</v>
      </c>
      <c r="H1071" s="11">
        <v>42.54</v>
      </c>
      <c r="I1071" s="10">
        <v>104.18</v>
      </c>
      <c r="J1071">
        <v>0.44035272848879359</v>
      </c>
      <c r="K1071">
        <v>0.36430238138858767</v>
      </c>
      <c r="L1071">
        <v>0.40069841617122476</v>
      </c>
      <c r="M1071">
        <v>0.36131002918215155</v>
      </c>
      <c r="N1071">
        <v>0.29280728469840345</v>
      </c>
      <c r="O1071">
        <v>0.23962797629977839</v>
      </c>
      <c r="P1071" s="117">
        <v>17.87</v>
      </c>
      <c r="Q1071">
        <v>0.34</v>
      </c>
    </row>
    <row r="1072" spans="1:17" ht="15">
      <c r="A1072" s="6"/>
      <c r="B1072" s="10">
        <v>126.93</v>
      </c>
      <c r="C1072">
        <v>0.48931756538957455</v>
      </c>
      <c r="D1072" s="11">
        <v>37.31</v>
      </c>
      <c r="E1072" s="10">
        <v>36.840000000000003</v>
      </c>
      <c r="F1072" s="11">
        <v>44.62</v>
      </c>
      <c r="G1072" s="10">
        <v>36.979999999999997</v>
      </c>
      <c r="H1072" s="11">
        <v>41.5</v>
      </c>
      <c r="I1072" s="10">
        <v>107.01</v>
      </c>
      <c r="J1072">
        <v>0.46320596098139816</v>
      </c>
      <c r="K1072">
        <v>0.38305804228212759</v>
      </c>
      <c r="L1072">
        <v>0.41870478965822372</v>
      </c>
      <c r="M1072">
        <v>0.37086078348242674</v>
      </c>
      <c r="N1072">
        <v>0.29161816987612588</v>
      </c>
      <c r="O1072">
        <v>0.27000662815870707</v>
      </c>
      <c r="P1072" s="117">
        <v>17.940000000000001</v>
      </c>
      <c r="Q1072">
        <v>0.34</v>
      </c>
    </row>
    <row r="1073" spans="1:17" ht="15">
      <c r="A1073" s="6"/>
      <c r="B1073" s="10">
        <v>132.32</v>
      </c>
      <c r="C1073">
        <v>0.52447662120124439</v>
      </c>
      <c r="D1073" s="11">
        <v>41.88</v>
      </c>
      <c r="E1073" s="10">
        <v>40.99</v>
      </c>
      <c r="F1073" s="11">
        <v>47.12</v>
      </c>
      <c r="G1073" s="10">
        <v>37.880000000000003</v>
      </c>
      <c r="H1073" s="11">
        <v>42.78</v>
      </c>
      <c r="I1073" s="10">
        <v>114.51</v>
      </c>
      <c r="J1073">
        <v>0.50222637369143608</v>
      </c>
      <c r="K1073">
        <v>0.41078831254739356</v>
      </c>
      <c r="L1073">
        <v>0.44698875471698107</v>
      </c>
      <c r="M1073">
        <v>0.3850654997052535</v>
      </c>
      <c r="N1073">
        <v>0.31466559816681472</v>
      </c>
      <c r="O1073">
        <v>0.30522811331693955</v>
      </c>
      <c r="P1073" s="117">
        <v>19.82</v>
      </c>
      <c r="Q1073">
        <v>0.34</v>
      </c>
    </row>
    <row r="1074" spans="1:17" ht="15">
      <c r="A1074" s="6"/>
      <c r="B1074" s="10">
        <v>152.69999999999999</v>
      </c>
      <c r="C1074">
        <v>0.57253614554482191</v>
      </c>
      <c r="D1074" s="11">
        <v>54.4</v>
      </c>
      <c r="E1074" s="10">
        <v>42.21</v>
      </c>
      <c r="F1074" s="11">
        <v>52.39</v>
      </c>
      <c r="G1074" s="10">
        <v>39.25</v>
      </c>
      <c r="H1074" s="11">
        <v>45</v>
      </c>
      <c r="I1074" s="10">
        <v>144.52000000000001</v>
      </c>
      <c r="J1074">
        <v>0.54589903202432155</v>
      </c>
      <c r="K1074">
        <v>0.44816122033162814</v>
      </c>
      <c r="L1074">
        <v>0.48591756672735331</v>
      </c>
      <c r="M1074">
        <v>0.39553597175754351</v>
      </c>
      <c r="N1074">
        <v>0.34991170658279797</v>
      </c>
      <c r="O1074">
        <v>0.32967070627554967</v>
      </c>
      <c r="P1074" s="117">
        <v>19.170000000000002</v>
      </c>
      <c r="Q1074">
        <v>0.34</v>
      </c>
    </row>
    <row r="1075" spans="1:17" ht="15">
      <c r="A1075" s="6"/>
      <c r="B1075" s="10">
        <v>180.81</v>
      </c>
      <c r="C1075">
        <v>0.58145507283090558</v>
      </c>
      <c r="D1075" s="11">
        <v>61.03</v>
      </c>
      <c r="E1075" s="10">
        <v>44.99</v>
      </c>
      <c r="F1075" s="11">
        <v>55.63</v>
      </c>
      <c r="G1075" s="10">
        <v>42.5</v>
      </c>
      <c r="H1075" s="11">
        <v>53.97</v>
      </c>
      <c r="I1075" s="10">
        <v>184.58</v>
      </c>
      <c r="J1075">
        <v>0.55521049941617484</v>
      </c>
      <c r="K1075">
        <v>0.44987955093026372</v>
      </c>
      <c r="L1075">
        <v>0.50928314922952456</v>
      </c>
      <c r="M1075">
        <v>0.40027404435379255</v>
      </c>
      <c r="N1075">
        <v>0.35719457929280396</v>
      </c>
      <c r="O1075">
        <v>0.33446499435673777</v>
      </c>
      <c r="P1075" s="117">
        <v>23.95</v>
      </c>
      <c r="Q1075">
        <v>0.34</v>
      </c>
    </row>
    <row r="1076" spans="1:17" ht="15">
      <c r="A1076" s="6"/>
      <c r="B1076" s="10">
        <v>199.99</v>
      </c>
      <c r="C1076">
        <v>0.5662431850935532</v>
      </c>
      <c r="D1076" s="11">
        <v>66.22</v>
      </c>
      <c r="E1076" s="10">
        <v>44.53</v>
      </c>
      <c r="F1076" s="11">
        <v>60.2</v>
      </c>
      <c r="G1076" s="10">
        <v>43.61</v>
      </c>
      <c r="H1076" s="11">
        <v>62.2</v>
      </c>
      <c r="I1076" s="10">
        <v>197.13</v>
      </c>
      <c r="J1076">
        <v>0.53845053863565828</v>
      </c>
      <c r="K1076">
        <v>0.44416344939383984</v>
      </c>
      <c r="L1076">
        <v>0.49182354437848008</v>
      </c>
      <c r="M1076">
        <v>0.38263399420994432</v>
      </c>
      <c r="N1076">
        <v>0.34475618787760665</v>
      </c>
      <c r="O1076">
        <v>0.32829380928270036</v>
      </c>
      <c r="P1076" s="117">
        <v>28.35</v>
      </c>
      <c r="Q1076">
        <v>0.34</v>
      </c>
    </row>
    <row r="1077" spans="1:17" ht="15">
      <c r="A1077" s="6"/>
      <c r="B1077" s="10">
        <v>192.97</v>
      </c>
      <c r="C1077">
        <v>0.55521430258864035</v>
      </c>
      <c r="D1077" s="11">
        <v>57.97</v>
      </c>
      <c r="E1077" s="10">
        <v>40.99</v>
      </c>
      <c r="F1077" s="11">
        <v>61.93</v>
      </c>
      <c r="G1077" s="10">
        <v>39.31</v>
      </c>
      <c r="H1077" s="11">
        <v>57.1</v>
      </c>
      <c r="I1077" s="10">
        <v>167.3</v>
      </c>
      <c r="J1077">
        <v>0.53533127742988151</v>
      </c>
      <c r="K1077">
        <v>0.42790787562510763</v>
      </c>
      <c r="L1077">
        <v>0.49535588819476029</v>
      </c>
      <c r="M1077">
        <v>0.37830819216499489</v>
      </c>
      <c r="N1077">
        <v>0.33246886034529993</v>
      </c>
      <c r="O1077">
        <v>0.33279913755067148</v>
      </c>
      <c r="P1077" s="117">
        <v>22.56</v>
      </c>
      <c r="Q1077">
        <v>0.34</v>
      </c>
    </row>
    <row r="1078" spans="1:17" ht="15">
      <c r="A1078" s="6"/>
      <c r="B1078" s="10">
        <v>175.81</v>
      </c>
      <c r="C1078">
        <v>0.56593868994913821</v>
      </c>
      <c r="D1078" s="11">
        <v>54.68</v>
      </c>
      <c r="E1078" s="10">
        <v>37.53</v>
      </c>
      <c r="F1078" s="11">
        <v>54.97</v>
      </c>
      <c r="G1078" s="10">
        <v>33.86</v>
      </c>
      <c r="H1078" s="11">
        <v>48.34</v>
      </c>
      <c r="I1078" s="10">
        <v>148.44</v>
      </c>
      <c r="J1078">
        <v>0.54973498432381018</v>
      </c>
      <c r="K1078">
        <v>0.41707516712864823</v>
      </c>
      <c r="L1078">
        <v>0.50291105058159957</v>
      </c>
      <c r="M1078">
        <v>0.3549136249602487</v>
      </c>
      <c r="N1078">
        <v>0.31405394415318161</v>
      </c>
      <c r="O1078">
        <v>0.33570778415258179</v>
      </c>
      <c r="P1078" s="117">
        <v>21.83</v>
      </c>
      <c r="Q1078">
        <v>0.34</v>
      </c>
    </row>
    <row r="1079" spans="1:17" ht="15">
      <c r="A1079" s="6"/>
      <c r="B1079" s="10">
        <v>160.09</v>
      </c>
      <c r="C1079">
        <v>0.58206757804302489</v>
      </c>
      <c r="D1079" s="11">
        <v>42.26</v>
      </c>
      <c r="E1079" s="10">
        <v>33.76</v>
      </c>
      <c r="F1079" s="11">
        <v>49.69</v>
      </c>
      <c r="G1079" s="10">
        <v>28.35</v>
      </c>
      <c r="H1079" s="11">
        <v>43.89</v>
      </c>
      <c r="I1079" s="10">
        <v>115.49</v>
      </c>
      <c r="J1079">
        <v>0.55690475580618182</v>
      </c>
      <c r="K1079">
        <v>0.39767014416176066</v>
      </c>
      <c r="L1079">
        <v>0.49525926463787939</v>
      </c>
      <c r="M1079">
        <v>0.32010360572141555</v>
      </c>
      <c r="N1079">
        <v>0.30233754618743702</v>
      </c>
      <c r="O1079">
        <v>0.3305139884728584</v>
      </c>
      <c r="P1079" s="117">
        <v>17.78</v>
      </c>
      <c r="Q1079">
        <v>0.34</v>
      </c>
    </row>
    <row r="1080" spans="1:17" ht="15">
      <c r="A1080" s="6"/>
      <c r="B1080" s="10">
        <v>151.03</v>
      </c>
      <c r="C1080">
        <v>0.5911788731202714</v>
      </c>
      <c r="D1080" s="11">
        <v>43.47</v>
      </c>
      <c r="E1080" s="10">
        <v>31.37</v>
      </c>
      <c r="F1080" s="11">
        <v>47.48</v>
      </c>
      <c r="G1080" s="10">
        <v>27.05</v>
      </c>
      <c r="H1080" s="11">
        <v>45.27</v>
      </c>
      <c r="I1080" s="10">
        <v>123.05</v>
      </c>
      <c r="J1080">
        <v>0.57108580729112546</v>
      </c>
      <c r="K1080">
        <v>0.38613987670033356</v>
      </c>
      <c r="L1080">
        <v>0.48929686436624253</v>
      </c>
      <c r="M1080">
        <v>0.30691577863554093</v>
      </c>
      <c r="N1080">
        <v>0.2993789044213635</v>
      </c>
      <c r="O1080">
        <v>0.33044492937810116</v>
      </c>
      <c r="P1080" s="117">
        <v>17.37</v>
      </c>
      <c r="Q1080">
        <v>0.34</v>
      </c>
    </row>
    <row r="1081" spans="1:17" ht="15">
      <c r="A1081" s="6"/>
      <c r="B1081" s="10">
        <v>141.72999999999999</v>
      </c>
      <c r="C1081">
        <v>0.5995875666107352</v>
      </c>
      <c r="D1081" s="11">
        <v>40.64</v>
      </c>
      <c r="E1081" s="10">
        <v>29.41</v>
      </c>
      <c r="F1081" s="11">
        <v>42.76</v>
      </c>
      <c r="G1081" s="10">
        <v>25.19</v>
      </c>
      <c r="H1081" s="11">
        <v>42.8</v>
      </c>
      <c r="I1081" s="10">
        <v>110.94</v>
      </c>
      <c r="J1081">
        <v>0.58326222437129038</v>
      </c>
      <c r="K1081">
        <v>0.36618881800170855</v>
      </c>
      <c r="L1081">
        <v>0.48666907811400417</v>
      </c>
      <c r="M1081">
        <v>0.29426566577516561</v>
      </c>
      <c r="N1081">
        <v>0.28548080278889926</v>
      </c>
      <c r="O1081">
        <v>0.32337388175420462</v>
      </c>
      <c r="P1081" s="117">
        <v>16.8</v>
      </c>
      <c r="Q1081">
        <v>0.34</v>
      </c>
    </row>
    <row r="1082" spans="1:17" ht="15">
      <c r="A1082" s="6"/>
      <c r="B1082" s="10">
        <v>134.81</v>
      </c>
      <c r="C1082">
        <v>0.60937034581651395</v>
      </c>
      <c r="D1082" s="11">
        <v>37.39</v>
      </c>
      <c r="E1082" s="10">
        <v>28.26</v>
      </c>
      <c r="F1082" s="11">
        <v>43.75</v>
      </c>
      <c r="G1082" s="10">
        <v>28.2</v>
      </c>
      <c r="H1082" s="11">
        <v>38.46</v>
      </c>
      <c r="I1082" s="10">
        <v>112.68</v>
      </c>
      <c r="J1082">
        <v>0.58863863706156461</v>
      </c>
      <c r="K1082">
        <v>0.35768943649211815</v>
      </c>
      <c r="L1082">
        <v>0.48658202645800874</v>
      </c>
      <c r="M1082">
        <v>0.27193297565587332</v>
      </c>
      <c r="N1082">
        <v>0.27100097662949818</v>
      </c>
      <c r="O1082">
        <v>0.33560308272087441</v>
      </c>
      <c r="P1082" s="117">
        <v>14.49</v>
      </c>
      <c r="Q1082">
        <v>0.34</v>
      </c>
    </row>
    <row r="1083" spans="1:17" ht="15">
      <c r="A1083" s="6"/>
      <c r="B1083" s="10">
        <v>130.94999999999999</v>
      </c>
      <c r="C1083">
        <v>0.61289439923024491</v>
      </c>
      <c r="D1083" s="11">
        <v>38.18</v>
      </c>
      <c r="E1083" s="10">
        <v>27.87</v>
      </c>
      <c r="F1083" s="11">
        <v>42.19</v>
      </c>
      <c r="G1083" s="10">
        <v>27.06</v>
      </c>
      <c r="H1083" s="11">
        <v>37.159999999999997</v>
      </c>
      <c r="I1083" s="10">
        <v>114.82</v>
      </c>
      <c r="J1083">
        <v>0.59450553975385989</v>
      </c>
      <c r="K1083">
        <v>0.3563761302456887</v>
      </c>
      <c r="L1083">
        <v>0.48372523237456833</v>
      </c>
      <c r="M1083">
        <v>0.24235042365225332</v>
      </c>
      <c r="N1083">
        <v>0.26367004696496926</v>
      </c>
      <c r="O1083">
        <v>0.33920312354104171</v>
      </c>
      <c r="P1083" s="117">
        <v>14.47</v>
      </c>
      <c r="Q1083">
        <v>0.34</v>
      </c>
    </row>
    <row r="1084" spans="1:17" ht="15">
      <c r="A1084" s="6"/>
      <c r="B1084" s="10">
        <v>130</v>
      </c>
      <c r="C1084">
        <v>0.61782520023581067</v>
      </c>
      <c r="D1084" s="11">
        <v>37.130000000000003</v>
      </c>
      <c r="E1084" s="10">
        <v>18.29</v>
      </c>
      <c r="F1084" s="11">
        <v>41.72</v>
      </c>
      <c r="G1084" s="10">
        <v>26.2</v>
      </c>
      <c r="H1084" s="11">
        <v>37.07</v>
      </c>
      <c r="I1084" s="10">
        <v>112.3</v>
      </c>
      <c r="J1084">
        <v>0.59976114365320154</v>
      </c>
      <c r="K1084">
        <v>0.35404536579209173</v>
      </c>
      <c r="L1084">
        <v>0.48777215412083552</v>
      </c>
      <c r="M1084">
        <v>0.22216942276336482</v>
      </c>
      <c r="N1084">
        <v>0.26017867040410375</v>
      </c>
      <c r="O1084">
        <v>0.34871685369528749</v>
      </c>
      <c r="P1084" s="117">
        <v>14.49</v>
      </c>
      <c r="Q1084">
        <v>0.34</v>
      </c>
    </row>
    <row r="1085" spans="1:17" ht="15">
      <c r="A1085" s="6"/>
      <c r="B1085" s="10">
        <v>130.01</v>
      </c>
      <c r="C1085">
        <v>0.61918331137192406</v>
      </c>
      <c r="D1085" s="11">
        <v>35.72</v>
      </c>
      <c r="E1085" s="10">
        <v>16.09</v>
      </c>
      <c r="F1085" s="11">
        <v>40.19</v>
      </c>
      <c r="G1085" s="10">
        <v>24.31</v>
      </c>
      <c r="H1085" s="11">
        <v>34.229999999999997</v>
      </c>
      <c r="I1085" s="10">
        <v>118.28</v>
      </c>
      <c r="J1085">
        <v>0.60583110200042412</v>
      </c>
      <c r="K1085">
        <v>0.34880727031838693</v>
      </c>
      <c r="L1085">
        <v>0.49285688608524703</v>
      </c>
      <c r="M1085">
        <v>0.20609314073911528</v>
      </c>
      <c r="N1085">
        <v>0.25879790898006361</v>
      </c>
      <c r="O1085">
        <v>0.35395088118295681</v>
      </c>
      <c r="P1085" s="117">
        <v>14.6</v>
      </c>
      <c r="Q1085">
        <v>0.34</v>
      </c>
    </row>
    <row r="1086" spans="1:17" ht="15">
      <c r="A1086" s="6"/>
      <c r="B1086" s="10">
        <v>126.66</v>
      </c>
      <c r="C1086">
        <v>0.62102176583630253</v>
      </c>
      <c r="D1086" s="11">
        <v>36.51</v>
      </c>
      <c r="E1086" s="10">
        <v>17.98</v>
      </c>
      <c r="F1086" s="11">
        <v>41.1</v>
      </c>
      <c r="G1086" s="10">
        <v>23.2</v>
      </c>
      <c r="H1086" s="11">
        <v>31.29</v>
      </c>
      <c r="I1086" s="10">
        <v>126.86</v>
      </c>
      <c r="J1086">
        <v>0.61307084891978281</v>
      </c>
      <c r="K1086">
        <v>0.34361558269708631</v>
      </c>
      <c r="L1086">
        <v>0.49952363227785218</v>
      </c>
      <c r="M1086">
        <v>0.18424891798543375</v>
      </c>
      <c r="N1086">
        <v>0.25945235190720983</v>
      </c>
      <c r="O1086">
        <v>0.36242574754326595</v>
      </c>
      <c r="P1086" s="117">
        <v>14.52</v>
      </c>
      <c r="Q1086">
        <v>0.34</v>
      </c>
    </row>
    <row r="1087" spans="1:17" ht="15">
      <c r="A1087" s="6"/>
      <c r="B1087" s="10">
        <v>136.53</v>
      </c>
      <c r="C1087">
        <v>0.61502574790731535</v>
      </c>
      <c r="D1087" s="11">
        <v>37.869999999999997</v>
      </c>
      <c r="E1087" s="10">
        <v>25.07</v>
      </c>
      <c r="F1087" s="11">
        <v>43.67</v>
      </c>
      <c r="G1087" s="10">
        <v>23.14</v>
      </c>
      <c r="H1087" s="11">
        <v>39.25</v>
      </c>
      <c r="I1087" s="10">
        <v>152.72</v>
      </c>
      <c r="J1087">
        <v>0.61653963494842645</v>
      </c>
      <c r="K1087">
        <v>0.35300206774853582</v>
      </c>
      <c r="L1087">
        <v>0.5087028798394444</v>
      </c>
      <c r="M1087">
        <v>0.18095923537326591</v>
      </c>
      <c r="N1087">
        <v>0.27447738122385507</v>
      </c>
      <c r="O1087">
        <v>0.37457699915005832</v>
      </c>
      <c r="P1087" s="117">
        <v>15.38</v>
      </c>
      <c r="Q1087">
        <v>0.34</v>
      </c>
    </row>
    <row r="1088" spans="1:17" ht="15">
      <c r="A1088" s="6"/>
      <c r="B1088" s="10">
        <v>161.19999999999999</v>
      </c>
      <c r="C1088">
        <v>0.59552219694942476</v>
      </c>
      <c r="D1088" s="11">
        <v>48.2</v>
      </c>
      <c r="E1088" s="10">
        <v>30.62</v>
      </c>
      <c r="F1088" s="11">
        <v>52.98</v>
      </c>
      <c r="G1088" s="10">
        <v>20.99</v>
      </c>
      <c r="H1088" s="11">
        <v>46.66</v>
      </c>
      <c r="I1088" s="10">
        <v>204.2</v>
      </c>
      <c r="J1088">
        <v>0.60755318673383429</v>
      </c>
      <c r="K1088">
        <v>0.3739654311123346</v>
      </c>
      <c r="L1088">
        <v>0.49139325864385308</v>
      </c>
      <c r="M1088">
        <v>0.17609231914971862</v>
      </c>
      <c r="N1088">
        <v>0.29298827218714935</v>
      </c>
      <c r="O1088">
        <v>0.38544057478722188</v>
      </c>
      <c r="P1088" s="117">
        <v>30.8</v>
      </c>
      <c r="Q1088">
        <v>0.34</v>
      </c>
    </row>
    <row r="1089" spans="1:17" ht="15">
      <c r="A1089" s="6"/>
      <c r="B1089" s="10">
        <v>185</v>
      </c>
      <c r="C1089">
        <v>0.5604044567294284</v>
      </c>
      <c r="D1089" s="11">
        <v>61.48</v>
      </c>
      <c r="E1089" s="10">
        <v>32.770000000000003</v>
      </c>
      <c r="F1089" s="11">
        <v>59.98</v>
      </c>
      <c r="G1089" s="10">
        <v>23.19</v>
      </c>
      <c r="H1089" s="11">
        <v>60.4</v>
      </c>
      <c r="I1089" s="10">
        <v>234.06</v>
      </c>
      <c r="J1089">
        <v>0.57754782559575202</v>
      </c>
      <c r="K1089">
        <v>0.37946562157026559</v>
      </c>
      <c r="L1089">
        <v>0.48434782251713948</v>
      </c>
      <c r="M1089">
        <v>0.17601136455917779</v>
      </c>
      <c r="N1089">
        <v>0.30608820645578838</v>
      </c>
      <c r="O1089">
        <v>0.38856833529853146</v>
      </c>
      <c r="P1089" s="117">
        <v>22.84</v>
      </c>
      <c r="Q1089">
        <v>0.34</v>
      </c>
    </row>
    <row r="1090" spans="1:17" ht="15">
      <c r="A1090" s="6"/>
      <c r="B1090" s="10">
        <v>188.76</v>
      </c>
      <c r="C1090">
        <v>0.54015742387152865</v>
      </c>
      <c r="D1090" s="11">
        <v>63.32</v>
      </c>
      <c r="E1090" s="10">
        <v>34.07</v>
      </c>
      <c r="F1090" s="11">
        <v>61.73</v>
      </c>
      <c r="G1090" s="10">
        <v>25.71</v>
      </c>
      <c r="H1090" s="11">
        <v>62.48</v>
      </c>
      <c r="I1090" s="10">
        <v>250.06</v>
      </c>
      <c r="J1090">
        <v>0.55809967945968275</v>
      </c>
      <c r="K1090">
        <v>0.37304103723277243</v>
      </c>
      <c r="L1090">
        <v>0.46338733388763853</v>
      </c>
      <c r="M1090">
        <v>0.18284034463543228</v>
      </c>
      <c r="N1090">
        <v>0.30942312173582603</v>
      </c>
      <c r="O1090">
        <v>0.38325975608876584</v>
      </c>
      <c r="P1090" s="117">
        <v>29.2</v>
      </c>
      <c r="Q1090">
        <v>0.34</v>
      </c>
    </row>
    <row r="1091" spans="1:17" ht="15">
      <c r="A1091" s="6"/>
      <c r="B1091" s="10">
        <v>171.22</v>
      </c>
      <c r="C1091">
        <v>0.51830729124797592</v>
      </c>
      <c r="D1091" s="11">
        <v>60.76</v>
      </c>
      <c r="E1091" s="10">
        <v>33.51</v>
      </c>
      <c r="F1091" s="11">
        <v>55.41</v>
      </c>
      <c r="G1091" s="10">
        <v>31.49</v>
      </c>
      <c r="H1091" s="11">
        <v>61</v>
      </c>
      <c r="I1091" s="10">
        <v>240</v>
      </c>
      <c r="J1091">
        <v>0.52358026105219169</v>
      </c>
      <c r="K1091">
        <v>0.36237882659059201</v>
      </c>
      <c r="L1091">
        <v>0.43372809639710674</v>
      </c>
      <c r="M1091">
        <v>0.16701960361912965</v>
      </c>
      <c r="N1091">
        <v>0.30254838436759712</v>
      </c>
      <c r="O1091">
        <v>0.3772370424560611</v>
      </c>
      <c r="P1091" s="117">
        <v>21.05</v>
      </c>
      <c r="Q1091">
        <v>0.34</v>
      </c>
    </row>
    <row r="1092" spans="1:17" ht="15">
      <c r="A1092" s="6"/>
      <c r="B1092" s="10">
        <v>152.52000000000001</v>
      </c>
      <c r="C1092">
        <v>0.48881275354923376</v>
      </c>
      <c r="D1092" s="11">
        <v>55.69</v>
      </c>
      <c r="E1092" s="10">
        <v>32.85</v>
      </c>
      <c r="F1092" s="11">
        <v>51.71</v>
      </c>
      <c r="G1092" s="10">
        <v>27.41</v>
      </c>
      <c r="H1092" s="11">
        <v>58.07</v>
      </c>
      <c r="I1092" s="10">
        <v>220.43</v>
      </c>
      <c r="J1092">
        <v>0.48922331678922237</v>
      </c>
      <c r="K1092">
        <v>0.36481683143753796</v>
      </c>
      <c r="L1092">
        <v>0.40197758187887705</v>
      </c>
      <c r="M1092">
        <v>0.13903538633906326</v>
      </c>
      <c r="N1092">
        <v>0.30562082161606979</v>
      </c>
      <c r="O1092">
        <v>0.35919569533183276</v>
      </c>
      <c r="P1092" s="117">
        <v>18.52</v>
      </c>
      <c r="Q1092">
        <v>0.34</v>
      </c>
    </row>
    <row r="1093" spans="1:17" ht="15">
      <c r="A1093" s="6"/>
      <c r="B1093" s="10">
        <v>132.16</v>
      </c>
      <c r="C1093">
        <v>0.46461500888568236</v>
      </c>
      <c r="D1093" s="11">
        <v>39.659999999999997</v>
      </c>
      <c r="E1093" s="10">
        <v>32.78</v>
      </c>
      <c r="F1093" s="11">
        <v>44.11</v>
      </c>
      <c r="G1093" s="10">
        <v>22.96</v>
      </c>
      <c r="H1093" s="11">
        <v>60.02</v>
      </c>
      <c r="I1093" s="10">
        <v>199.03</v>
      </c>
      <c r="J1093">
        <v>0.46645764319591393</v>
      </c>
      <c r="K1093">
        <v>0.36067597325751172</v>
      </c>
      <c r="L1093">
        <v>0.38378416405453869</v>
      </c>
      <c r="M1093">
        <v>0.12480270673005098</v>
      </c>
      <c r="N1093">
        <v>0.31651204483699857</v>
      </c>
      <c r="O1093">
        <v>0.34272158330301017</v>
      </c>
      <c r="P1093" s="117">
        <v>19.38</v>
      </c>
      <c r="Q1093">
        <v>0.34</v>
      </c>
    </row>
    <row r="1094" spans="1:17" ht="15">
      <c r="A1094" s="6"/>
      <c r="B1094" s="10">
        <v>120.79</v>
      </c>
      <c r="C1094">
        <v>0.45131878560596</v>
      </c>
      <c r="D1094" s="11">
        <v>37.35</v>
      </c>
      <c r="E1094" s="10">
        <v>32.74</v>
      </c>
      <c r="F1094" s="11">
        <v>42.87</v>
      </c>
      <c r="G1094" s="10">
        <v>21.29</v>
      </c>
      <c r="H1094" s="11">
        <v>57.9</v>
      </c>
      <c r="I1094" s="10">
        <v>182.56</v>
      </c>
      <c r="J1094">
        <v>0.4647703049390956</v>
      </c>
      <c r="K1094">
        <v>0.36747132846998581</v>
      </c>
      <c r="L1094">
        <v>0.385082502781047</v>
      </c>
      <c r="M1094">
        <v>0.11717729414769762</v>
      </c>
      <c r="N1094">
        <v>0.32480318061577479</v>
      </c>
      <c r="O1094">
        <v>0.33199620465348195</v>
      </c>
      <c r="P1094" s="117">
        <v>19.579999999999998</v>
      </c>
      <c r="Q1094">
        <v>0.34</v>
      </c>
    </row>
    <row r="1095" spans="1:17" ht="15">
      <c r="A1095" s="6"/>
      <c r="B1095" s="10">
        <v>121.45</v>
      </c>
      <c r="C1095">
        <v>0.44872505727080064</v>
      </c>
      <c r="D1095" s="11">
        <v>38.08</v>
      </c>
      <c r="E1095" s="10">
        <v>34.049999999999997</v>
      </c>
      <c r="F1095" s="11">
        <v>42.43</v>
      </c>
      <c r="G1095" s="10">
        <v>18.829999999999998</v>
      </c>
      <c r="H1095" s="11">
        <v>55.09</v>
      </c>
      <c r="I1095" s="10">
        <v>150.85</v>
      </c>
      <c r="J1095">
        <v>0.47139880744456403</v>
      </c>
      <c r="K1095">
        <v>0.37992996816734875</v>
      </c>
      <c r="L1095">
        <v>0.39404520876795956</v>
      </c>
      <c r="M1095">
        <v>0.11660474160717785</v>
      </c>
      <c r="N1095">
        <v>0.3268397170310296</v>
      </c>
      <c r="O1095">
        <v>0.3314472424036834</v>
      </c>
      <c r="P1095" s="117">
        <v>19.27</v>
      </c>
      <c r="Q1095">
        <v>0.34</v>
      </c>
    </row>
    <row r="1096" spans="1:17" ht="15">
      <c r="A1096" s="6"/>
      <c r="B1096" s="10">
        <v>121.38</v>
      </c>
      <c r="C1096">
        <v>0.46691184736585856</v>
      </c>
      <c r="D1096" s="11">
        <v>45.22</v>
      </c>
      <c r="E1096" s="10">
        <v>39.119999999999997</v>
      </c>
      <c r="F1096" s="11">
        <v>42.52</v>
      </c>
      <c r="G1096" s="10">
        <v>15.58</v>
      </c>
      <c r="H1096" s="11">
        <v>50.28</v>
      </c>
      <c r="I1096" s="10">
        <v>149.28</v>
      </c>
      <c r="J1096">
        <v>0.49764100628388191</v>
      </c>
      <c r="K1096">
        <v>0.39226873688709302</v>
      </c>
      <c r="L1096">
        <v>0.41124385174443695</v>
      </c>
      <c r="M1096">
        <v>0.11855126836440448</v>
      </c>
      <c r="N1096">
        <v>0.34222532927600224</v>
      </c>
      <c r="O1096">
        <v>0.3313120654900108</v>
      </c>
      <c r="P1096" s="117">
        <v>18.75</v>
      </c>
      <c r="Q1096">
        <v>0.34</v>
      </c>
    </row>
    <row r="1097" spans="1:17" ht="15">
      <c r="A1097" s="6"/>
      <c r="B1097" s="10">
        <v>128.71</v>
      </c>
      <c r="C1097">
        <v>0.50403072906519109</v>
      </c>
      <c r="D1097" s="11">
        <v>50.85</v>
      </c>
      <c r="E1097" s="10">
        <v>41.33</v>
      </c>
      <c r="F1097" s="11">
        <v>44.41</v>
      </c>
      <c r="G1097" s="10">
        <v>22.92</v>
      </c>
      <c r="H1097" s="11">
        <v>49.14</v>
      </c>
      <c r="I1097" s="10">
        <v>157.27000000000001</v>
      </c>
      <c r="J1097">
        <v>0.53949730850906219</v>
      </c>
      <c r="K1097">
        <v>0.40122258458096316</v>
      </c>
      <c r="L1097">
        <v>0.44168038389426195</v>
      </c>
      <c r="M1097">
        <v>0.1261443029749213</v>
      </c>
      <c r="N1097">
        <v>0.35064865736368805</v>
      </c>
      <c r="O1097">
        <v>0.34130879688287624</v>
      </c>
      <c r="P1097" s="117">
        <v>20.329999999999998</v>
      </c>
      <c r="Q1097">
        <v>0.34</v>
      </c>
    </row>
    <row r="1098" spans="1:17" ht="15">
      <c r="A1098" s="6"/>
      <c r="B1098" s="10">
        <v>144.99</v>
      </c>
      <c r="C1098">
        <v>0.5412427772138737</v>
      </c>
      <c r="D1098" s="11">
        <v>54.43</v>
      </c>
      <c r="E1098" s="10">
        <v>41.99</v>
      </c>
      <c r="F1098" s="11">
        <v>48.18</v>
      </c>
      <c r="G1098" s="10">
        <v>22.99</v>
      </c>
      <c r="H1098" s="11">
        <v>51.02</v>
      </c>
      <c r="I1098" s="10">
        <v>145.26</v>
      </c>
      <c r="J1098">
        <v>0.58600259156031476</v>
      </c>
      <c r="K1098">
        <v>0.40294821870507369</v>
      </c>
      <c r="L1098">
        <v>0.47395169070794729</v>
      </c>
      <c r="M1098">
        <v>0.13799987812203465</v>
      </c>
      <c r="N1098">
        <v>0.36685690428056605</v>
      </c>
      <c r="O1098">
        <v>0.34917516011378114</v>
      </c>
      <c r="P1098" s="117">
        <v>24.45</v>
      </c>
      <c r="Q1098">
        <v>0.34</v>
      </c>
    </row>
    <row r="1099" spans="1:17" ht="15">
      <c r="A1099" s="6"/>
      <c r="B1099" s="10">
        <v>158.80000000000001</v>
      </c>
      <c r="C1099">
        <v>0.5295041785788358</v>
      </c>
      <c r="D1099" s="11">
        <v>59.16</v>
      </c>
      <c r="E1099" s="10">
        <v>47</v>
      </c>
      <c r="F1099" s="11">
        <v>53.61</v>
      </c>
      <c r="G1099" s="10">
        <v>24.24</v>
      </c>
      <c r="H1099" s="11">
        <v>57.95</v>
      </c>
      <c r="I1099" s="10">
        <v>173.23</v>
      </c>
      <c r="J1099">
        <v>0.59680862720068084</v>
      </c>
      <c r="K1099">
        <v>0.40470756081482184</v>
      </c>
      <c r="L1099">
        <v>0.48058510220428524</v>
      </c>
      <c r="M1099">
        <v>0.14312831969898038</v>
      </c>
      <c r="N1099">
        <v>0.3644259038113854</v>
      </c>
      <c r="O1099">
        <v>0.3449560520930105</v>
      </c>
      <c r="P1099" s="117">
        <v>33.83</v>
      </c>
      <c r="Q1099">
        <v>0.34</v>
      </c>
    </row>
    <row r="1100" spans="1:17" ht="15">
      <c r="A1100" s="6"/>
      <c r="B1100" s="10">
        <v>173.52</v>
      </c>
      <c r="C1100">
        <v>0.51208713826619212</v>
      </c>
      <c r="D1100" s="11">
        <v>64.48</v>
      </c>
      <c r="E1100" s="10">
        <v>52</v>
      </c>
      <c r="F1100" s="11">
        <v>56.54</v>
      </c>
      <c r="G1100" s="10">
        <v>25.12</v>
      </c>
      <c r="H1100" s="11">
        <v>68.05</v>
      </c>
      <c r="I1100" s="10">
        <v>174.29</v>
      </c>
      <c r="J1100">
        <v>0.5693013121393371</v>
      </c>
      <c r="K1100">
        <v>0.40569915460874062</v>
      </c>
      <c r="L1100">
        <v>0.46303152114059487</v>
      </c>
      <c r="M1100">
        <v>0.14306581352118189</v>
      </c>
      <c r="N1100">
        <v>0.3650891642728305</v>
      </c>
      <c r="O1100">
        <v>0.31741611921944268</v>
      </c>
      <c r="P1100" s="117">
        <v>51.5</v>
      </c>
      <c r="Q1100">
        <v>0.34</v>
      </c>
    </row>
    <row r="1101" spans="1:17" ht="15">
      <c r="A1101" s="6"/>
      <c r="B1101" s="10">
        <v>165.25</v>
      </c>
      <c r="C1101">
        <v>0.50051905663546559</v>
      </c>
      <c r="D1101" s="11">
        <v>63.07</v>
      </c>
      <c r="E1101" s="10">
        <v>47.4</v>
      </c>
      <c r="F1101" s="11">
        <v>55.49</v>
      </c>
      <c r="G1101" s="10">
        <v>21.8</v>
      </c>
      <c r="H1101" s="11">
        <v>62.4</v>
      </c>
      <c r="I1101" s="10">
        <v>115.28</v>
      </c>
      <c r="J1101">
        <v>0.55871759909329677</v>
      </c>
      <c r="K1101">
        <v>0.42312419635659071</v>
      </c>
      <c r="L1101">
        <v>0.44418845251400774</v>
      </c>
      <c r="M1101">
        <v>0.12930849121073013</v>
      </c>
      <c r="N1101">
        <v>0.37939697335424832</v>
      </c>
      <c r="O1101">
        <v>0.29038818720712878</v>
      </c>
      <c r="P1101" s="117">
        <v>40.57</v>
      </c>
      <c r="Q1101">
        <v>0.34</v>
      </c>
    </row>
    <row r="1102" spans="1:17" ht="15">
      <c r="A1102" s="6"/>
      <c r="B1102" s="10">
        <v>143.59</v>
      </c>
      <c r="C1102">
        <v>0.49725598457522441</v>
      </c>
      <c r="D1102" s="11">
        <v>54.77</v>
      </c>
      <c r="E1102" s="10">
        <v>42.95</v>
      </c>
      <c r="F1102" s="11">
        <v>51</v>
      </c>
      <c r="G1102" s="10">
        <v>8.27</v>
      </c>
      <c r="H1102" s="11">
        <v>55.66</v>
      </c>
      <c r="I1102" s="10">
        <v>105.31</v>
      </c>
      <c r="J1102">
        <v>0.56551690596402648</v>
      </c>
      <c r="K1102">
        <v>0.42795547922629884</v>
      </c>
      <c r="L1102">
        <v>0.42181025759801971</v>
      </c>
      <c r="M1102">
        <v>0.12264132908864597</v>
      </c>
      <c r="N1102">
        <v>0.38389839449623425</v>
      </c>
      <c r="O1102">
        <v>0.26219247297103432</v>
      </c>
      <c r="P1102" s="117">
        <v>30.77</v>
      </c>
      <c r="Q1102">
        <v>0.34</v>
      </c>
    </row>
    <row r="1103" spans="1:17" ht="15">
      <c r="A1103" s="6"/>
      <c r="B1103" s="10">
        <v>133.97</v>
      </c>
      <c r="C1103">
        <v>0.48534189347438245</v>
      </c>
      <c r="D1103" s="11">
        <v>44.92</v>
      </c>
      <c r="E1103" s="10">
        <v>40</v>
      </c>
      <c r="F1103" s="11">
        <v>43.37</v>
      </c>
      <c r="G1103" s="10">
        <v>1.58</v>
      </c>
      <c r="H1103" s="11">
        <v>48.2</v>
      </c>
      <c r="I1103" s="10">
        <v>91.51</v>
      </c>
      <c r="J1103">
        <v>0.56116333718452538</v>
      </c>
      <c r="K1103">
        <v>0.43345931650009262</v>
      </c>
      <c r="L1103">
        <v>0.39927590767099874</v>
      </c>
      <c r="M1103">
        <v>0.12053355736058004</v>
      </c>
      <c r="N1103">
        <v>0.39304470821346238</v>
      </c>
      <c r="O1103">
        <v>0.24131790407216994</v>
      </c>
      <c r="P1103" s="117">
        <v>30.25</v>
      </c>
      <c r="Q1103">
        <v>0.34</v>
      </c>
    </row>
    <row r="1104" spans="1:17" ht="15">
      <c r="A1104" s="6"/>
      <c r="B1104" s="10">
        <v>133.13999999999999</v>
      </c>
      <c r="C1104">
        <v>0.47267319027296884</v>
      </c>
      <c r="D1104" s="11">
        <v>37.979999999999997</v>
      </c>
      <c r="E1104" s="10">
        <v>38.08</v>
      </c>
      <c r="F1104" s="11">
        <v>44.43</v>
      </c>
      <c r="G1104" s="10">
        <v>3.97</v>
      </c>
      <c r="H1104" s="11">
        <v>50.01</v>
      </c>
      <c r="I1104" s="10">
        <v>101.91</v>
      </c>
      <c r="J1104">
        <v>0.54267864222508311</v>
      </c>
      <c r="K1104">
        <v>0.43249183712385131</v>
      </c>
      <c r="L1104">
        <v>0.38016963094205902</v>
      </c>
      <c r="M1104">
        <v>0.12033455187092995</v>
      </c>
      <c r="N1104">
        <v>0.39419798991029192</v>
      </c>
      <c r="O1104">
        <v>0.23805624576850773</v>
      </c>
      <c r="P1104" s="117">
        <v>19.100000000000001</v>
      </c>
      <c r="Q1104">
        <v>0.34</v>
      </c>
    </row>
    <row r="1105" spans="1:17" ht="15">
      <c r="A1105" s="6"/>
      <c r="B1105" s="10">
        <v>119.1</v>
      </c>
      <c r="C1105">
        <v>0.45496991134556464</v>
      </c>
      <c r="D1105" s="11">
        <v>33.47</v>
      </c>
      <c r="E1105" s="10">
        <v>32.94</v>
      </c>
      <c r="F1105" s="11">
        <v>39.450000000000003</v>
      </c>
      <c r="G1105" s="10">
        <v>0.02</v>
      </c>
      <c r="H1105" s="11">
        <v>46.11</v>
      </c>
      <c r="I1105" s="10">
        <v>87.91</v>
      </c>
      <c r="J1105">
        <v>0.52545516905799472</v>
      </c>
      <c r="K1105">
        <v>0.43189839976878786</v>
      </c>
      <c r="L1105">
        <v>0.37021387743484019</v>
      </c>
      <c r="M1105">
        <v>0.12012855553153848</v>
      </c>
      <c r="N1105">
        <v>0.39026563169654932</v>
      </c>
      <c r="O1105">
        <v>0.22628218143584314</v>
      </c>
      <c r="P1105" s="117">
        <v>19.37</v>
      </c>
      <c r="Q1105">
        <v>0.34</v>
      </c>
    </row>
    <row r="1106" spans="1:17" ht="15">
      <c r="A1106" s="6"/>
      <c r="B1106" s="10">
        <v>112.86</v>
      </c>
      <c r="C1106">
        <v>0.44711995852273412</v>
      </c>
      <c r="D1106" s="11">
        <v>33.270000000000003</v>
      </c>
      <c r="E1106" s="10">
        <v>32.93</v>
      </c>
      <c r="F1106" s="11">
        <v>35.42</v>
      </c>
      <c r="G1106" s="10">
        <v>-5.9</v>
      </c>
      <c r="H1106" s="11">
        <v>46.29</v>
      </c>
      <c r="I1106" s="10">
        <v>94.68</v>
      </c>
      <c r="J1106">
        <v>0.51894816222625184</v>
      </c>
      <c r="K1106">
        <v>0.42984912939861358</v>
      </c>
      <c r="L1106">
        <v>0.34893471891521044</v>
      </c>
      <c r="M1106">
        <v>0.12337944594687114</v>
      </c>
      <c r="N1106">
        <v>0.37657401808617219</v>
      </c>
      <c r="O1106">
        <v>0.21041544752587771</v>
      </c>
      <c r="P1106" s="117">
        <v>20.9</v>
      </c>
      <c r="Q1106">
        <v>0.34</v>
      </c>
    </row>
    <row r="1107" spans="1:17" ht="15">
      <c r="A1107" s="6"/>
      <c r="B1107" s="10">
        <v>117.48</v>
      </c>
      <c r="C1107">
        <v>0.4392992826710545</v>
      </c>
      <c r="D1107" s="11">
        <v>34.93</v>
      </c>
      <c r="E1107" s="10">
        <v>32.99</v>
      </c>
      <c r="F1107" s="11">
        <v>35.19</v>
      </c>
      <c r="G1107" s="10">
        <v>-8.65</v>
      </c>
      <c r="H1107" s="11">
        <v>44.28</v>
      </c>
      <c r="I1107" s="10">
        <v>93.97</v>
      </c>
      <c r="J1107">
        <v>0.51744350618715995</v>
      </c>
      <c r="K1107">
        <v>0.43047059190687398</v>
      </c>
      <c r="L1107">
        <v>0.34184861892160107</v>
      </c>
      <c r="M1107">
        <v>0.12701532526554984</v>
      </c>
      <c r="N1107">
        <v>0.37672817187861291</v>
      </c>
      <c r="O1107">
        <v>0.20941638590298947</v>
      </c>
      <c r="P1107" s="117">
        <v>17.600000000000001</v>
      </c>
      <c r="Q1107">
        <v>0.34</v>
      </c>
    </row>
    <row r="1108" spans="1:17" ht="15">
      <c r="A1108" s="6"/>
      <c r="B1108" s="10">
        <v>114.52</v>
      </c>
      <c r="C1108">
        <v>0.44494446128760007</v>
      </c>
      <c r="D1108" s="11">
        <v>32.090000000000003</v>
      </c>
      <c r="E1108" s="10">
        <v>32.56</v>
      </c>
      <c r="F1108" s="11">
        <v>36</v>
      </c>
      <c r="G1108" s="10">
        <v>-4.93</v>
      </c>
      <c r="H1108" s="11">
        <v>43.52</v>
      </c>
      <c r="I1108" s="10">
        <v>99.45</v>
      </c>
      <c r="J1108">
        <v>0.50975641372922531</v>
      </c>
      <c r="K1108">
        <v>0.42936847818023505</v>
      </c>
      <c r="L1108">
        <v>0.34123241214713501</v>
      </c>
      <c r="M1108">
        <v>0.12214715170370748</v>
      </c>
      <c r="N1108">
        <v>0.37993224866557745</v>
      </c>
      <c r="O1108">
        <v>0.20825839305468713</v>
      </c>
      <c r="P1108" s="117">
        <v>17.600000000000001</v>
      </c>
      <c r="Q1108">
        <v>0.34</v>
      </c>
    </row>
    <row r="1109" spans="1:17" ht="15">
      <c r="A1109" s="6"/>
      <c r="B1109" s="10">
        <v>113.35</v>
      </c>
      <c r="C1109">
        <v>0.45198184563233795</v>
      </c>
      <c r="D1109" s="11">
        <v>32</v>
      </c>
      <c r="E1109" s="10">
        <v>32.29</v>
      </c>
      <c r="F1109" s="11">
        <v>36.29</v>
      </c>
      <c r="G1109" s="10">
        <v>-4.99</v>
      </c>
      <c r="H1109" s="11">
        <v>42.22</v>
      </c>
      <c r="I1109" s="10">
        <v>106.67</v>
      </c>
      <c r="J1109">
        <v>0.50172459455307572</v>
      </c>
      <c r="K1109">
        <v>0.42452723328547348</v>
      </c>
      <c r="L1109">
        <v>0.33548589245927807</v>
      </c>
      <c r="M1109">
        <v>0.12108101291449105</v>
      </c>
      <c r="N1109">
        <v>0.37378079037031509</v>
      </c>
      <c r="O1109">
        <v>0.21726212065285419</v>
      </c>
      <c r="P1109" s="117">
        <v>17.760000000000002</v>
      </c>
      <c r="Q1109">
        <v>0.34</v>
      </c>
    </row>
    <row r="1110" spans="1:17" ht="15">
      <c r="A1110" s="6"/>
      <c r="B1110" s="10">
        <v>115</v>
      </c>
      <c r="C1110">
        <v>0.4579280670401254</v>
      </c>
      <c r="D1110" s="11">
        <v>32.06</v>
      </c>
      <c r="E1110" s="10">
        <v>32.5</v>
      </c>
      <c r="F1110" s="11">
        <v>36.520000000000003</v>
      </c>
      <c r="G1110" s="10">
        <v>-5.76</v>
      </c>
      <c r="H1110" s="11">
        <v>42.35</v>
      </c>
      <c r="I1110" s="10">
        <v>103.6</v>
      </c>
      <c r="J1110">
        <v>0.5025489600801446</v>
      </c>
      <c r="K1110">
        <v>0.42413775526110675</v>
      </c>
      <c r="L1110">
        <v>0.3385165778747648</v>
      </c>
      <c r="M1110">
        <v>0.12071678897267166</v>
      </c>
      <c r="N1110">
        <v>0.37887955419058883</v>
      </c>
      <c r="O1110">
        <v>0.21966081880840077</v>
      </c>
      <c r="P1110" s="117">
        <v>16.760000000000002</v>
      </c>
      <c r="Q1110">
        <v>0.34</v>
      </c>
    </row>
    <row r="1111" spans="1:17" ht="15">
      <c r="A1111" s="6"/>
      <c r="B1111" s="10">
        <v>119.96</v>
      </c>
      <c r="C1111">
        <v>0.46463934465980178</v>
      </c>
      <c r="D1111" s="11">
        <v>33.28</v>
      </c>
      <c r="E1111" s="10">
        <v>33.07</v>
      </c>
      <c r="F1111" s="11">
        <v>35.5</v>
      </c>
      <c r="G1111" s="10">
        <v>-6.91</v>
      </c>
      <c r="H1111" s="11">
        <v>44.97</v>
      </c>
      <c r="I1111" s="10">
        <v>110.4</v>
      </c>
      <c r="J1111">
        <v>0.51110083742175594</v>
      </c>
      <c r="K1111">
        <v>0.42289176961564878</v>
      </c>
      <c r="L1111">
        <v>0.3421849451442503</v>
      </c>
      <c r="M1111">
        <v>0.12218687741864229</v>
      </c>
      <c r="N1111">
        <v>0.38874842245023389</v>
      </c>
      <c r="O1111">
        <v>0.21614502887699696</v>
      </c>
      <c r="P1111" s="117">
        <v>16.62</v>
      </c>
      <c r="Q1111">
        <v>0.34</v>
      </c>
    </row>
    <row r="1112" spans="1:17" ht="15">
      <c r="A1112" s="6"/>
      <c r="B1112" s="10">
        <v>145.6</v>
      </c>
      <c r="C1112">
        <v>0.47179985639921002</v>
      </c>
      <c r="D1112" s="11">
        <v>38.01</v>
      </c>
      <c r="E1112" s="10">
        <v>40.94</v>
      </c>
      <c r="F1112" s="11">
        <v>38.39</v>
      </c>
      <c r="G1112" s="10">
        <v>-8.51</v>
      </c>
      <c r="H1112" s="11">
        <v>50.44</v>
      </c>
      <c r="I1112" s="10">
        <v>134.02000000000001</v>
      </c>
      <c r="J1112">
        <v>0.50561703337787955</v>
      </c>
      <c r="K1112">
        <v>0.41202833019789759</v>
      </c>
      <c r="L1112">
        <v>0.34298866263891997</v>
      </c>
      <c r="M1112">
        <v>0.12026845483051236</v>
      </c>
      <c r="N1112">
        <v>0.40636236104653617</v>
      </c>
      <c r="O1112">
        <v>0.23052981476057466</v>
      </c>
      <c r="P1112" s="117">
        <v>21.98</v>
      </c>
      <c r="Q1112">
        <v>0.34</v>
      </c>
    </row>
    <row r="1113" spans="1:17" ht="15">
      <c r="A1113" s="6"/>
      <c r="B1113" s="10">
        <v>166.5</v>
      </c>
      <c r="C1113">
        <v>0.44821887651462411</v>
      </c>
      <c r="D1113" s="11">
        <v>50.99</v>
      </c>
      <c r="E1113" s="10">
        <v>46.31</v>
      </c>
      <c r="F1113" s="11">
        <v>40.39</v>
      </c>
      <c r="G1113" s="10">
        <v>-4.96</v>
      </c>
      <c r="H1113" s="11">
        <v>63.43</v>
      </c>
      <c r="I1113" s="10">
        <v>184.7</v>
      </c>
      <c r="J1113">
        <v>0.49164151042704446</v>
      </c>
      <c r="K1113">
        <v>0.39834817529005118</v>
      </c>
      <c r="L1113">
        <v>0.33893403706111586</v>
      </c>
      <c r="M1113">
        <v>0.11842639786370955</v>
      </c>
      <c r="N1113">
        <v>0.41760877953515474</v>
      </c>
      <c r="O1113">
        <v>0.23858764977875008</v>
      </c>
      <c r="P1113" s="117">
        <v>33.47</v>
      </c>
      <c r="Q1113">
        <v>0.34</v>
      </c>
    </row>
    <row r="1114" spans="1:17" ht="15">
      <c r="A1114" s="6"/>
      <c r="B1114" s="10">
        <v>175.34</v>
      </c>
      <c r="C1114">
        <v>0.43020351476068736</v>
      </c>
      <c r="D1114" s="11">
        <v>50.31</v>
      </c>
      <c r="E1114" s="10">
        <v>47.4</v>
      </c>
      <c r="F1114" s="11">
        <v>40.94</v>
      </c>
      <c r="G1114" s="10">
        <v>-0.08</v>
      </c>
      <c r="H1114" s="11">
        <v>67.64</v>
      </c>
      <c r="I1114" s="10">
        <v>194.83</v>
      </c>
      <c r="J1114">
        <v>0.4760842562731491</v>
      </c>
      <c r="K1114">
        <v>0.39021720721872116</v>
      </c>
      <c r="L1114">
        <v>0.31850970129603112</v>
      </c>
      <c r="M1114">
        <v>0.1127954440534889</v>
      </c>
      <c r="N1114">
        <v>0.40939864048912006</v>
      </c>
      <c r="O1114">
        <v>0.23051466511335247</v>
      </c>
      <c r="P1114" s="117">
        <v>22.49</v>
      </c>
      <c r="Q1114">
        <v>0.34</v>
      </c>
    </row>
    <row r="1115" spans="1:17" ht="15">
      <c r="A1115" s="6"/>
      <c r="B1115" s="10">
        <v>166.44</v>
      </c>
      <c r="C1115">
        <v>0.41847079041257579</v>
      </c>
      <c r="D1115" s="11">
        <v>43.72</v>
      </c>
      <c r="E1115" s="10">
        <v>46.95</v>
      </c>
      <c r="F1115" s="11">
        <v>36.08</v>
      </c>
      <c r="G1115" s="10">
        <v>-1.36</v>
      </c>
      <c r="H1115" s="11">
        <v>68.849999999999994</v>
      </c>
      <c r="I1115" s="10">
        <v>174.52</v>
      </c>
      <c r="J1115">
        <v>0.44567672777668343</v>
      </c>
      <c r="K1115">
        <v>0.38470808640113141</v>
      </c>
      <c r="L1115">
        <v>0.29151476704195534</v>
      </c>
      <c r="M1115">
        <v>0.10849018211377262</v>
      </c>
      <c r="N1115">
        <v>0.40009252951609198</v>
      </c>
      <c r="O1115">
        <v>0.2251567795204093</v>
      </c>
      <c r="P1115" s="117">
        <v>32.96</v>
      </c>
      <c r="Q1115">
        <v>0.34</v>
      </c>
    </row>
    <row r="1116" spans="1:17" ht="15">
      <c r="A1116" s="6"/>
      <c r="B1116" s="10">
        <v>150.28</v>
      </c>
      <c r="C1116">
        <v>0.39811371315659461</v>
      </c>
      <c r="D1116" s="11">
        <v>38</v>
      </c>
      <c r="E1116" s="10">
        <v>45.54</v>
      </c>
      <c r="F1116" s="11">
        <v>31.09</v>
      </c>
      <c r="G1116" s="10">
        <v>-8.4600000000000009</v>
      </c>
      <c r="H1116" s="11">
        <v>63.55</v>
      </c>
      <c r="I1116" s="10">
        <v>137.84</v>
      </c>
      <c r="J1116">
        <v>0.4236845855255707</v>
      </c>
      <c r="K1116">
        <v>0.38228263610167745</v>
      </c>
      <c r="L1116">
        <v>0.27910460039080404</v>
      </c>
      <c r="M1116">
        <v>0.10730766128435479</v>
      </c>
      <c r="N1116">
        <v>0.38846461171489266</v>
      </c>
      <c r="O1116">
        <v>0.21748899506700622</v>
      </c>
      <c r="P1116" s="117">
        <v>33.32</v>
      </c>
      <c r="Q1116">
        <v>0.34</v>
      </c>
    </row>
    <row r="1117" spans="1:17" ht="15">
      <c r="A1117" s="6"/>
      <c r="B1117" s="10">
        <v>132.94</v>
      </c>
      <c r="C1117">
        <v>0.39104815380556734</v>
      </c>
      <c r="D1117" s="11">
        <v>37.090000000000003</v>
      </c>
      <c r="E1117" s="10">
        <v>40.04</v>
      </c>
      <c r="F1117" s="11">
        <v>35.19</v>
      </c>
      <c r="G1117" s="10">
        <v>-6.55</v>
      </c>
      <c r="H1117" s="11">
        <v>63.85</v>
      </c>
      <c r="I1117" s="10">
        <v>136.04</v>
      </c>
      <c r="J1117">
        <v>0.41877905696472562</v>
      </c>
      <c r="K1117">
        <v>0.37303531768674641</v>
      </c>
      <c r="L1117">
        <v>0.28682671898203022</v>
      </c>
      <c r="M1117">
        <v>0.10428140862487956</v>
      </c>
      <c r="N1117">
        <v>0.38649381279936612</v>
      </c>
      <c r="O1117">
        <v>0.21401955012318816</v>
      </c>
      <c r="P1117" s="117">
        <v>38.17</v>
      </c>
      <c r="Q1117">
        <v>0.34</v>
      </c>
    </row>
    <row r="1118" spans="1:17" ht="15">
      <c r="A1118" s="6"/>
      <c r="B1118" s="10">
        <v>118.18</v>
      </c>
      <c r="C1118">
        <v>0.38207613423869063</v>
      </c>
      <c r="D1118" s="11">
        <v>37.909999999999997</v>
      </c>
      <c r="E1118" s="10">
        <v>35.799999999999997</v>
      </c>
      <c r="F1118" s="11">
        <v>35.619999999999997</v>
      </c>
      <c r="G1118" s="10">
        <v>-15.24</v>
      </c>
      <c r="H1118" s="11">
        <v>59.43</v>
      </c>
      <c r="I1118" s="10">
        <v>118.22</v>
      </c>
      <c r="J1118">
        <v>0.41881057069667255</v>
      </c>
      <c r="K1118">
        <v>0.35808535596085217</v>
      </c>
      <c r="L1118">
        <v>0.29725129538908773</v>
      </c>
      <c r="M1118">
        <v>0.10493692194392899</v>
      </c>
      <c r="N1118">
        <v>0.37718860750613825</v>
      </c>
      <c r="O1118">
        <v>0.22156295410269014</v>
      </c>
      <c r="P1118" s="117">
        <v>70.66</v>
      </c>
      <c r="Q1118">
        <v>0.34</v>
      </c>
    </row>
    <row r="1119" spans="1:17" ht="15">
      <c r="A1119" s="6"/>
      <c r="B1119" s="10">
        <v>118.63</v>
      </c>
      <c r="C1119">
        <v>0.39402039279280504</v>
      </c>
      <c r="D1119" s="11">
        <v>37.19</v>
      </c>
      <c r="E1119" s="10">
        <v>35.1</v>
      </c>
      <c r="F1119" s="11">
        <v>36</v>
      </c>
      <c r="G1119" s="10">
        <v>-20.88</v>
      </c>
      <c r="H1119" s="11">
        <v>55.66</v>
      </c>
      <c r="I1119" s="10">
        <v>111.4</v>
      </c>
      <c r="J1119">
        <v>0.42491691645133506</v>
      </c>
      <c r="K1119">
        <v>0.35708883218298926</v>
      </c>
      <c r="L1119">
        <v>0.3005022628363429</v>
      </c>
      <c r="M1119">
        <v>0.10453796545656936</v>
      </c>
      <c r="N1119">
        <v>0.37344744533792695</v>
      </c>
      <c r="O1119">
        <v>0.22670203974183778</v>
      </c>
      <c r="P1119" s="117">
        <v>37.36</v>
      </c>
      <c r="Q1119">
        <v>0.34</v>
      </c>
    </row>
    <row r="1120" spans="1:17" ht="15">
      <c r="A1120" s="6"/>
      <c r="B1120" s="10">
        <v>127.93</v>
      </c>
      <c r="C1120">
        <v>0.41703921582613218</v>
      </c>
      <c r="D1120" s="11">
        <v>38.049999999999997</v>
      </c>
      <c r="E1120" s="10">
        <v>35.270000000000003</v>
      </c>
      <c r="F1120" s="11">
        <v>37.21</v>
      </c>
      <c r="G1120" s="10">
        <v>-21.02</v>
      </c>
      <c r="H1120" s="11">
        <v>48.38</v>
      </c>
      <c r="I1120" s="10">
        <v>105.65</v>
      </c>
      <c r="J1120">
        <v>0.43803673994353765</v>
      </c>
      <c r="K1120">
        <v>0.36737975501295178</v>
      </c>
      <c r="L1120">
        <v>0.32418002659719813</v>
      </c>
      <c r="M1120">
        <v>0.10516216677438328</v>
      </c>
      <c r="N1120">
        <v>0.37206871962720117</v>
      </c>
      <c r="O1120">
        <v>0.22939540355775945</v>
      </c>
      <c r="P1120" s="117">
        <v>39.08</v>
      </c>
      <c r="Q1120">
        <v>0.34</v>
      </c>
    </row>
    <row r="1121" spans="1:17" ht="15">
      <c r="A1121" s="6"/>
      <c r="B1121" s="10">
        <v>134.94999999999999</v>
      </c>
      <c r="C1121">
        <v>0.45311102784733864</v>
      </c>
      <c r="D1121" s="11">
        <v>43.79</v>
      </c>
      <c r="E1121" s="10">
        <v>40.020000000000003</v>
      </c>
      <c r="F1121" s="11">
        <v>39.61</v>
      </c>
      <c r="G1121" s="10">
        <v>-32.14</v>
      </c>
      <c r="H1121" s="11">
        <v>46.23</v>
      </c>
      <c r="I1121" s="10">
        <v>97.57</v>
      </c>
      <c r="J1121">
        <v>0.46828513711911868</v>
      </c>
      <c r="K1121">
        <v>0.38956704866060704</v>
      </c>
      <c r="L1121">
        <v>0.36549437774788307</v>
      </c>
      <c r="M1121">
        <v>0.11045808442322437</v>
      </c>
      <c r="N1121">
        <v>0.37435125059334717</v>
      </c>
      <c r="O1121">
        <v>0.23161266978092288</v>
      </c>
      <c r="P1121" s="117">
        <v>31.15</v>
      </c>
      <c r="Q1121">
        <v>0.34</v>
      </c>
    </row>
    <row r="1122" spans="1:17" ht="15">
      <c r="A1122" s="6"/>
      <c r="B1122" s="10">
        <v>140.96</v>
      </c>
      <c r="C1122">
        <v>0.48347220958612042</v>
      </c>
      <c r="D1122" s="11">
        <v>50.82</v>
      </c>
      <c r="E1122" s="10">
        <v>42.86</v>
      </c>
      <c r="F1122" s="11">
        <v>42.11</v>
      </c>
      <c r="G1122" s="10">
        <v>-19.260000000000002</v>
      </c>
      <c r="H1122" s="11">
        <v>47.05</v>
      </c>
      <c r="I1122" s="10">
        <v>99.11</v>
      </c>
      <c r="J1122">
        <v>0.50701359912154742</v>
      </c>
      <c r="K1122">
        <v>0.42117661423215708</v>
      </c>
      <c r="L1122">
        <v>0.40305222794799006</v>
      </c>
      <c r="M1122">
        <v>0.11618299136643588</v>
      </c>
      <c r="N1122">
        <v>0.37538221858141269</v>
      </c>
      <c r="O1122">
        <v>0.23428526770454614</v>
      </c>
      <c r="P1122" s="117">
        <v>27.1</v>
      </c>
      <c r="Q1122">
        <v>0.34</v>
      </c>
    </row>
    <row r="1123" spans="1:17" ht="15">
      <c r="A1123" s="6"/>
      <c r="B1123" s="10">
        <v>166</v>
      </c>
      <c r="C1123">
        <v>0.47150564740173978</v>
      </c>
      <c r="D1123" s="11">
        <v>53.3</v>
      </c>
      <c r="E1123" s="10">
        <v>46.5</v>
      </c>
      <c r="F1123" s="11">
        <v>46.83</v>
      </c>
      <c r="G1123" s="10">
        <v>-8.02</v>
      </c>
      <c r="H1123" s="11">
        <v>54.77</v>
      </c>
      <c r="I1123" s="10">
        <v>110.76</v>
      </c>
      <c r="J1123">
        <v>0.50781726280077333</v>
      </c>
      <c r="K1123">
        <v>0.44210910099732115</v>
      </c>
      <c r="L1123">
        <v>0.41454645534428836</v>
      </c>
      <c r="M1123">
        <v>0.11808444350627012</v>
      </c>
      <c r="N1123">
        <v>0.36872579093204455</v>
      </c>
      <c r="O1123">
        <v>0.23427958124585857</v>
      </c>
      <c r="P1123" s="117">
        <v>30.76</v>
      </c>
      <c r="Q1123">
        <v>0.34</v>
      </c>
    </row>
    <row r="1124" spans="1:17" ht="15">
      <c r="A1124" s="6"/>
      <c r="B1124" s="10">
        <v>166.92</v>
      </c>
      <c r="C1124">
        <v>0.44127178059556726</v>
      </c>
      <c r="D1124" s="11">
        <v>54.98</v>
      </c>
      <c r="E1124" s="10">
        <v>51.68</v>
      </c>
      <c r="F1124" s="11">
        <v>52.06</v>
      </c>
      <c r="G1124" s="10">
        <v>-2.5</v>
      </c>
      <c r="H1124" s="11">
        <v>62.7</v>
      </c>
      <c r="I1124" s="10">
        <v>118.61</v>
      </c>
      <c r="J1124">
        <v>0.49097223374314913</v>
      </c>
      <c r="K1124">
        <v>0.44372412667777872</v>
      </c>
      <c r="L1124">
        <v>0.39926829201746178</v>
      </c>
      <c r="M1124">
        <v>0.1138835522131178</v>
      </c>
      <c r="N1124">
        <v>0.35479047019079002</v>
      </c>
      <c r="O1124">
        <v>0.22763900413659702</v>
      </c>
      <c r="P1124" s="117">
        <v>32.369999999999997</v>
      </c>
      <c r="Q1124">
        <v>0.34</v>
      </c>
    </row>
    <row r="1125" spans="1:17" ht="15">
      <c r="A1125" s="6"/>
      <c r="B1125" s="10">
        <v>160.59</v>
      </c>
      <c r="C1125">
        <v>0.42276213616916175</v>
      </c>
      <c r="D1125" s="11">
        <v>50.92</v>
      </c>
      <c r="E1125" s="10">
        <v>49.68</v>
      </c>
      <c r="F1125" s="11">
        <v>48</v>
      </c>
      <c r="G1125" s="10">
        <v>-3.72</v>
      </c>
      <c r="H1125" s="11">
        <v>55.27</v>
      </c>
      <c r="I1125" s="10">
        <v>117.99</v>
      </c>
      <c r="J1125">
        <v>0.50022232081833928</v>
      </c>
      <c r="K1125">
        <v>0.45123931370835102</v>
      </c>
      <c r="L1125">
        <v>0.39949857022186747</v>
      </c>
      <c r="M1125">
        <v>0.11450951741420448</v>
      </c>
      <c r="N1125">
        <v>0.35325772988286264</v>
      </c>
      <c r="O1125">
        <v>0.22255371625654136</v>
      </c>
      <c r="P1125" s="117">
        <v>30.02</v>
      </c>
      <c r="Q1125">
        <v>0.34</v>
      </c>
    </row>
    <row r="1126" spans="1:17" ht="15">
      <c r="A1126" s="6"/>
      <c r="B1126" s="10">
        <v>143.57</v>
      </c>
      <c r="C1126">
        <v>0.40418749606777121</v>
      </c>
      <c r="D1126" s="11">
        <v>42.06</v>
      </c>
      <c r="E1126" s="10">
        <v>45.92</v>
      </c>
      <c r="F1126" s="11">
        <v>46.47</v>
      </c>
      <c r="G1126" s="10">
        <v>-4.96</v>
      </c>
      <c r="H1126" s="11">
        <v>48.86</v>
      </c>
      <c r="I1126" s="10">
        <v>102.9</v>
      </c>
      <c r="J1126">
        <v>0.50458207227479546</v>
      </c>
      <c r="K1126">
        <v>0.46421356436774414</v>
      </c>
      <c r="L1126">
        <v>0.40655107352760023</v>
      </c>
      <c r="M1126">
        <v>0.11530616817353716</v>
      </c>
      <c r="N1126">
        <v>0.34930317913599912</v>
      </c>
      <c r="O1126">
        <v>0.20566669165848997</v>
      </c>
      <c r="P1126" s="117">
        <v>26.42</v>
      </c>
      <c r="Q1126">
        <v>0.34</v>
      </c>
    </row>
    <row r="1127" spans="1:17" ht="15">
      <c r="A1127" s="6"/>
      <c r="B1127" s="10">
        <v>137.96</v>
      </c>
      <c r="C1127">
        <v>0.3707465897504898</v>
      </c>
      <c r="D1127" s="11">
        <v>38.950000000000003</v>
      </c>
      <c r="E1127" s="10">
        <v>41.87</v>
      </c>
      <c r="F1127" s="11">
        <v>40.67</v>
      </c>
      <c r="G1127" s="10">
        <v>-3.39</v>
      </c>
      <c r="H1127" s="11">
        <v>48.24</v>
      </c>
      <c r="I1127" s="10">
        <v>95.01</v>
      </c>
      <c r="J1127">
        <v>0.49479654571445353</v>
      </c>
      <c r="K1127">
        <v>0.47935669919118185</v>
      </c>
      <c r="L1127">
        <v>0.40903508529144805</v>
      </c>
      <c r="M1127">
        <v>0.11581407857722012</v>
      </c>
      <c r="N1127">
        <v>0.3333473706989829</v>
      </c>
      <c r="O1127">
        <v>0.19369369505098999</v>
      </c>
      <c r="P1127" s="117">
        <v>21.78</v>
      </c>
      <c r="Q1127">
        <v>0.34</v>
      </c>
    </row>
    <row r="1128" spans="1:17" ht="15">
      <c r="A1128" s="6"/>
      <c r="B1128" s="10">
        <v>127.52</v>
      </c>
      <c r="C1128">
        <v>0.33654119194728443</v>
      </c>
      <c r="D1128" s="11">
        <v>37.979999999999997</v>
      </c>
      <c r="E1128" s="10">
        <v>41.68</v>
      </c>
      <c r="F1128" s="11">
        <v>38.99</v>
      </c>
      <c r="G1128" s="10">
        <v>0.74</v>
      </c>
      <c r="H1128" s="11">
        <v>47.38</v>
      </c>
      <c r="I1128" s="10">
        <v>95.01</v>
      </c>
      <c r="J1128">
        <v>0.49321470570332948</v>
      </c>
      <c r="K1128">
        <v>0.48755444916445156</v>
      </c>
      <c r="L1128">
        <v>0.41720702508900598</v>
      </c>
      <c r="M1128">
        <v>0.11425785787816627</v>
      </c>
      <c r="N1128">
        <v>0.31408670923854887</v>
      </c>
      <c r="O1128">
        <v>0.18917506135730636</v>
      </c>
      <c r="P1128" s="117">
        <v>19.62</v>
      </c>
      <c r="Q1128">
        <v>0.34</v>
      </c>
    </row>
    <row r="1129" spans="1:17" ht="15">
      <c r="A1129" s="6"/>
      <c r="B1129" s="10">
        <v>108.07</v>
      </c>
      <c r="C1129">
        <v>0.30847539329299556</v>
      </c>
      <c r="D1129" s="11">
        <v>33.299999999999997</v>
      </c>
      <c r="E1129" s="10">
        <v>39.5</v>
      </c>
      <c r="F1129" s="11">
        <v>40.700000000000003</v>
      </c>
      <c r="G1129" s="10">
        <v>-1.1299999999999999</v>
      </c>
      <c r="H1129" s="11">
        <v>43.05</v>
      </c>
      <c r="I1129" s="10">
        <v>74.12</v>
      </c>
      <c r="J1129">
        <v>0.48961921948257825</v>
      </c>
      <c r="K1129">
        <v>0.4985591729211194</v>
      </c>
      <c r="L1129">
        <v>0.43027870608026075</v>
      </c>
      <c r="M1129">
        <v>0.11615491228810469</v>
      </c>
      <c r="N1129">
        <v>0.29206232080881239</v>
      </c>
      <c r="O1129">
        <v>0.16720378239797709</v>
      </c>
      <c r="P1129" s="117">
        <v>19.34</v>
      </c>
      <c r="Q1129">
        <v>0.34</v>
      </c>
    </row>
    <row r="1130" spans="1:17" ht="15">
      <c r="A1130" s="6"/>
      <c r="B1130" s="10">
        <v>106.05</v>
      </c>
      <c r="C1130">
        <v>0.28027463633472266</v>
      </c>
      <c r="D1130" s="11">
        <v>32.520000000000003</v>
      </c>
      <c r="E1130" s="10">
        <v>37.43</v>
      </c>
      <c r="F1130" s="11">
        <v>35.57</v>
      </c>
      <c r="G1130" s="10">
        <v>-25.04</v>
      </c>
      <c r="H1130" s="11">
        <v>42.01</v>
      </c>
      <c r="I1130" s="10">
        <v>17.920000000000002</v>
      </c>
      <c r="J1130">
        <v>0.48344161980631045</v>
      </c>
      <c r="K1130">
        <v>0.50102752441135512</v>
      </c>
      <c r="L1130">
        <v>0.44429108460948952</v>
      </c>
      <c r="M1130">
        <v>0.11832728737762378</v>
      </c>
      <c r="N1130">
        <v>0.25803621894987355</v>
      </c>
      <c r="O1130">
        <v>0.15796749874966903</v>
      </c>
      <c r="P1130" s="117">
        <v>18.84</v>
      </c>
      <c r="Q1130">
        <v>0.34</v>
      </c>
    </row>
    <row r="1131" spans="1:17" ht="15">
      <c r="A1131" s="6"/>
      <c r="B1131" s="10">
        <v>98.61</v>
      </c>
      <c r="C1131">
        <v>0.25417453133175372</v>
      </c>
      <c r="D1131" s="11">
        <v>31.69</v>
      </c>
      <c r="E1131" s="10">
        <v>34.81</v>
      </c>
      <c r="F1131" s="11">
        <v>35.46</v>
      </c>
      <c r="G1131" s="10">
        <v>-27.53</v>
      </c>
      <c r="H1131" s="11">
        <v>41.36</v>
      </c>
      <c r="I1131" s="10">
        <v>15.04</v>
      </c>
      <c r="J1131">
        <v>0.47661663434092877</v>
      </c>
      <c r="K1131">
        <v>0.50298421700214013</v>
      </c>
      <c r="L1131">
        <v>0.45793224669603522</v>
      </c>
      <c r="M1131">
        <v>0.12003086191905769</v>
      </c>
      <c r="N1131">
        <v>0.22540686585146419</v>
      </c>
      <c r="O1131">
        <v>0.15420916486850098</v>
      </c>
      <c r="P1131" s="117">
        <v>19.059999999999999</v>
      </c>
      <c r="Q1131">
        <v>0.34</v>
      </c>
    </row>
    <row r="1132" spans="1:17" ht="15">
      <c r="A1132" s="6"/>
      <c r="B1132" s="10">
        <v>92.71</v>
      </c>
      <c r="C1132">
        <v>0.24433696541148411</v>
      </c>
      <c r="D1132" s="11">
        <v>31.13</v>
      </c>
      <c r="E1132" s="10">
        <v>35.619999999999997</v>
      </c>
      <c r="F1132" s="11">
        <v>37.24</v>
      </c>
      <c r="G1132" s="10">
        <v>-21.99</v>
      </c>
      <c r="H1132" s="11">
        <v>40</v>
      </c>
      <c r="I1132" s="10">
        <v>15.02</v>
      </c>
      <c r="J1132">
        <v>0.47751760203746152</v>
      </c>
      <c r="K1132">
        <v>0.50694257406610399</v>
      </c>
      <c r="L1132">
        <v>0.46878635354218884</v>
      </c>
      <c r="M1132">
        <v>0.12261407493389541</v>
      </c>
      <c r="N1132">
        <v>0.21312501230358552</v>
      </c>
      <c r="O1132">
        <v>0.15749626430476807</v>
      </c>
      <c r="P1132" s="117">
        <v>19.170000000000002</v>
      </c>
      <c r="Q1132">
        <v>0.34</v>
      </c>
    </row>
    <row r="1133" spans="1:17" ht="15">
      <c r="A1133" s="6"/>
      <c r="B1133" s="10">
        <v>86.12</v>
      </c>
      <c r="C1133">
        <v>0.2267063160418557</v>
      </c>
      <c r="D1133" s="11">
        <v>31.35</v>
      </c>
      <c r="E1133" s="10">
        <v>34.200000000000003</v>
      </c>
      <c r="F1133" s="11">
        <v>36.270000000000003</v>
      </c>
      <c r="G1133" s="10">
        <v>-12.05</v>
      </c>
      <c r="H1133" s="11">
        <v>37.4</v>
      </c>
      <c r="I1133" s="10">
        <v>13.97</v>
      </c>
      <c r="J1133">
        <v>0.47631709786519039</v>
      </c>
      <c r="K1133">
        <v>0.51568503628780082</v>
      </c>
      <c r="L1133">
        <v>0.46837365613340948</v>
      </c>
      <c r="M1133">
        <v>0.1229459503592423</v>
      </c>
      <c r="N1133">
        <v>0.20734395283236634</v>
      </c>
      <c r="O1133">
        <v>0.16222576785479256</v>
      </c>
      <c r="P1133" s="117">
        <v>19.2</v>
      </c>
      <c r="Q1133">
        <v>0.34</v>
      </c>
    </row>
    <row r="1134" spans="1:17" ht="15">
      <c r="A1134" s="6"/>
      <c r="B1134" s="10">
        <v>80.63</v>
      </c>
      <c r="C1134">
        <v>0.21887208335248856</v>
      </c>
      <c r="D1134" s="11">
        <v>31.69</v>
      </c>
      <c r="E1134" s="10">
        <v>33.619999999999997</v>
      </c>
      <c r="F1134" s="11">
        <v>36.130000000000003</v>
      </c>
      <c r="G1134" s="10">
        <v>-4.95</v>
      </c>
      <c r="H1134" s="11">
        <v>38.04</v>
      </c>
      <c r="I1134" s="10">
        <v>15.04</v>
      </c>
      <c r="J1134">
        <v>0.47732496439594307</v>
      </c>
      <c r="K1134">
        <v>0.52545187513056435</v>
      </c>
      <c r="L1134">
        <v>0.4685512955437971</v>
      </c>
      <c r="M1134">
        <v>0.12556784276580629</v>
      </c>
      <c r="N1134">
        <v>0.20897515470044634</v>
      </c>
      <c r="O1134">
        <v>0.16481987195571057</v>
      </c>
      <c r="P1134" s="117">
        <v>23.26</v>
      </c>
      <c r="Q1134">
        <v>0.34</v>
      </c>
    </row>
    <row r="1135" spans="1:17" ht="15">
      <c r="A1135" s="6"/>
      <c r="B1135" s="10">
        <v>90.9</v>
      </c>
      <c r="C1135">
        <v>0.21859871858418586</v>
      </c>
      <c r="D1135" s="11">
        <v>32.5</v>
      </c>
      <c r="E1135" s="10">
        <v>33.86</v>
      </c>
      <c r="F1135" s="11">
        <v>36.74</v>
      </c>
      <c r="G1135" s="10">
        <v>-0.08</v>
      </c>
      <c r="H1135" s="11">
        <v>38.69</v>
      </c>
      <c r="I1135" s="10">
        <v>33.020000000000003</v>
      </c>
      <c r="J1135">
        <v>0.48246034075926253</v>
      </c>
      <c r="K1135">
        <v>0.53207472105730202</v>
      </c>
      <c r="L1135">
        <v>0.46007570160310429</v>
      </c>
      <c r="M1135">
        <v>0.12609678733953678</v>
      </c>
      <c r="N1135">
        <v>0.21920099913085614</v>
      </c>
      <c r="O1135">
        <v>0.17569075162879388</v>
      </c>
      <c r="P1135" s="117">
        <v>42.29</v>
      </c>
      <c r="Q1135">
        <v>0.34</v>
      </c>
    </row>
    <row r="1136" spans="1:17" ht="15">
      <c r="A1136" s="6"/>
      <c r="B1136" s="10">
        <v>105.12</v>
      </c>
      <c r="C1136">
        <v>0.22291891218633106</v>
      </c>
      <c r="D1136" s="11">
        <v>36.96</v>
      </c>
      <c r="E1136" s="10">
        <v>35.44</v>
      </c>
      <c r="F1136" s="11">
        <v>36.520000000000003</v>
      </c>
      <c r="G1136" s="10">
        <v>22.91</v>
      </c>
      <c r="H1136" s="11">
        <v>40.61</v>
      </c>
      <c r="I1136" s="10">
        <v>90.93</v>
      </c>
      <c r="J1136">
        <v>0.49348688659710915</v>
      </c>
      <c r="K1136">
        <v>0.53502891107983397</v>
      </c>
      <c r="L1136">
        <v>0.47046766865079359</v>
      </c>
      <c r="M1136">
        <v>0.14403598484848484</v>
      </c>
      <c r="N1136">
        <v>0.23781683295053904</v>
      </c>
      <c r="O1136">
        <v>0.18434852263936782</v>
      </c>
      <c r="P1136" s="117">
        <v>28.01</v>
      </c>
      <c r="Q1136">
        <v>0.34</v>
      </c>
    </row>
    <row r="1137" spans="1:17" ht="15">
      <c r="A1137" s="6"/>
      <c r="B1137" s="10">
        <v>122.65</v>
      </c>
      <c r="C1137">
        <v>0.21734788595114987</v>
      </c>
      <c r="D1137" s="11">
        <v>47.95</v>
      </c>
      <c r="E1137" s="10">
        <v>38.01</v>
      </c>
      <c r="F1137" s="11">
        <v>38.82</v>
      </c>
      <c r="G1137" s="10">
        <v>30.06</v>
      </c>
      <c r="H1137" s="11">
        <v>52.12</v>
      </c>
      <c r="I1137" s="10">
        <v>123.22</v>
      </c>
      <c r="J1137">
        <v>0.49399808821101843</v>
      </c>
      <c r="K1137">
        <v>0.53236657372905649</v>
      </c>
      <c r="L1137">
        <v>0.45449221854704358</v>
      </c>
      <c r="M1137">
        <v>0.17954227026170391</v>
      </c>
      <c r="N1137">
        <v>0.26573294487950355</v>
      </c>
      <c r="O1137">
        <v>0.18099555994734273</v>
      </c>
      <c r="P1137" s="117">
        <v>33.53</v>
      </c>
      <c r="Q1137">
        <v>0.34</v>
      </c>
    </row>
    <row r="1138" spans="1:17" ht="15">
      <c r="A1138" s="6"/>
      <c r="B1138" s="10">
        <v>129.9</v>
      </c>
      <c r="C1138">
        <v>0.21111916335657344</v>
      </c>
      <c r="D1138" s="11">
        <v>45.01</v>
      </c>
      <c r="E1138" s="10">
        <v>42.61</v>
      </c>
      <c r="F1138" s="11">
        <v>40</v>
      </c>
      <c r="G1138" s="10">
        <v>36.44</v>
      </c>
      <c r="H1138" s="11">
        <v>60.08</v>
      </c>
      <c r="I1138" s="10">
        <v>107.23</v>
      </c>
      <c r="J1138">
        <v>0.49316983628307043</v>
      </c>
      <c r="K1138">
        <v>0.52194362764732916</v>
      </c>
      <c r="L1138">
        <v>0.42164549388202122</v>
      </c>
      <c r="M1138">
        <v>0.18861812212879517</v>
      </c>
      <c r="N1138">
        <v>0.28665905827299837</v>
      </c>
      <c r="O1138">
        <v>0.17566508352279955</v>
      </c>
      <c r="P1138" s="117">
        <v>39.770000000000003</v>
      </c>
      <c r="Q1138">
        <v>0.34</v>
      </c>
    </row>
    <row r="1139" spans="1:17" ht="15">
      <c r="A1139" s="6"/>
      <c r="B1139" s="10">
        <v>114.52</v>
      </c>
      <c r="C1139">
        <v>0.19751413718777733</v>
      </c>
      <c r="D1139" s="11">
        <v>44.05</v>
      </c>
      <c r="E1139" s="10">
        <v>46.82</v>
      </c>
      <c r="F1139" s="11">
        <v>38.880000000000003</v>
      </c>
      <c r="G1139" s="10">
        <v>33.57</v>
      </c>
      <c r="H1139" s="11">
        <v>61.19</v>
      </c>
      <c r="I1139" s="10">
        <v>102.55</v>
      </c>
      <c r="J1139">
        <v>0.48276574482150714</v>
      </c>
      <c r="K1139">
        <v>0.50234095806063739</v>
      </c>
      <c r="L1139">
        <v>0.37848195694048226</v>
      </c>
      <c r="M1139">
        <v>0.19164456276160363</v>
      </c>
      <c r="N1139">
        <v>0.2850605486516023</v>
      </c>
      <c r="O1139">
        <v>0.16157340659340658</v>
      </c>
      <c r="P1139" s="117">
        <v>55.01</v>
      </c>
      <c r="Q1139">
        <v>0.34</v>
      </c>
    </row>
    <row r="1140" spans="1:17" ht="15">
      <c r="A1140" s="6"/>
      <c r="B1140" s="10">
        <v>101.56</v>
      </c>
      <c r="C1140">
        <v>0.18760084946341141</v>
      </c>
      <c r="D1140" s="11">
        <v>48.98</v>
      </c>
      <c r="E1140" s="10">
        <v>46.52</v>
      </c>
      <c r="F1140" s="11">
        <v>36.15</v>
      </c>
      <c r="G1140" s="10">
        <v>29.8</v>
      </c>
      <c r="H1140" s="11">
        <v>56.39</v>
      </c>
      <c r="I1140" s="10">
        <v>95.06</v>
      </c>
      <c r="J1140">
        <v>0.48844314014270734</v>
      </c>
      <c r="K1140">
        <v>0.49896505227737054</v>
      </c>
      <c r="L1140">
        <v>0.35089689945121671</v>
      </c>
      <c r="M1140">
        <v>0.1898989185695068</v>
      </c>
      <c r="N1140">
        <v>0.27040163286719016</v>
      </c>
      <c r="O1140">
        <v>0.14449579649202329</v>
      </c>
      <c r="P1140" s="117">
        <v>35.53</v>
      </c>
      <c r="Q1140">
        <v>0.34</v>
      </c>
    </row>
    <row r="1141" spans="1:17" ht="15">
      <c r="A1141" s="6"/>
      <c r="B1141" s="10">
        <v>91.96</v>
      </c>
      <c r="C1141">
        <v>0.18148793470434918</v>
      </c>
      <c r="D1141" s="11">
        <v>49.9</v>
      </c>
      <c r="E1141" s="10">
        <v>47.4</v>
      </c>
      <c r="F1141" s="11">
        <v>36.5</v>
      </c>
      <c r="G1141" s="10">
        <v>29.8</v>
      </c>
      <c r="H1141" s="11">
        <v>51.8</v>
      </c>
      <c r="I1141" s="10">
        <v>77.47</v>
      </c>
      <c r="J1141">
        <v>0.48021305207883747</v>
      </c>
      <c r="K1141">
        <v>0.4950646561816659</v>
      </c>
      <c r="L1141">
        <v>0.33850383584952126</v>
      </c>
      <c r="M1141">
        <v>0.18028011706916325</v>
      </c>
      <c r="N1141">
        <v>0.25651391602041018</v>
      </c>
      <c r="O1141">
        <v>0.13019104812185725</v>
      </c>
      <c r="P1141" s="117">
        <v>62.52</v>
      </c>
      <c r="Q1141">
        <v>0.34</v>
      </c>
    </row>
    <row r="1142" spans="1:17" ht="15">
      <c r="A1142" s="6"/>
      <c r="B1142" s="10">
        <v>90.8</v>
      </c>
      <c r="C1142">
        <v>0.18378670620212503</v>
      </c>
      <c r="D1142" s="11">
        <v>48.98</v>
      </c>
      <c r="E1142" s="10">
        <v>44.98</v>
      </c>
      <c r="F1142" s="11">
        <v>37.409999999999997</v>
      </c>
      <c r="G1142" s="10">
        <v>29.76</v>
      </c>
      <c r="H1142" s="11">
        <v>46.46</v>
      </c>
      <c r="I1142" s="10">
        <v>65.06</v>
      </c>
      <c r="J1142">
        <v>0.48326804749672153</v>
      </c>
      <c r="K1142">
        <v>0.49819186517841102</v>
      </c>
      <c r="L1142">
        <v>0.33552852285466117</v>
      </c>
      <c r="M1142">
        <v>0.17240936486174643</v>
      </c>
      <c r="N1142">
        <v>0.24643381030266823</v>
      </c>
      <c r="O1142">
        <v>0.12518788920357923</v>
      </c>
      <c r="P1142" s="117">
        <v>33.450000000000003</v>
      </c>
      <c r="Q1142">
        <v>0.34</v>
      </c>
    </row>
    <row r="1143" spans="1:17" ht="15">
      <c r="A1143" s="6"/>
      <c r="B1143" s="10">
        <v>67.63</v>
      </c>
      <c r="C1143">
        <v>0.18157569884015631</v>
      </c>
      <c r="D1143" s="11">
        <v>40</v>
      </c>
      <c r="E1143" s="10">
        <v>41.43</v>
      </c>
      <c r="F1143" s="11">
        <v>35.090000000000003</v>
      </c>
      <c r="G1143" s="10">
        <v>27.35</v>
      </c>
      <c r="H1143" s="11">
        <v>43.94</v>
      </c>
      <c r="I1143" s="10">
        <v>35.979999999999997</v>
      </c>
      <c r="J1143">
        <v>0.49448603944428399</v>
      </c>
      <c r="K1143">
        <v>0.50971781896024959</v>
      </c>
      <c r="L1143">
        <v>0.33113664140135513</v>
      </c>
      <c r="M1143">
        <v>0.17488540202165326</v>
      </c>
      <c r="N1143">
        <v>0.24537259722390839</v>
      </c>
      <c r="O1143">
        <v>0.1273104690967006</v>
      </c>
      <c r="P1143" s="117">
        <v>32.869999999999997</v>
      </c>
      <c r="Q1143">
        <v>0.34</v>
      </c>
    </row>
    <row r="1144" spans="1:17" ht="15">
      <c r="A1144" s="6"/>
      <c r="B1144" s="10">
        <v>36.68</v>
      </c>
      <c r="C1144">
        <v>0.18304923644106846</v>
      </c>
      <c r="D1144" s="11">
        <v>42.92</v>
      </c>
      <c r="E1144" s="10">
        <v>36.85</v>
      </c>
      <c r="F1144" s="11">
        <v>35.119999999999997</v>
      </c>
      <c r="G1144" s="10">
        <v>27.69</v>
      </c>
      <c r="H1144" s="11">
        <v>45.33</v>
      </c>
      <c r="I1144" s="10">
        <v>42.68</v>
      </c>
      <c r="J1144">
        <v>0.50675151846498356</v>
      </c>
      <c r="K1144">
        <v>0.52114442109872716</v>
      </c>
      <c r="L1144">
        <v>0.35069482408207475</v>
      </c>
      <c r="M1144">
        <v>0.18063102818032886</v>
      </c>
      <c r="N1144">
        <v>0.25921578841985826</v>
      </c>
      <c r="O1144">
        <v>0.1339590454948211</v>
      </c>
      <c r="P1144" s="117">
        <v>26.72</v>
      </c>
      <c r="Q1144">
        <v>0.34</v>
      </c>
    </row>
    <row r="1145" spans="1:17" ht="15">
      <c r="A1145" s="6"/>
      <c r="B1145" s="10">
        <v>33.71</v>
      </c>
      <c r="C1145">
        <v>0.18522064972660024</v>
      </c>
      <c r="D1145" s="11">
        <v>48.53</v>
      </c>
      <c r="E1145" s="10">
        <v>36.53</v>
      </c>
      <c r="F1145" s="11">
        <v>36.270000000000003</v>
      </c>
      <c r="G1145" s="10">
        <v>32.380000000000003</v>
      </c>
      <c r="H1145" s="11">
        <v>46.2</v>
      </c>
      <c r="I1145" s="10">
        <v>67.3</v>
      </c>
      <c r="J1145">
        <v>0.51451201463183183</v>
      </c>
      <c r="K1145">
        <v>0.53567784377949257</v>
      </c>
      <c r="L1145">
        <v>0.39556506064865432</v>
      </c>
      <c r="M1145">
        <v>0.18951739473989443</v>
      </c>
      <c r="N1145">
        <v>0.28988854147846893</v>
      </c>
      <c r="O1145">
        <v>0.14683069263104359</v>
      </c>
      <c r="P1145" s="117">
        <v>32.99</v>
      </c>
      <c r="Q1145">
        <v>0.34</v>
      </c>
    </row>
    <row r="1146" spans="1:17" ht="15">
      <c r="A1146" s="6"/>
      <c r="B1146" s="10">
        <v>69.63</v>
      </c>
      <c r="C1146">
        <v>0.18714959522696145</v>
      </c>
      <c r="D1146" s="11">
        <v>48.81</v>
      </c>
      <c r="E1146" s="10">
        <v>38.520000000000003</v>
      </c>
      <c r="F1146" s="11">
        <v>39.36</v>
      </c>
      <c r="G1146" s="10">
        <v>34.01</v>
      </c>
      <c r="H1146" s="11">
        <v>53.8</v>
      </c>
      <c r="I1146" s="10">
        <v>86.08</v>
      </c>
      <c r="J1146">
        <v>0.52088955459479624</v>
      </c>
      <c r="K1146">
        <v>0.54811750605757181</v>
      </c>
      <c r="L1146">
        <v>0.4444507029213941</v>
      </c>
      <c r="M1146">
        <v>0.19702292349024297</v>
      </c>
      <c r="N1146">
        <v>0.33034907475492531</v>
      </c>
      <c r="O1146">
        <v>0.15785777970938539</v>
      </c>
      <c r="P1146" s="117">
        <v>39.49</v>
      </c>
      <c r="Q1146">
        <v>0.34</v>
      </c>
    </row>
    <row r="1147" spans="1:17" ht="15">
      <c r="A1147" s="6"/>
      <c r="B1147" s="10">
        <v>79.92</v>
      </c>
      <c r="C1147">
        <v>0.18747906439214795</v>
      </c>
      <c r="D1147" s="11">
        <v>50.92</v>
      </c>
      <c r="E1147" s="10">
        <v>44.99</v>
      </c>
      <c r="F1147" s="11">
        <v>44.03</v>
      </c>
      <c r="G1147" s="10">
        <v>36.700000000000003</v>
      </c>
      <c r="H1147" s="11">
        <v>61</v>
      </c>
      <c r="I1147" s="10">
        <v>108.83</v>
      </c>
      <c r="J1147">
        <v>0.52442652877558305</v>
      </c>
      <c r="K1147">
        <v>0.5291681201024776</v>
      </c>
      <c r="L1147">
        <v>0.44624578924033903</v>
      </c>
      <c r="M1147">
        <v>0.19457710485575633</v>
      </c>
      <c r="N1147">
        <v>0.35355358244877805</v>
      </c>
      <c r="O1147">
        <v>0.17635901241359897</v>
      </c>
      <c r="P1147" s="117">
        <v>43.41</v>
      </c>
      <c r="Q1147">
        <v>0.34</v>
      </c>
    </row>
    <row r="1148" spans="1:17" ht="15">
      <c r="A1148" s="6"/>
      <c r="B1148" s="10">
        <v>90.53</v>
      </c>
      <c r="C1148">
        <v>0.18730598724928413</v>
      </c>
      <c r="D1148" s="11">
        <v>53.04</v>
      </c>
      <c r="E1148" s="10">
        <v>49.77</v>
      </c>
      <c r="F1148" s="11">
        <v>49.6</v>
      </c>
      <c r="G1148" s="10">
        <v>36.79</v>
      </c>
      <c r="H1148" s="11">
        <v>71.27</v>
      </c>
      <c r="I1148" s="10">
        <v>110.63</v>
      </c>
      <c r="J1148">
        <v>0.5215541754797085</v>
      </c>
      <c r="K1148">
        <v>0.5083620914561926</v>
      </c>
      <c r="L1148">
        <v>0.41873802798343063</v>
      </c>
      <c r="M1148">
        <v>0.19179104705365158</v>
      </c>
      <c r="N1148">
        <v>0.34714902024990513</v>
      </c>
      <c r="O1148">
        <v>0.17796501811721549</v>
      </c>
      <c r="P1148" s="117">
        <v>41.66</v>
      </c>
      <c r="Q1148">
        <v>0.34</v>
      </c>
    </row>
    <row r="1149" spans="1:17" ht="15">
      <c r="A1149" s="6"/>
      <c r="B1149" s="10">
        <v>85.05</v>
      </c>
      <c r="C1149">
        <v>0.1908686084054497</v>
      </c>
      <c r="D1149" s="11">
        <v>51.14</v>
      </c>
      <c r="E1149" s="10">
        <v>49.08</v>
      </c>
      <c r="F1149" s="11">
        <v>50.07</v>
      </c>
      <c r="G1149" s="10">
        <v>36.950000000000003</v>
      </c>
      <c r="H1149" s="11">
        <v>65.73</v>
      </c>
      <c r="I1149" s="10">
        <v>101.54</v>
      </c>
      <c r="J1149">
        <v>0.53715657470158029</v>
      </c>
      <c r="K1149">
        <v>0.52644188531158176</v>
      </c>
      <c r="L1149">
        <v>0.41649336080027954</v>
      </c>
      <c r="M1149">
        <v>0.18710679434008293</v>
      </c>
      <c r="N1149">
        <v>0.34783193737157153</v>
      </c>
      <c r="O1149">
        <v>0.18320967895464135</v>
      </c>
      <c r="P1149" s="117">
        <v>35.32</v>
      </c>
      <c r="Q1149">
        <v>0.34</v>
      </c>
    </row>
    <row r="1150" spans="1:17" ht="15">
      <c r="A1150" s="6"/>
      <c r="B1150" s="10">
        <v>59.96</v>
      </c>
      <c r="C1150">
        <v>0.19283339824219778</v>
      </c>
      <c r="D1150" s="11">
        <v>49.77</v>
      </c>
      <c r="E1150" s="10">
        <v>45.95</v>
      </c>
      <c r="F1150" s="11">
        <v>46.15</v>
      </c>
      <c r="G1150" s="10">
        <v>32.270000000000003</v>
      </c>
      <c r="H1150" s="11">
        <v>57.6</v>
      </c>
      <c r="I1150" s="10">
        <v>86.9</v>
      </c>
      <c r="J1150">
        <v>0.53885840782831829</v>
      </c>
      <c r="K1150">
        <v>0.54573624565033385</v>
      </c>
      <c r="L1150">
        <v>0.41124151357988775</v>
      </c>
      <c r="M1150">
        <v>0.17608318501644421</v>
      </c>
      <c r="N1150">
        <v>0.35337461627655603</v>
      </c>
      <c r="O1150">
        <v>0.18843099394881022</v>
      </c>
      <c r="P1150" s="117">
        <v>39.35</v>
      </c>
      <c r="Q1150">
        <v>0.34</v>
      </c>
    </row>
    <row r="1151" spans="1:17" ht="15">
      <c r="A1151" s="6"/>
      <c r="B1151" s="10">
        <v>46.9</v>
      </c>
      <c r="C1151">
        <v>0.19490074381569855</v>
      </c>
      <c r="D1151" s="11">
        <v>49.52</v>
      </c>
      <c r="E1151" s="10">
        <v>41.1</v>
      </c>
      <c r="F1151" s="11">
        <v>38.270000000000003</v>
      </c>
      <c r="G1151" s="10">
        <v>24.86</v>
      </c>
      <c r="H1151" s="11">
        <v>48.37</v>
      </c>
      <c r="I1151" s="10">
        <v>86.48</v>
      </c>
      <c r="J1151">
        <v>0.53882617719872961</v>
      </c>
      <c r="K1151">
        <v>0.54977598837667274</v>
      </c>
      <c r="L1151">
        <v>0.40232120406725047</v>
      </c>
      <c r="M1151">
        <v>0.15810570782478028</v>
      </c>
      <c r="N1151">
        <v>0.33196190648205537</v>
      </c>
      <c r="O1151">
        <v>0.18144548950741946</v>
      </c>
      <c r="P1151" s="117">
        <v>30.16</v>
      </c>
      <c r="Q1151">
        <v>0.34</v>
      </c>
    </row>
    <row r="1152" spans="1:17" ht="15">
      <c r="A1152" s="6"/>
      <c r="B1152" s="10">
        <v>43.82</v>
      </c>
      <c r="C1152">
        <v>0.20024637719147151</v>
      </c>
      <c r="D1152" s="11">
        <v>46.34</v>
      </c>
      <c r="E1152" s="10">
        <v>42.91</v>
      </c>
      <c r="F1152" s="11">
        <v>42.83</v>
      </c>
      <c r="G1152" s="10">
        <v>18.440000000000001</v>
      </c>
      <c r="H1152" s="11">
        <v>47.58</v>
      </c>
      <c r="I1152" s="10">
        <v>86.3</v>
      </c>
      <c r="J1152">
        <v>0.53531818587246915</v>
      </c>
      <c r="K1152">
        <v>0.54377226319645844</v>
      </c>
      <c r="L1152">
        <v>0.39883789312401474</v>
      </c>
      <c r="M1152">
        <v>0.14956769453462485</v>
      </c>
      <c r="N1152">
        <v>0.32655512958917382</v>
      </c>
      <c r="O1152">
        <v>0.19254430611698914</v>
      </c>
      <c r="P1152" s="117">
        <v>28.2</v>
      </c>
      <c r="Q1152">
        <v>0.34</v>
      </c>
    </row>
    <row r="1153" spans="1:17" ht="15">
      <c r="A1153" s="6"/>
      <c r="B1153" s="10">
        <v>22.22</v>
      </c>
      <c r="C1153">
        <v>0.19714334794779398</v>
      </c>
      <c r="D1153" s="11">
        <v>38.82</v>
      </c>
      <c r="E1153" s="10">
        <v>38.06</v>
      </c>
      <c r="F1153" s="11">
        <v>38.75</v>
      </c>
      <c r="G1153" s="10">
        <v>9.7799999999999994</v>
      </c>
      <c r="H1153" s="11">
        <v>44.99</v>
      </c>
      <c r="I1153" s="10">
        <v>63.04</v>
      </c>
      <c r="J1153">
        <v>0.53963990383982663</v>
      </c>
      <c r="K1153">
        <v>0.54502723616948767</v>
      </c>
      <c r="L1153">
        <v>0.39555375107672802</v>
      </c>
      <c r="M1153">
        <v>0.1366388139253725</v>
      </c>
      <c r="N1153">
        <v>0.3054937325561014</v>
      </c>
      <c r="O1153">
        <v>0.19115468159310439</v>
      </c>
      <c r="P1153" s="117">
        <v>23.79</v>
      </c>
      <c r="Q1153">
        <v>0.34</v>
      </c>
    </row>
    <row r="1154" spans="1:17" ht="15">
      <c r="A1154" s="6"/>
      <c r="B1154" s="10">
        <v>28.14</v>
      </c>
      <c r="C1154">
        <v>0.18669729465860416</v>
      </c>
      <c r="D1154" s="11">
        <v>35.1</v>
      </c>
      <c r="E1154" s="10">
        <v>34.909999999999997</v>
      </c>
      <c r="F1154" s="11">
        <v>39.409999999999997</v>
      </c>
      <c r="G1154" s="10">
        <v>20.64</v>
      </c>
      <c r="H1154" s="11">
        <v>42.26</v>
      </c>
      <c r="I1154" s="10">
        <v>71.45</v>
      </c>
      <c r="J1154">
        <v>0.55608509472365741</v>
      </c>
      <c r="K1154">
        <v>0.53884396583875849</v>
      </c>
      <c r="L1154">
        <v>0.39627579666475748</v>
      </c>
      <c r="M1154">
        <v>0.1296705426648965</v>
      </c>
      <c r="N1154">
        <v>0.30104879927251132</v>
      </c>
      <c r="O1154">
        <v>0.17761585186174705</v>
      </c>
      <c r="P1154" s="117">
        <v>19.45</v>
      </c>
      <c r="Q1154">
        <v>0.34</v>
      </c>
    </row>
    <row r="1155" spans="1:17" ht="15">
      <c r="A1155" s="6"/>
      <c r="B1155" s="10">
        <v>36.44</v>
      </c>
      <c r="C1155">
        <v>0.19273946293100641</v>
      </c>
      <c r="D1155" s="11">
        <v>33.090000000000003</v>
      </c>
      <c r="E1155" s="10">
        <v>35.68</v>
      </c>
      <c r="F1155" s="11">
        <v>38.78</v>
      </c>
      <c r="G1155" s="10">
        <v>13.11</v>
      </c>
      <c r="H1155" s="11">
        <v>41.01</v>
      </c>
      <c r="I1155" s="10">
        <v>62.57</v>
      </c>
      <c r="J1155">
        <v>0.56078899794243542</v>
      </c>
      <c r="K1155">
        <v>0.53294516778426282</v>
      </c>
      <c r="L1155">
        <v>0.39694528357829639</v>
      </c>
      <c r="M1155">
        <v>0.12829226507199482</v>
      </c>
      <c r="N1155">
        <v>0.298735708324886</v>
      </c>
      <c r="O1155">
        <v>0.18702170471879254</v>
      </c>
      <c r="P1155" s="117">
        <v>19.88</v>
      </c>
      <c r="Q1155">
        <v>0.34</v>
      </c>
    </row>
    <row r="1156" spans="1:17" ht="15">
      <c r="A1156" s="6"/>
      <c r="B1156" s="10">
        <v>35.82</v>
      </c>
      <c r="C1156">
        <v>0.20224783581526701</v>
      </c>
      <c r="D1156" s="11">
        <v>35.08</v>
      </c>
      <c r="E1156" s="10">
        <v>33.979999999999997</v>
      </c>
      <c r="F1156" s="11">
        <v>38.78</v>
      </c>
      <c r="G1156" s="10">
        <v>9</v>
      </c>
      <c r="H1156" s="11">
        <v>39.1</v>
      </c>
      <c r="I1156" s="10">
        <v>74.760000000000005</v>
      </c>
      <c r="J1156">
        <v>0.56397025918776944</v>
      </c>
      <c r="K1156">
        <v>0.52504542444005042</v>
      </c>
      <c r="L1156">
        <v>0.40434734979281767</v>
      </c>
      <c r="M1156">
        <v>0.12295826786452656</v>
      </c>
      <c r="N1156">
        <v>0.29330696636347459</v>
      </c>
      <c r="O1156">
        <v>0.19890611678355338</v>
      </c>
      <c r="P1156" s="117">
        <v>21.48</v>
      </c>
      <c r="Q1156">
        <v>0.34</v>
      </c>
    </row>
    <row r="1157" spans="1:17" ht="15">
      <c r="A1157" s="6"/>
      <c r="B1157" s="10">
        <v>44.41</v>
      </c>
      <c r="C1157">
        <v>0.19697870564938039</v>
      </c>
      <c r="D1157" s="11">
        <v>34.299999999999997</v>
      </c>
      <c r="E1157" s="10">
        <v>33.89</v>
      </c>
      <c r="F1157" s="11">
        <v>38.200000000000003</v>
      </c>
      <c r="G1157" s="10">
        <v>8.58</v>
      </c>
      <c r="H1157" s="11">
        <v>38.770000000000003</v>
      </c>
      <c r="I1157" s="10">
        <v>84.92</v>
      </c>
      <c r="J1157">
        <v>0.56539667501927526</v>
      </c>
      <c r="K1157">
        <v>0.52186931315571694</v>
      </c>
      <c r="L1157">
        <v>0.42287146028027095</v>
      </c>
      <c r="M1157">
        <v>0.12308227265382202</v>
      </c>
      <c r="N1157">
        <v>0.28833736225710704</v>
      </c>
      <c r="O1157">
        <v>0.23563875569853179</v>
      </c>
      <c r="P1157" s="117">
        <v>20.16</v>
      </c>
      <c r="Q1157">
        <v>0.34</v>
      </c>
    </row>
    <row r="1158" spans="1:17" ht="15">
      <c r="A1158" s="6"/>
      <c r="B1158" s="10">
        <v>62.98</v>
      </c>
      <c r="C1158">
        <v>0.19310382933005912</v>
      </c>
      <c r="D1158" s="11">
        <v>34.299999999999997</v>
      </c>
      <c r="E1158" s="10">
        <v>33.83</v>
      </c>
      <c r="F1158" s="11">
        <v>38.799999999999997</v>
      </c>
      <c r="G1158" s="10">
        <v>8.94</v>
      </c>
      <c r="H1158" s="11">
        <v>37.78</v>
      </c>
      <c r="I1158" s="10">
        <v>95.19</v>
      </c>
      <c r="J1158">
        <v>0.5692898873029254</v>
      </c>
      <c r="K1158">
        <v>0.52111658944942307</v>
      </c>
      <c r="L1158">
        <v>0.44142957028020613</v>
      </c>
      <c r="M1158">
        <v>0.12329766035250039</v>
      </c>
      <c r="N1158">
        <v>0.29879849993912083</v>
      </c>
      <c r="O1158">
        <v>0.26564223793721492</v>
      </c>
      <c r="P1158" s="117">
        <v>23.04</v>
      </c>
      <c r="Q1158">
        <v>0.34</v>
      </c>
    </row>
    <row r="1159" spans="1:17" ht="15">
      <c r="A1159" s="6"/>
      <c r="B1159" s="10">
        <v>70.099999999999994</v>
      </c>
      <c r="C1159">
        <v>0.1938459614833199</v>
      </c>
      <c r="D1159" s="11">
        <v>35.36</v>
      </c>
      <c r="E1159" s="10">
        <v>33.99</v>
      </c>
      <c r="F1159" s="11">
        <v>40</v>
      </c>
      <c r="G1159" s="10">
        <v>15.44</v>
      </c>
      <c r="H1159" s="11">
        <v>40.049999999999997</v>
      </c>
      <c r="I1159" s="10">
        <v>119.09</v>
      </c>
      <c r="J1159">
        <v>0.57631837381460427</v>
      </c>
      <c r="K1159">
        <v>0.51925558948276984</v>
      </c>
      <c r="L1159">
        <v>0.45216661615234549</v>
      </c>
      <c r="M1159">
        <v>0.13742112448570798</v>
      </c>
      <c r="N1159">
        <v>0.30369428135414339</v>
      </c>
      <c r="O1159">
        <v>0.27439613013623498</v>
      </c>
      <c r="P1159" s="117">
        <v>22.41</v>
      </c>
      <c r="Q1159">
        <v>0.34</v>
      </c>
    </row>
    <row r="1160" spans="1:17" ht="15">
      <c r="A1160" s="6"/>
      <c r="B1160" s="10">
        <v>82.26</v>
      </c>
      <c r="C1160">
        <v>0.21008298502996811</v>
      </c>
      <c r="D1160" s="11">
        <v>38.81</v>
      </c>
      <c r="E1160" s="10">
        <v>33.51</v>
      </c>
      <c r="F1160" s="11">
        <v>51.72</v>
      </c>
      <c r="G1160" s="10">
        <v>26.14</v>
      </c>
      <c r="H1160" s="11">
        <v>45.96</v>
      </c>
      <c r="I1160" s="10">
        <v>140.99</v>
      </c>
      <c r="J1160">
        <v>0.58408368377399122</v>
      </c>
      <c r="K1160">
        <v>0.5141634610049749</v>
      </c>
      <c r="L1160">
        <v>0.43941684759508787</v>
      </c>
      <c r="M1160">
        <v>0.16658402489253404</v>
      </c>
      <c r="N1160">
        <v>0.31359781737915043</v>
      </c>
      <c r="O1160">
        <v>0.28051254865849062</v>
      </c>
      <c r="P1160" s="117">
        <v>28.73</v>
      </c>
      <c r="Q1160">
        <v>0.34</v>
      </c>
    </row>
    <row r="1161" spans="1:17" ht="15">
      <c r="A1161" s="6"/>
      <c r="B1161" s="10">
        <v>93.37</v>
      </c>
      <c r="C1161">
        <v>0.23023466256255248</v>
      </c>
      <c r="D1161" s="11">
        <v>42.08</v>
      </c>
      <c r="E1161" s="10">
        <v>33.56</v>
      </c>
      <c r="F1161" s="11">
        <v>57.37</v>
      </c>
      <c r="G1161" s="10">
        <v>35.93</v>
      </c>
      <c r="H1161" s="11">
        <v>60.16</v>
      </c>
      <c r="I1161" s="10">
        <v>185.05</v>
      </c>
      <c r="J1161">
        <v>0.59149236082738699</v>
      </c>
      <c r="K1161">
        <v>0.51557801682526538</v>
      </c>
      <c r="L1161">
        <v>0.440979504769203</v>
      </c>
      <c r="M1161">
        <v>0.17610098381926159</v>
      </c>
      <c r="N1161">
        <v>0.32523032188535755</v>
      </c>
      <c r="O1161">
        <v>0.27985978757515029</v>
      </c>
      <c r="P1161" s="117">
        <v>34.82</v>
      </c>
      <c r="Q1161">
        <v>0.34</v>
      </c>
    </row>
    <row r="1162" spans="1:17" ht="15">
      <c r="A1162" s="6"/>
      <c r="B1162" s="10">
        <v>109.95</v>
      </c>
      <c r="C1162">
        <v>0.23050111553224939</v>
      </c>
      <c r="D1162" s="11">
        <v>46.81</v>
      </c>
      <c r="E1162" s="10">
        <v>34.229999999999997</v>
      </c>
      <c r="F1162" s="11">
        <v>56.01</v>
      </c>
      <c r="G1162" s="10">
        <v>34.549999999999997</v>
      </c>
      <c r="H1162" s="11">
        <v>61.9</v>
      </c>
      <c r="I1162" s="10">
        <v>189.28</v>
      </c>
      <c r="J1162">
        <v>0.58586451425484876</v>
      </c>
      <c r="K1162">
        <v>0.50294502663907359</v>
      </c>
      <c r="L1162">
        <v>0.43086779150346483</v>
      </c>
      <c r="M1162">
        <v>0.16253918728820041</v>
      </c>
      <c r="N1162">
        <v>0.3032067200594038</v>
      </c>
      <c r="O1162">
        <v>0.26225735720846927</v>
      </c>
      <c r="P1162" s="117">
        <v>18.22</v>
      </c>
      <c r="Q1162">
        <v>0.34</v>
      </c>
    </row>
    <row r="1163" spans="1:17" ht="15">
      <c r="A1163" s="6"/>
      <c r="B1163" s="10">
        <v>114.92</v>
      </c>
      <c r="C1163">
        <v>0.20829649413792545</v>
      </c>
      <c r="D1163" s="11">
        <v>50</v>
      </c>
      <c r="E1163" s="10">
        <v>35.42</v>
      </c>
      <c r="F1163" s="11">
        <v>52.61</v>
      </c>
      <c r="G1163" s="10">
        <v>26.62</v>
      </c>
      <c r="H1163" s="11">
        <v>59.15</v>
      </c>
      <c r="I1163" s="10">
        <v>173.24</v>
      </c>
      <c r="J1163">
        <v>0.56691210994272034</v>
      </c>
      <c r="K1163">
        <v>0.48218922934153419</v>
      </c>
      <c r="L1163">
        <v>0.40864382986787956</v>
      </c>
      <c r="M1163">
        <v>0.14393363760839797</v>
      </c>
      <c r="N1163">
        <v>0.28291058222933257</v>
      </c>
      <c r="O1163">
        <v>0.25192026502505704</v>
      </c>
      <c r="P1163" s="117">
        <v>18.98</v>
      </c>
      <c r="Q1163">
        <v>0.34</v>
      </c>
    </row>
    <row r="1164" spans="1:17" ht="15">
      <c r="A1164" s="6"/>
      <c r="B1164" s="10">
        <v>107.64</v>
      </c>
      <c r="C1164">
        <v>0.17993918435212342</v>
      </c>
      <c r="D1164" s="11">
        <v>49.85</v>
      </c>
      <c r="E1164" s="10">
        <v>35.75</v>
      </c>
      <c r="F1164" s="11">
        <v>48.43</v>
      </c>
      <c r="G1164" s="10">
        <v>11.73</v>
      </c>
      <c r="H1164" s="11">
        <v>50.96</v>
      </c>
      <c r="I1164" s="10">
        <v>150</v>
      </c>
      <c r="J1164">
        <v>0.55612511324401837</v>
      </c>
      <c r="K1164">
        <v>0.47081386907149253</v>
      </c>
      <c r="L1164">
        <v>0.38698089569086586</v>
      </c>
      <c r="M1164">
        <v>0.12417391443095981</v>
      </c>
      <c r="N1164">
        <v>0.26105223281346263</v>
      </c>
      <c r="O1164">
        <v>0.23934945881502387</v>
      </c>
      <c r="P1164" s="117">
        <v>19.079999999999998</v>
      </c>
      <c r="Q1164">
        <v>0.34</v>
      </c>
    </row>
    <row r="1165" spans="1:17" ht="15">
      <c r="A1165" s="6"/>
      <c r="B1165" s="10">
        <v>102.8</v>
      </c>
      <c r="C1165">
        <v>0.16466482534524776</v>
      </c>
      <c r="D1165" s="11">
        <v>48.24</v>
      </c>
      <c r="E1165" s="10">
        <v>35.97</v>
      </c>
      <c r="F1165" s="11">
        <v>44.81</v>
      </c>
      <c r="G1165" s="10">
        <v>10.91</v>
      </c>
      <c r="H1165" s="11">
        <v>48.46</v>
      </c>
      <c r="I1165" s="10">
        <v>130.99</v>
      </c>
      <c r="J1165">
        <v>0.54362190122004761</v>
      </c>
      <c r="K1165">
        <v>0.46024361001730085</v>
      </c>
      <c r="L1165">
        <v>0.3726794244436677</v>
      </c>
      <c r="M1165">
        <v>0.11648973009829421</v>
      </c>
      <c r="N1165">
        <v>0.24961630108193317</v>
      </c>
      <c r="O1165">
        <v>0.22209089189444808</v>
      </c>
      <c r="P1165" s="117">
        <v>18.579999999999998</v>
      </c>
      <c r="Q1165">
        <v>0.34</v>
      </c>
    </row>
    <row r="1166" spans="1:17" ht="15">
      <c r="A1166" s="6"/>
      <c r="B1166" s="10">
        <v>94.47</v>
      </c>
      <c r="C1166">
        <v>0.15581384634271395</v>
      </c>
      <c r="D1166" s="11">
        <v>42.25</v>
      </c>
      <c r="E1166" s="10">
        <v>34.71</v>
      </c>
      <c r="F1166" s="11">
        <v>43.09</v>
      </c>
      <c r="G1166" s="10">
        <v>10.46</v>
      </c>
      <c r="H1166" s="11">
        <v>45.38</v>
      </c>
      <c r="I1166" s="10">
        <v>123.17</v>
      </c>
      <c r="J1166">
        <v>0.52651405627418746</v>
      </c>
      <c r="K1166">
        <v>0.45629359011656101</v>
      </c>
      <c r="L1166">
        <v>0.36447925282039373</v>
      </c>
      <c r="M1166">
        <v>0.12128692070532895</v>
      </c>
      <c r="N1166">
        <v>0.23674239923146659</v>
      </c>
      <c r="O1166">
        <v>0.21418075873397746</v>
      </c>
      <c r="P1166" s="117">
        <v>16.489999999999998</v>
      </c>
      <c r="Q1166">
        <v>0.34</v>
      </c>
    </row>
    <row r="1167" spans="1:17" ht="15">
      <c r="A1167" s="6"/>
      <c r="B1167" s="10">
        <v>83.29</v>
      </c>
      <c r="C1167">
        <v>0.15553932194636069</v>
      </c>
      <c r="D1167" s="11">
        <v>36.64</v>
      </c>
      <c r="E1167" s="10">
        <v>35</v>
      </c>
      <c r="F1167" s="11">
        <v>42.91</v>
      </c>
      <c r="G1167" s="10">
        <v>10.47</v>
      </c>
      <c r="H1167" s="11">
        <v>43.53</v>
      </c>
      <c r="I1167" s="10">
        <v>106.81</v>
      </c>
      <c r="J1167">
        <v>0.51876951288359219</v>
      </c>
      <c r="K1167">
        <v>0.46021852726013079</v>
      </c>
      <c r="L1167">
        <v>0.37101700543602789</v>
      </c>
      <c r="M1167">
        <v>0.12137593151366639</v>
      </c>
      <c r="N1167">
        <v>0.22812219351389876</v>
      </c>
      <c r="O1167">
        <v>0.19810306537926467</v>
      </c>
      <c r="P1167" s="117">
        <v>14.08</v>
      </c>
      <c r="Q1167">
        <v>0.34</v>
      </c>
    </row>
    <row r="1168" spans="1:17" ht="15">
      <c r="A1168" s="6"/>
      <c r="B1168" s="10">
        <v>86.37</v>
      </c>
      <c r="C1168">
        <v>0.1580111163032783</v>
      </c>
      <c r="D1168" s="11">
        <v>35.64</v>
      </c>
      <c r="E1168" s="10">
        <v>34.380000000000003</v>
      </c>
      <c r="F1168" s="11">
        <v>44.73</v>
      </c>
      <c r="G1168" s="10">
        <v>11.34</v>
      </c>
      <c r="H1168" s="11">
        <v>43.61</v>
      </c>
      <c r="I1168" s="10">
        <v>99.89</v>
      </c>
      <c r="J1168">
        <v>0.52966113607460785</v>
      </c>
      <c r="K1168">
        <v>0.47549919933526674</v>
      </c>
      <c r="L1168">
        <v>0.39108096332256448</v>
      </c>
      <c r="M1168">
        <v>0.1289569057581256</v>
      </c>
      <c r="N1168">
        <v>0.23610919791970852</v>
      </c>
      <c r="O1168">
        <v>0.19027641038331464</v>
      </c>
      <c r="P1168" s="117">
        <v>13.19</v>
      </c>
      <c r="Q1168">
        <v>0.34</v>
      </c>
    </row>
    <row r="1169" spans="1:17" ht="15">
      <c r="A1169" s="6"/>
      <c r="B1169" s="10">
        <v>96.6</v>
      </c>
      <c r="C1169">
        <v>0.17156035199859901</v>
      </c>
      <c r="D1169" s="11">
        <v>37.35</v>
      </c>
      <c r="E1169" s="10">
        <v>34.94</v>
      </c>
      <c r="F1169" s="11">
        <v>47.35</v>
      </c>
      <c r="G1169" s="10">
        <v>24.81</v>
      </c>
      <c r="H1169" s="11">
        <v>42.64</v>
      </c>
      <c r="I1169" s="10">
        <v>99.26</v>
      </c>
      <c r="J1169">
        <v>0.53926201212612523</v>
      </c>
      <c r="K1169">
        <v>0.50081722912439586</v>
      </c>
      <c r="L1169">
        <v>0.42765966808921163</v>
      </c>
      <c r="M1169">
        <v>0.14645026762665303</v>
      </c>
      <c r="N1169">
        <v>0.24415421690198338</v>
      </c>
      <c r="O1169">
        <v>0.18967985794013187</v>
      </c>
      <c r="P1169" s="117">
        <v>13.17</v>
      </c>
      <c r="Q1169">
        <v>0.34</v>
      </c>
    </row>
    <row r="1170" spans="1:17" ht="15">
      <c r="A1170" s="6"/>
      <c r="B1170" s="10">
        <v>109.98</v>
      </c>
      <c r="C1170">
        <v>0.18776306844549986</v>
      </c>
      <c r="D1170" s="11">
        <v>42.04</v>
      </c>
      <c r="E1170" s="10">
        <v>36.24</v>
      </c>
      <c r="F1170" s="11">
        <v>50.9</v>
      </c>
      <c r="G1170" s="10">
        <v>29.14</v>
      </c>
      <c r="H1170" s="11">
        <v>43.49</v>
      </c>
      <c r="I1170" s="10">
        <v>97.42</v>
      </c>
      <c r="J1170">
        <v>0.5638015730366277</v>
      </c>
      <c r="K1170">
        <v>0.52663115923009618</v>
      </c>
      <c r="L1170">
        <v>0.45839418440425928</v>
      </c>
      <c r="M1170">
        <v>0.17743754643622275</v>
      </c>
      <c r="N1170">
        <v>0.24949992797879694</v>
      </c>
      <c r="O1170">
        <v>0.1997239722765651</v>
      </c>
      <c r="P1170" s="117">
        <v>15.38</v>
      </c>
      <c r="Q1170">
        <v>0.34</v>
      </c>
    </row>
    <row r="1171" spans="1:17" ht="15">
      <c r="A1171" s="6"/>
      <c r="B1171" s="10">
        <v>128.80000000000001</v>
      </c>
      <c r="C1171">
        <v>0.21179046879046876</v>
      </c>
      <c r="D1171" s="11">
        <v>47.94</v>
      </c>
      <c r="E1171" s="10">
        <v>42.36</v>
      </c>
      <c r="F1171" s="11">
        <v>52.94</v>
      </c>
      <c r="G1171" s="10">
        <v>34.96</v>
      </c>
      <c r="H1171" s="11">
        <v>47.6</v>
      </c>
      <c r="I1171" s="10">
        <v>113.84</v>
      </c>
      <c r="J1171">
        <v>0.5712685424455084</v>
      </c>
      <c r="K1171">
        <v>0.52904498987875637</v>
      </c>
      <c r="L1171">
        <v>0.478477357183347</v>
      </c>
      <c r="M1171">
        <v>0.18892568740955137</v>
      </c>
      <c r="N1171">
        <v>0.24965319763738883</v>
      </c>
      <c r="O1171">
        <v>0.20595340279043131</v>
      </c>
      <c r="P1171" s="117">
        <v>16.73</v>
      </c>
      <c r="Q1171">
        <v>0.34</v>
      </c>
    </row>
    <row r="1172" spans="1:17" ht="15">
      <c r="A1172" s="6"/>
      <c r="B1172" s="10">
        <v>147.08000000000001</v>
      </c>
      <c r="C1172">
        <v>0.23628143913207592</v>
      </c>
      <c r="D1172" s="11">
        <v>53.94</v>
      </c>
      <c r="E1172" s="10">
        <v>49.01</v>
      </c>
      <c r="F1172" s="11">
        <v>56.94</v>
      </c>
      <c r="G1172" s="10">
        <v>38.880000000000003</v>
      </c>
      <c r="H1172" s="11">
        <v>54</v>
      </c>
      <c r="I1172" s="10">
        <v>130.9</v>
      </c>
      <c r="J1172">
        <v>0.5455901778577138</v>
      </c>
      <c r="K1172">
        <v>0.51489640197276498</v>
      </c>
      <c r="L1172">
        <v>0.44739795331011462</v>
      </c>
      <c r="M1172">
        <v>0.18843716748376135</v>
      </c>
      <c r="N1172">
        <v>0.24786701639896697</v>
      </c>
      <c r="O1172">
        <v>0.20769711701489424</v>
      </c>
      <c r="P1172" s="117">
        <v>20.77</v>
      </c>
      <c r="Q1172">
        <v>0.34</v>
      </c>
    </row>
    <row r="1173" spans="1:17" ht="15">
      <c r="A1173" s="6"/>
      <c r="B1173" s="10">
        <v>149.94999999999999</v>
      </c>
      <c r="C1173">
        <v>0.24432952599507998</v>
      </c>
      <c r="D1173" s="11">
        <v>48.46</v>
      </c>
      <c r="E1173" s="10">
        <v>45.79</v>
      </c>
      <c r="F1173" s="11">
        <v>55.76</v>
      </c>
      <c r="G1173" s="10">
        <v>38.51</v>
      </c>
      <c r="H1173" s="11">
        <v>48.38</v>
      </c>
      <c r="I1173" s="10">
        <v>140.49</v>
      </c>
      <c r="J1173">
        <v>0.5431928072694121</v>
      </c>
      <c r="K1173">
        <v>0.52048854310816461</v>
      </c>
      <c r="L1173">
        <v>0.45458663150593981</v>
      </c>
      <c r="M1173">
        <v>0.18763152432052069</v>
      </c>
      <c r="N1173">
        <v>0.24641975591866536</v>
      </c>
      <c r="O1173">
        <v>0.21607560284356359</v>
      </c>
      <c r="P1173" s="117">
        <v>25.42</v>
      </c>
      <c r="Q1173">
        <v>0.34</v>
      </c>
    </row>
    <row r="1174" spans="1:17" ht="15">
      <c r="A1174" s="6"/>
      <c r="B1174" s="10">
        <v>135.49</v>
      </c>
      <c r="C1174">
        <v>0.25072733921874629</v>
      </c>
      <c r="D1174" s="11">
        <v>39.01</v>
      </c>
      <c r="E1174" s="10">
        <v>42.88</v>
      </c>
      <c r="F1174" s="11">
        <v>51.91</v>
      </c>
      <c r="G1174" s="10">
        <v>32.4</v>
      </c>
      <c r="H1174" s="11">
        <v>42</v>
      </c>
      <c r="I1174" s="10">
        <v>115.87</v>
      </c>
      <c r="J1174">
        <v>0.52936924031088439</v>
      </c>
      <c r="K1174">
        <v>0.51716475883506918</v>
      </c>
      <c r="L1174">
        <v>0.44038910886716914</v>
      </c>
      <c r="M1174">
        <v>0.18117920076138408</v>
      </c>
      <c r="N1174">
        <v>0.24873252946195276</v>
      </c>
      <c r="O1174">
        <v>0.22661707490125066</v>
      </c>
      <c r="P1174" s="117">
        <v>19.8</v>
      </c>
      <c r="Q1174">
        <v>0.34</v>
      </c>
    </row>
    <row r="1175" spans="1:17" ht="15">
      <c r="A1175" s="6"/>
      <c r="B1175" s="10">
        <v>120.64</v>
      </c>
      <c r="C1175">
        <v>0.26006740218755775</v>
      </c>
      <c r="D1175" s="11">
        <v>35</v>
      </c>
      <c r="E1175" s="10">
        <v>37.869999999999997</v>
      </c>
      <c r="F1175" s="11">
        <v>43.98</v>
      </c>
      <c r="G1175" s="10">
        <v>25.82</v>
      </c>
      <c r="H1175" s="11">
        <v>39.42</v>
      </c>
      <c r="I1175" s="10">
        <v>109.75</v>
      </c>
      <c r="J1175">
        <v>0.5028635200404491</v>
      </c>
      <c r="K1175">
        <v>0.51023086359276648</v>
      </c>
      <c r="L1175">
        <v>0.42005774861929646</v>
      </c>
      <c r="M1175">
        <v>0.16255229185272316</v>
      </c>
      <c r="N1175">
        <v>0.24436347557244081</v>
      </c>
      <c r="O1175">
        <v>0.21436614429386724</v>
      </c>
      <c r="P1175" s="117">
        <v>18.89</v>
      </c>
      <c r="Q1175">
        <v>0.34</v>
      </c>
    </row>
    <row r="1176" spans="1:17" ht="15">
      <c r="A1176" s="6"/>
      <c r="B1176" s="10">
        <v>116.99</v>
      </c>
      <c r="C1176">
        <v>0.27380519002194076</v>
      </c>
      <c r="D1176" s="11">
        <v>33.03</v>
      </c>
      <c r="E1176" s="10">
        <v>36.229999999999997</v>
      </c>
      <c r="F1176" s="11">
        <v>42.23</v>
      </c>
      <c r="G1176" s="10">
        <v>25.21</v>
      </c>
      <c r="H1176" s="11">
        <v>37.590000000000003</v>
      </c>
      <c r="I1176" s="10">
        <v>115.66</v>
      </c>
      <c r="J1176">
        <v>0.48225852003822411</v>
      </c>
      <c r="K1176">
        <v>0.50694853352679026</v>
      </c>
      <c r="L1176">
        <v>0.40519164342052827</v>
      </c>
      <c r="M1176">
        <v>0.1494671094747359</v>
      </c>
      <c r="N1176">
        <v>0.24603398963580464</v>
      </c>
      <c r="O1176">
        <v>0.19887980576399622</v>
      </c>
      <c r="P1176" s="117">
        <v>18.440000000000001</v>
      </c>
      <c r="Q1176">
        <v>0.34</v>
      </c>
    </row>
    <row r="1177" spans="1:17" ht="15">
      <c r="A1177" s="6"/>
      <c r="B1177" s="10">
        <v>113.66</v>
      </c>
      <c r="C1177">
        <v>0.28979901430931637</v>
      </c>
      <c r="D1177" s="11">
        <v>30.29</v>
      </c>
      <c r="E1177" s="10">
        <v>33.770000000000003</v>
      </c>
      <c r="F1177" s="11">
        <v>35.869999999999997</v>
      </c>
      <c r="G1177" s="10">
        <v>21.22</v>
      </c>
      <c r="H1177" s="11">
        <v>36.409999999999997</v>
      </c>
      <c r="I1177" s="10">
        <v>92.46</v>
      </c>
      <c r="J1177">
        <v>0.46186291448152433</v>
      </c>
      <c r="K1177">
        <v>0.50811878666451593</v>
      </c>
      <c r="L1177">
        <v>0.38870099952549325</v>
      </c>
      <c r="M1177">
        <v>0.13902738634721487</v>
      </c>
      <c r="N1177">
        <v>0.22634103264442784</v>
      </c>
      <c r="O1177">
        <v>0.18228590720905574</v>
      </c>
      <c r="P1177" s="117">
        <v>17.3</v>
      </c>
      <c r="Q1177">
        <v>0.34</v>
      </c>
    </row>
    <row r="1178" spans="1:17" ht="15">
      <c r="A1178" s="6"/>
      <c r="B1178" s="10">
        <v>109.04</v>
      </c>
      <c r="C1178">
        <v>0.29654627522154753</v>
      </c>
      <c r="D1178" s="11">
        <v>30.81</v>
      </c>
      <c r="E1178" s="10">
        <v>33.770000000000003</v>
      </c>
      <c r="F1178" s="11">
        <v>36.090000000000003</v>
      </c>
      <c r="G1178" s="10">
        <v>23</v>
      </c>
      <c r="H1178" s="11">
        <v>37.1</v>
      </c>
      <c r="I1178" s="10">
        <v>73.73</v>
      </c>
      <c r="J1178">
        <v>0.44878738229577497</v>
      </c>
      <c r="K1178">
        <v>0.5070180058752376</v>
      </c>
      <c r="L1178">
        <v>0.37689687599312327</v>
      </c>
      <c r="M1178">
        <v>0.12412472217736042</v>
      </c>
      <c r="N1178">
        <v>0.21738313626158987</v>
      </c>
      <c r="O1178">
        <v>0.15840773891260745</v>
      </c>
      <c r="P1178" s="117">
        <v>18.53</v>
      </c>
      <c r="Q1178">
        <v>0.34</v>
      </c>
    </row>
    <row r="1179" spans="1:17" ht="15">
      <c r="A1179" s="6"/>
      <c r="B1179" s="10">
        <v>104.12</v>
      </c>
      <c r="C1179">
        <v>0.28735673590714461</v>
      </c>
      <c r="D1179" s="11">
        <v>21.68</v>
      </c>
      <c r="E1179" s="10">
        <v>33.56</v>
      </c>
      <c r="F1179" s="11">
        <v>35.43</v>
      </c>
      <c r="G1179" s="10">
        <v>22.6</v>
      </c>
      <c r="H1179" s="11">
        <v>37.020000000000003</v>
      </c>
      <c r="I1179" s="10">
        <v>54.32</v>
      </c>
      <c r="J1179">
        <v>0.43215846391212653</v>
      </c>
      <c r="K1179">
        <v>0.50706896734473961</v>
      </c>
      <c r="L1179">
        <v>0.35642806267806265</v>
      </c>
      <c r="M1179">
        <v>0.12404669541060288</v>
      </c>
      <c r="N1179">
        <v>0.22211806707622228</v>
      </c>
      <c r="O1179">
        <v>0.15032093294313958</v>
      </c>
      <c r="P1179" s="117">
        <v>16.850000000000001</v>
      </c>
      <c r="Q1179">
        <v>0.34</v>
      </c>
    </row>
    <row r="1180" spans="1:17" ht="15">
      <c r="A1180" s="6"/>
      <c r="B1180" s="10">
        <v>99.53</v>
      </c>
      <c r="C1180">
        <v>0.27915159140686885</v>
      </c>
      <c r="D1180" s="11">
        <v>12.44</v>
      </c>
      <c r="E1180" s="10">
        <v>33.78</v>
      </c>
      <c r="F1180" s="11">
        <v>35.42</v>
      </c>
      <c r="G1180" s="10">
        <v>20.18</v>
      </c>
      <c r="H1180" s="11">
        <v>36.94</v>
      </c>
      <c r="I1180" s="10">
        <v>16.63</v>
      </c>
      <c r="J1180">
        <v>0.41626297252765415</v>
      </c>
      <c r="K1180">
        <v>0.51468082130123205</v>
      </c>
      <c r="L1180">
        <v>0.35044271201111588</v>
      </c>
      <c r="M1180">
        <v>0.12362911477301972</v>
      </c>
      <c r="N1180">
        <v>0.22484455703102765</v>
      </c>
      <c r="O1180">
        <v>0.14745863766978495</v>
      </c>
      <c r="P1180" s="117">
        <v>15.72</v>
      </c>
      <c r="Q1180">
        <v>0.34</v>
      </c>
    </row>
    <row r="1181" spans="1:17" ht="15">
      <c r="A1181" s="6"/>
      <c r="B1181" s="10">
        <v>93</v>
      </c>
      <c r="C1181">
        <v>0.26738707930857714</v>
      </c>
      <c r="D1181" s="11">
        <v>9.93</v>
      </c>
      <c r="E1181" s="10">
        <v>33.94</v>
      </c>
      <c r="F1181" s="11">
        <v>36</v>
      </c>
      <c r="G1181" s="10">
        <v>19.48</v>
      </c>
      <c r="H1181" s="11">
        <v>36.03</v>
      </c>
      <c r="I1181" s="10">
        <v>14.38</v>
      </c>
      <c r="J1181">
        <v>0.40745776975834463</v>
      </c>
      <c r="K1181">
        <v>0.52774119051920521</v>
      </c>
      <c r="L1181">
        <v>0.35215291361197193</v>
      </c>
      <c r="M1181">
        <v>0.12528453001526671</v>
      </c>
      <c r="N1181">
        <v>0.22075596790905108</v>
      </c>
      <c r="O1181">
        <v>0.14374906947115984</v>
      </c>
      <c r="P1181" s="117">
        <v>15.85</v>
      </c>
      <c r="Q1181">
        <v>0.34</v>
      </c>
    </row>
    <row r="1182" spans="1:17" ht="15">
      <c r="A1182" s="6"/>
      <c r="B1182" s="10">
        <v>92.55</v>
      </c>
      <c r="C1182">
        <v>0.26229796258125887</v>
      </c>
      <c r="D1182" s="11">
        <v>9.5299999999999994</v>
      </c>
      <c r="E1182" s="10">
        <v>35.07</v>
      </c>
      <c r="F1182" s="11">
        <v>36.08</v>
      </c>
      <c r="G1182" s="10">
        <v>22.08</v>
      </c>
      <c r="H1182" s="11">
        <v>36.700000000000003</v>
      </c>
      <c r="I1182" s="10">
        <v>10.96</v>
      </c>
      <c r="J1182">
        <v>0.40700466419197701</v>
      </c>
      <c r="K1182">
        <v>0.53788944114385817</v>
      </c>
      <c r="L1182">
        <v>0.3631712722156013</v>
      </c>
      <c r="M1182">
        <v>0.13311360188642166</v>
      </c>
      <c r="N1182">
        <v>0.23447831191703083</v>
      </c>
      <c r="O1182">
        <v>0.14286162661110571</v>
      </c>
      <c r="P1182" s="117">
        <v>15.26</v>
      </c>
      <c r="Q1182">
        <v>0.34</v>
      </c>
    </row>
    <row r="1183" spans="1:17" ht="15">
      <c r="A1183" s="6"/>
      <c r="B1183" s="10">
        <v>97.78</v>
      </c>
      <c r="C1183">
        <v>0.26463692558898999</v>
      </c>
      <c r="D1183" s="11">
        <v>10.130000000000001</v>
      </c>
      <c r="E1183" s="10">
        <v>37.65</v>
      </c>
      <c r="F1183" s="11">
        <v>38.1</v>
      </c>
      <c r="G1183" s="10">
        <v>25.52</v>
      </c>
      <c r="H1183" s="11">
        <v>38.96</v>
      </c>
      <c r="I1183" s="10">
        <v>9.06</v>
      </c>
      <c r="J1183">
        <v>0.4025148407413906</v>
      </c>
      <c r="K1183">
        <v>0.54601497784527053</v>
      </c>
      <c r="L1183">
        <v>0.36906723969331501</v>
      </c>
      <c r="M1183">
        <v>0.14737356825107709</v>
      </c>
      <c r="N1183">
        <v>0.25414330427543369</v>
      </c>
      <c r="O1183">
        <v>0.14529856492135043</v>
      </c>
      <c r="P1183" s="117">
        <v>14.87</v>
      </c>
      <c r="Q1183">
        <v>0.34</v>
      </c>
    </row>
    <row r="1184" spans="1:17" ht="15">
      <c r="A1184" s="6"/>
      <c r="B1184" s="10">
        <v>98.5</v>
      </c>
      <c r="C1184">
        <v>0.26396005355578456</v>
      </c>
      <c r="D1184" s="11">
        <v>10.3</v>
      </c>
      <c r="E1184" s="10">
        <v>48.49</v>
      </c>
      <c r="F1184" s="11">
        <v>44.95</v>
      </c>
      <c r="G1184" s="10">
        <v>29.62</v>
      </c>
      <c r="H1184" s="11">
        <v>43.63</v>
      </c>
      <c r="I1184" s="10">
        <v>0.1</v>
      </c>
      <c r="J1184">
        <v>0.39517203363664427</v>
      </c>
      <c r="K1184">
        <v>0.53516003851891014</v>
      </c>
      <c r="L1184">
        <v>0.35531644386276517</v>
      </c>
      <c r="M1184">
        <v>0.17925942368561681</v>
      </c>
      <c r="N1184">
        <v>0.27881441847261756</v>
      </c>
      <c r="O1184">
        <v>0.14734081686084566</v>
      </c>
      <c r="P1184" s="117">
        <v>17.03</v>
      </c>
      <c r="Q1184">
        <v>0.34</v>
      </c>
    </row>
    <row r="1185" spans="1:17" ht="15">
      <c r="A1185" s="6"/>
      <c r="B1185" s="10">
        <v>107.77</v>
      </c>
      <c r="C1185">
        <v>0.28054238920468694</v>
      </c>
      <c r="D1185" s="11">
        <v>18.12</v>
      </c>
      <c r="E1185" s="10">
        <v>57.95</v>
      </c>
      <c r="F1185" s="11">
        <v>48.68</v>
      </c>
      <c r="G1185" s="10">
        <v>36.53</v>
      </c>
      <c r="H1185" s="11">
        <v>55.94</v>
      </c>
      <c r="I1185" s="10">
        <v>3.62</v>
      </c>
      <c r="J1185">
        <v>0.3957268286813172</v>
      </c>
      <c r="K1185">
        <v>0.54019525412085401</v>
      </c>
      <c r="L1185">
        <v>0.35139258801327511</v>
      </c>
      <c r="M1185">
        <v>0.19279456804913073</v>
      </c>
      <c r="N1185">
        <v>0.29737755329693039</v>
      </c>
      <c r="O1185">
        <v>0.14602520908493064</v>
      </c>
      <c r="P1185" s="117">
        <v>17.260000000000002</v>
      </c>
      <c r="Q1185">
        <v>0.34</v>
      </c>
    </row>
    <row r="1186" spans="1:17" ht="15">
      <c r="A1186" s="6"/>
      <c r="B1186" s="10">
        <v>113.86</v>
      </c>
      <c r="C1186">
        <v>0.29340316417973988</v>
      </c>
      <c r="D1186" s="11">
        <v>25.47</v>
      </c>
      <c r="E1186" s="10">
        <v>61.28</v>
      </c>
      <c r="F1186" s="11">
        <v>46.76</v>
      </c>
      <c r="G1186" s="10">
        <v>38.979999999999997</v>
      </c>
      <c r="H1186" s="11">
        <v>60.39</v>
      </c>
      <c r="I1186" s="10">
        <v>9.42</v>
      </c>
      <c r="J1186">
        <v>0.38556308625884056</v>
      </c>
      <c r="K1186">
        <v>0.52401285592822699</v>
      </c>
      <c r="L1186">
        <v>0.34437437362149126</v>
      </c>
      <c r="M1186">
        <v>0.1914619302338815</v>
      </c>
      <c r="N1186">
        <v>0.29675191967133085</v>
      </c>
      <c r="O1186">
        <v>0.13844596296829112</v>
      </c>
      <c r="P1186" s="117">
        <v>17.2</v>
      </c>
      <c r="Q1186">
        <v>0.34</v>
      </c>
    </row>
    <row r="1187" spans="1:17" ht="15">
      <c r="A1187" s="6"/>
      <c r="B1187" s="10">
        <v>118.32</v>
      </c>
      <c r="C1187">
        <v>0.2868467130553754</v>
      </c>
      <c r="D1187" s="11">
        <v>29.59</v>
      </c>
      <c r="E1187" s="10">
        <v>61.63</v>
      </c>
      <c r="F1187" s="11">
        <v>44.22</v>
      </c>
      <c r="G1187" s="10">
        <v>38.99</v>
      </c>
      <c r="H1187" s="11">
        <v>58</v>
      </c>
      <c r="I1187" s="10">
        <v>1.94</v>
      </c>
      <c r="J1187">
        <v>0.36776744328984468</v>
      </c>
      <c r="K1187">
        <v>0.51134804545765722</v>
      </c>
      <c r="L1187">
        <v>0.33394754830050871</v>
      </c>
      <c r="M1187">
        <v>0.18723352353730344</v>
      </c>
      <c r="N1187">
        <v>0.28922705351259653</v>
      </c>
      <c r="O1187">
        <v>0.12881664715930138</v>
      </c>
      <c r="P1187" s="117">
        <v>14.41</v>
      </c>
      <c r="Q1187">
        <v>0.34</v>
      </c>
    </row>
    <row r="1188" spans="1:17" ht="15">
      <c r="A1188" s="6"/>
      <c r="B1188" s="10">
        <v>116.17</v>
      </c>
      <c r="C1188">
        <v>0.27833718627132176</v>
      </c>
      <c r="D1188" s="11">
        <v>29.82</v>
      </c>
      <c r="E1188" s="10">
        <v>59.67</v>
      </c>
      <c r="F1188" s="11">
        <v>41.37</v>
      </c>
      <c r="G1188" s="10">
        <v>37</v>
      </c>
      <c r="H1188" s="11">
        <v>52.7</v>
      </c>
      <c r="I1188" s="10">
        <v>0</v>
      </c>
      <c r="J1188">
        <v>0.35614513461270203</v>
      </c>
      <c r="K1188">
        <v>0.50612723344583022</v>
      </c>
      <c r="L1188">
        <v>0.3145116517081511</v>
      </c>
      <c r="M1188">
        <v>0.18142883041912169</v>
      </c>
      <c r="N1188">
        <v>0.27324676863309655</v>
      </c>
      <c r="O1188">
        <v>0.12241332743745705</v>
      </c>
      <c r="P1188" s="117">
        <v>14.34</v>
      </c>
      <c r="Q1188">
        <v>0.34</v>
      </c>
    </row>
    <row r="1189" spans="1:17" ht="15">
      <c r="A1189" s="6"/>
      <c r="B1189" s="10">
        <v>113.87</v>
      </c>
      <c r="C1189">
        <v>0.25323466238794379</v>
      </c>
      <c r="D1189" s="11">
        <v>32.090000000000003</v>
      </c>
      <c r="E1189" s="10">
        <v>58.11</v>
      </c>
      <c r="F1189" s="11">
        <v>36.450000000000003</v>
      </c>
      <c r="G1189" s="10">
        <v>34</v>
      </c>
      <c r="H1189" s="11">
        <v>47.62</v>
      </c>
      <c r="I1189" s="10">
        <v>-0.08</v>
      </c>
      <c r="J1189">
        <v>0.35232205054469312</v>
      </c>
      <c r="K1189">
        <v>0.49455600459825516</v>
      </c>
      <c r="L1189">
        <v>0.30695603391487281</v>
      </c>
      <c r="M1189">
        <v>0.17699013994910942</v>
      </c>
      <c r="N1189">
        <v>0.27095848894391139</v>
      </c>
      <c r="O1189">
        <v>0.1204967714678471</v>
      </c>
      <c r="P1189" s="117">
        <v>15.47</v>
      </c>
      <c r="Q1189">
        <v>0.34</v>
      </c>
    </row>
    <row r="1190" spans="1:17" ht="15">
      <c r="A1190" s="6"/>
      <c r="B1190" s="10">
        <v>108.52</v>
      </c>
      <c r="C1190">
        <v>0.23577712561408673</v>
      </c>
      <c r="D1190" s="11">
        <v>30.17</v>
      </c>
      <c r="E1190" s="10">
        <v>54.24</v>
      </c>
      <c r="F1190" s="11">
        <v>36.31</v>
      </c>
      <c r="G1190" s="10">
        <v>27.69</v>
      </c>
      <c r="H1190" s="11">
        <v>46.18</v>
      </c>
      <c r="I1190" s="10">
        <v>-0.35</v>
      </c>
      <c r="J1190">
        <v>0.37526620594777893</v>
      </c>
      <c r="K1190">
        <v>0.49726892540408985</v>
      </c>
      <c r="L1190">
        <v>0.29658297647609133</v>
      </c>
      <c r="M1190">
        <v>0.16553095513328808</v>
      </c>
      <c r="N1190">
        <v>0.25908575679510665</v>
      </c>
      <c r="O1190">
        <v>0.12415824648045408</v>
      </c>
      <c r="P1190" s="117">
        <v>13.62</v>
      </c>
      <c r="Q1190">
        <v>0.34</v>
      </c>
    </row>
    <row r="1191" spans="1:17" ht="15">
      <c r="A1191" s="6"/>
      <c r="B1191" s="10">
        <v>101.18</v>
      </c>
      <c r="C1191">
        <v>0.23609053323191642</v>
      </c>
      <c r="D1191" s="11">
        <v>31.07</v>
      </c>
      <c r="E1191" s="10">
        <v>53.01</v>
      </c>
      <c r="F1191" s="11">
        <v>36.409999999999997</v>
      </c>
      <c r="G1191" s="10">
        <v>25.68</v>
      </c>
      <c r="H1191" s="11">
        <v>43.4</v>
      </c>
      <c r="I1191" s="10">
        <v>-0.52</v>
      </c>
      <c r="J1191">
        <v>0.38657533314407849</v>
      </c>
      <c r="K1191">
        <v>0.5051401820166489</v>
      </c>
      <c r="L1191">
        <v>0.29904375189199006</v>
      </c>
      <c r="M1191">
        <v>0.15926351370419262</v>
      </c>
      <c r="N1191">
        <v>0.25368038919514108</v>
      </c>
      <c r="O1191">
        <v>0.12901878545090059</v>
      </c>
      <c r="P1191" s="117">
        <v>12.94</v>
      </c>
      <c r="Q1191">
        <v>0.34</v>
      </c>
    </row>
    <row r="1192" spans="1:17" ht="15">
      <c r="A1192" s="6"/>
      <c r="B1192" s="10">
        <v>98.54</v>
      </c>
      <c r="C1192">
        <v>0.24483522347909389</v>
      </c>
      <c r="D1192" s="11">
        <v>31.41</v>
      </c>
      <c r="E1192" s="10">
        <v>54.55</v>
      </c>
      <c r="F1192" s="11">
        <v>38.090000000000003</v>
      </c>
      <c r="G1192" s="10">
        <v>25.09</v>
      </c>
      <c r="H1192" s="11">
        <v>43.59</v>
      </c>
      <c r="I1192" s="10">
        <v>-0.08</v>
      </c>
      <c r="J1192">
        <v>0.40679072519347709</v>
      </c>
      <c r="K1192">
        <v>0.52552429066840245</v>
      </c>
      <c r="L1192">
        <v>0.30515249479197026</v>
      </c>
      <c r="M1192">
        <v>0.15893286705340967</v>
      </c>
      <c r="N1192">
        <v>0.26100871600626679</v>
      </c>
      <c r="O1192">
        <v>0.13245312384174243</v>
      </c>
      <c r="P1192" s="117">
        <v>12.69</v>
      </c>
      <c r="Q1192">
        <v>0.34</v>
      </c>
    </row>
    <row r="1193" spans="1:17" ht="15">
      <c r="A1193" s="6"/>
      <c r="B1193" s="10">
        <v>107.7</v>
      </c>
      <c r="C1193">
        <v>0.27669850987460576</v>
      </c>
      <c r="D1193" s="11">
        <v>30.34</v>
      </c>
      <c r="E1193" s="10">
        <v>53.97</v>
      </c>
      <c r="F1193" s="11">
        <v>38.869999999999997</v>
      </c>
      <c r="G1193" s="10">
        <v>26.85</v>
      </c>
      <c r="H1193" s="11">
        <v>49.92</v>
      </c>
      <c r="I1193" s="10">
        <v>0.08</v>
      </c>
      <c r="J1193">
        <v>0.42293170431376398</v>
      </c>
      <c r="K1193">
        <v>0.54133603680027831</v>
      </c>
      <c r="L1193">
        <v>0.31858869307929177</v>
      </c>
      <c r="M1193">
        <v>0.17101274855197945</v>
      </c>
      <c r="N1193">
        <v>0.28681899155975016</v>
      </c>
      <c r="O1193">
        <v>0.13286102048805951</v>
      </c>
      <c r="P1193" s="117">
        <v>12.79</v>
      </c>
      <c r="Q1193">
        <v>0.34</v>
      </c>
    </row>
    <row r="1194" spans="1:17" ht="15">
      <c r="A1194" s="6"/>
      <c r="B1194" s="10">
        <v>120.72</v>
      </c>
      <c r="C1194">
        <v>0.30821732078077224</v>
      </c>
      <c r="D1194" s="11">
        <v>31.99</v>
      </c>
      <c r="E1194" s="10">
        <v>50.97</v>
      </c>
      <c r="F1194" s="11">
        <v>42.9</v>
      </c>
      <c r="G1194" s="10">
        <v>32.75</v>
      </c>
      <c r="H1194" s="11">
        <v>56.84</v>
      </c>
      <c r="I1194" s="10">
        <v>15.69</v>
      </c>
      <c r="J1194">
        <v>0.44080791179339451</v>
      </c>
      <c r="K1194">
        <v>0.55487335636625967</v>
      </c>
      <c r="L1194">
        <v>0.34140513506355064</v>
      </c>
      <c r="M1194">
        <v>0.19021598009799603</v>
      </c>
      <c r="N1194">
        <v>0.32966878642203734</v>
      </c>
      <c r="O1194">
        <v>0.14479376477004183</v>
      </c>
      <c r="P1194" s="117">
        <v>13.43</v>
      </c>
      <c r="Q1194">
        <v>0.34</v>
      </c>
    </row>
    <row r="1195" spans="1:17" ht="15">
      <c r="A1195" s="6"/>
      <c r="B1195" s="10">
        <v>141.11000000000001</v>
      </c>
      <c r="C1195">
        <v>0.30954570253654162</v>
      </c>
      <c r="D1195" s="11">
        <v>41.37</v>
      </c>
      <c r="E1195" s="10">
        <v>59.92</v>
      </c>
      <c r="F1195" s="11">
        <v>50.92</v>
      </c>
      <c r="G1195" s="10">
        <v>36.93</v>
      </c>
      <c r="H1195" s="11">
        <v>60.99</v>
      </c>
      <c r="I1195" s="10">
        <v>99.95</v>
      </c>
      <c r="J1195">
        <v>0.45770371866687254</v>
      </c>
      <c r="K1195">
        <v>0.56189636248685915</v>
      </c>
      <c r="L1195">
        <v>0.3512200976272063</v>
      </c>
      <c r="M1195">
        <v>0.21103369375730158</v>
      </c>
      <c r="N1195">
        <v>0.34411735326521353</v>
      </c>
      <c r="O1195">
        <v>0.18047594181555893</v>
      </c>
      <c r="P1195" s="117">
        <v>15.21</v>
      </c>
      <c r="Q1195">
        <v>0.34</v>
      </c>
    </row>
    <row r="1196" spans="1:17" ht="15">
      <c r="A1196" s="6"/>
      <c r="B1196" s="10">
        <v>158.69999999999999</v>
      </c>
      <c r="C1196">
        <v>0.2922876949823498</v>
      </c>
      <c r="D1196" s="11">
        <v>53.65</v>
      </c>
      <c r="E1196" s="10">
        <v>67.84</v>
      </c>
      <c r="F1196" s="11">
        <v>54.09</v>
      </c>
      <c r="G1196" s="10">
        <v>44.65</v>
      </c>
      <c r="H1196" s="11">
        <v>62.53</v>
      </c>
      <c r="I1196" s="10">
        <v>121.97</v>
      </c>
      <c r="J1196">
        <v>0.44494084809354212</v>
      </c>
      <c r="K1196">
        <v>0.54696631026687326</v>
      </c>
      <c r="L1196">
        <v>0.34923751194202207</v>
      </c>
      <c r="M1196">
        <v>0.21046656335506231</v>
      </c>
      <c r="N1196">
        <v>0.33246117163142652</v>
      </c>
      <c r="O1196">
        <v>0.19439239336895708</v>
      </c>
      <c r="P1196" s="117">
        <v>21.95</v>
      </c>
      <c r="Q1196">
        <v>0.34</v>
      </c>
    </row>
    <row r="1197" spans="1:17" ht="15">
      <c r="A1197" s="6"/>
      <c r="B1197" s="10">
        <v>158.38</v>
      </c>
      <c r="C1197">
        <v>0.28488797685620948</v>
      </c>
      <c r="D1197" s="11">
        <v>52.8</v>
      </c>
      <c r="E1197" s="10">
        <v>62.04</v>
      </c>
      <c r="F1197" s="11">
        <v>52.42</v>
      </c>
      <c r="G1197" s="10">
        <v>43.38</v>
      </c>
      <c r="H1197" s="11">
        <v>57.97</v>
      </c>
      <c r="I1197" s="10">
        <v>112.63</v>
      </c>
      <c r="J1197">
        <v>0.44663114190442826</v>
      </c>
      <c r="K1197">
        <v>0.56120891131653461</v>
      </c>
      <c r="L1197">
        <v>0.35977885463710929</v>
      </c>
      <c r="M1197">
        <v>0.21468961851592538</v>
      </c>
      <c r="N1197">
        <v>0.32439662329907282</v>
      </c>
      <c r="O1197">
        <v>0.19111956753545475</v>
      </c>
      <c r="P1197" s="117">
        <v>21.29</v>
      </c>
      <c r="Q1197">
        <v>0.34</v>
      </c>
    </row>
    <row r="1198" spans="1:17" ht="15">
      <c r="A1198" s="6"/>
      <c r="B1198" s="10">
        <v>138.31</v>
      </c>
      <c r="C1198">
        <v>0.28056042029149242</v>
      </c>
      <c r="D1198" s="11">
        <v>39.28</v>
      </c>
      <c r="E1198" s="10">
        <v>59.9</v>
      </c>
      <c r="F1198" s="11">
        <v>44.9</v>
      </c>
      <c r="G1198" s="10">
        <v>36.94</v>
      </c>
      <c r="H1198" s="11">
        <v>49.04</v>
      </c>
      <c r="I1198" s="10">
        <v>102.52</v>
      </c>
      <c r="J1198">
        <v>0.45211729057170441</v>
      </c>
      <c r="K1198">
        <v>0.57347100746297153</v>
      </c>
      <c r="L1198">
        <v>0.36238403250939527</v>
      </c>
      <c r="M1198">
        <v>0.22156779182925107</v>
      </c>
      <c r="N1198">
        <v>0.31465514565425023</v>
      </c>
      <c r="O1198">
        <v>0.17569246677307468</v>
      </c>
      <c r="P1198" s="117">
        <v>20.69</v>
      </c>
      <c r="Q1198">
        <v>0.34</v>
      </c>
    </row>
    <row r="1199" spans="1:17" ht="15">
      <c r="A1199" s="6"/>
      <c r="B1199" s="10">
        <v>127.1</v>
      </c>
      <c r="C1199">
        <v>0.27905299723962995</v>
      </c>
      <c r="D1199" s="11">
        <v>33.950000000000003</v>
      </c>
      <c r="E1199" s="10">
        <v>49.07</v>
      </c>
      <c r="F1199" s="11">
        <v>41.63</v>
      </c>
      <c r="G1199" s="10">
        <v>33.909999999999997</v>
      </c>
      <c r="H1199" s="11">
        <v>45.86</v>
      </c>
      <c r="I1199" s="10">
        <v>101.89</v>
      </c>
      <c r="J1199">
        <v>0.4602930721029172</v>
      </c>
      <c r="K1199">
        <v>0.58157180729355695</v>
      </c>
      <c r="L1199">
        <v>0.35900885465434695</v>
      </c>
      <c r="M1199">
        <v>0.21399519138064016</v>
      </c>
      <c r="N1199">
        <v>0.29319368980318256</v>
      </c>
      <c r="O1199">
        <v>0.1752782255838348</v>
      </c>
      <c r="P1199" s="117">
        <v>22.17</v>
      </c>
      <c r="Q1199">
        <v>0.34</v>
      </c>
    </row>
    <row r="1200" spans="1:17" ht="15">
      <c r="A1200" s="6"/>
      <c r="B1200" s="10">
        <v>117.68</v>
      </c>
      <c r="C1200">
        <v>0.26817902696707363</v>
      </c>
      <c r="D1200" s="11">
        <v>35.049999999999997</v>
      </c>
      <c r="E1200" s="10">
        <v>45.95</v>
      </c>
      <c r="F1200" s="11">
        <v>39.74</v>
      </c>
      <c r="G1200" s="10">
        <v>32.1</v>
      </c>
      <c r="H1200" s="11">
        <v>46.06</v>
      </c>
      <c r="I1200" s="10">
        <v>101.99</v>
      </c>
      <c r="J1200">
        <v>0.4553205912097904</v>
      </c>
      <c r="K1200">
        <v>0.58492695216126755</v>
      </c>
      <c r="L1200">
        <v>0.35843518474755587</v>
      </c>
      <c r="M1200">
        <v>0.20785469487314859</v>
      </c>
      <c r="N1200">
        <v>0.2855667609243141</v>
      </c>
      <c r="O1200">
        <v>0.18110366863905325</v>
      </c>
      <c r="P1200" s="117">
        <v>18.059999999999999</v>
      </c>
      <c r="Q1200">
        <v>0.34</v>
      </c>
    </row>
    <row r="1201" spans="1:17" ht="15">
      <c r="A1201" s="6"/>
      <c r="B1201" s="10">
        <v>94.85</v>
      </c>
      <c r="C1201">
        <v>0.2440610793540812</v>
      </c>
      <c r="D1201" s="11">
        <v>31.01</v>
      </c>
      <c r="E1201" s="10">
        <v>40.9</v>
      </c>
      <c r="F1201" s="11">
        <v>35.69</v>
      </c>
      <c r="G1201" s="10">
        <v>27.91</v>
      </c>
      <c r="H1201" s="11">
        <v>41.68</v>
      </c>
      <c r="I1201" s="10">
        <v>100.93</v>
      </c>
      <c r="J1201">
        <v>0.45230674587345904</v>
      </c>
      <c r="K1201">
        <v>0.58979172524195322</v>
      </c>
      <c r="L1201">
        <v>0.35811490697461279</v>
      </c>
      <c r="M1201">
        <v>0.19469997185116944</v>
      </c>
      <c r="N1201">
        <v>0.27420697550286555</v>
      </c>
      <c r="O1201">
        <v>0.20259368977745706</v>
      </c>
      <c r="P1201" s="117">
        <v>16.86</v>
      </c>
      <c r="Q1201">
        <v>0.34</v>
      </c>
    </row>
    <row r="1202" spans="1:17" ht="15">
      <c r="A1202" s="6"/>
      <c r="B1202" s="10">
        <v>78.87</v>
      </c>
      <c r="C1202">
        <v>0.22928252449413761</v>
      </c>
      <c r="D1202" s="11">
        <v>30.75</v>
      </c>
      <c r="E1202" s="10">
        <v>42.21</v>
      </c>
      <c r="F1202" s="11">
        <v>35.26</v>
      </c>
      <c r="G1202" s="10">
        <v>26.45</v>
      </c>
      <c r="H1202" s="11">
        <v>39.51</v>
      </c>
      <c r="I1202" s="10">
        <v>104.38</v>
      </c>
      <c r="J1202">
        <v>0.4409578502295774</v>
      </c>
      <c r="K1202">
        <v>0.59343496661067641</v>
      </c>
      <c r="L1202">
        <v>0.35886579903100624</v>
      </c>
      <c r="M1202">
        <v>0.18190177510222819</v>
      </c>
      <c r="N1202">
        <v>0.24478952260502534</v>
      </c>
      <c r="O1202">
        <v>0.20943795042225305</v>
      </c>
      <c r="P1202" s="117">
        <v>17.52</v>
      </c>
      <c r="Q1202">
        <v>0.34</v>
      </c>
    </row>
    <row r="1203" spans="1:17" ht="15">
      <c r="A1203" s="6"/>
      <c r="B1203" s="10">
        <v>51.06</v>
      </c>
      <c r="C1203">
        <v>0.22973307238336374</v>
      </c>
      <c r="D1203" s="11">
        <v>27.22</v>
      </c>
      <c r="E1203" s="10">
        <v>39.6</v>
      </c>
      <c r="F1203" s="11">
        <v>34.880000000000003</v>
      </c>
      <c r="G1203" s="10">
        <v>25.01</v>
      </c>
      <c r="H1203" s="11">
        <v>37.659999999999997</v>
      </c>
      <c r="I1203" s="10">
        <v>99.9</v>
      </c>
      <c r="J1203">
        <v>0.43463425445848863</v>
      </c>
      <c r="K1203">
        <v>0.59496262423975754</v>
      </c>
      <c r="L1203">
        <v>0.36439055837762563</v>
      </c>
      <c r="M1203">
        <v>0.17395586558866344</v>
      </c>
      <c r="N1203">
        <v>0.23240331724906982</v>
      </c>
      <c r="O1203">
        <v>0.21539640743772656</v>
      </c>
      <c r="P1203" s="117">
        <v>17.649999999999999</v>
      </c>
      <c r="Q1203">
        <v>0.34</v>
      </c>
    </row>
    <row r="1204" spans="1:17" ht="15">
      <c r="A1204" s="6"/>
      <c r="B1204" s="10">
        <v>48.86</v>
      </c>
      <c r="C1204">
        <v>0.22102147475507317</v>
      </c>
      <c r="D1204" s="11">
        <v>26.5</v>
      </c>
      <c r="E1204" s="10">
        <v>36.950000000000003</v>
      </c>
      <c r="F1204" s="11">
        <v>32.950000000000003</v>
      </c>
      <c r="G1204" s="10">
        <v>24.56</v>
      </c>
      <c r="H1204" s="11">
        <v>36.35</v>
      </c>
      <c r="I1204" s="10">
        <v>98.71</v>
      </c>
      <c r="J1204">
        <v>0.42874717173526616</v>
      </c>
      <c r="K1204">
        <v>0.59342695315234439</v>
      </c>
      <c r="L1204">
        <v>0.37065698098545763</v>
      </c>
      <c r="M1204">
        <v>0.17532907702672357</v>
      </c>
      <c r="N1204">
        <v>0.21421708523388847</v>
      </c>
      <c r="O1204">
        <v>0.22021149994957423</v>
      </c>
      <c r="P1204" s="117">
        <v>17.59</v>
      </c>
      <c r="Q1204">
        <v>0.34</v>
      </c>
    </row>
    <row r="1205" spans="1:17" ht="15">
      <c r="A1205" s="6"/>
      <c r="B1205" s="10">
        <v>34</v>
      </c>
      <c r="C1205">
        <v>0.21156058436101058</v>
      </c>
      <c r="D1205" s="11">
        <v>25.04</v>
      </c>
      <c r="E1205" s="10">
        <v>36.26</v>
      </c>
      <c r="F1205" s="11">
        <v>35.06</v>
      </c>
      <c r="G1205" s="10">
        <v>24.1</v>
      </c>
      <c r="H1205" s="11">
        <v>35.020000000000003</v>
      </c>
      <c r="I1205" s="10">
        <v>92.01</v>
      </c>
      <c r="J1205">
        <v>0.42041035834801971</v>
      </c>
      <c r="K1205">
        <v>0.58899633657463557</v>
      </c>
      <c r="L1205">
        <v>0.37818820373625406</v>
      </c>
      <c r="M1205">
        <v>0.18172971634621879</v>
      </c>
      <c r="N1205">
        <v>0.20375406438588578</v>
      </c>
      <c r="O1205">
        <v>0.2169669108457826</v>
      </c>
      <c r="P1205" s="117">
        <v>17.440000000000001</v>
      </c>
      <c r="Q1205">
        <v>0.34</v>
      </c>
    </row>
    <row r="1206" spans="1:17" ht="15">
      <c r="A1206" s="6"/>
      <c r="B1206" s="10">
        <v>29.13</v>
      </c>
      <c r="C1206">
        <v>0.20588946982205097</v>
      </c>
      <c r="D1206" s="11">
        <v>20.95</v>
      </c>
      <c r="E1206" s="10">
        <v>36.950000000000003</v>
      </c>
      <c r="F1206" s="11">
        <v>36.06</v>
      </c>
      <c r="G1206" s="10">
        <v>24.2</v>
      </c>
      <c r="H1206" s="11">
        <v>35.020000000000003</v>
      </c>
      <c r="I1206" s="10">
        <v>88.53</v>
      </c>
      <c r="J1206">
        <v>0.41160961857080297</v>
      </c>
      <c r="K1206">
        <v>0.58600298490467828</v>
      </c>
      <c r="L1206">
        <v>0.39534993733712626</v>
      </c>
      <c r="M1206">
        <v>0.18942789361579132</v>
      </c>
      <c r="N1206">
        <v>0.19645531536263888</v>
      </c>
      <c r="O1206">
        <v>0.20683009870465674</v>
      </c>
      <c r="P1206" s="117">
        <v>17.66</v>
      </c>
      <c r="Q1206">
        <v>0.34</v>
      </c>
    </row>
    <row r="1207" spans="1:17" ht="15">
      <c r="A1207" s="6"/>
      <c r="B1207" s="10">
        <v>38.24</v>
      </c>
      <c r="C1207">
        <v>0.20634834168993904</v>
      </c>
      <c r="D1207" s="11">
        <v>21.93</v>
      </c>
      <c r="E1207" s="10">
        <v>40.69</v>
      </c>
      <c r="F1207" s="11">
        <v>38.06</v>
      </c>
      <c r="G1207" s="10">
        <v>24.95</v>
      </c>
      <c r="H1207" s="11">
        <v>32.950000000000003</v>
      </c>
      <c r="I1207" s="10">
        <v>87.17</v>
      </c>
      <c r="J1207">
        <v>0.40460240090305205</v>
      </c>
      <c r="K1207">
        <v>0.57986680541929625</v>
      </c>
      <c r="L1207">
        <v>0.41139261476660427</v>
      </c>
      <c r="M1207">
        <v>0.2016660226182595</v>
      </c>
      <c r="N1207">
        <v>0.19527774309266568</v>
      </c>
      <c r="O1207">
        <v>0.19284438999938622</v>
      </c>
      <c r="P1207" s="117">
        <v>19.11</v>
      </c>
      <c r="Q1207">
        <v>0.34</v>
      </c>
    </row>
    <row r="1208" spans="1:17" ht="15">
      <c r="A1208" s="6"/>
      <c r="B1208" s="10">
        <v>72.3</v>
      </c>
      <c r="C1208">
        <v>0.20583956021922201</v>
      </c>
      <c r="D1208" s="11">
        <v>38.49</v>
      </c>
      <c r="E1208" s="10">
        <v>47.19</v>
      </c>
      <c r="F1208" s="11">
        <v>49.12</v>
      </c>
      <c r="G1208" s="10">
        <v>34.65</v>
      </c>
      <c r="H1208" s="11">
        <v>35.07</v>
      </c>
      <c r="I1208" s="10">
        <v>80</v>
      </c>
      <c r="J1208">
        <v>0.39782742005955085</v>
      </c>
      <c r="K1208">
        <v>0.54870972539496854</v>
      </c>
      <c r="L1208">
        <v>0.41417984883968495</v>
      </c>
      <c r="M1208">
        <v>0.22134351780548212</v>
      </c>
      <c r="N1208">
        <v>0.19531843896082407</v>
      </c>
      <c r="O1208">
        <v>0.18328427994642546</v>
      </c>
      <c r="P1208" s="117">
        <v>22.6</v>
      </c>
      <c r="Q1208">
        <v>0.34</v>
      </c>
    </row>
    <row r="1209" spans="1:17" ht="15">
      <c r="A1209" s="6"/>
      <c r="B1209" s="10">
        <v>78.180000000000007</v>
      </c>
      <c r="C1209">
        <v>0.20664096202184712</v>
      </c>
      <c r="D1209" s="11">
        <v>48.35</v>
      </c>
      <c r="E1209" s="10">
        <v>60.05</v>
      </c>
      <c r="F1209" s="11">
        <v>54.66</v>
      </c>
      <c r="G1209" s="10">
        <v>37.79</v>
      </c>
      <c r="H1209" s="11">
        <v>37.01</v>
      </c>
      <c r="I1209" s="10">
        <v>80.08</v>
      </c>
      <c r="J1209">
        <v>0.38785038705403613</v>
      </c>
      <c r="K1209">
        <v>0.53917689156790582</v>
      </c>
      <c r="L1209">
        <v>0.41248804612401496</v>
      </c>
      <c r="M1209">
        <v>0.21970623172406151</v>
      </c>
      <c r="N1209">
        <v>0.19871488038517476</v>
      </c>
      <c r="O1209">
        <v>0.16932145082211447</v>
      </c>
      <c r="P1209" s="117">
        <v>25.22</v>
      </c>
      <c r="Q1209">
        <v>0.34</v>
      </c>
    </row>
    <row r="1210" spans="1:17" ht="15">
      <c r="A1210" s="6"/>
      <c r="B1210" s="10">
        <v>75.75</v>
      </c>
      <c r="C1210">
        <v>0.19888138578776254</v>
      </c>
      <c r="D1210" s="11">
        <v>45.82</v>
      </c>
      <c r="E1210" s="10">
        <v>61.92</v>
      </c>
      <c r="F1210" s="11">
        <v>54.58</v>
      </c>
      <c r="G1210" s="10">
        <v>40.21</v>
      </c>
      <c r="H1210" s="11">
        <v>38.950000000000003</v>
      </c>
      <c r="I1210" s="10">
        <v>88.28</v>
      </c>
      <c r="J1210">
        <v>0.36930071735388975</v>
      </c>
      <c r="K1210">
        <v>0.52419757962005264</v>
      </c>
      <c r="L1210">
        <v>0.40082945681844095</v>
      </c>
      <c r="M1210">
        <v>0.21705145119241534</v>
      </c>
      <c r="N1210">
        <v>0.1890496888962741</v>
      </c>
      <c r="O1210">
        <v>0.15813298726566002</v>
      </c>
      <c r="P1210" s="117">
        <v>38.36</v>
      </c>
      <c r="Q1210">
        <v>0.34</v>
      </c>
    </row>
    <row r="1211" spans="1:17" ht="15">
      <c r="A1211" s="6"/>
      <c r="B1211" s="10">
        <v>49.92</v>
      </c>
      <c r="C1211">
        <v>0.18890991218690253</v>
      </c>
      <c r="D1211" s="11">
        <v>38.92</v>
      </c>
      <c r="E1211" s="10">
        <v>61.85</v>
      </c>
      <c r="F1211" s="11">
        <v>53.08</v>
      </c>
      <c r="G1211" s="10">
        <v>36.97</v>
      </c>
      <c r="H1211" s="11">
        <v>38.25</v>
      </c>
      <c r="I1211" s="10">
        <v>95.06</v>
      </c>
      <c r="J1211">
        <v>0.34572639838283092</v>
      </c>
      <c r="K1211">
        <v>0.50987846307412332</v>
      </c>
      <c r="L1211">
        <v>0.40461819599599935</v>
      </c>
      <c r="M1211">
        <v>0.21069311031073498</v>
      </c>
      <c r="N1211">
        <v>0.16754619759402944</v>
      </c>
      <c r="O1211">
        <v>0.14516367777163663</v>
      </c>
      <c r="P1211" s="117">
        <v>31.31</v>
      </c>
      <c r="Q1211">
        <v>0.34</v>
      </c>
    </row>
    <row r="1212" spans="1:17" ht="15">
      <c r="A1212" s="6"/>
      <c r="B1212" s="10">
        <v>41.96</v>
      </c>
      <c r="C1212">
        <v>0.17120848449918097</v>
      </c>
      <c r="D1212" s="11">
        <v>37.92</v>
      </c>
      <c r="E1212" s="10">
        <v>59.89</v>
      </c>
      <c r="F1212" s="11">
        <v>52.09</v>
      </c>
      <c r="G1212" s="10">
        <v>34.409999999999997</v>
      </c>
      <c r="H1212" s="11">
        <v>33.53</v>
      </c>
      <c r="I1212" s="10">
        <v>98.22</v>
      </c>
      <c r="J1212">
        <v>0.32468593994997541</v>
      </c>
      <c r="K1212">
        <v>0.49912332879938959</v>
      </c>
      <c r="L1212">
        <v>0.39193022254888327</v>
      </c>
      <c r="M1212">
        <v>0.2033564865041976</v>
      </c>
      <c r="N1212">
        <v>0.14610474781715457</v>
      </c>
      <c r="O1212">
        <v>0.13914903833675082</v>
      </c>
      <c r="P1212" s="117">
        <v>32.4</v>
      </c>
      <c r="Q1212">
        <v>0.34</v>
      </c>
    </row>
    <row r="1213" spans="1:17" ht="15">
      <c r="A1213" s="6"/>
      <c r="B1213" s="10">
        <v>23.93</v>
      </c>
      <c r="C1213">
        <v>0.15830928839628777</v>
      </c>
      <c r="D1213" s="11">
        <v>39.380000000000003</v>
      </c>
      <c r="E1213" s="10">
        <v>56.1</v>
      </c>
      <c r="F1213" s="11">
        <v>49.73</v>
      </c>
      <c r="G1213" s="10">
        <v>34.49</v>
      </c>
      <c r="H1213" s="11">
        <v>30.45</v>
      </c>
      <c r="I1213" s="10">
        <v>95.09</v>
      </c>
      <c r="J1213">
        <v>0.3063107481387386</v>
      </c>
      <c r="K1213">
        <v>0.48106476601079751</v>
      </c>
      <c r="L1213">
        <v>0.37830012882716008</v>
      </c>
      <c r="M1213">
        <v>0.20304176697073384</v>
      </c>
      <c r="N1213">
        <v>0.13983407373080425</v>
      </c>
      <c r="O1213">
        <v>0.13237333291195244</v>
      </c>
      <c r="P1213" s="117">
        <v>24.43</v>
      </c>
      <c r="Q1213">
        <v>0.34</v>
      </c>
    </row>
    <row r="1214" spans="1:17" ht="15">
      <c r="A1214" s="6"/>
      <c r="B1214" s="10">
        <v>23.81</v>
      </c>
      <c r="C1214">
        <v>0.15575227006188969</v>
      </c>
      <c r="D1214" s="11">
        <v>39.18</v>
      </c>
      <c r="E1214" s="10">
        <v>53.38</v>
      </c>
      <c r="F1214" s="11">
        <v>43.74</v>
      </c>
      <c r="G1214" s="10">
        <v>32.58</v>
      </c>
      <c r="H1214" s="11">
        <v>29.18</v>
      </c>
      <c r="I1214" s="10">
        <v>88.15</v>
      </c>
      <c r="J1214">
        <v>0.29773228891364095</v>
      </c>
      <c r="K1214">
        <v>0.47576762281024904</v>
      </c>
      <c r="L1214">
        <v>0.3659992648092979</v>
      </c>
      <c r="M1214">
        <v>0.19376455106967222</v>
      </c>
      <c r="N1214">
        <v>0.13415186293947123</v>
      </c>
      <c r="O1214">
        <v>0.12366303651505442</v>
      </c>
      <c r="P1214" s="117">
        <v>23.97</v>
      </c>
      <c r="Q1214">
        <v>0.34</v>
      </c>
    </row>
    <row r="1215" spans="1:17" ht="15">
      <c r="A1215" s="6"/>
      <c r="B1215" s="10">
        <v>22.01</v>
      </c>
      <c r="C1215">
        <v>0.15875655363350366</v>
      </c>
      <c r="D1215" s="11">
        <v>36.08</v>
      </c>
      <c r="E1215" s="10">
        <v>51.67</v>
      </c>
      <c r="F1215" s="11">
        <v>45.05</v>
      </c>
      <c r="G1215" s="10">
        <v>30.11</v>
      </c>
      <c r="H1215" s="11">
        <v>23.11</v>
      </c>
      <c r="I1215" s="10">
        <v>51.8</v>
      </c>
      <c r="J1215">
        <v>0.29961848315583356</v>
      </c>
      <c r="K1215">
        <v>0.48276580634715016</v>
      </c>
      <c r="L1215">
        <v>0.36640310587870811</v>
      </c>
      <c r="M1215">
        <v>0.18807973369099307</v>
      </c>
      <c r="N1215">
        <v>0.1346861588822163</v>
      </c>
      <c r="O1215">
        <v>0.12284203179790965</v>
      </c>
      <c r="P1215" s="117">
        <v>25.83</v>
      </c>
      <c r="Q1215">
        <v>0.34</v>
      </c>
    </row>
    <row r="1216" spans="1:17" ht="15">
      <c r="A1216" s="6"/>
      <c r="B1216" s="10">
        <v>41.52</v>
      </c>
      <c r="C1216">
        <v>0.16740462652004706</v>
      </c>
      <c r="D1216" s="11">
        <v>33.03</v>
      </c>
      <c r="E1216" s="10">
        <v>50.7</v>
      </c>
      <c r="F1216" s="11">
        <v>45.58</v>
      </c>
      <c r="G1216" s="10">
        <v>28.3</v>
      </c>
      <c r="H1216" s="11">
        <v>20.36</v>
      </c>
      <c r="I1216" s="10">
        <v>43.11</v>
      </c>
      <c r="J1216">
        <v>0.30573524052173501</v>
      </c>
      <c r="K1216">
        <v>0.48854933515329563</v>
      </c>
      <c r="L1216">
        <v>0.37461544073951802</v>
      </c>
      <c r="M1216">
        <v>0.18617394749667776</v>
      </c>
      <c r="N1216">
        <v>0.1432964027732094</v>
      </c>
      <c r="O1216">
        <v>0.12502831617253926</v>
      </c>
      <c r="P1216" s="117">
        <v>26.07</v>
      </c>
      <c r="Q1216">
        <v>0.34</v>
      </c>
    </row>
    <row r="1217" spans="1:17" ht="15">
      <c r="A1217" s="6"/>
      <c r="B1217" s="10">
        <v>52.34</v>
      </c>
      <c r="C1217">
        <v>0.17663945846314247</v>
      </c>
      <c r="D1217" s="11">
        <v>31.87</v>
      </c>
      <c r="E1217" s="10">
        <v>49.87</v>
      </c>
      <c r="F1217" s="11">
        <v>46.01</v>
      </c>
      <c r="G1217" s="10">
        <v>25.95</v>
      </c>
      <c r="H1217" s="11">
        <v>27.16</v>
      </c>
      <c r="I1217" s="10">
        <v>21.24</v>
      </c>
      <c r="J1217">
        <v>0.30712174857821917</v>
      </c>
      <c r="K1217">
        <v>0.50363309902252151</v>
      </c>
      <c r="L1217">
        <v>0.39629148819025789</v>
      </c>
      <c r="M1217">
        <v>0.18183027705979415</v>
      </c>
      <c r="N1217">
        <v>0.16167195956129571</v>
      </c>
      <c r="O1217">
        <v>0.12774406941486291</v>
      </c>
      <c r="P1217" s="117">
        <v>21.51</v>
      </c>
      <c r="Q1217">
        <v>0.34</v>
      </c>
    </row>
    <row r="1218" spans="1:17" ht="15">
      <c r="A1218" s="6"/>
      <c r="B1218" s="10">
        <v>57.15</v>
      </c>
      <c r="C1218">
        <v>0.19329959284253037</v>
      </c>
      <c r="D1218" s="11">
        <v>31.63</v>
      </c>
      <c r="E1218" s="10">
        <v>50.25</v>
      </c>
      <c r="F1218" s="11">
        <v>49.79</v>
      </c>
      <c r="G1218" s="10">
        <v>28.22</v>
      </c>
      <c r="H1218" s="11">
        <v>36.31</v>
      </c>
      <c r="I1218" s="10">
        <v>21.56</v>
      </c>
      <c r="J1218">
        <v>0.31143335650809167</v>
      </c>
      <c r="K1218">
        <v>0.52088575417632843</v>
      </c>
      <c r="L1218">
        <v>0.42019971377228749</v>
      </c>
      <c r="M1218">
        <v>0.18141894747674472</v>
      </c>
      <c r="N1218">
        <v>0.20931211175523667</v>
      </c>
      <c r="O1218">
        <v>0.12883424798490822</v>
      </c>
      <c r="P1218" s="117">
        <v>27</v>
      </c>
      <c r="Q1218">
        <v>0.34</v>
      </c>
    </row>
    <row r="1219" spans="1:17" ht="15">
      <c r="A1219" s="6"/>
      <c r="B1219" s="10">
        <v>94.99</v>
      </c>
      <c r="C1219">
        <v>0.21216057368804406</v>
      </c>
      <c r="D1219" s="11">
        <v>34.92</v>
      </c>
      <c r="E1219" s="10">
        <v>53.51</v>
      </c>
      <c r="F1219" s="11">
        <v>51.96</v>
      </c>
      <c r="G1219" s="10">
        <v>31.11</v>
      </c>
      <c r="H1219" s="11">
        <v>40.65</v>
      </c>
      <c r="I1219" s="10">
        <v>63.16</v>
      </c>
      <c r="J1219">
        <v>0.31241623882672998</v>
      </c>
      <c r="K1219">
        <v>0.51439562580834497</v>
      </c>
      <c r="L1219">
        <v>0.42921332773163556</v>
      </c>
      <c r="M1219">
        <v>0.18672460954384348</v>
      </c>
      <c r="N1219">
        <v>0.23398916735343295</v>
      </c>
      <c r="O1219">
        <v>0.1264262211897258</v>
      </c>
      <c r="P1219" s="117">
        <v>37.96</v>
      </c>
      <c r="Q1219">
        <v>0.34</v>
      </c>
    </row>
    <row r="1220" spans="1:17" ht="15">
      <c r="A1220" s="6"/>
      <c r="B1220" s="10">
        <v>112.54</v>
      </c>
      <c r="C1220">
        <v>0.21883349475329467</v>
      </c>
      <c r="D1220" s="11">
        <v>37.94</v>
      </c>
      <c r="E1220" s="10">
        <v>60.48</v>
      </c>
      <c r="F1220" s="11">
        <v>54.25</v>
      </c>
      <c r="G1220" s="10">
        <v>34.979999999999997</v>
      </c>
      <c r="H1220" s="11">
        <v>44.91</v>
      </c>
      <c r="I1220" s="10">
        <v>76.930000000000007</v>
      </c>
      <c r="J1220">
        <v>0.31062768487500597</v>
      </c>
      <c r="K1220">
        <v>0.50702342366970821</v>
      </c>
      <c r="L1220">
        <v>0.41606695554452439</v>
      </c>
      <c r="M1220">
        <v>0.19017238280409088</v>
      </c>
      <c r="N1220">
        <v>0.21595763803614898</v>
      </c>
      <c r="O1220">
        <v>0.13058894573829119</v>
      </c>
      <c r="P1220" s="117">
        <v>39.83</v>
      </c>
      <c r="Q1220">
        <v>0.34</v>
      </c>
    </row>
    <row r="1221" spans="1:17" ht="15">
      <c r="A1221" s="6"/>
      <c r="B1221" s="10">
        <v>109.04</v>
      </c>
      <c r="C1221">
        <v>0.22551938550564887</v>
      </c>
      <c r="D1221" s="11">
        <v>34.270000000000003</v>
      </c>
      <c r="E1221" s="10">
        <v>59.62</v>
      </c>
      <c r="F1221" s="11">
        <v>54.34</v>
      </c>
      <c r="G1221" s="10">
        <v>33.33</v>
      </c>
      <c r="H1221" s="11">
        <v>40.82</v>
      </c>
      <c r="I1221" s="10">
        <v>51.28</v>
      </c>
      <c r="J1221">
        <v>0.30535437728250109</v>
      </c>
      <c r="K1221">
        <v>0.50571494363301672</v>
      </c>
      <c r="L1221">
        <v>0.42776471482513329</v>
      </c>
      <c r="M1221">
        <v>0.18226485435466036</v>
      </c>
      <c r="N1221">
        <v>0.19705225612340385</v>
      </c>
      <c r="O1221">
        <v>0.1323742720483925</v>
      </c>
      <c r="P1221" s="117">
        <v>27.06</v>
      </c>
      <c r="Q1221">
        <v>0.34</v>
      </c>
    </row>
    <row r="1222" spans="1:17" ht="15">
      <c r="A1222" s="6"/>
      <c r="B1222" s="10">
        <v>92.57</v>
      </c>
      <c r="C1222">
        <v>0.23096174297528352</v>
      </c>
      <c r="D1222" s="11">
        <v>29.92</v>
      </c>
      <c r="E1222" s="10">
        <v>46.93</v>
      </c>
      <c r="F1222" s="11">
        <v>50.75</v>
      </c>
      <c r="G1222" s="10">
        <v>25.77</v>
      </c>
      <c r="H1222" s="11">
        <v>35.299999999999997</v>
      </c>
      <c r="I1222" s="10">
        <v>20.02</v>
      </c>
      <c r="J1222">
        <v>0.30202701780291419</v>
      </c>
      <c r="K1222">
        <v>0.5028636125137137</v>
      </c>
      <c r="L1222">
        <v>0.43341753150146423</v>
      </c>
      <c r="M1222">
        <v>0.15607994647763601</v>
      </c>
      <c r="N1222">
        <v>0.16570552457072593</v>
      </c>
      <c r="O1222">
        <v>0.1359686976159028</v>
      </c>
      <c r="P1222" s="117">
        <v>29.3</v>
      </c>
      <c r="Q1222">
        <v>0.34</v>
      </c>
    </row>
    <row r="1223" spans="1:17" ht="15">
      <c r="A1223" s="6"/>
      <c r="B1223" s="10">
        <v>87.73</v>
      </c>
      <c r="C1223">
        <v>0.22811189316823516</v>
      </c>
      <c r="D1223" s="11">
        <v>19.22</v>
      </c>
      <c r="E1223" s="10">
        <v>42.89</v>
      </c>
      <c r="F1223" s="11">
        <v>44.06</v>
      </c>
      <c r="G1223" s="10">
        <v>23.31</v>
      </c>
      <c r="H1223" s="11">
        <v>26.97</v>
      </c>
      <c r="I1223" s="10">
        <v>15.39</v>
      </c>
      <c r="J1223">
        <v>0.29840274278515799</v>
      </c>
      <c r="K1223">
        <v>0.51405382743433159</v>
      </c>
      <c r="L1223">
        <v>0.4285414720525586</v>
      </c>
      <c r="M1223">
        <v>0.13137097050204283</v>
      </c>
      <c r="N1223">
        <v>0.15358495954307474</v>
      </c>
      <c r="O1223">
        <v>0.13850704913851733</v>
      </c>
      <c r="P1223" s="117">
        <v>27.61</v>
      </c>
      <c r="Q1223">
        <v>0.34</v>
      </c>
    </row>
    <row r="1224" spans="1:17" ht="15">
      <c r="A1224" s="6"/>
      <c r="B1224" s="10">
        <v>89.47</v>
      </c>
      <c r="C1224">
        <v>0.23444852334694999</v>
      </c>
      <c r="D1224" s="11">
        <v>9.94</v>
      </c>
      <c r="E1224" s="10">
        <v>40.840000000000003</v>
      </c>
      <c r="F1224" s="11">
        <v>43.27</v>
      </c>
      <c r="G1224" s="10">
        <v>18.77</v>
      </c>
      <c r="H1224" s="11">
        <v>32.08</v>
      </c>
      <c r="I1224" s="10">
        <v>40.06</v>
      </c>
      <c r="J1224">
        <v>0.29234879813179943</v>
      </c>
      <c r="K1224">
        <v>0.52096900399303847</v>
      </c>
      <c r="L1224">
        <v>0.41801133985424427</v>
      </c>
      <c r="M1224">
        <v>0.12490914498195525</v>
      </c>
      <c r="N1224">
        <v>0.15381822619354313</v>
      </c>
      <c r="O1224">
        <v>0.14436660557407388</v>
      </c>
      <c r="P1224" s="117">
        <v>21.63</v>
      </c>
      <c r="Q1224">
        <v>0.34</v>
      </c>
    </row>
    <row r="1225" spans="1:17" ht="15">
      <c r="A1225" s="6"/>
      <c r="B1225" s="10">
        <v>68.64</v>
      </c>
      <c r="C1225">
        <v>0.22664578496793192</v>
      </c>
      <c r="D1225" s="11">
        <v>9.48</v>
      </c>
      <c r="E1225" s="10">
        <v>37.409999999999997</v>
      </c>
      <c r="F1225" s="11">
        <v>40.130000000000003</v>
      </c>
      <c r="G1225" s="10">
        <v>8.0299999999999994</v>
      </c>
      <c r="H1225" s="11">
        <v>30.51</v>
      </c>
      <c r="I1225" s="10">
        <v>14.62</v>
      </c>
      <c r="J1225">
        <v>0.29403071736712683</v>
      </c>
      <c r="K1225">
        <v>0.52976558279736763</v>
      </c>
      <c r="L1225">
        <v>0.40506549342838044</v>
      </c>
      <c r="M1225">
        <v>0.11576452623906704</v>
      </c>
      <c r="N1225">
        <v>0.15576358085823575</v>
      </c>
      <c r="O1225">
        <v>0.14805927368708474</v>
      </c>
      <c r="P1225" s="117">
        <v>15.73</v>
      </c>
      <c r="Q1225">
        <v>0.34</v>
      </c>
    </row>
    <row r="1226" spans="1:17" ht="15">
      <c r="A1226" s="6"/>
      <c r="B1226" s="10">
        <v>50.5</v>
      </c>
      <c r="C1226">
        <v>0.23070991752908737</v>
      </c>
      <c r="D1226" s="11">
        <v>12.54</v>
      </c>
      <c r="E1226" s="10">
        <v>37.46</v>
      </c>
      <c r="F1226" s="11">
        <v>37.130000000000003</v>
      </c>
      <c r="G1226" s="10">
        <v>8.67</v>
      </c>
      <c r="H1226" s="11">
        <v>19.11</v>
      </c>
      <c r="I1226" s="10">
        <v>10.73</v>
      </c>
      <c r="J1226">
        <v>0.28391202555234502</v>
      </c>
      <c r="K1226">
        <v>0.53080231047478366</v>
      </c>
      <c r="L1226">
        <v>0.39065696645637787</v>
      </c>
      <c r="M1226">
        <v>0.11193875893910485</v>
      </c>
      <c r="N1226">
        <v>0.14884601670041203</v>
      </c>
      <c r="O1226">
        <v>0.14257100198323266</v>
      </c>
      <c r="P1226" s="117">
        <v>17.55</v>
      </c>
      <c r="Q1226">
        <v>0.34</v>
      </c>
    </row>
    <row r="1227" spans="1:17" ht="15">
      <c r="A1227" s="6"/>
      <c r="B1227" s="10">
        <v>46.01</v>
      </c>
      <c r="C1227">
        <v>0.2405087967151219</v>
      </c>
      <c r="D1227" s="11">
        <v>10.19</v>
      </c>
      <c r="E1227" s="10">
        <v>37.049999999999997</v>
      </c>
      <c r="F1227" s="11">
        <v>36</v>
      </c>
      <c r="G1227" s="10">
        <v>7.6</v>
      </c>
      <c r="H1227" s="11">
        <v>16.95</v>
      </c>
      <c r="I1227" s="10">
        <v>7.48</v>
      </c>
      <c r="J1227">
        <v>0.27733907752811759</v>
      </c>
      <c r="K1227">
        <v>0.53325521871634463</v>
      </c>
      <c r="L1227">
        <v>0.38215985736078739</v>
      </c>
      <c r="M1227">
        <v>0.11236146488051339</v>
      </c>
      <c r="N1227">
        <v>0.15096126213265193</v>
      </c>
      <c r="O1227">
        <v>0.14241267780295991</v>
      </c>
      <c r="P1227" s="117">
        <v>16.16</v>
      </c>
      <c r="Q1227">
        <v>0.34</v>
      </c>
    </row>
    <row r="1228" spans="1:17" ht="15">
      <c r="A1228" s="6"/>
      <c r="B1228" s="10">
        <v>47.76</v>
      </c>
      <c r="C1228">
        <v>0.24620124564382848</v>
      </c>
      <c r="D1228" s="11">
        <v>10.06</v>
      </c>
      <c r="E1228" s="10">
        <v>36.78</v>
      </c>
      <c r="F1228" s="11">
        <v>35.49</v>
      </c>
      <c r="G1228" s="10">
        <v>7.37</v>
      </c>
      <c r="H1228" s="11">
        <v>23.11</v>
      </c>
      <c r="I1228" s="10">
        <v>5.71</v>
      </c>
      <c r="J1228">
        <v>0.28210439141193777</v>
      </c>
      <c r="K1228">
        <v>0.53611541309961885</v>
      </c>
      <c r="L1228">
        <v>0.37910175749975888</v>
      </c>
      <c r="M1228">
        <v>0.11330055144685637</v>
      </c>
      <c r="N1228">
        <v>0.15221034330770361</v>
      </c>
      <c r="O1228">
        <v>0.14622363248820344</v>
      </c>
      <c r="P1228" s="117">
        <v>14.85</v>
      </c>
      <c r="Q1228">
        <v>0.34</v>
      </c>
    </row>
    <row r="1229" spans="1:17" ht="15">
      <c r="A1229" s="6"/>
      <c r="B1229" s="10">
        <v>53.28</v>
      </c>
      <c r="C1229">
        <v>0.25287461817056978</v>
      </c>
      <c r="D1229" s="11">
        <v>11.12</v>
      </c>
      <c r="E1229" s="10">
        <v>36.64</v>
      </c>
      <c r="F1229" s="11">
        <v>35.36</v>
      </c>
      <c r="G1229" s="10">
        <v>7.94</v>
      </c>
      <c r="H1229" s="11">
        <v>13.44</v>
      </c>
      <c r="I1229" s="10">
        <v>1.43</v>
      </c>
      <c r="J1229">
        <v>0.29518603659694814</v>
      </c>
      <c r="K1229">
        <v>0.53758853827322306</v>
      </c>
      <c r="L1229">
        <v>0.38155637402689174</v>
      </c>
      <c r="M1229">
        <v>0.11440922523163063</v>
      </c>
      <c r="N1229">
        <v>0.15305688501773448</v>
      </c>
      <c r="O1229">
        <v>0.14824819516571222</v>
      </c>
      <c r="P1229" s="117">
        <v>14.72</v>
      </c>
      <c r="Q1229">
        <v>0.34</v>
      </c>
    </row>
    <row r="1230" spans="1:17" ht="15">
      <c r="A1230" s="6"/>
      <c r="B1230" s="10">
        <v>69.150000000000006</v>
      </c>
      <c r="C1230">
        <v>0.26843358756093427</v>
      </c>
      <c r="D1230" s="11">
        <v>12.56</v>
      </c>
      <c r="E1230" s="10">
        <v>37.33</v>
      </c>
      <c r="F1230" s="11">
        <v>36.08</v>
      </c>
      <c r="G1230" s="10">
        <v>10.78</v>
      </c>
      <c r="H1230" s="11">
        <v>12.18</v>
      </c>
      <c r="I1230" s="10">
        <v>7.6</v>
      </c>
      <c r="J1230">
        <v>0.31144410936536759</v>
      </c>
      <c r="K1230">
        <v>0.54131195585149916</v>
      </c>
      <c r="L1230">
        <v>0.39189403077296314</v>
      </c>
      <c r="M1230">
        <v>0.12049238488456054</v>
      </c>
      <c r="N1230">
        <v>0.15938021147802389</v>
      </c>
      <c r="O1230">
        <v>0.14741495589053036</v>
      </c>
      <c r="P1230" s="117">
        <v>16.13</v>
      </c>
      <c r="Q1230">
        <v>0.34</v>
      </c>
    </row>
    <row r="1231" spans="1:17" ht="15">
      <c r="A1231" s="6"/>
      <c r="B1231" s="10">
        <v>94.87</v>
      </c>
      <c r="C1231">
        <v>0.29689990408273897</v>
      </c>
      <c r="D1231" s="11">
        <v>25.16</v>
      </c>
      <c r="E1231" s="10">
        <v>39.06</v>
      </c>
      <c r="F1231" s="11">
        <v>37.9</v>
      </c>
      <c r="G1231" s="10">
        <v>24</v>
      </c>
      <c r="H1231" s="11">
        <v>18.91</v>
      </c>
      <c r="I1231" s="10">
        <v>14.37</v>
      </c>
      <c r="J1231">
        <v>0.33035239376248338</v>
      </c>
      <c r="K1231">
        <v>0.54138190452196078</v>
      </c>
      <c r="L1231">
        <v>0.40339040610102073</v>
      </c>
      <c r="M1231">
        <v>0.13560151337404705</v>
      </c>
      <c r="N1231">
        <v>0.16456952631223612</v>
      </c>
      <c r="O1231">
        <v>0.15335137594147707</v>
      </c>
      <c r="P1231" s="117">
        <v>16.73</v>
      </c>
      <c r="Q1231">
        <v>0.34</v>
      </c>
    </row>
    <row r="1232" spans="1:17" ht="15">
      <c r="A1232" s="6"/>
      <c r="B1232" s="10">
        <v>127.67</v>
      </c>
      <c r="C1232">
        <v>0.32393151942012599</v>
      </c>
      <c r="D1232" s="11">
        <v>33</v>
      </c>
      <c r="E1232" s="10">
        <v>45.65</v>
      </c>
      <c r="F1232" s="11">
        <v>45.35</v>
      </c>
      <c r="G1232" s="10">
        <v>29.88</v>
      </c>
      <c r="H1232" s="11">
        <v>19.13</v>
      </c>
      <c r="I1232" s="10">
        <v>19.75</v>
      </c>
      <c r="J1232">
        <v>0.33811893659989556</v>
      </c>
      <c r="K1232">
        <v>0.51950834020399572</v>
      </c>
      <c r="L1232">
        <v>0.40305890941043276</v>
      </c>
      <c r="M1232">
        <v>0.15666397486195874</v>
      </c>
      <c r="N1232">
        <v>0.16227996098395545</v>
      </c>
      <c r="O1232">
        <v>0.15602584273481038</v>
      </c>
      <c r="P1232" s="117">
        <v>33.880000000000003</v>
      </c>
      <c r="Q1232">
        <v>0.34</v>
      </c>
    </row>
    <row r="1233" spans="1:17" ht="15">
      <c r="A1233" s="6"/>
      <c r="B1233" s="10">
        <v>148.87</v>
      </c>
      <c r="C1233">
        <v>0.33753329666398696</v>
      </c>
      <c r="D1233" s="11">
        <v>38.96</v>
      </c>
      <c r="E1233" s="10">
        <v>59.13</v>
      </c>
      <c r="F1233" s="11">
        <v>49.78</v>
      </c>
      <c r="G1233" s="10">
        <v>38.08</v>
      </c>
      <c r="H1233" s="11">
        <v>29.01</v>
      </c>
      <c r="I1233" s="10">
        <v>106.69</v>
      </c>
      <c r="J1233">
        <v>0.35427071572035967</v>
      </c>
      <c r="K1233">
        <v>0.51378353933102161</v>
      </c>
      <c r="L1233">
        <v>0.4058274736601008</v>
      </c>
      <c r="M1233">
        <v>0.15958906137472995</v>
      </c>
      <c r="N1233">
        <v>0.16516544981992734</v>
      </c>
      <c r="O1233">
        <v>0.16491347575121793</v>
      </c>
      <c r="P1233" s="117">
        <v>29.01</v>
      </c>
      <c r="Q1233">
        <v>0.34</v>
      </c>
    </row>
    <row r="1234" spans="1:17" ht="15">
      <c r="A1234" s="6"/>
      <c r="B1234" s="10">
        <v>153.96</v>
      </c>
      <c r="C1234">
        <v>0.33409098715021163</v>
      </c>
      <c r="D1234" s="11">
        <v>38.94</v>
      </c>
      <c r="E1234" s="10">
        <v>60.69</v>
      </c>
      <c r="F1234" s="11">
        <v>50.5</v>
      </c>
      <c r="G1234" s="10">
        <v>39.130000000000003</v>
      </c>
      <c r="H1234" s="11">
        <v>31.36</v>
      </c>
      <c r="I1234" s="10">
        <v>110.06</v>
      </c>
      <c r="J1234">
        <v>0.350135444303665</v>
      </c>
      <c r="K1234">
        <v>0.50692003898143478</v>
      </c>
      <c r="L1234">
        <v>0.40404517837095127</v>
      </c>
      <c r="M1234">
        <v>0.15851158637031551</v>
      </c>
      <c r="N1234">
        <v>0.15883626505907134</v>
      </c>
      <c r="O1234">
        <v>0.16853401414134267</v>
      </c>
      <c r="P1234" s="117">
        <v>20.63</v>
      </c>
      <c r="Q1234">
        <v>0.34</v>
      </c>
    </row>
    <row r="1235" spans="1:17" ht="15">
      <c r="A1235" s="6"/>
      <c r="B1235" s="10">
        <v>130.69999999999999</v>
      </c>
      <c r="C1235">
        <v>0.32389448358637596</v>
      </c>
      <c r="D1235" s="11">
        <v>38.94</v>
      </c>
      <c r="E1235" s="10">
        <v>60.49</v>
      </c>
      <c r="F1235" s="11">
        <v>46.7</v>
      </c>
      <c r="G1235" s="10">
        <v>33.1</v>
      </c>
      <c r="H1235" s="11">
        <v>34.58</v>
      </c>
      <c r="I1235" s="10">
        <v>88.28</v>
      </c>
      <c r="J1235">
        <v>0.34082663751448189</v>
      </c>
      <c r="K1235">
        <v>0.48294642599810328</v>
      </c>
      <c r="L1235">
        <v>0.38910008514012373</v>
      </c>
      <c r="M1235">
        <v>0.15187218073163616</v>
      </c>
      <c r="N1235">
        <v>0.14755825517464424</v>
      </c>
      <c r="O1235">
        <v>0.1596835418912374</v>
      </c>
      <c r="P1235" s="117">
        <v>19.399999999999999</v>
      </c>
      <c r="Q1235">
        <v>0.34</v>
      </c>
    </row>
    <row r="1236" spans="1:17" ht="15">
      <c r="A1236" s="6"/>
      <c r="B1236" s="10">
        <v>129.24</v>
      </c>
      <c r="C1236">
        <v>0.31536443054935237</v>
      </c>
      <c r="D1236" s="11">
        <v>38.950000000000003</v>
      </c>
      <c r="E1236" s="10">
        <v>55.51</v>
      </c>
      <c r="F1236" s="11">
        <v>43.2</v>
      </c>
      <c r="G1236" s="10">
        <v>28.6</v>
      </c>
      <c r="H1236" s="11">
        <v>31.45</v>
      </c>
      <c r="I1236" s="10">
        <v>65.510000000000005</v>
      </c>
      <c r="J1236">
        <v>0.33773037610503737</v>
      </c>
      <c r="K1236">
        <v>0.46708402101494695</v>
      </c>
      <c r="L1236">
        <v>0.37597197804789839</v>
      </c>
      <c r="M1236">
        <v>0.13195875950264563</v>
      </c>
      <c r="N1236">
        <v>0.14480889796914068</v>
      </c>
      <c r="O1236">
        <v>0.15124663722866846</v>
      </c>
      <c r="P1236" s="117">
        <v>21.15</v>
      </c>
      <c r="Q1236">
        <v>0.34</v>
      </c>
    </row>
    <row r="1237" spans="1:17" ht="15">
      <c r="A1237" s="6"/>
      <c r="B1237" s="10">
        <v>116.51</v>
      </c>
      <c r="C1237">
        <v>0.31021836460465879</v>
      </c>
      <c r="D1237" s="11">
        <v>38.950000000000003</v>
      </c>
      <c r="E1237" s="10">
        <v>49.71</v>
      </c>
      <c r="F1237" s="11">
        <v>40.200000000000003</v>
      </c>
      <c r="G1237" s="10">
        <v>27.07</v>
      </c>
      <c r="H1237" s="11">
        <v>32.08</v>
      </c>
      <c r="I1237" s="10">
        <v>78.22</v>
      </c>
      <c r="J1237">
        <v>0.32850071353884619</v>
      </c>
      <c r="K1237">
        <v>0.45906095062519525</v>
      </c>
      <c r="L1237">
        <v>0.36634515552997177</v>
      </c>
      <c r="M1237">
        <v>0.11591321126193561</v>
      </c>
      <c r="N1237">
        <v>0.15570146787580691</v>
      </c>
      <c r="O1237">
        <v>0.15434154182953563</v>
      </c>
      <c r="P1237" s="117">
        <v>21.54</v>
      </c>
      <c r="Q1237">
        <v>0.34</v>
      </c>
    </row>
    <row r="1238" spans="1:17" ht="15">
      <c r="A1238" s="6"/>
      <c r="B1238" s="10">
        <v>112.53</v>
      </c>
      <c r="C1238">
        <v>0.31022110678659265</v>
      </c>
      <c r="D1238" s="11">
        <v>36.630000000000003</v>
      </c>
      <c r="E1238" s="10">
        <v>45.85</v>
      </c>
      <c r="F1238" s="11">
        <v>36.44</v>
      </c>
      <c r="G1238" s="10">
        <v>24.87</v>
      </c>
      <c r="H1238" s="11">
        <v>32.68</v>
      </c>
      <c r="I1238" s="10">
        <v>92.02</v>
      </c>
      <c r="J1238">
        <v>0.32100971914600968</v>
      </c>
      <c r="K1238">
        <v>0.45323850752486272</v>
      </c>
      <c r="L1238">
        <v>0.35881547567102584</v>
      </c>
      <c r="M1238">
        <v>0.10990821098118328</v>
      </c>
      <c r="N1238">
        <v>0.1455716087653661</v>
      </c>
      <c r="O1238">
        <v>0.1611560695009242</v>
      </c>
      <c r="P1238" s="117">
        <v>19.97</v>
      </c>
      <c r="Q1238">
        <v>0.34</v>
      </c>
    </row>
    <row r="1239" spans="1:17" ht="15">
      <c r="A1239" s="6"/>
      <c r="B1239" s="10">
        <v>114.14</v>
      </c>
      <c r="C1239">
        <v>0.31784824327026184</v>
      </c>
      <c r="D1239" s="11">
        <v>36.65</v>
      </c>
      <c r="E1239" s="10">
        <v>45.11</v>
      </c>
      <c r="F1239" s="11">
        <v>37.15</v>
      </c>
      <c r="G1239" s="10">
        <v>23.06</v>
      </c>
      <c r="H1239" s="11">
        <v>25.47</v>
      </c>
      <c r="I1239" s="10">
        <v>99.9</v>
      </c>
      <c r="J1239">
        <v>0.32525314775536673</v>
      </c>
      <c r="K1239">
        <v>0.45744724640394391</v>
      </c>
      <c r="L1239">
        <v>0.35691639654452861</v>
      </c>
      <c r="M1239">
        <v>0.10990839802665711</v>
      </c>
      <c r="N1239">
        <v>0.14784374313276138</v>
      </c>
      <c r="O1239">
        <v>0.16538585167319866</v>
      </c>
      <c r="P1239" s="117">
        <v>31.66</v>
      </c>
      <c r="Q1239">
        <v>0.34</v>
      </c>
    </row>
    <row r="1240" spans="1:17" ht="15">
      <c r="A1240" s="6"/>
      <c r="B1240" s="10">
        <v>119.3</v>
      </c>
      <c r="C1240">
        <v>0.35635391764006979</v>
      </c>
      <c r="D1240" s="11">
        <v>36.409999999999997</v>
      </c>
      <c r="E1240" s="10">
        <v>44.4</v>
      </c>
      <c r="F1240" s="11">
        <v>39.130000000000003</v>
      </c>
      <c r="G1240" s="10">
        <v>24.81</v>
      </c>
      <c r="H1240" s="11">
        <v>25.76</v>
      </c>
      <c r="I1240" s="10">
        <v>104.92</v>
      </c>
      <c r="J1240">
        <v>0.34039986774523112</v>
      </c>
      <c r="K1240">
        <v>0.4695907934705556</v>
      </c>
      <c r="L1240">
        <v>0.37011662579981497</v>
      </c>
      <c r="M1240">
        <v>0.11592749810687124</v>
      </c>
      <c r="N1240">
        <v>0.16609837334274921</v>
      </c>
      <c r="O1240">
        <v>0.18368483026863033</v>
      </c>
      <c r="P1240" s="117">
        <v>18.559999999999999</v>
      </c>
      <c r="Q1240">
        <v>0.34</v>
      </c>
    </row>
    <row r="1241" spans="1:17" ht="15">
      <c r="A1241" s="6"/>
      <c r="B1241" s="10">
        <v>130.56</v>
      </c>
      <c r="C1241">
        <v>0.40795717912598434</v>
      </c>
      <c r="D1241" s="11">
        <v>36.68</v>
      </c>
      <c r="E1241" s="10">
        <v>44.97</v>
      </c>
      <c r="F1241" s="11">
        <v>42.89</v>
      </c>
      <c r="G1241" s="10">
        <v>25.64</v>
      </c>
      <c r="H1241" s="11">
        <v>35.090000000000003</v>
      </c>
      <c r="I1241" s="10">
        <v>108.77</v>
      </c>
      <c r="J1241">
        <v>0.35883726614068312</v>
      </c>
      <c r="K1241">
        <v>0.4868473316798016</v>
      </c>
      <c r="L1241">
        <v>0.39579554306661807</v>
      </c>
      <c r="M1241">
        <v>0.12830957869194015</v>
      </c>
      <c r="N1241">
        <v>0.20368408638726654</v>
      </c>
      <c r="O1241">
        <v>0.1953639591226578</v>
      </c>
      <c r="P1241" s="117">
        <v>18.8</v>
      </c>
      <c r="Q1241">
        <v>0.34</v>
      </c>
    </row>
    <row r="1242" spans="1:17" ht="15">
      <c r="A1242" s="6"/>
      <c r="B1242" s="10">
        <v>148.99</v>
      </c>
      <c r="C1242">
        <v>0.47628778811477551</v>
      </c>
      <c r="D1242" s="11">
        <v>34.979999999999997</v>
      </c>
      <c r="E1242" s="10">
        <v>47.41</v>
      </c>
      <c r="F1242" s="11">
        <v>46.3</v>
      </c>
      <c r="G1242" s="10">
        <v>28.68</v>
      </c>
      <c r="H1242" s="11">
        <v>43.42</v>
      </c>
      <c r="I1242" s="10">
        <v>103.46</v>
      </c>
      <c r="J1242">
        <v>0.38232771609085214</v>
      </c>
      <c r="K1242">
        <v>0.50806620717009487</v>
      </c>
      <c r="L1242">
        <v>0.42892441561799993</v>
      </c>
      <c r="M1242">
        <v>0.15198462237537158</v>
      </c>
      <c r="N1242">
        <v>0.2741312706807319</v>
      </c>
      <c r="O1242">
        <v>0.20817832279825596</v>
      </c>
      <c r="P1242" s="117">
        <v>18.86</v>
      </c>
      <c r="Q1242">
        <v>0.34</v>
      </c>
    </row>
    <row r="1243" spans="1:17" ht="15">
      <c r="A1243" s="6"/>
      <c r="B1243" s="10">
        <v>164.85</v>
      </c>
      <c r="C1243">
        <v>0.51721551073670002</v>
      </c>
      <c r="D1243" s="11">
        <v>39.9</v>
      </c>
      <c r="E1243" s="10">
        <v>55.43</v>
      </c>
      <c r="F1243" s="11">
        <v>50.61</v>
      </c>
      <c r="G1243" s="10">
        <v>32.92</v>
      </c>
      <c r="H1243" s="11">
        <v>55.18</v>
      </c>
      <c r="I1243" s="10">
        <v>117.78</v>
      </c>
      <c r="J1243">
        <v>0.40095498092412046</v>
      </c>
      <c r="K1243">
        <v>0.50936401400965348</v>
      </c>
      <c r="L1243">
        <v>0.43709512159318881</v>
      </c>
      <c r="M1243">
        <v>0.17926166454548959</v>
      </c>
      <c r="N1243">
        <v>0.32455692282303755</v>
      </c>
      <c r="O1243">
        <v>0.21514831361874495</v>
      </c>
      <c r="P1243" s="117">
        <v>29.51</v>
      </c>
      <c r="Q1243">
        <v>0.34</v>
      </c>
    </row>
    <row r="1244" spans="1:17" ht="15">
      <c r="A1244" s="6"/>
      <c r="B1244" s="10">
        <v>178.13</v>
      </c>
      <c r="C1244">
        <v>0.51196236864406774</v>
      </c>
      <c r="D1244" s="11">
        <v>57.42</v>
      </c>
      <c r="E1244" s="10">
        <v>58.93</v>
      </c>
      <c r="F1244" s="11">
        <v>53.1</v>
      </c>
      <c r="G1244" s="10">
        <v>36.76</v>
      </c>
      <c r="H1244" s="11">
        <v>58.06</v>
      </c>
      <c r="I1244" s="10">
        <v>135.59</v>
      </c>
      <c r="J1244">
        <v>0.40009201528103489</v>
      </c>
      <c r="K1244">
        <v>0.498616851892699</v>
      </c>
      <c r="L1244">
        <v>0.43839779812702317</v>
      </c>
      <c r="M1244">
        <v>0.18691972029673795</v>
      </c>
      <c r="N1244">
        <v>0.31722665036313163</v>
      </c>
      <c r="O1244">
        <v>0.20933695827812426</v>
      </c>
      <c r="P1244" s="117">
        <v>34.81</v>
      </c>
      <c r="Q1244">
        <v>0.34</v>
      </c>
    </row>
    <row r="1245" spans="1:17" ht="15">
      <c r="A1245" s="6"/>
      <c r="B1245" s="10">
        <v>177.1</v>
      </c>
      <c r="C1245">
        <v>0.5165057880601075</v>
      </c>
      <c r="D1245" s="11">
        <v>45.8</v>
      </c>
      <c r="E1245" s="10">
        <v>55.24</v>
      </c>
      <c r="F1245" s="11">
        <v>52.98</v>
      </c>
      <c r="G1245" s="10">
        <v>37.71</v>
      </c>
      <c r="H1245" s="11">
        <v>56.61</v>
      </c>
      <c r="I1245" s="10">
        <v>123.63</v>
      </c>
      <c r="J1245">
        <v>0.40593992772911563</v>
      </c>
      <c r="K1245">
        <v>0.49989019992774519</v>
      </c>
      <c r="L1245">
        <v>0.44692015050757489</v>
      </c>
      <c r="M1245">
        <v>0.18112016768459038</v>
      </c>
      <c r="N1245">
        <v>0.31668519741122153</v>
      </c>
      <c r="O1245">
        <v>0.21324302649815477</v>
      </c>
      <c r="P1245" s="117">
        <v>24.33</v>
      </c>
      <c r="Q1245">
        <v>0.34</v>
      </c>
    </row>
    <row r="1246" spans="1:17" ht="15">
      <c r="A1246" s="6"/>
      <c r="B1246" s="10">
        <v>170</v>
      </c>
      <c r="C1246">
        <v>0.55158580978134053</v>
      </c>
      <c r="D1246" s="11">
        <v>46.14</v>
      </c>
      <c r="E1246" s="10">
        <v>48.13</v>
      </c>
      <c r="F1246" s="11">
        <v>51.39</v>
      </c>
      <c r="G1246" s="10">
        <v>29.64</v>
      </c>
      <c r="H1246" s="11">
        <v>50.11</v>
      </c>
      <c r="I1246" s="10">
        <v>110.71</v>
      </c>
      <c r="J1246">
        <v>0.4006638732239059</v>
      </c>
      <c r="K1246">
        <v>0.49896198802525726</v>
      </c>
      <c r="L1246">
        <v>0.4427947836370783</v>
      </c>
      <c r="M1246">
        <v>0.16487592583462593</v>
      </c>
      <c r="N1246">
        <v>0.33235155742276851</v>
      </c>
      <c r="O1246">
        <v>0.2126556347774175</v>
      </c>
      <c r="P1246" s="117">
        <v>23.4</v>
      </c>
      <c r="Q1246">
        <v>0.34</v>
      </c>
    </row>
    <row r="1247" spans="1:17" ht="15">
      <c r="A1247" s="6"/>
      <c r="B1247" s="10">
        <v>158.80000000000001</v>
      </c>
      <c r="C1247">
        <v>0.58177371484513207</v>
      </c>
      <c r="D1247" s="11">
        <v>40</v>
      </c>
      <c r="E1247" s="10">
        <v>43.97</v>
      </c>
      <c r="F1247" s="11">
        <v>46.13</v>
      </c>
      <c r="G1247" s="10">
        <v>25.91</v>
      </c>
      <c r="H1247" s="11">
        <v>41.94</v>
      </c>
      <c r="I1247" s="10">
        <v>102</v>
      </c>
      <c r="J1247">
        <v>0.40280753506433986</v>
      </c>
      <c r="K1247">
        <v>0.50470922634468995</v>
      </c>
      <c r="L1247">
        <v>0.44475866230519268</v>
      </c>
      <c r="M1247">
        <v>0.15354643529860296</v>
      </c>
      <c r="N1247">
        <v>0.3255798160957627</v>
      </c>
      <c r="O1247">
        <v>0.21024866369203049</v>
      </c>
      <c r="P1247" s="117">
        <v>20.97</v>
      </c>
      <c r="Q1247">
        <v>0.34</v>
      </c>
    </row>
    <row r="1248" spans="1:17" ht="15">
      <c r="A1248" s="6"/>
      <c r="B1248" s="10">
        <v>153.19999999999999</v>
      </c>
      <c r="C1248">
        <v>0.59591210147343499</v>
      </c>
      <c r="D1248" s="11">
        <v>34.25</v>
      </c>
      <c r="E1248" s="10">
        <v>39.89</v>
      </c>
      <c r="F1248" s="11">
        <v>45.08</v>
      </c>
      <c r="G1248" s="10">
        <v>24.57</v>
      </c>
      <c r="H1248" s="11">
        <v>43.87</v>
      </c>
      <c r="I1248" s="10">
        <v>102.83</v>
      </c>
      <c r="J1248">
        <v>0.3926986531571508</v>
      </c>
      <c r="K1248">
        <v>0.50846692189127862</v>
      </c>
      <c r="L1248">
        <v>0.4426323071956802</v>
      </c>
      <c r="M1248">
        <v>0.14486288765106103</v>
      </c>
      <c r="N1248">
        <v>0.32197861087016316</v>
      </c>
      <c r="O1248">
        <v>0.21325447216464585</v>
      </c>
      <c r="P1248" s="117">
        <v>18.45</v>
      </c>
      <c r="Q1248">
        <v>0.34</v>
      </c>
    </row>
    <row r="1249" spans="1:17" ht="15">
      <c r="A1249" s="6"/>
      <c r="B1249" s="10">
        <v>142.58000000000001</v>
      </c>
      <c r="C1249">
        <v>0.61045461220936015</v>
      </c>
      <c r="D1249" s="11">
        <v>30.03</v>
      </c>
      <c r="E1249" s="10">
        <v>37.28</v>
      </c>
      <c r="F1249" s="11">
        <v>42.69</v>
      </c>
      <c r="G1249" s="10">
        <v>7.08</v>
      </c>
      <c r="H1249" s="11">
        <v>40.64</v>
      </c>
      <c r="I1249" s="10">
        <v>92.55</v>
      </c>
      <c r="J1249">
        <v>0.36966159850360614</v>
      </c>
      <c r="K1249">
        <v>0.51081523302515774</v>
      </c>
      <c r="L1249">
        <v>0.43840166006002385</v>
      </c>
      <c r="M1249">
        <v>0.13121066816878488</v>
      </c>
      <c r="N1249">
        <v>0.31072934846231087</v>
      </c>
      <c r="O1249">
        <v>0.20934019994603936</v>
      </c>
      <c r="P1249" s="117">
        <v>17.38</v>
      </c>
      <c r="Q1249">
        <v>0.34</v>
      </c>
    </row>
    <row r="1250" spans="1:17" ht="15">
      <c r="A1250" s="6"/>
      <c r="B1250" s="10">
        <v>139.9</v>
      </c>
      <c r="C1250">
        <v>0.61351455535705568</v>
      </c>
      <c r="D1250" s="11">
        <v>22.92</v>
      </c>
      <c r="E1250" s="10">
        <v>39.17</v>
      </c>
      <c r="F1250" s="11">
        <v>41.48</v>
      </c>
      <c r="G1250" s="10">
        <v>8.02</v>
      </c>
      <c r="H1250" s="11">
        <v>40.04</v>
      </c>
      <c r="I1250" s="10">
        <v>89.99</v>
      </c>
      <c r="J1250">
        <v>0.34307845675171128</v>
      </c>
      <c r="K1250">
        <v>0.51657064833930011</v>
      </c>
      <c r="L1250">
        <v>0.43749594379763407</v>
      </c>
      <c r="M1250">
        <v>0.12281069411623341</v>
      </c>
      <c r="N1250">
        <v>0.29759375157611589</v>
      </c>
      <c r="O1250">
        <v>0.20176777343823415</v>
      </c>
      <c r="P1250" s="117">
        <v>17.149999999999999</v>
      </c>
      <c r="Q1250">
        <v>0.34</v>
      </c>
    </row>
    <row r="1251" spans="1:17" ht="15">
      <c r="A1251" s="6"/>
      <c r="B1251" s="10">
        <v>128.53</v>
      </c>
      <c r="C1251">
        <v>0.61078340279276733</v>
      </c>
      <c r="D1251" s="11">
        <v>10.26</v>
      </c>
      <c r="E1251" s="10">
        <v>38.31</v>
      </c>
      <c r="F1251" s="11">
        <v>40.32</v>
      </c>
      <c r="G1251" s="10">
        <v>0.12</v>
      </c>
      <c r="H1251" s="11">
        <v>39.409999999999997</v>
      </c>
      <c r="I1251" s="10">
        <v>82.14</v>
      </c>
      <c r="J1251">
        <v>0.29983372146602072</v>
      </c>
      <c r="K1251">
        <v>0.51618251250589886</v>
      </c>
      <c r="L1251">
        <v>0.43291220274079034</v>
      </c>
      <c r="M1251">
        <v>0.12528751531216742</v>
      </c>
      <c r="N1251">
        <v>0.29533275589491742</v>
      </c>
      <c r="O1251">
        <v>0.19921744424876975</v>
      </c>
      <c r="P1251" s="117">
        <v>17.04</v>
      </c>
      <c r="Q1251">
        <v>0.34</v>
      </c>
    </row>
    <row r="1252" spans="1:17" ht="15">
      <c r="A1252" s="6"/>
      <c r="B1252" s="10">
        <v>125.3</v>
      </c>
      <c r="C1252">
        <v>0.60011460373545877</v>
      </c>
      <c r="D1252" s="11">
        <v>9.5</v>
      </c>
      <c r="E1252" s="10">
        <v>37.950000000000003</v>
      </c>
      <c r="F1252" s="11">
        <v>39.840000000000003</v>
      </c>
      <c r="G1252" s="10">
        <v>0.1</v>
      </c>
      <c r="H1252" s="11">
        <v>38.01</v>
      </c>
      <c r="I1252" s="10">
        <v>80.34</v>
      </c>
      <c r="J1252">
        <v>0.26397655983846979</v>
      </c>
      <c r="K1252">
        <v>0.51612535369072721</v>
      </c>
      <c r="L1252">
        <v>0.43863289157547786</v>
      </c>
      <c r="M1252">
        <v>0.12146452450216172</v>
      </c>
      <c r="N1252">
        <v>0.28955421485300259</v>
      </c>
      <c r="O1252">
        <v>0.19397931191738679</v>
      </c>
      <c r="P1252" s="117">
        <v>17.04</v>
      </c>
      <c r="Q1252">
        <v>0.34</v>
      </c>
    </row>
    <row r="1253" spans="1:17" ht="15">
      <c r="A1253" s="6"/>
      <c r="B1253" s="10">
        <v>128.53</v>
      </c>
      <c r="C1253">
        <v>0.59632542946060418</v>
      </c>
      <c r="D1253" s="11">
        <v>7.66</v>
      </c>
      <c r="E1253" s="10">
        <v>38.04</v>
      </c>
      <c r="F1253" s="11">
        <v>39.590000000000003</v>
      </c>
      <c r="G1253" s="10">
        <v>0</v>
      </c>
      <c r="H1253" s="11">
        <v>37.770000000000003</v>
      </c>
      <c r="I1253" s="10">
        <v>79.900000000000006</v>
      </c>
      <c r="J1253">
        <v>0.2416026606548054</v>
      </c>
      <c r="K1253">
        <v>0.51685053468625153</v>
      </c>
      <c r="L1253">
        <v>0.44458980089312139</v>
      </c>
      <c r="M1253">
        <v>0.1178399885182114</v>
      </c>
      <c r="N1253">
        <v>0.29042170308383691</v>
      </c>
      <c r="O1253">
        <v>0.2083338671614843</v>
      </c>
      <c r="P1253" s="117">
        <v>17.04</v>
      </c>
      <c r="Q1253">
        <v>0.34</v>
      </c>
    </row>
    <row r="1254" spans="1:17" ht="15">
      <c r="A1254" s="6"/>
      <c r="B1254" s="10">
        <v>129.53</v>
      </c>
      <c r="C1254">
        <v>0.59391835884619393</v>
      </c>
      <c r="D1254" s="11">
        <v>5.03</v>
      </c>
      <c r="E1254" s="10">
        <v>39.049999999999997</v>
      </c>
      <c r="F1254" s="11">
        <v>39.35</v>
      </c>
      <c r="G1254" s="10">
        <v>-2.99</v>
      </c>
      <c r="H1254" s="11">
        <v>37.22</v>
      </c>
      <c r="I1254" s="10">
        <v>88.16</v>
      </c>
      <c r="J1254">
        <v>0.23481706106402248</v>
      </c>
      <c r="K1254">
        <v>0.51842818743298946</v>
      </c>
      <c r="L1254">
        <v>0.45552785751085595</v>
      </c>
      <c r="M1254">
        <v>0.11818346203635263</v>
      </c>
      <c r="N1254">
        <v>0.29646239891894205</v>
      </c>
      <c r="O1254">
        <v>0.22296146313606907</v>
      </c>
      <c r="P1254" s="117">
        <v>16.850000000000001</v>
      </c>
      <c r="Q1254">
        <v>0.34</v>
      </c>
    </row>
    <row r="1255" spans="1:17" ht="15">
      <c r="A1255" s="6"/>
      <c r="B1255" s="10">
        <v>139.19</v>
      </c>
      <c r="C1255">
        <v>0.59375099040271173</v>
      </c>
      <c r="D1255" s="11">
        <v>7.68</v>
      </c>
      <c r="E1255" s="10">
        <v>42.02</v>
      </c>
      <c r="F1255" s="11">
        <v>42</v>
      </c>
      <c r="G1255" s="10">
        <v>-2.46</v>
      </c>
      <c r="H1255" s="11">
        <v>39.29</v>
      </c>
      <c r="I1255" s="10">
        <v>95.36</v>
      </c>
      <c r="J1255">
        <v>0.23212818126092585</v>
      </c>
      <c r="K1255">
        <v>0.51507031641280976</v>
      </c>
      <c r="L1255">
        <v>0.46485752934139796</v>
      </c>
      <c r="M1255">
        <v>0.11599266551488087</v>
      </c>
      <c r="N1255">
        <v>0.30945493635964005</v>
      </c>
      <c r="O1255">
        <v>0.24733369050808107</v>
      </c>
      <c r="P1255" s="117">
        <v>17.91</v>
      </c>
      <c r="Q1255">
        <v>0.34</v>
      </c>
    </row>
    <row r="1256" spans="1:17" ht="15">
      <c r="A1256" s="6"/>
      <c r="B1256" s="10">
        <v>157.49</v>
      </c>
      <c r="C1256">
        <v>0.57894827004425753</v>
      </c>
      <c r="D1256" s="11">
        <v>21.52</v>
      </c>
      <c r="E1256" s="10">
        <v>49.93</v>
      </c>
      <c r="F1256" s="11">
        <v>50.4</v>
      </c>
      <c r="G1256" s="10">
        <v>-7.99</v>
      </c>
      <c r="H1256" s="11">
        <v>49.49</v>
      </c>
      <c r="I1256" s="10">
        <v>117.86</v>
      </c>
      <c r="J1256">
        <v>0.26086951582383106</v>
      </c>
      <c r="K1256">
        <v>0.49137104641904733</v>
      </c>
      <c r="L1256">
        <v>0.45953751393615772</v>
      </c>
      <c r="M1256">
        <v>0.113782819099946</v>
      </c>
      <c r="N1256">
        <v>0.32823784174493348</v>
      </c>
      <c r="O1256">
        <v>0.25989927490158882</v>
      </c>
      <c r="P1256" s="117">
        <v>23.19</v>
      </c>
      <c r="Q1256">
        <v>0.34</v>
      </c>
    </row>
    <row r="1257" spans="1:17" ht="15">
      <c r="A1257" s="6"/>
      <c r="B1257" s="10">
        <v>173.13</v>
      </c>
      <c r="C1257">
        <v>0.54734327280702566</v>
      </c>
      <c r="D1257" s="11">
        <v>31.86</v>
      </c>
      <c r="E1257" s="10">
        <v>59.19</v>
      </c>
      <c r="F1257" s="11">
        <v>55.03</v>
      </c>
      <c r="G1257" s="10">
        <v>-0.94</v>
      </c>
      <c r="H1257" s="11">
        <v>57.85</v>
      </c>
      <c r="I1257" s="10">
        <v>185.78</v>
      </c>
      <c r="J1257">
        <v>0.2778531873792659</v>
      </c>
      <c r="K1257">
        <v>0.48454714391048609</v>
      </c>
      <c r="L1257">
        <v>0.45394032522115252</v>
      </c>
      <c r="M1257">
        <v>0.11442143918073795</v>
      </c>
      <c r="N1257">
        <v>0.33012163414519569</v>
      </c>
      <c r="O1257">
        <v>0.28543292786517616</v>
      </c>
      <c r="P1257" s="117">
        <v>30.73</v>
      </c>
      <c r="Q1257">
        <v>0.34</v>
      </c>
    </row>
    <row r="1258" spans="1:17" ht="15">
      <c r="A1258" s="6"/>
      <c r="B1258" s="10">
        <v>176.34</v>
      </c>
      <c r="C1258">
        <v>0.50715133332772688</v>
      </c>
      <c r="D1258" s="11">
        <v>32.51</v>
      </c>
      <c r="E1258" s="10">
        <v>60.97</v>
      </c>
      <c r="F1258" s="11">
        <v>57.95</v>
      </c>
      <c r="G1258" s="10">
        <v>-0.02</v>
      </c>
      <c r="H1258" s="11">
        <v>58.99</v>
      </c>
      <c r="I1258" s="10">
        <v>211.59</v>
      </c>
      <c r="J1258">
        <v>0.27484960916179013</v>
      </c>
      <c r="K1258">
        <v>0.46638774047234244</v>
      </c>
      <c r="L1258">
        <v>0.44474228717877679</v>
      </c>
      <c r="M1258">
        <v>0.11042097549059522</v>
      </c>
      <c r="N1258">
        <v>0.31849515148306379</v>
      </c>
      <c r="O1258">
        <v>0.30082734513723303</v>
      </c>
      <c r="P1258" s="117">
        <v>24.34</v>
      </c>
      <c r="Q1258">
        <v>0.34</v>
      </c>
    </row>
    <row r="1259" spans="1:17" ht="15">
      <c r="A1259" s="6"/>
      <c r="B1259" s="10">
        <v>164.55</v>
      </c>
      <c r="C1259">
        <v>0.4645448197581119</v>
      </c>
      <c r="D1259" s="11">
        <v>32.51</v>
      </c>
      <c r="E1259" s="10">
        <v>60.07</v>
      </c>
      <c r="F1259" s="11">
        <v>55.62</v>
      </c>
      <c r="G1259" s="10">
        <v>-0.56999999999999995</v>
      </c>
      <c r="H1259" s="11">
        <v>55.04</v>
      </c>
      <c r="I1259" s="10">
        <v>180.27</v>
      </c>
      <c r="J1259">
        <v>0.26919596690796277</v>
      </c>
      <c r="K1259">
        <v>0.46035954213944924</v>
      </c>
      <c r="L1259">
        <v>0.44869813599131692</v>
      </c>
      <c r="M1259">
        <v>0.10475377888642434</v>
      </c>
      <c r="N1259">
        <v>0.29798694630514055</v>
      </c>
      <c r="O1259">
        <v>0.29555783595090268</v>
      </c>
      <c r="P1259" s="117">
        <v>24.91</v>
      </c>
      <c r="Q1259">
        <v>0.34</v>
      </c>
    </row>
    <row r="1260" spans="1:17" ht="15">
      <c r="A1260" s="6"/>
      <c r="B1260" s="10">
        <v>152.53</v>
      </c>
      <c r="C1260">
        <v>0.43081672182135783</v>
      </c>
      <c r="D1260" s="11">
        <v>32.29</v>
      </c>
      <c r="E1260" s="10">
        <v>53.94</v>
      </c>
      <c r="F1260" s="11">
        <v>54.14</v>
      </c>
      <c r="G1260" s="10">
        <v>-4.95</v>
      </c>
      <c r="H1260" s="11">
        <v>46.88</v>
      </c>
      <c r="I1260" s="10">
        <v>144.08000000000001</v>
      </c>
      <c r="J1260">
        <v>0.2617669579198883</v>
      </c>
      <c r="K1260">
        <v>0.44727649597631808</v>
      </c>
      <c r="L1260">
        <v>0.44313732784413051</v>
      </c>
      <c r="M1260">
        <v>9.5874379817412717E-2</v>
      </c>
      <c r="N1260">
        <v>0.2726377508140656</v>
      </c>
      <c r="O1260">
        <v>0.2843946029138833</v>
      </c>
      <c r="P1260" s="117">
        <v>28.05</v>
      </c>
      <c r="Q1260">
        <v>0.34</v>
      </c>
    </row>
    <row r="1261" spans="1:17" ht="15">
      <c r="A1261" s="6"/>
      <c r="B1261" s="10">
        <v>136.99</v>
      </c>
      <c r="C1261">
        <v>0.40770984519949044</v>
      </c>
      <c r="D1261" s="11">
        <v>32.96</v>
      </c>
      <c r="E1261" s="10">
        <v>48.87</v>
      </c>
      <c r="F1261" s="11">
        <v>53.06</v>
      </c>
      <c r="G1261" s="10">
        <v>-9.83</v>
      </c>
      <c r="H1261" s="11">
        <v>45.52</v>
      </c>
      <c r="I1261" s="10">
        <v>135.04</v>
      </c>
      <c r="J1261">
        <v>0.26179957312670371</v>
      </c>
      <c r="K1261">
        <v>0.42717331876169312</v>
      </c>
      <c r="L1261">
        <v>0.44175051886614453</v>
      </c>
      <c r="M1261">
        <v>9.08216511007785E-2</v>
      </c>
      <c r="N1261">
        <v>0.26202821795153325</v>
      </c>
      <c r="O1261">
        <v>0.27819262539385164</v>
      </c>
      <c r="P1261" s="117">
        <v>28.71</v>
      </c>
      <c r="Q1261">
        <v>0.34</v>
      </c>
    </row>
    <row r="1262" spans="1:17" ht="15">
      <c r="A1262" s="6"/>
      <c r="B1262" s="10">
        <v>129.56</v>
      </c>
      <c r="C1262">
        <v>0.39964787991811312</v>
      </c>
      <c r="D1262" s="11">
        <v>32.01</v>
      </c>
      <c r="E1262" s="10">
        <v>44.82</v>
      </c>
      <c r="F1262" s="11">
        <v>51.45</v>
      </c>
      <c r="G1262" s="10">
        <v>-5.0999999999999996</v>
      </c>
      <c r="H1262" s="11">
        <v>44.52</v>
      </c>
      <c r="I1262" s="10">
        <v>121.25</v>
      </c>
      <c r="J1262">
        <v>0.26740861133328442</v>
      </c>
      <c r="K1262">
        <v>0.41369263539569373</v>
      </c>
      <c r="L1262">
        <v>0.44904850206521546</v>
      </c>
      <c r="M1262">
        <v>8.7598444317473503E-2</v>
      </c>
      <c r="N1262">
        <v>0.25647318680472148</v>
      </c>
      <c r="O1262">
        <v>0.27487324417710618</v>
      </c>
      <c r="P1262" s="117">
        <v>22.92</v>
      </c>
      <c r="Q1262">
        <v>0.34</v>
      </c>
    </row>
    <row r="1263" spans="1:17" ht="15">
      <c r="A1263" s="6"/>
      <c r="B1263" s="10">
        <v>129.18</v>
      </c>
      <c r="C1263">
        <v>0.41061630329370358</v>
      </c>
      <c r="D1263" s="11">
        <v>30.94</v>
      </c>
      <c r="E1263" s="10">
        <v>44.02</v>
      </c>
      <c r="F1263" s="11">
        <v>48.99</v>
      </c>
      <c r="G1263" s="10">
        <v>-10.93</v>
      </c>
      <c r="H1263" s="11">
        <v>43.59</v>
      </c>
      <c r="I1263" s="10">
        <v>117.66</v>
      </c>
      <c r="J1263">
        <v>0.27216426825345769</v>
      </c>
      <c r="K1263">
        <v>0.4128748163535646</v>
      </c>
      <c r="L1263">
        <v>0.45366289721643316</v>
      </c>
      <c r="M1263">
        <v>8.8896594014882022E-2</v>
      </c>
      <c r="N1263">
        <v>0.25993502042349409</v>
      </c>
      <c r="O1263">
        <v>0.27168116746749882</v>
      </c>
      <c r="P1263" s="117">
        <v>53.32</v>
      </c>
      <c r="Q1263">
        <v>0.34</v>
      </c>
    </row>
    <row r="1264" spans="1:17" ht="15">
      <c r="A1264" s="6"/>
      <c r="B1264" s="10">
        <v>136.04</v>
      </c>
      <c r="C1264">
        <v>0.43616631608258977</v>
      </c>
      <c r="D1264" s="11">
        <v>29.94</v>
      </c>
      <c r="E1264" s="10">
        <v>44.11</v>
      </c>
      <c r="F1264" s="11">
        <v>45.88</v>
      </c>
      <c r="G1264" s="10">
        <v>-9.94</v>
      </c>
      <c r="H1264" s="11">
        <v>44.75</v>
      </c>
      <c r="I1264" s="10">
        <v>118.87</v>
      </c>
      <c r="J1264">
        <v>0.27642930195123866</v>
      </c>
      <c r="K1264">
        <v>0.4269673982828267</v>
      </c>
      <c r="L1264">
        <v>0.45945116850990053</v>
      </c>
      <c r="M1264">
        <v>9.1332854824828461E-2</v>
      </c>
      <c r="N1264">
        <v>0.27516065207040663</v>
      </c>
      <c r="O1264">
        <v>0.28206059618622276</v>
      </c>
      <c r="P1264" s="117">
        <v>21</v>
      </c>
      <c r="Q1264">
        <v>0.34</v>
      </c>
    </row>
    <row r="1265" spans="1:17" ht="15">
      <c r="A1265" s="6"/>
      <c r="B1265" s="10">
        <v>150.91</v>
      </c>
      <c r="C1265">
        <v>0.47725583988847953</v>
      </c>
      <c r="D1265" s="11">
        <v>31.28</v>
      </c>
      <c r="E1265" s="10">
        <v>44.68</v>
      </c>
      <c r="F1265" s="11">
        <v>44.75</v>
      </c>
      <c r="G1265" s="10">
        <v>-4.01</v>
      </c>
      <c r="H1265" s="11">
        <v>51.97</v>
      </c>
      <c r="I1265" s="10">
        <v>125.29</v>
      </c>
      <c r="J1265">
        <v>0.28213063726057663</v>
      </c>
      <c r="K1265">
        <v>0.44918284510090556</v>
      </c>
      <c r="L1265">
        <v>0.47971392151333386</v>
      </c>
      <c r="M1265">
        <v>9.5016353944857718E-2</v>
      </c>
      <c r="N1265">
        <v>0.3076018858309863</v>
      </c>
      <c r="O1265">
        <v>0.29427814453909956</v>
      </c>
      <c r="P1265" s="117">
        <v>24.04</v>
      </c>
      <c r="Q1265">
        <v>0.34</v>
      </c>
    </row>
    <row r="1266" spans="1:17" ht="15">
      <c r="A1266" s="6"/>
      <c r="B1266" s="10">
        <v>156.96</v>
      </c>
      <c r="C1266">
        <v>0.51953241378141723</v>
      </c>
      <c r="D1266" s="11">
        <v>31.24</v>
      </c>
      <c r="E1266" s="10">
        <v>49.8</v>
      </c>
      <c r="F1266" s="11">
        <v>46.46</v>
      </c>
      <c r="G1266" s="10">
        <v>0.52</v>
      </c>
      <c r="H1266" s="11">
        <v>59.24</v>
      </c>
      <c r="I1266" s="10">
        <v>136.69999999999999</v>
      </c>
      <c r="J1266">
        <v>0.28757492976552357</v>
      </c>
      <c r="K1266">
        <v>0.47177916615398569</v>
      </c>
      <c r="L1266">
        <v>0.50471558594277632</v>
      </c>
      <c r="M1266">
        <v>0.10175416953202603</v>
      </c>
      <c r="N1266">
        <v>0.34446014395019542</v>
      </c>
      <c r="O1266">
        <v>0.29914463902706523</v>
      </c>
      <c r="P1266" s="117">
        <v>29.45</v>
      </c>
      <c r="Q1266">
        <v>0.34</v>
      </c>
    </row>
    <row r="1267" spans="1:17" ht="15">
      <c r="A1267" s="6"/>
      <c r="B1267" s="10">
        <v>165.01</v>
      </c>
      <c r="C1267">
        <v>0.52169103955006502</v>
      </c>
      <c r="D1267" s="11">
        <v>32.479999999999997</v>
      </c>
      <c r="E1267" s="10">
        <v>56.34</v>
      </c>
      <c r="F1267" s="11">
        <v>50.42</v>
      </c>
      <c r="G1267" s="10">
        <v>0.98</v>
      </c>
      <c r="H1267" s="11">
        <v>66.599999999999994</v>
      </c>
      <c r="I1267" s="10">
        <v>155.21</v>
      </c>
      <c r="J1267">
        <v>0.2882167091806408</v>
      </c>
      <c r="K1267">
        <v>0.48362480442775557</v>
      </c>
      <c r="L1267">
        <v>0.50373427372787483</v>
      </c>
      <c r="M1267">
        <v>0.10834875038479985</v>
      </c>
      <c r="N1267">
        <v>0.35601961095502604</v>
      </c>
      <c r="O1267">
        <v>0.29068739760574319</v>
      </c>
      <c r="P1267" s="117">
        <v>29.17</v>
      </c>
      <c r="Q1267">
        <v>0.34</v>
      </c>
    </row>
    <row r="1268" spans="1:17" ht="15">
      <c r="A1268" s="6"/>
      <c r="B1268" s="10">
        <v>175</v>
      </c>
      <c r="C1268">
        <v>0.49444975370818073</v>
      </c>
      <c r="D1268" s="11">
        <v>35.93</v>
      </c>
      <c r="E1268" s="10">
        <v>59.98</v>
      </c>
      <c r="F1268" s="11">
        <v>52.4</v>
      </c>
      <c r="G1268" s="10">
        <v>8.76</v>
      </c>
      <c r="H1268" s="11">
        <v>72.900000000000006</v>
      </c>
      <c r="I1268" s="10">
        <v>162.62</v>
      </c>
      <c r="J1268">
        <v>0.28155699667143447</v>
      </c>
      <c r="K1268">
        <v>0.47945971043788382</v>
      </c>
      <c r="L1268">
        <v>0.48569194425740847</v>
      </c>
      <c r="M1268">
        <v>0.11044156289191528</v>
      </c>
      <c r="N1268">
        <v>0.34362581172480028</v>
      </c>
      <c r="O1268">
        <v>0.27938018117441482</v>
      </c>
      <c r="P1268" s="117">
        <v>26.15</v>
      </c>
      <c r="Q1268">
        <v>0.34</v>
      </c>
    </row>
    <row r="1269" spans="1:17" ht="15">
      <c r="A1269" s="6"/>
      <c r="B1269" s="10">
        <v>172.73</v>
      </c>
      <c r="C1269">
        <v>0.49809360118753099</v>
      </c>
      <c r="D1269" s="11">
        <v>34.049999999999997</v>
      </c>
      <c r="E1269" s="10">
        <v>55.8</v>
      </c>
      <c r="F1269" s="11">
        <v>50.47</v>
      </c>
      <c r="G1269" s="10">
        <v>5.01</v>
      </c>
      <c r="H1269" s="11">
        <v>65.680000000000007</v>
      </c>
      <c r="I1269" s="10">
        <v>135.49</v>
      </c>
      <c r="J1269">
        <v>0.28376422551396119</v>
      </c>
      <c r="K1269">
        <v>0.4916981535574439</v>
      </c>
      <c r="L1269">
        <v>0.49169823524438327</v>
      </c>
      <c r="M1269">
        <v>0.11089618973700494</v>
      </c>
      <c r="N1269">
        <v>0.33388223940547895</v>
      </c>
      <c r="O1269">
        <v>0.26466202076750533</v>
      </c>
      <c r="P1269" s="117">
        <v>29.42</v>
      </c>
      <c r="Q1269">
        <v>0.34</v>
      </c>
    </row>
    <row r="1270" spans="1:17" ht="15">
      <c r="A1270" s="6"/>
      <c r="B1270" s="10">
        <v>162.06</v>
      </c>
      <c r="C1270">
        <v>0.51421382740078525</v>
      </c>
      <c r="D1270" s="11">
        <v>31.65</v>
      </c>
      <c r="E1270" s="10">
        <v>45.83</v>
      </c>
      <c r="F1270" s="11">
        <v>46.06</v>
      </c>
      <c r="G1270" s="10">
        <v>0.06</v>
      </c>
      <c r="H1270" s="11">
        <v>57.97</v>
      </c>
      <c r="I1270" s="10">
        <v>108.62</v>
      </c>
      <c r="J1270">
        <v>0.28097763948136512</v>
      </c>
      <c r="K1270">
        <v>0.49191044373389448</v>
      </c>
      <c r="L1270">
        <v>0.48184814739745413</v>
      </c>
      <c r="M1270">
        <v>0.10378236301994093</v>
      </c>
      <c r="N1270">
        <v>0.32707895762798811</v>
      </c>
      <c r="O1270">
        <v>0.24668273041598454</v>
      </c>
      <c r="P1270" s="117">
        <v>35.22</v>
      </c>
      <c r="Q1270">
        <v>0.34</v>
      </c>
    </row>
    <row r="1271" spans="1:17" ht="15">
      <c r="A1271" s="6"/>
      <c r="B1271" s="10">
        <v>154.02000000000001</v>
      </c>
      <c r="C1271">
        <v>0.52600468622141239</v>
      </c>
      <c r="D1271" s="11">
        <v>23.45</v>
      </c>
      <c r="E1271" s="10">
        <v>44.44</v>
      </c>
      <c r="F1271" s="11">
        <v>43.02</v>
      </c>
      <c r="G1271" s="10">
        <v>-0.09</v>
      </c>
      <c r="H1271" s="11">
        <v>51.9</v>
      </c>
      <c r="I1271" s="10">
        <v>100.54</v>
      </c>
      <c r="J1271">
        <v>0.28485609394728967</v>
      </c>
      <c r="K1271">
        <v>0.49456025536482184</v>
      </c>
      <c r="L1271">
        <v>0.46198581377247966</v>
      </c>
      <c r="M1271">
        <v>0.1048522546329234</v>
      </c>
      <c r="N1271">
        <v>0.31165040807985472</v>
      </c>
      <c r="O1271">
        <v>0.23236196940104165</v>
      </c>
      <c r="P1271" s="117">
        <v>37.479999999999997</v>
      </c>
      <c r="Q1271">
        <v>0.34</v>
      </c>
    </row>
    <row r="1272" spans="1:17" ht="15">
      <c r="A1272" s="6"/>
      <c r="B1272" s="10">
        <v>149.6</v>
      </c>
      <c r="C1272">
        <v>0.53476961930514377</v>
      </c>
      <c r="D1272" s="11">
        <v>10.26</v>
      </c>
      <c r="E1272" s="10">
        <v>42.44</v>
      </c>
      <c r="F1272" s="11">
        <v>44.58</v>
      </c>
      <c r="G1272" s="10">
        <v>0.04</v>
      </c>
      <c r="H1272" s="11">
        <v>49</v>
      </c>
      <c r="I1272" s="10">
        <v>99.99</v>
      </c>
      <c r="J1272">
        <v>0.28237725386120405</v>
      </c>
      <c r="K1272">
        <v>0.49381506319227486</v>
      </c>
      <c r="L1272">
        <v>0.44288656371107843</v>
      </c>
      <c r="M1272">
        <v>0.10742251520754616</v>
      </c>
      <c r="N1272">
        <v>0.3033721197814282</v>
      </c>
      <c r="O1272">
        <v>0.2316911697386668</v>
      </c>
      <c r="P1272" s="117">
        <v>21.98</v>
      </c>
      <c r="Q1272">
        <v>0.34</v>
      </c>
    </row>
    <row r="1273" spans="1:17" ht="15">
      <c r="A1273" s="6"/>
      <c r="B1273" s="10">
        <v>134.47</v>
      </c>
      <c r="C1273">
        <v>0.54277644440766182</v>
      </c>
      <c r="D1273" s="11">
        <v>9.4700000000000006</v>
      </c>
      <c r="E1273" s="10">
        <v>38.200000000000003</v>
      </c>
      <c r="F1273" s="11">
        <v>39.6</v>
      </c>
      <c r="G1273" s="10">
        <v>0</v>
      </c>
      <c r="H1273" s="11">
        <v>44.06</v>
      </c>
      <c r="I1273" s="10">
        <v>85.08</v>
      </c>
      <c r="J1273">
        <v>0.26890660685946211</v>
      </c>
      <c r="K1273">
        <v>0.49029338647033488</v>
      </c>
      <c r="L1273">
        <v>0.42935878010878004</v>
      </c>
      <c r="M1273">
        <v>0.10486465384759548</v>
      </c>
      <c r="N1273">
        <v>0.29768109376657353</v>
      </c>
      <c r="O1273">
        <v>0.22332496235319482</v>
      </c>
      <c r="P1273" s="117">
        <v>22.81</v>
      </c>
      <c r="Q1273">
        <v>0.34</v>
      </c>
    </row>
    <row r="1274" spans="1:17" ht="15">
      <c r="A1274" s="6"/>
      <c r="B1274" s="10">
        <v>134.68</v>
      </c>
      <c r="C1274">
        <v>0.54590891885045711</v>
      </c>
      <c r="D1274" s="11">
        <v>-6.58</v>
      </c>
      <c r="E1274" s="10">
        <v>38.58</v>
      </c>
      <c r="F1274" s="11">
        <v>38.04</v>
      </c>
      <c r="G1274" s="10">
        <v>-4.87</v>
      </c>
      <c r="H1274" s="11">
        <v>41.71</v>
      </c>
      <c r="I1274" s="10">
        <v>81.790000000000006</v>
      </c>
      <c r="J1274">
        <v>0.24284325218220101</v>
      </c>
      <c r="K1274">
        <v>0.49092919238730226</v>
      </c>
      <c r="L1274">
        <v>0.41853139943167672</v>
      </c>
      <c r="M1274">
        <v>0.1125894130176032</v>
      </c>
      <c r="N1274">
        <v>0.29022391210143</v>
      </c>
      <c r="O1274">
        <v>0.22153287607946265</v>
      </c>
      <c r="P1274" s="117">
        <v>23.74</v>
      </c>
      <c r="Q1274">
        <v>0.34</v>
      </c>
    </row>
    <row r="1275" spans="1:17" ht="15">
      <c r="A1275" s="6"/>
      <c r="B1275" s="10">
        <v>131.4</v>
      </c>
      <c r="C1275">
        <v>0.54899091794032928</v>
      </c>
      <c r="D1275" s="11">
        <v>-5.03</v>
      </c>
      <c r="E1275" s="10">
        <v>37.53</v>
      </c>
      <c r="F1275" s="11">
        <v>36.54</v>
      </c>
      <c r="G1275" s="10">
        <v>-2.99</v>
      </c>
      <c r="H1275" s="11">
        <v>40.130000000000003</v>
      </c>
      <c r="I1275" s="10">
        <v>78.959999999999994</v>
      </c>
      <c r="J1275">
        <v>0.23610118627846063</v>
      </c>
      <c r="K1275">
        <v>0.49215741469889041</v>
      </c>
      <c r="L1275">
        <v>0.41631036645930264</v>
      </c>
      <c r="M1275">
        <v>0.10964358495863127</v>
      </c>
      <c r="N1275">
        <v>0.29619085479291096</v>
      </c>
      <c r="O1275">
        <v>0.23024994801414014</v>
      </c>
      <c r="P1275" s="117">
        <v>20.22</v>
      </c>
      <c r="Q1275">
        <v>0.34</v>
      </c>
    </row>
    <row r="1276" spans="1:17" ht="15">
      <c r="A1276" s="6"/>
      <c r="B1276" s="10">
        <v>129</v>
      </c>
      <c r="C1276">
        <v>0.555644316756992</v>
      </c>
      <c r="D1276" s="11">
        <v>0.01</v>
      </c>
      <c r="E1276" s="10">
        <v>37.24</v>
      </c>
      <c r="F1276" s="11">
        <v>36.06</v>
      </c>
      <c r="G1276" s="10">
        <v>-2.62</v>
      </c>
      <c r="H1276" s="11">
        <v>39.17</v>
      </c>
      <c r="I1276" s="10">
        <v>82.28</v>
      </c>
      <c r="J1276">
        <v>0.24715579560326195</v>
      </c>
      <c r="K1276">
        <v>0.49458337639549271</v>
      </c>
      <c r="L1276">
        <v>0.41498696284322462</v>
      </c>
      <c r="M1276">
        <v>0.10760522018117244</v>
      </c>
      <c r="N1276">
        <v>0.30091914866953506</v>
      </c>
      <c r="O1276">
        <v>0.24447202313355942</v>
      </c>
      <c r="P1276" s="117">
        <v>17.55</v>
      </c>
      <c r="Q1276">
        <v>0.34</v>
      </c>
    </row>
    <row r="1277" spans="1:17" ht="15">
      <c r="A1277" s="6"/>
      <c r="B1277" s="10">
        <v>124.78</v>
      </c>
      <c r="C1277">
        <v>0.56755445288183592</v>
      </c>
      <c r="D1277" s="11">
        <v>7.03</v>
      </c>
      <c r="E1277" s="10">
        <v>37.130000000000003</v>
      </c>
      <c r="F1277" s="11">
        <v>36.01</v>
      </c>
      <c r="G1277" s="10">
        <v>-4.8899999999999997</v>
      </c>
      <c r="H1277" s="11">
        <v>37.729999999999997</v>
      </c>
      <c r="I1277" s="10">
        <v>88.34</v>
      </c>
      <c r="J1277">
        <v>0.26237600458245813</v>
      </c>
      <c r="K1277">
        <v>0.49617240136041779</v>
      </c>
      <c r="L1277">
        <v>0.42379603121796827</v>
      </c>
      <c r="M1277">
        <v>0.10951086933674135</v>
      </c>
      <c r="N1277">
        <v>0.30371623325159708</v>
      </c>
      <c r="O1277">
        <v>0.25757970752503512</v>
      </c>
      <c r="P1277" s="117">
        <v>20.43</v>
      </c>
      <c r="Q1277">
        <v>0.34</v>
      </c>
    </row>
    <row r="1278" spans="1:17" ht="15">
      <c r="A1278" s="6"/>
      <c r="B1278" s="10">
        <v>125.17</v>
      </c>
      <c r="C1278">
        <v>0.57332489113542695</v>
      </c>
      <c r="D1278" s="11">
        <v>9.44</v>
      </c>
      <c r="E1278" s="10">
        <v>37.54</v>
      </c>
      <c r="F1278" s="11">
        <v>35.61</v>
      </c>
      <c r="G1278" s="10">
        <v>-3.76</v>
      </c>
      <c r="H1278" s="11">
        <v>37.630000000000003</v>
      </c>
      <c r="I1278" s="10">
        <v>97.32</v>
      </c>
      <c r="J1278">
        <v>0.31302367069395737</v>
      </c>
      <c r="K1278">
        <v>0.50001392330035965</v>
      </c>
      <c r="L1278">
        <v>0.4389842757662078</v>
      </c>
      <c r="M1278">
        <v>0.11323937271791845</v>
      </c>
      <c r="N1278">
        <v>0.30524665598569245</v>
      </c>
      <c r="O1278">
        <v>0.28476855467659373</v>
      </c>
      <c r="P1278" s="117">
        <v>31.31</v>
      </c>
      <c r="Q1278">
        <v>0.34</v>
      </c>
    </row>
    <row r="1279" spans="1:17" ht="15">
      <c r="A1279" s="6"/>
      <c r="B1279" s="10">
        <v>129.93</v>
      </c>
      <c r="C1279">
        <v>0.58190097983411926</v>
      </c>
      <c r="D1279" s="11">
        <v>25.53</v>
      </c>
      <c r="E1279" s="10">
        <v>39.85</v>
      </c>
      <c r="F1279" s="11">
        <v>36.03</v>
      </c>
      <c r="G1279" s="10">
        <v>-7.0000000000000007E-2</v>
      </c>
      <c r="H1279" s="11">
        <v>39.06</v>
      </c>
      <c r="I1279" s="10">
        <v>101.7</v>
      </c>
      <c r="J1279">
        <v>0.35429197605384577</v>
      </c>
      <c r="K1279">
        <v>0.49913425763047742</v>
      </c>
      <c r="L1279">
        <v>0.44969215899759174</v>
      </c>
      <c r="M1279">
        <v>0.11492229340138471</v>
      </c>
      <c r="N1279">
        <v>0.31005916996973737</v>
      </c>
      <c r="O1279">
        <v>0.29787712505628683</v>
      </c>
      <c r="P1279" s="117">
        <v>23.7</v>
      </c>
      <c r="Q1279">
        <v>0.34</v>
      </c>
    </row>
    <row r="1280" spans="1:17" ht="15">
      <c r="A1280" s="6"/>
      <c r="B1280" s="10">
        <v>153.97999999999999</v>
      </c>
      <c r="C1280">
        <v>0.5837043313265714</v>
      </c>
      <c r="D1280" s="11">
        <v>35</v>
      </c>
      <c r="E1280" s="10">
        <v>49.55</v>
      </c>
      <c r="F1280" s="11">
        <v>37.299999999999997</v>
      </c>
      <c r="G1280" s="10">
        <v>-1.57</v>
      </c>
      <c r="H1280" s="11">
        <v>43.16</v>
      </c>
      <c r="I1280" s="10">
        <v>118.36</v>
      </c>
      <c r="J1280">
        <v>0.37687629279886936</v>
      </c>
      <c r="K1280">
        <v>0.48387719984095312</v>
      </c>
      <c r="L1280">
        <v>0.45181592333813675</v>
      </c>
      <c r="M1280">
        <v>0.11501387650394682</v>
      </c>
      <c r="N1280">
        <v>0.32095785326357074</v>
      </c>
      <c r="O1280">
        <v>0.30000371250990698</v>
      </c>
      <c r="P1280" s="117">
        <v>28.12</v>
      </c>
      <c r="Q1280">
        <v>0.34</v>
      </c>
    </row>
    <row r="1281" spans="1:17" ht="15">
      <c r="A1281" s="6"/>
      <c r="B1281" s="10">
        <v>170</v>
      </c>
      <c r="C1281">
        <v>0.56578856971820435</v>
      </c>
      <c r="D1281" s="11">
        <v>46.01</v>
      </c>
      <c r="E1281" s="10">
        <v>61.62</v>
      </c>
      <c r="F1281" s="11">
        <v>41.11</v>
      </c>
      <c r="G1281" s="10">
        <v>-2.44</v>
      </c>
      <c r="H1281" s="11">
        <v>56.95</v>
      </c>
      <c r="I1281" s="10">
        <v>147.54</v>
      </c>
      <c r="J1281">
        <v>0.37852043160539806</v>
      </c>
      <c r="K1281">
        <v>0.47186601649978116</v>
      </c>
      <c r="L1281">
        <v>0.44469441746388672</v>
      </c>
      <c r="M1281">
        <v>0.12095940398907795</v>
      </c>
      <c r="N1281">
        <v>0.31929093502363515</v>
      </c>
      <c r="O1281">
        <v>0.30137043702499133</v>
      </c>
      <c r="P1281" s="117">
        <v>33.94</v>
      </c>
      <c r="Q1281">
        <v>0.34</v>
      </c>
    </row>
    <row r="1282" spans="1:17" ht="15">
      <c r="A1282" s="6"/>
      <c r="B1282" s="10">
        <v>178.08</v>
      </c>
      <c r="C1282">
        <v>0.53943820666025988</v>
      </c>
      <c r="D1282" s="11">
        <v>48.5</v>
      </c>
      <c r="E1282" s="10">
        <v>63.03</v>
      </c>
      <c r="F1282" s="11">
        <v>43.57</v>
      </c>
      <c r="G1282" s="10">
        <v>0.87</v>
      </c>
      <c r="H1282" s="11">
        <v>59.22</v>
      </c>
      <c r="I1282" s="10">
        <v>155.03</v>
      </c>
      <c r="J1282">
        <v>0.38214825197889174</v>
      </c>
      <c r="K1282">
        <v>0.45907128833971017</v>
      </c>
      <c r="L1282">
        <v>0.41119259253174073</v>
      </c>
      <c r="M1282">
        <v>0.12152658234445853</v>
      </c>
      <c r="N1282">
        <v>0.29227749239674283</v>
      </c>
      <c r="O1282">
        <v>0.29467771323208691</v>
      </c>
      <c r="P1282" s="117">
        <v>20.56</v>
      </c>
      <c r="Q1282">
        <v>0.34</v>
      </c>
    </row>
    <row r="1283" spans="1:17" ht="15">
      <c r="A1283" s="6"/>
      <c r="B1283" s="10">
        <v>169.6</v>
      </c>
      <c r="C1283">
        <v>0.51704222926065591</v>
      </c>
      <c r="D1283" s="11">
        <v>46.41</v>
      </c>
      <c r="E1283" s="10">
        <v>55.5</v>
      </c>
      <c r="F1283" s="11">
        <v>41.72</v>
      </c>
      <c r="G1283" s="10">
        <v>14.14</v>
      </c>
      <c r="H1283" s="11">
        <v>56.2</v>
      </c>
      <c r="I1283" s="10">
        <v>126.44</v>
      </c>
      <c r="J1283">
        <v>0.36949570176829183</v>
      </c>
      <c r="K1283">
        <v>0.43703688962831544</v>
      </c>
      <c r="L1283">
        <v>0.37814447798046663</v>
      </c>
      <c r="M1283">
        <v>0.12496749014557235</v>
      </c>
      <c r="N1283">
        <v>0.27295481520631204</v>
      </c>
      <c r="O1283">
        <v>0.28183328996330897</v>
      </c>
      <c r="P1283" s="117">
        <v>25.05</v>
      </c>
      <c r="Q1283">
        <v>0.34</v>
      </c>
    </row>
    <row r="1284" spans="1:17" ht="15">
      <c r="A1284" s="6"/>
      <c r="B1284" s="10">
        <v>154.59</v>
      </c>
      <c r="C1284">
        <v>0.50293798075224105</v>
      </c>
      <c r="D1284" s="11">
        <v>43.36</v>
      </c>
      <c r="E1284" s="10">
        <v>54.1</v>
      </c>
      <c r="F1284" s="11">
        <v>40.94</v>
      </c>
      <c r="G1284" s="10">
        <v>17.100000000000001</v>
      </c>
      <c r="H1284" s="11">
        <v>49.87</v>
      </c>
      <c r="I1284" s="10">
        <v>109.43</v>
      </c>
      <c r="J1284">
        <v>0.34597362378528301</v>
      </c>
      <c r="K1284">
        <v>0.41401324423733532</v>
      </c>
      <c r="L1284">
        <v>0.35916369088578065</v>
      </c>
      <c r="M1284">
        <v>0.12759172409049679</v>
      </c>
      <c r="N1284">
        <v>0.25000883275427682</v>
      </c>
      <c r="O1284">
        <v>0.26150371274000211</v>
      </c>
      <c r="P1284" s="117">
        <v>24.37</v>
      </c>
      <c r="Q1284">
        <v>0.34</v>
      </c>
    </row>
    <row r="1285" spans="1:17" ht="15">
      <c r="A1285" s="6"/>
      <c r="B1285" s="10">
        <v>149.83000000000001</v>
      </c>
      <c r="C1285">
        <v>0.48714684679527531</v>
      </c>
      <c r="D1285" s="11">
        <v>40.61</v>
      </c>
      <c r="E1285" s="10">
        <v>45.24</v>
      </c>
      <c r="F1285" s="11">
        <v>38.020000000000003</v>
      </c>
      <c r="G1285" s="10">
        <v>23.57</v>
      </c>
      <c r="H1285" s="11">
        <v>41.86</v>
      </c>
      <c r="I1285" s="10">
        <v>103.51</v>
      </c>
      <c r="J1285">
        <v>0.32636234878829684</v>
      </c>
      <c r="K1285">
        <v>0.39296441438213842</v>
      </c>
      <c r="L1285">
        <v>0.34364710447697727</v>
      </c>
      <c r="M1285">
        <v>0.12530592517453307</v>
      </c>
      <c r="N1285">
        <v>0.22714251189350373</v>
      </c>
      <c r="O1285">
        <v>0.24851118704178965</v>
      </c>
      <c r="P1285" s="117">
        <v>21.07</v>
      </c>
      <c r="Q1285">
        <v>0.34</v>
      </c>
    </row>
    <row r="1286" spans="1:17" ht="15">
      <c r="A1286" s="6"/>
      <c r="B1286" s="10">
        <v>142.22</v>
      </c>
      <c r="C1286">
        <v>0.48009262278647641</v>
      </c>
      <c r="D1286" s="11">
        <v>32.909999999999997</v>
      </c>
      <c r="E1286" s="10">
        <v>40.71</v>
      </c>
      <c r="F1286" s="11">
        <v>35.659999999999997</v>
      </c>
      <c r="G1286" s="10">
        <v>22.76</v>
      </c>
      <c r="H1286" s="11">
        <v>39.9</v>
      </c>
      <c r="I1286" s="10">
        <v>89.9</v>
      </c>
      <c r="J1286">
        <v>0.31644534646467343</v>
      </c>
      <c r="K1286">
        <v>0.37562802496257336</v>
      </c>
      <c r="L1286">
        <v>0.33605986534168647</v>
      </c>
      <c r="M1286">
        <v>0.12872703317454187</v>
      </c>
      <c r="N1286">
        <v>0.20168453035031428</v>
      </c>
      <c r="O1286">
        <v>0.22820010386168491</v>
      </c>
      <c r="P1286" s="117">
        <v>20.420000000000002</v>
      </c>
      <c r="Q1286">
        <v>0.34</v>
      </c>
    </row>
    <row r="1287" spans="1:17" ht="15">
      <c r="A1287" s="6"/>
      <c r="B1287" s="10">
        <v>136.69999999999999</v>
      </c>
      <c r="C1287">
        <v>0.47921938001877351</v>
      </c>
      <c r="D1287" s="11">
        <v>32.4</v>
      </c>
      <c r="E1287" s="10">
        <v>37.01</v>
      </c>
      <c r="F1287" s="11">
        <v>35.32</v>
      </c>
      <c r="G1287" s="10">
        <v>15.03</v>
      </c>
      <c r="H1287" s="11">
        <v>38.9</v>
      </c>
      <c r="I1287" s="10">
        <v>89.9</v>
      </c>
      <c r="J1287">
        <v>0.30985214621638857</v>
      </c>
      <c r="K1287">
        <v>0.37058364129381016</v>
      </c>
      <c r="L1287">
        <v>0.34917578135187194</v>
      </c>
      <c r="M1287">
        <v>0.12579194723933823</v>
      </c>
      <c r="N1287">
        <v>0.19162305108556352</v>
      </c>
      <c r="O1287">
        <v>0.22675737894399581</v>
      </c>
      <c r="P1287" s="117">
        <v>19.600000000000001</v>
      </c>
      <c r="Q1287">
        <v>0.34</v>
      </c>
    </row>
    <row r="1288" spans="1:17" ht="15">
      <c r="A1288" s="6"/>
      <c r="B1288" s="10">
        <v>135.30000000000001</v>
      </c>
      <c r="C1288">
        <v>0.4769305078790172</v>
      </c>
      <c r="D1288" s="11">
        <v>31.24</v>
      </c>
      <c r="E1288" s="10">
        <v>37</v>
      </c>
      <c r="F1288" s="11">
        <v>35.619999999999997</v>
      </c>
      <c r="G1288" s="10">
        <v>9.0500000000000007</v>
      </c>
      <c r="H1288" s="11">
        <v>39</v>
      </c>
      <c r="I1288" s="10">
        <v>100.9</v>
      </c>
      <c r="J1288">
        <v>0.30159142683740564</v>
      </c>
      <c r="K1288">
        <v>0.3821947128882584</v>
      </c>
      <c r="L1288">
        <v>0.37845147436253979</v>
      </c>
      <c r="M1288">
        <v>0.11342481728736244</v>
      </c>
      <c r="N1288">
        <v>0.20147213305194678</v>
      </c>
      <c r="O1288">
        <v>0.24252642901524638</v>
      </c>
      <c r="P1288" s="117">
        <v>18.25</v>
      </c>
      <c r="Q1288">
        <v>0.34</v>
      </c>
    </row>
    <row r="1289" spans="1:17" ht="15">
      <c r="A1289" s="6"/>
      <c r="B1289" s="10">
        <v>135.38999999999999</v>
      </c>
      <c r="C1289">
        <v>0.47686451529634472</v>
      </c>
      <c r="D1289" s="11">
        <v>27.68</v>
      </c>
      <c r="E1289" s="10">
        <v>38.79</v>
      </c>
      <c r="F1289" s="11">
        <v>35.49</v>
      </c>
      <c r="G1289" s="10">
        <v>8.7100000000000009</v>
      </c>
      <c r="H1289" s="11">
        <v>39.74</v>
      </c>
      <c r="I1289" s="10">
        <v>109.49</v>
      </c>
      <c r="J1289">
        <v>0.29919829931972791</v>
      </c>
      <c r="K1289">
        <v>0.4125170996154473</v>
      </c>
      <c r="L1289">
        <v>0.41640592882128347</v>
      </c>
      <c r="M1289">
        <v>0.10858211651724954</v>
      </c>
      <c r="N1289">
        <v>0.23309624273300603</v>
      </c>
      <c r="O1289">
        <v>0.28289071880391031</v>
      </c>
      <c r="P1289" s="117">
        <v>18.239999999999998</v>
      </c>
      <c r="Q1289">
        <v>0.34</v>
      </c>
    </row>
    <row r="1290" spans="1:17" ht="15">
      <c r="A1290" s="6"/>
      <c r="B1290" s="10">
        <v>139.54</v>
      </c>
      <c r="C1290">
        <v>0.49182339431764871</v>
      </c>
      <c r="D1290" s="11">
        <v>27.64</v>
      </c>
      <c r="E1290" s="10">
        <v>44.33</v>
      </c>
      <c r="F1290" s="11">
        <v>42.34</v>
      </c>
      <c r="G1290" s="10">
        <v>8.51</v>
      </c>
      <c r="H1290" s="11">
        <v>47.37</v>
      </c>
      <c r="I1290" s="10">
        <v>162.80000000000001</v>
      </c>
      <c r="J1290">
        <v>0.29952184005278559</v>
      </c>
      <c r="K1290">
        <v>0.44383747034531235</v>
      </c>
      <c r="L1290">
        <v>0.45406149015863684</v>
      </c>
      <c r="M1290">
        <v>0.10749725039099943</v>
      </c>
      <c r="N1290">
        <v>0.28989487725418772</v>
      </c>
      <c r="O1290">
        <v>0.33743537330352918</v>
      </c>
      <c r="P1290" s="117">
        <v>25.88</v>
      </c>
      <c r="Q1290">
        <v>0.34</v>
      </c>
    </row>
    <row r="1291" spans="1:17" ht="15">
      <c r="A1291" s="6"/>
      <c r="B1291" s="10">
        <v>152.36000000000001</v>
      </c>
      <c r="C1291">
        <v>0.50248646395489338</v>
      </c>
      <c r="D1291" s="11">
        <v>32.03</v>
      </c>
      <c r="E1291" s="10">
        <v>50.48</v>
      </c>
      <c r="F1291" s="11">
        <v>47.49</v>
      </c>
      <c r="G1291" s="10">
        <v>10.25</v>
      </c>
      <c r="H1291" s="11">
        <v>59.45</v>
      </c>
      <c r="I1291" s="10">
        <v>205.72</v>
      </c>
      <c r="J1291">
        <v>0.29496891858048879</v>
      </c>
      <c r="K1291">
        <v>0.45900097682972624</v>
      </c>
      <c r="L1291">
        <v>0.46593400994556627</v>
      </c>
      <c r="M1291">
        <v>0.10727206622204431</v>
      </c>
      <c r="N1291">
        <v>0.32127979850201027</v>
      </c>
      <c r="O1291">
        <v>0.3779740363304181</v>
      </c>
      <c r="P1291" s="117">
        <v>18.29</v>
      </c>
      <c r="Q1291">
        <v>0.34</v>
      </c>
    </row>
    <row r="1292" spans="1:17" ht="15">
      <c r="A1292" s="6"/>
      <c r="B1292" s="10">
        <v>165.22</v>
      </c>
      <c r="C1292">
        <v>0.49822128690265827</v>
      </c>
      <c r="D1292" s="11">
        <v>32.93</v>
      </c>
      <c r="E1292" s="10">
        <v>53.97</v>
      </c>
      <c r="F1292" s="11">
        <v>51.57</v>
      </c>
      <c r="G1292" s="10">
        <v>15.77</v>
      </c>
      <c r="H1292" s="11">
        <v>58.37</v>
      </c>
      <c r="I1292" s="10">
        <v>230</v>
      </c>
      <c r="J1292">
        <v>0.28451867533492797</v>
      </c>
      <c r="K1292">
        <v>0.44838982764975227</v>
      </c>
      <c r="L1292">
        <v>0.44802366962376949</v>
      </c>
      <c r="M1292">
        <v>0.10531062720675129</v>
      </c>
      <c r="N1292">
        <v>0.30880963351456603</v>
      </c>
      <c r="O1292">
        <v>0.37465615319118095</v>
      </c>
      <c r="P1292" s="117">
        <v>25.35</v>
      </c>
      <c r="Q1292">
        <v>0.34</v>
      </c>
    </row>
    <row r="1293" spans="1:17" ht="15">
      <c r="A1293" s="6"/>
      <c r="B1293" s="10">
        <v>165</v>
      </c>
      <c r="C1293">
        <v>0.49590924124974339</v>
      </c>
      <c r="D1293" s="11">
        <v>32.090000000000003</v>
      </c>
      <c r="E1293" s="10">
        <v>48.93</v>
      </c>
      <c r="F1293" s="11">
        <v>50.97</v>
      </c>
      <c r="G1293" s="10">
        <v>10.25</v>
      </c>
      <c r="H1293" s="11">
        <v>58.03</v>
      </c>
      <c r="I1293" s="10">
        <v>236.86</v>
      </c>
      <c r="J1293">
        <v>0.28359633416416574</v>
      </c>
      <c r="K1293">
        <v>0.44490424690055397</v>
      </c>
      <c r="L1293">
        <v>0.4385258666104731</v>
      </c>
      <c r="M1293">
        <v>0.10361853704002437</v>
      </c>
      <c r="N1293">
        <v>0.30398048809547451</v>
      </c>
      <c r="O1293">
        <v>0.36642650225163093</v>
      </c>
      <c r="P1293" s="117">
        <v>21.06</v>
      </c>
      <c r="Q1293">
        <v>0.34</v>
      </c>
    </row>
    <row r="1294" spans="1:17" ht="15">
      <c r="A1294" s="6"/>
      <c r="B1294" s="10">
        <v>155.91</v>
      </c>
      <c r="C1294">
        <v>0.50625277169963745</v>
      </c>
      <c r="D1294" s="11">
        <v>29.79</v>
      </c>
      <c r="E1294" s="10">
        <v>41.81</v>
      </c>
      <c r="F1294" s="11">
        <v>46.99</v>
      </c>
      <c r="G1294" s="10">
        <v>8.6</v>
      </c>
      <c r="H1294" s="11">
        <v>51.29</v>
      </c>
      <c r="I1294" s="10">
        <v>187.04</v>
      </c>
      <c r="J1294">
        <v>0.26769582811614678</v>
      </c>
      <c r="K1294">
        <v>0.45774975873258505</v>
      </c>
      <c r="L1294">
        <v>0.42604234786699474</v>
      </c>
      <c r="M1294">
        <v>0.10446701836627102</v>
      </c>
      <c r="N1294">
        <v>0.29021414278869956</v>
      </c>
      <c r="O1294">
        <v>0.3604170592362434</v>
      </c>
      <c r="P1294" s="117">
        <v>20.49</v>
      </c>
      <c r="Q1294">
        <v>0.34</v>
      </c>
    </row>
    <row r="1295" spans="1:17" ht="15">
      <c r="A1295" s="6"/>
      <c r="B1295" s="10">
        <v>151.13999999999999</v>
      </c>
      <c r="C1295">
        <v>0.5032118606884447</v>
      </c>
      <c r="D1295" s="11">
        <v>24.07</v>
      </c>
      <c r="E1295" s="10">
        <v>38.71</v>
      </c>
      <c r="F1295" s="11">
        <v>40.35</v>
      </c>
      <c r="G1295" s="10">
        <v>8.34</v>
      </c>
      <c r="H1295" s="11">
        <v>43.96</v>
      </c>
      <c r="I1295" s="10">
        <v>164.6</v>
      </c>
      <c r="J1295">
        <v>0.24976475672651369</v>
      </c>
      <c r="K1295">
        <v>0.4576144566601863</v>
      </c>
      <c r="L1295">
        <v>0.41923341278802323</v>
      </c>
      <c r="M1295">
        <v>0.1070675716709833</v>
      </c>
      <c r="N1295">
        <v>0.26416495149850422</v>
      </c>
      <c r="O1295">
        <v>0.35537839851563041</v>
      </c>
      <c r="P1295" s="117">
        <v>19.05</v>
      </c>
      <c r="Q1295">
        <v>0.34</v>
      </c>
    </row>
    <row r="1296" spans="1:17" ht="15">
      <c r="A1296" s="6"/>
      <c r="B1296" s="10">
        <v>145.61000000000001</v>
      </c>
      <c r="C1296">
        <v>0.49326046311374078</v>
      </c>
      <c r="D1296" s="11">
        <v>12.03</v>
      </c>
      <c r="E1296" s="10">
        <v>37.799999999999997</v>
      </c>
      <c r="F1296" s="11">
        <v>41.59</v>
      </c>
      <c r="G1296" s="10">
        <v>8.94</v>
      </c>
      <c r="H1296" s="11">
        <v>40.1</v>
      </c>
      <c r="I1296" s="10">
        <v>146.62</v>
      </c>
      <c r="J1296">
        <v>0.2373672132236774</v>
      </c>
      <c r="K1296">
        <v>0.44806792307532212</v>
      </c>
      <c r="L1296">
        <v>0.42501513523119622</v>
      </c>
      <c r="M1296">
        <v>0.11060843618013273</v>
      </c>
      <c r="N1296">
        <v>0.23249126186204983</v>
      </c>
      <c r="O1296">
        <v>0.35455675556945432</v>
      </c>
      <c r="P1296" s="117">
        <v>16.39</v>
      </c>
      <c r="Q1296">
        <v>0.34</v>
      </c>
    </row>
    <row r="1297" spans="1:17" ht="15">
      <c r="A1297" s="6"/>
      <c r="B1297" s="10">
        <v>131.46</v>
      </c>
      <c r="C1297">
        <v>0.48720967149001015</v>
      </c>
      <c r="D1297" s="11">
        <v>9.27</v>
      </c>
      <c r="E1297" s="10">
        <v>36.04</v>
      </c>
      <c r="F1297" s="11">
        <v>39</v>
      </c>
      <c r="G1297" s="10">
        <v>8.18</v>
      </c>
      <c r="H1297" s="11">
        <v>35.22</v>
      </c>
      <c r="I1297" s="10">
        <v>107.6</v>
      </c>
      <c r="J1297">
        <v>0.22529077269827125</v>
      </c>
      <c r="K1297">
        <v>0.43580883354411909</v>
      </c>
      <c r="L1297">
        <v>0.43737183954725284</v>
      </c>
      <c r="M1297">
        <v>0.11400599029277034</v>
      </c>
      <c r="N1297">
        <v>0.20115684774292272</v>
      </c>
      <c r="O1297">
        <v>0.33984549949411069</v>
      </c>
      <c r="P1297" s="117">
        <v>14.66</v>
      </c>
      <c r="Q1297">
        <v>0.34</v>
      </c>
    </row>
    <row r="1298" spans="1:17" ht="15">
      <c r="A1298" s="6"/>
      <c r="B1298" s="10">
        <v>133.68</v>
      </c>
      <c r="C1298">
        <v>0.46844342098344677</v>
      </c>
      <c r="D1298" s="11">
        <v>6.93</v>
      </c>
      <c r="E1298" s="10">
        <v>37.08</v>
      </c>
      <c r="F1298" s="11">
        <v>37.82</v>
      </c>
      <c r="G1298" s="10">
        <v>-0.08</v>
      </c>
      <c r="H1298" s="11">
        <v>20.62</v>
      </c>
      <c r="I1298" s="10">
        <v>115.07</v>
      </c>
      <c r="J1298">
        <v>0.2165380669752662</v>
      </c>
      <c r="K1298">
        <v>0.42020271310151458</v>
      </c>
      <c r="L1298">
        <v>0.44817624304866616</v>
      </c>
      <c r="M1298">
        <v>0.11870308843799081</v>
      </c>
      <c r="N1298">
        <v>0.18349099060387303</v>
      </c>
      <c r="O1298">
        <v>0.33282867350592338</v>
      </c>
      <c r="P1298" s="117">
        <v>15.04</v>
      </c>
      <c r="Q1298">
        <v>0.34</v>
      </c>
    </row>
    <row r="1299" spans="1:17" ht="15">
      <c r="A1299" s="6"/>
      <c r="B1299" s="10">
        <v>118.18</v>
      </c>
      <c r="C1299">
        <v>0.44303794272904079</v>
      </c>
      <c r="D1299" s="11">
        <v>-4.99</v>
      </c>
      <c r="E1299" s="10">
        <v>34.96</v>
      </c>
      <c r="F1299" s="11">
        <v>36.96</v>
      </c>
      <c r="G1299" s="10">
        <v>0.09</v>
      </c>
      <c r="H1299" s="11">
        <v>20.39</v>
      </c>
      <c r="I1299" s="10">
        <v>113.04</v>
      </c>
      <c r="J1299">
        <v>0.21663188103212083</v>
      </c>
      <c r="K1299">
        <v>0.4069634730919105</v>
      </c>
      <c r="L1299">
        <v>0.45703922191760032</v>
      </c>
      <c r="M1299">
        <v>0.12241625205223725</v>
      </c>
      <c r="N1299">
        <v>0.18176761286476104</v>
      </c>
      <c r="O1299">
        <v>0.33290318649803435</v>
      </c>
      <c r="P1299" s="117">
        <v>12.24</v>
      </c>
      <c r="Q1299">
        <v>0.34</v>
      </c>
    </row>
    <row r="1300" spans="1:17" ht="15">
      <c r="A1300" s="6"/>
      <c r="B1300" s="10">
        <v>117.55</v>
      </c>
      <c r="C1300">
        <v>0.44324642129218311</v>
      </c>
      <c r="D1300" s="11">
        <v>-27.08</v>
      </c>
      <c r="E1300" s="10">
        <v>33.08</v>
      </c>
      <c r="F1300" s="11">
        <v>36.97</v>
      </c>
      <c r="G1300" s="10">
        <v>1.28</v>
      </c>
      <c r="H1300" s="11">
        <v>22.82</v>
      </c>
      <c r="I1300" s="10">
        <v>110.33</v>
      </c>
      <c r="J1300">
        <v>0.2206773688332028</v>
      </c>
      <c r="K1300">
        <v>0.40243392298851505</v>
      </c>
      <c r="L1300">
        <v>0.45948539749363615</v>
      </c>
      <c r="M1300">
        <v>0.1267555702605985</v>
      </c>
      <c r="N1300">
        <v>0.18250527380850112</v>
      </c>
      <c r="O1300">
        <v>0.3281965063651946</v>
      </c>
      <c r="P1300" s="117">
        <v>12.27</v>
      </c>
      <c r="Q1300">
        <v>0.34</v>
      </c>
    </row>
    <row r="1301" spans="1:17" ht="15">
      <c r="A1301" s="6"/>
      <c r="B1301" s="10">
        <v>114.76</v>
      </c>
      <c r="C1301">
        <v>0.43285515582367284</v>
      </c>
      <c r="D1301" s="11">
        <v>-0.9</v>
      </c>
      <c r="E1301" s="10">
        <v>31.61</v>
      </c>
      <c r="F1301" s="11">
        <v>36.21</v>
      </c>
      <c r="G1301" s="10">
        <v>5.38</v>
      </c>
      <c r="H1301" s="11">
        <v>15.79</v>
      </c>
      <c r="I1301" s="10">
        <v>109.29</v>
      </c>
      <c r="J1301">
        <v>0.2225453932700783</v>
      </c>
      <c r="K1301">
        <v>0.40300829017212164</v>
      </c>
      <c r="L1301">
        <v>0.46373609899614132</v>
      </c>
      <c r="M1301">
        <v>0.13665611408232015</v>
      </c>
      <c r="N1301">
        <v>0.18477805674479356</v>
      </c>
      <c r="O1301">
        <v>0.32649236111646407</v>
      </c>
      <c r="P1301" s="117">
        <v>16.45</v>
      </c>
      <c r="Q1301">
        <v>0.34</v>
      </c>
    </row>
    <row r="1302" spans="1:17" ht="15">
      <c r="A1302" s="6"/>
      <c r="B1302" s="10">
        <v>117.55</v>
      </c>
      <c r="C1302">
        <v>0.41914872262773722</v>
      </c>
      <c r="D1302" s="11">
        <v>7</v>
      </c>
      <c r="E1302" s="10">
        <v>31.22</v>
      </c>
      <c r="F1302" s="11">
        <v>36.21</v>
      </c>
      <c r="G1302" s="10">
        <v>18.440000000000001</v>
      </c>
      <c r="H1302" s="11">
        <v>19.25</v>
      </c>
      <c r="I1302" s="10">
        <v>112.36</v>
      </c>
      <c r="J1302">
        <v>0.23130026616790159</v>
      </c>
      <c r="K1302">
        <v>0.39631911595214508</v>
      </c>
      <c r="L1302">
        <v>0.46651122481769869</v>
      </c>
      <c r="M1302">
        <v>0.15619316139639811</v>
      </c>
      <c r="N1302">
        <v>0.19318541519323365</v>
      </c>
      <c r="O1302">
        <v>0.32222758096953552</v>
      </c>
      <c r="P1302" s="117">
        <v>19.2</v>
      </c>
      <c r="Q1302">
        <v>0.34</v>
      </c>
    </row>
    <row r="1303" spans="1:17" ht="15">
      <c r="A1303" s="6"/>
      <c r="B1303" s="10">
        <v>117.23</v>
      </c>
      <c r="C1303">
        <v>0.4169574069539142</v>
      </c>
      <c r="D1303" s="11">
        <v>9.49</v>
      </c>
      <c r="E1303" s="10">
        <v>29.09</v>
      </c>
      <c r="F1303" s="11">
        <v>37.04</v>
      </c>
      <c r="G1303" s="10">
        <v>26.61</v>
      </c>
      <c r="H1303" s="11">
        <v>21.94</v>
      </c>
      <c r="I1303" s="10">
        <v>116.77</v>
      </c>
      <c r="J1303">
        <v>0.25129032168979859</v>
      </c>
      <c r="K1303">
        <v>0.38397328089572008</v>
      </c>
      <c r="L1303">
        <v>0.47032792217392583</v>
      </c>
      <c r="M1303">
        <v>0.20083518794230246</v>
      </c>
      <c r="N1303">
        <v>0.20643223914385675</v>
      </c>
      <c r="O1303">
        <v>0.33250871641724677</v>
      </c>
      <c r="P1303" s="117">
        <v>19.29</v>
      </c>
      <c r="Q1303">
        <v>0.34</v>
      </c>
    </row>
    <row r="1304" spans="1:17" ht="15">
      <c r="A1304" s="6"/>
      <c r="B1304" s="10">
        <v>137.12</v>
      </c>
      <c r="C1304">
        <v>0.4105306692439693</v>
      </c>
      <c r="D1304" s="11">
        <v>30.04</v>
      </c>
      <c r="E1304" s="10">
        <v>32.979999999999997</v>
      </c>
      <c r="F1304" s="11">
        <v>36.979999999999997</v>
      </c>
      <c r="G1304" s="10">
        <v>35.909999999999997</v>
      </c>
      <c r="H1304" s="11">
        <v>38.19</v>
      </c>
      <c r="I1304" s="10">
        <v>168.5</v>
      </c>
      <c r="J1304">
        <v>0.29460228949186723</v>
      </c>
      <c r="K1304">
        <v>0.36801589383746697</v>
      </c>
      <c r="L1304">
        <v>0.47378762384100698</v>
      </c>
      <c r="M1304">
        <v>0.23921159814086521</v>
      </c>
      <c r="N1304">
        <v>0.23438588375609648</v>
      </c>
      <c r="O1304">
        <v>0.33156008969529582</v>
      </c>
      <c r="P1304" s="117">
        <v>34.049999999999997</v>
      </c>
      <c r="Q1304">
        <v>0.34</v>
      </c>
    </row>
    <row r="1305" spans="1:17" ht="15">
      <c r="A1305" s="6"/>
      <c r="B1305" s="10">
        <v>155.05000000000001</v>
      </c>
      <c r="C1305">
        <v>0.3937495878692468</v>
      </c>
      <c r="D1305" s="11">
        <v>33.44</v>
      </c>
      <c r="E1305" s="10">
        <v>37.049999999999997</v>
      </c>
      <c r="F1305" s="11">
        <v>37.979999999999997</v>
      </c>
      <c r="G1305" s="10">
        <v>43</v>
      </c>
      <c r="H1305" s="11">
        <v>46.27</v>
      </c>
      <c r="I1305" s="10">
        <v>184.77</v>
      </c>
      <c r="J1305">
        <v>0.3209278505428293</v>
      </c>
      <c r="K1305">
        <v>0.35401924547733171</v>
      </c>
      <c r="L1305">
        <v>0.47271546209337145</v>
      </c>
      <c r="M1305">
        <v>0.26485157809366094</v>
      </c>
      <c r="N1305">
        <v>0.25192561379963685</v>
      </c>
      <c r="O1305">
        <v>0.33358770889270478</v>
      </c>
      <c r="P1305" s="117">
        <v>24.74</v>
      </c>
      <c r="Q1305">
        <v>0.34</v>
      </c>
    </row>
    <row r="1306" spans="1:17" ht="15">
      <c r="A1306" s="6"/>
      <c r="B1306" s="10">
        <v>155</v>
      </c>
      <c r="C1306">
        <v>0.3677453627141456</v>
      </c>
      <c r="D1306" s="11">
        <v>34.299999999999997</v>
      </c>
      <c r="E1306" s="10">
        <v>33.049999999999997</v>
      </c>
      <c r="F1306" s="11">
        <v>39.11</v>
      </c>
      <c r="G1306" s="10">
        <v>47.96</v>
      </c>
      <c r="H1306" s="11">
        <v>53.38</v>
      </c>
      <c r="I1306" s="10">
        <v>160</v>
      </c>
      <c r="J1306">
        <v>0.33542903186460221</v>
      </c>
      <c r="K1306">
        <v>0.32967368356472371</v>
      </c>
      <c r="L1306">
        <v>0.43407965872651294</v>
      </c>
      <c r="M1306">
        <v>0.26758746364588865</v>
      </c>
      <c r="N1306">
        <v>0.24409478312554686</v>
      </c>
      <c r="O1306">
        <v>0.32724122790957783</v>
      </c>
      <c r="P1306" s="117">
        <v>23.62</v>
      </c>
      <c r="Q1306">
        <v>0.34</v>
      </c>
    </row>
    <row r="1307" spans="1:17" ht="15">
      <c r="A1307" s="6"/>
      <c r="B1307" s="10">
        <v>150.26</v>
      </c>
      <c r="C1307">
        <v>0.35968347250561544</v>
      </c>
      <c r="D1307" s="11">
        <v>33.909999999999997</v>
      </c>
      <c r="E1307" s="10">
        <v>31.12</v>
      </c>
      <c r="F1307" s="11">
        <v>39.79</v>
      </c>
      <c r="G1307" s="10">
        <v>46.42</v>
      </c>
      <c r="H1307" s="11">
        <v>43.89</v>
      </c>
      <c r="I1307" s="10">
        <v>137.34</v>
      </c>
      <c r="J1307">
        <v>0.33946496168540391</v>
      </c>
      <c r="K1307">
        <v>0.28017270409195771</v>
      </c>
      <c r="L1307">
        <v>0.40115662222516024</v>
      </c>
      <c r="M1307">
        <v>0.26705041102960148</v>
      </c>
      <c r="N1307">
        <v>0.23157547163069886</v>
      </c>
      <c r="O1307">
        <v>0.31727660669233837</v>
      </c>
      <c r="P1307" s="117">
        <v>30.7</v>
      </c>
      <c r="Q1307">
        <v>0.34</v>
      </c>
    </row>
    <row r="1308" spans="1:17" ht="15">
      <c r="A1308" s="6"/>
      <c r="B1308" s="10">
        <v>131.43</v>
      </c>
      <c r="C1308">
        <v>0.33289027559186962</v>
      </c>
      <c r="D1308" s="11">
        <v>33.479999999999997</v>
      </c>
      <c r="E1308" s="10">
        <v>17.55</v>
      </c>
      <c r="F1308" s="11">
        <v>37.65</v>
      </c>
      <c r="G1308" s="10">
        <v>45.27</v>
      </c>
      <c r="H1308" s="11">
        <v>38.020000000000003</v>
      </c>
      <c r="I1308" s="10">
        <v>117.47</v>
      </c>
      <c r="J1308">
        <v>0.34244978341494503</v>
      </c>
      <c r="K1308">
        <v>0.23139274939001123</v>
      </c>
      <c r="L1308">
        <v>0.38523850451397107</v>
      </c>
      <c r="M1308">
        <v>0.26064035847740408</v>
      </c>
      <c r="N1308">
        <v>0.20864649118464501</v>
      </c>
      <c r="O1308">
        <v>0.29429923156694643</v>
      </c>
      <c r="P1308" s="117">
        <v>29.88</v>
      </c>
      <c r="Q1308">
        <v>0.34</v>
      </c>
    </row>
    <row r="1309" spans="1:17" ht="15">
      <c r="A1309" s="6"/>
      <c r="B1309" s="10">
        <v>109.02</v>
      </c>
      <c r="C1309">
        <v>0.30463583086351881</v>
      </c>
      <c r="D1309" s="11">
        <v>33.18</v>
      </c>
      <c r="E1309" s="10">
        <v>3.4</v>
      </c>
      <c r="F1309" s="11">
        <v>37.06</v>
      </c>
      <c r="G1309" s="10">
        <v>45.1</v>
      </c>
      <c r="H1309" s="11">
        <v>36.04</v>
      </c>
      <c r="I1309" s="10">
        <v>112.78</v>
      </c>
      <c r="J1309">
        <v>0.33868397502564268</v>
      </c>
      <c r="K1309">
        <v>0.19605774874899873</v>
      </c>
      <c r="L1309">
        <v>0.37202751736590217</v>
      </c>
      <c r="M1309">
        <v>0.24976357251369624</v>
      </c>
      <c r="N1309">
        <v>0.19148872731588298</v>
      </c>
      <c r="O1309">
        <v>0.26757394744134055</v>
      </c>
      <c r="P1309" s="117">
        <v>28.88</v>
      </c>
      <c r="Q1309">
        <v>0.34</v>
      </c>
    </row>
    <row r="1310" spans="1:17" ht="15">
      <c r="A1310" s="6"/>
      <c r="B1310" s="10">
        <v>112.76</v>
      </c>
      <c r="C1310">
        <v>0.29469078324104336</v>
      </c>
      <c r="D1310" s="11">
        <v>32.49</v>
      </c>
      <c r="E1310" s="10">
        <v>-0.64</v>
      </c>
      <c r="F1310" s="11">
        <v>37.14</v>
      </c>
      <c r="G1310" s="10">
        <v>42.28</v>
      </c>
      <c r="H1310" s="11">
        <v>33.43</v>
      </c>
      <c r="I1310" s="10">
        <v>107.58</v>
      </c>
      <c r="J1310">
        <v>0.33649698819858292</v>
      </c>
      <c r="K1310">
        <v>0.18651573976915006</v>
      </c>
      <c r="L1310">
        <v>0.36670266175138244</v>
      </c>
      <c r="M1310">
        <v>0.23526768323293171</v>
      </c>
      <c r="N1310">
        <v>0.17997795116865062</v>
      </c>
      <c r="O1310">
        <v>0.24250813645857505</v>
      </c>
      <c r="P1310" s="117">
        <v>20.88</v>
      </c>
      <c r="Q1310">
        <v>0.34</v>
      </c>
    </row>
    <row r="1311" spans="1:17" ht="15">
      <c r="A1311" s="6"/>
      <c r="B1311" s="10">
        <v>107.88</v>
      </c>
      <c r="C1311">
        <v>0.29181801515156541</v>
      </c>
      <c r="D1311" s="11">
        <v>32.409999999999997</v>
      </c>
      <c r="E1311" s="10">
        <v>-15.08</v>
      </c>
      <c r="F1311" s="11">
        <v>35</v>
      </c>
      <c r="G1311" s="10">
        <v>40.200000000000003</v>
      </c>
      <c r="H1311" s="11">
        <v>33.83</v>
      </c>
      <c r="I1311" s="10">
        <v>105.02</v>
      </c>
      <c r="J1311">
        <v>0.3445266995773239</v>
      </c>
      <c r="K1311">
        <v>0.18633557588714281</v>
      </c>
      <c r="L1311">
        <v>0.36427889464317853</v>
      </c>
      <c r="M1311">
        <v>0.22012959925957198</v>
      </c>
      <c r="N1311">
        <v>0.1812714403693037</v>
      </c>
      <c r="O1311">
        <v>0.23168746598780635</v>
      </c>
      <c r="P1311" s="117">
        <v>21.82</v>
      </c>
      <c r="Q1311">
        <v>0.34</v>
      </c>
    </row>
    <row r="1312" spans="1:17" ht="15">
      <c r="A1312" s="6"/>
      <c r="B1312" s="10">
        <v>101.49</v>
      </c>
      <c r="C1312">
        <v>0.29941788446747353</v>
      </c>
      <c r="D1312" s="11">
        <v>32.24</v>
      </c>
      <c r="E1312" s="10">
        <v>-8.9</v>
      </c>
      <c r="F1312" s="11">
        <v>34.54</v>
      </c>
      <c r="G1312" s="10">
        <v>38.409999999999997</v>
      </c>
      <c r="H1312" s="11">
        <v>36.03</v>
      </c>
      <c r="I1312" s="10">
        <v>105.1</v>
      </c>
      <c r="J1312">
        <v>0.35294729084913135</v>
      </c>
      <c r="K1312">
        <v>0.19285028748496125</v>
      </c>
      <c r="L1312">
        <v>0.37608986943353329</v>
      </c>
      <c r="M1312">
        <v>0.20501756503773827</v>
      </c>
      <c r="N1312">
        <v>0.1952097470121455</v>
      </c>
      <c r="O1312">
        <v>0.23546907184571839</v>
      </c>
      <c r="P1312" s="117">
        <v>21.19</v>
      </c>
      <c r="Q1312">
        <v>0.34</v>
      </c>
    </row>
    <row r="1313" spans="1:17" ht="15">
      <c r="A1313" s="6"/>
      <c r="B1313" s="10">
        <v>109.08</v>
      </c>
      <c r="C1313">
        <v>0.30934249133562536</v>
      </c>
      <c r="D1313" s="11">
        <v>34.9</v>
      </c>
      <c r="E1313" s="10">
        <v>3.53</v>
      </c>
      <c r="F1313" s="11">
        <v>35.25</v>
      </c>
      <c r="G1313" s="10">
        <v>35.979999999999997</v>
      </c>
      <c r="H1313" s="11">
        <v>40.78</v>
      </c>
      <c r="I1313" s="10">
        <v>112.4</v>
      </c>
      <c r="J1313">
        <v>0.38294383828618345</v>
      </c>
      <c r="K1313">
        <v>0.20131221741798505</v>
      </c>
      <c r="L1313">
        <v>0.41274493872482848</v>
      </c>
      <c r="M1313">
        <v>0.19732362547526303</v>
      </c>
      <c r="N1313">
        <v>0.24014012682965738</v>
      </c>
      <c r="O1313">
        <v>0.24561292903008927</v>
      </c>
      <c r="P1313" s="117">
        <v>22.54</v>
      </c>
      <c r="Q1313">
        <v>0.34</v>
      </c>
    </row>
    <row r="1314" spans="1:17" ht="15">
      <c r="A1314" s="6"/>
      <c r="B1314" s="10">
        <v>110.49</v>
      </c>
      <c r="C1314">
        <v>0.32080672639308194</v>
      </c>
      <c r="D1314" s="11">
        <v>44.92</v>
      </c>
      <c r="E1314" s="10">
        <v>23.28</v>
      </c>
      <c r="F1314" s="11">
        <v>37.04</v>
      </c>
      <c r="G1314" s="10">
        <v>32.07</v>
      </c>
      <c r="H1314" s="11">
        <v>46.18</v>
      </c>
      <c r="I1314" s="10">
        <v>113.73</v>
      </c>
      <c r="J1314">
        <v>0.4210072181525818</v>
      </c>
      <c r="K1314">
        <v>0.2517115826429952</v>
      </c>
      <c r="L1314">
        <v>0.47449661032757828</v>
      </c>
      <c r="M1314">
        <v>0.19549923043223733</v>
      </c>
      <c r="N1314">
        <v>0.2937443175066628</v>
      </c>
      <c r="O1314">
        <v>0.25793654247325093</v>
      </c>
      <c r="P1314" s="117">
        <v>29.23</v>
      </c>
      <c r="Q1314">
        <v>0.34</v>
      </c>
    </row>
    <row r="1315" spans="1:17" ht="15">
      <c r="A1315" s="6"/>
      <c r="B1315" s="10">
        <v>119.69</v>
      </c>
      <c r="C1315">
        <v>0.32250552075867583</v>
      </c>
      <c r="D1315" s="11">
        <v>50.1</v>
      </c>
      <c r="E1315" s="10">
        <v>35.94</v>
      </c>
      <c r="F1315" s="11">
        <v>42.37</v>
      </c>
      <c r="G1315" s="10">
        <v>31</v>
      </c>
      <c r="H1315" s="11">
        <v>55.1</v>
      </c>
      <c r="I1315" s="10">
        <v>146.57</v>
      </c>
      <c r="J1315">
        <v>0.45596449372030973</v>
      </c>
      <c r="K1315">
        <v>0.29764430113032858</v>
      </c>
      <c r="L1315">
        <v>0.51446148740000286</v>
      </c>
      <c r="M1315">
        <v>0.19675649999810302</v>
      </c>
      <c r="N1315">
        <v>0.30165503186347892</v>
      </c>
      <c r="O1315">
        <v>0.2780625297028762</v>
      </c>
      <c r="P1315" s="117">
        <v>26.59</v>
      </c>
      <c r="Q1315">
        <v>0.34</v>
      </c>
    </row>
    <row r="1316" spans="1:17" ht="15">
      <c r="A1316" s="6"/>
      <c r="B1316" s="10">
        <v>136.41</v>
      </c>
      <c r="C1316">
        <v>0.32284586700670304</v>
      </c>
      <c r="D1316" s="11">
        <v>57.52</v>
      </c>
      <c r="E1316" s="10">
        <v>43.31</v>
      </c>
      <c r="F1316" s="11">
        <v>51</v>
      </c>
      <c r="G1316" s="10">
        <v>36.1</v>
      </c>
      <c r="H1316" s="11">
        <v>60.93</v>
      </c>
      <c r="I1316" s="10">
        <v>155.38</v>
      </c>
      <c r="J1316">
        <v>0.45607691624908203</v>
      </c>
      <c r="K1316">
        <v>0.32248636474857584</v>
      </c>
      <c r="L1316">
        <v>0.4939717513868242</v>
      </c>
      <c r="M1316">
        <v>0.19062547453761627</v>
      </c>
      <c r="N1316">
        <v>0.28716867273645297</v>
      </c>
      <c r="O1316">
        <v>0.2792040888427556</v>
      </c>
      <c r="P1316" s="117">
        <v>42.78</v>
      </c>
      <c r="Q1316">
        <v>0.34</v>
      </c>
    </row>
    <row r="1317" spans="1:17" ht="15">
      <c r="A1317" s="6"/>
      <c r="B1317" s="10">
        <v>116.96</v>
      </c>
      <c r="C1317">
        <v>0.31341753912765741</v>
      </c>
      <c r="D1317" s="11">
        <v>58.19</v>
      </c>
      <c r="E1317" s="10">
        <v>37.049999999999997</v>
      </c>
      <c r="F1317" s="11">
        <v>51.47</v>
      </c>
      <c r="G1317" s="10">
        <v>35.08</v>
      </c>
      <c r="H1317" s="11">
        <v>57.31</v>
      </c>
      <c r="I1317" s="10">
        <v>134.74</v>
      </c>
      <c r="J1317">
        <v>0.4503653973376362</v>
      </c>
      <c r="K1317">
        <v>0.33730803862182857</v>
      </c>
      <c r="L1317">
        <v>0.51095659443333441</v>
      </c>
      <c r="M1317">
        <v>0.18206465495936339</v>
      </c>
      <c r="N1317">
        <v>0.28484127586391772</v>
      </c>
      <c r="O1317">
        <v>0.27150763086804092</v>
      </c>
      <c r="P1317" s="117">
        <v>28.1</v>
      </c>
      <c r="Q1317">
        <v>0.34</v>
      </c>
    </row>
    <row r="1318" spans="1:17" ht="15">
      <c r="A1318" s="6"/>
      <c r="B1318" s="10">
        <v>91.35</v>
      </c>
      <c r="C1318">
        <v>0.28666210533519887</v>
      </c>
      <c r="D1318" s="11">
        <v>43.94</v>
      </c>
      <c r="E1318" s="10">
        <v>29.07</v>
      </c>
      <c r="F1318" s="11">
        <v>50</v>
      </c>
      <c r="G1318" s="10">
        <v>28.62</v>
      </c>
      <c r="H1318" s="11">
        <v>51.09</v>
      </c>
      <c r="I1318" s="10">
        <v>110.07</v>
      </c>
      <c r="J1318">
        <v>0.43650496487755491</v>
      </c>
      <c r="K1318">
        <v>0.3386869934487256</v>
      </c>
      <c r="L1318">
        <v>0.50969756500791186</v>
      </c>
      <c r="M1318">
        <v>0.15737060291893665</v>
      </c>
      <c r="N1318">
        <v>0.27879060946079887</v>
      </c>
      <c r="O1318">
        <v>0.26156325012512299</v>
      </c>
      <c r="P1318" s="117">
        <v>29.58</v>
      </c>
      <c r="Q1318">
        <v>0.34</v>
      </c>
    </row>
    <row r="1319" spans="1:17" ht="15">
      <c r="A1319" s="6"/>
      <c r="B1319" s="10">
        <v>104.61</v>
      </c>
      <c r="C1319">
        <v>0.27241784889538184</v>
      </c>
      <c r="D1319" s="11">
        <v>38.06</v>
      </c>
      <c r="E1319" s="10">
        <v>23.13</v>
      </c>
      <c r="F1319" s="11">
        <v>44.46</v>
      </c>
      <c r="G1319" s="10">
        <v>21.68</v>
      </c>
      <c r="H1319" s="11">
        <v>43.59</v>
      </c>
      <c r="I1319" s="10">
        <v>104.53</v>
      </c>
      <c r="J1319">
        <v>0.43620778238867264</v>
      </c>
      <c r="K1319">
        <v>0.34154837535644605</v>
      </c>
      <c r="L1319">
        <v>0.51346086527263224</v>
      </c>
      <c r="M1319">
        <v>0.13877900249432015</v>
      </c>
      <c r="N1319">
        <v>0.27622352388276505</v>
      </c>
      <c r="O1319">
        <v>0.26525171394321428</v>
      </c>
      <c r="P1319" s="117">
        <v>22.94</v>
      </c>
      <c r="Q1319">
        <v>0.34</v>
      </c>
    </row>
    <row r="1320" spans="1:17" ht="15">
      <c r="A1320" s="6"/>
      <c r="B1320" s="10">
        <v>93.13</v>
      </c>
      <c r="C1320">
        <v>0.25845585229380247</v>
      </c>
      <c r="D1320" s="11">
        <v>39.68</v>
      </c>
      <c r="E1320" s="10">
        <v>28.03</v>
      </c>
      <c r="F1320" s="11">
        <v>47.65</v>
      </c>
      <c r="G1320" s="10">
        <v>16.38</v>
      </c>
      <c r="H1320" s="11">
        <v>43.62</v>
      </c>
      <c r="I1320" s="10">
        <v>109.95</v>
      </c>
      <c r="J1320">
        <v>0.43289706791152605</v>
      </c>
      <c r="K1320">
        <v>0.35336120659497772</v>
      </c>
      <c r="L1320">
        <v>0.51108048257194094</v>
      </c>
      <c r="M1320">
        <v>0.13382992083192577</v>
      </c>
      <c r="N1320">
        <v>0.26914707348112021</v>
      </c>
      <c r="O1320">
        <v>0.28041066592981484</v>
      </c>
      <c r="P1320" s="117">
        <v>26.5</v>
      </c>
      <c r="Q1320">
        <v>0.34</v>
      </c>
    </row>
    <row r="1321" spans="1:17" ht="15">
      <c r="A1321" s="6"/>
      <c r="B1321" s="10">
        <v>78.58</v>
      </c>
      <c r="C1321">
        <v>0.24466071604532763</v>
      </c>
      <c r="D1321" s="11">
        <v>36.659999999999997</v>
      </c>
      <c r="E1321" s="10">
        <v>23.52</v>
      </c>
      <c r="F1321" s="11">
        <v>44.1</v>
      </c>
      <c r="G1321" s="10">
        <v>10.48</v>
      </c>
      <c r="H1321" s="11">
        <v>36.700000000000003</v>
      </c>
      <c r="I1321" s="10">
        <v>98.51</v>
      </c>
      <c r="J1321">
        <v>0.42176944008078993</v>
      </c>
      <c r="K1321">
        <v>0.36481848179607812</v>
      </c>
      <c r="L1321">
        <v>0.50885281851269026</v>
      </c>
      <c r="M1321">
        <v>0.12744049436281288</v>
      </c>
      <c r="N1321">
        <v>0.24902847376166615</v>
      </c>
      <c r="O1321">
        <v>0.28075974374767243</v>
      </c>
      <c r="P1321" s="117">
        <v>22.79</v>
      </c>
      <c r="Q1321">
        <v>0.34</v>
      </c>
    </row>
    <row r="1322" spans="1:17" ht="15">
      <c r="A1322" s="6"/>
      <c r="B1322" s="10">
        <v>90.55</v>
      </c>
      <c r="C1322">
        <v>0.24137264618434093</v>
      </c>
      <c r="D1322" s="11">
        <v>29.28</v>
      </c>
      <c r="E1322" s="10">
        <v>31.02</v>
      </c>
      <c r="F1322" s="11">
        <v>38.700000000000003</v>
      </c>
      <c r="G1322" s="10">
        <v>9.92</v>
      </c>
      <c r="H1322" s="11">
        <v>35.57</v>
      </c>
      <c r="I1322" s="10">
        <v>94.78</v>
      </c>
      <c r="J1322">
        <v>0.41003562485772815</v>
      </c>
      <c r="K1322">
        <v>0.37900468425614253</v>
      </c>
      <c r="L1322">
        <v>0.50900851757341359</v>
      </c>
      <c r="M1322">
        <v>0.12611989391262246</v>
      </c>
      <c r="N1322">
        <v>0.23334464523492485</v>
      </c>
      <c r="O1322">
        <v>0.27446624994494279</v>
      </c>
      <c r="P1322" s="117">
        <v>20.78</v>
      </c>
      <c r="Q1322">
        <v>0.34</v>
      </c>
    </row>
    <row r="1323" spans="1:17" ht="15">
      <c r="A1323" s="6"/>
      <c r="B1323" s="10">
        <v>83.14</v>
      </c>
      <c r="C1323">
        <v>0.22986641854721487</v>
      </c>
      <c r="D1323" s="11">
        <v>29.09</v>
      </c>
      <c r="E1323" s="10">
        <v>29.14</v>
      </c>
      <c r="F1323" s="11">
        <v>37.020000000000003</v>
      </c>
      <c r="G1323" s="10">
        <v>8.2200000000000006</v>
      </c>
      <c r="H1323" s="11">
        <v>35.08</v>
      </c>
      <c r="I1323" s="10">
        <v>100.4</v>
      </c>
      <c r="J1323">
        <v>0.40653774867966486</v>
      </c>
      <c r="K1323">
        <v>0.39074339652246443</v>
      </c>
      <c r="L1323">
        <v>0.51192923126275003</v>
      </c>
      <c r="M1323">
        <v>0.12641626096662653</v>
      </c>
      <c r="N1323">
        <v>0.22119535838178531</v>
      </c>
      <c r="O1323">
        <v>0.26934848434652975</v>
      </c>
      <c r="P1323" s="117">
        <v>21.76</v>
      </c>
      <c r="Q1323">
        <v>0.34</v>
      </c>
    </row>
    <row r="1324" spans="1:17" ht="15">
      <c r="A1324" s="6"/>
      <c r="B1324" s="10">
        <v>78.930000000000007</v>
      </c>
      <c r="C1324">
        <v>0.22366396926247109</v>
      </c>
      <c r="D1324" s="11">
        <v>28.94</v>
      </c>
      <c r="E1324" s="10">
        <v>31.01</v>
      </c>
      <c r="F1324" s="11">
        <v>37</v>
      </c>
      <c r="G1324" s="10">
        <v>7.09</v>
      </c>
      <c r="H1324" s="11">
        <v>34.49</v>
      </c>
      <c r="I1324" s="10">
        <v>98.67</v>
      </c>
      <c r="J1324">
        <v>0.40945164927965694</v>
      </c>
      <c r="K1324">
        <v>0.40141439480622854</v>
      </c>
      <c r="L1324">
        <v>0.51427119383233411</v>
      </c>
      <c r="M1324">
        <v>0.13099029867095077</v>
      </c>
      <c r="N1324">
        <v>0.21813149360309433</v>
      </c>
      <c r="O1324">
        <v>0.26912628172523351</v>
      </c>
      <c r="P1324" s="117">
        <v>21.78</v>
      </c>
      <c r="Q1324">
        <v>0.34</v>
      </c>
    </row>
    <row r="1325" spans="1:17" ht="15">
      <c r="A1325" s="6"/>
      <c r="B1325" s="10">
        <v>75.23</v>
      </c>
      <c r="C1325">
        <v>0.22119547892984665</v>
      </c>
      <c r="D1325" s="11">
        <v>29.45</v>
      </c>
      <c r="E1325" s="10">
        <v>31.77</v>
      </c>
      <c r="F1325" s="11">
        <v>36.369999999999997</v>
      </c>
      <c r="G1325" s="10">
        <v>7.03</v>
      </c>
      <c r="H1325" s="11">
        <v>33.299999999999997</v>
      </c>
      <c r="I1325" s="10">
        <v>99.61</v>
      </c>
      <c r="J1325">
        <v>0.41368971281898281</v>
      </c>
      <c r="K1325">
        <v>0.41143917024067062</v>
      </c>
      <c r="L1325">
        <v>0.51165136931615007</v>
      </c>
      <c r="M1325">
        <v>0.13519318602596395</v>
      </c>
      <c r="N1325">
        <v>0.22414816960495429</v>
      </c>
      <c r="O1325">
        <v>0.2648396992899088</v>
      </c>
      <c r="P1325" s="117">
        <v>22.7</v>
      </c>
      <c r="Q1325">
        <v>0.34</v>
      </c>
    </row>
    <row r="1326" spans="1:17" ht="15">
      <c r="A1326" s="6"/>
      <c r="B1326" s="10">
        <v>82.03</v>
      </c>
      <c r="C1326">
        <v>0.22626557067990374</v>
      </c>
      <c r="D1326" s="11">
        <v>29.93</v>
      </c>
      <c r="E1326" s="10">
        <v>33.6</v>
      </c>
      <c r="F1326" s="11">
        <v>36.06</v>
      </c>
      <c r="G1326" s="10">
        <v>9.52</v>
      </c>
      <c r="H1326" s="11">
        <v>35.07</v>
      </c>
      <c r="I1326" s="10">
        <v>100.25</v>
      </c>
      <c r="J1326">
        <v>0.42548718723434759</v>
      </c>
      <c r="K1326">
        <v>0.42112904901981835</v>
      </c>
      <c r="L1326">
        <v>0.50716024367822654</v>
      </c>
      <c r="M1326">
        <v>0.13810609274980787</v>
      </c>
      <c r="N1326">
        <v>0.23215941225531081</v>
      </c>
      <c r="O1326">
        <v>0.26625026514601197</v>
      </c>
      <c r="P1326" s="117">
        <v>22.58</v>
      </c>
      <c r="Q1326">
        <v>0.34</v>
      </c>
    </row>
    <row r="1327" spans="1:17" ht="15">
      <c r="A1327" s="6"/>
      <c r="B1327" s="10">
        <v>77.97</v>
      </c>
      <c r="C1327">
        <v>0.23086313834237973</v>
      </c>
      <c r="D1327" s="11">
        <v>29.53</v>
      </c>
      <c r="E1327" s="10">
        <v>34.26</v>
      </c>
      <c r="F1327" s="11">
        <v>40.07</v>
      </c>
      <c r="G1327" s="10">
        <v>11.62</v>
      </c>
      <c r="H1327" s="11">
        <v>38.659999999999997</v>
      </c>
      <c r="I1327" s="10">
        <v>95.98</v>
      </c>
      <c r="J1327">
        <v>0.43346693879251091</v>
      </c>
      <c r="K1327">
        <v>0.434141184298653</v>
      </c>
      <c r="L1327">
        <v>0.50499146973079567</v>
      </c>
      <c r="M1327">
        <v>0.14706034314069361</v>
      </c>
      <c r="N1327">
        <v>0.25330367864178988</v>
      </c>
      <c r="O1327">
        <v>0.27100062368273908</v>
      </c>
      <c r="P1327" s="117">
        <v>22.52</v>
      </c>
      <c r="Q1327">
        <v>0.34</v>
      </c>
    </row>
    <row r="1328" spans="1:17" ht="15">
      <c r="A1328" s="6"/>
      <c r="B1328" s="10">
        <v>76.77</v>
      </c>
      <c r="C1328">
        <v>0.23462677643018701</v>
      </c>
      <c r="D1328" s="11">
        <v>32.869999999999997</v>
      </c>
      <c r="E1328" s="10">
        <v>32.25</v>
      </c>
      <c r="F1328" s="11">
        <v>50.02</v>
      </c>
      <c r="G1328" s="10">
        <v>25.84</v>
      </c>
      <c r="H1328" s="11">
        <v>43.1</v>
      </c>
      <c r="I1328" s="10">
        <v>116.99</v>
      </c>
      <c r="J1328">
        <v>0.43948949746050375</v>
      </c>
      <c r="K1328">
        <v>0.44002549241186906</v>
      </c>
      <c r="L1328">
        <v>0.49233114257659388</v>
      </c>
      <c r="M1328">
        <v>0.15460319196412239</v>
      </c>
      <c r="N1328">
        <v>0.27202835402449005</v>
      </c>
      <c r="O1328">
        <v>0.26756177179657648</v>
      </c>
      <c r="P1328" s="117">
        <v>24.16</v>
      </c>
      <c r="Q1328">
        <v>0.34</v>
      </c>
    </row>
    <row r="1329" spans="1:17" ht="15">
      <c r="A1329" s="6"/>
      <c r="B1329" s="10">
        <v>84.47</v>
      </c>
      <c r="C1329">
        <v>0.24086751199069084</v>
      </c>
      <c r="D1329" s="11">
        <v>41.48</v>
      </c>
      <c r="E1329" s="10">
        <v>35.07</v>
      </c>
      <c r="F1329" s="11">
        <v>56.88</v>
      </c>
      <c r="G1329" s="10">
        <v>31.66</v>
      </c>
      <c r="H1329" s="11">
        <v>54.44</v>
      </c>
      <c r="I1329" s="10">
        <v>133.53</v>
      </c>
      <c r="J1329">
        <v>0.4389881067973127</v>
      </c>
      <c r="K1329">
        <v>0.43846946507372725</v>
      </c>
      <c r="L1329">
        <v>0.47407933056160695</v>
      </c>
      <c r="M1329">
        <v>0.17727833278455385</v>
      </c>
      <c r="N1329">
        <v>0.27729145872291766</v>
      </c>
      <c r="O1329">
        <v>0.2699362259046989</v>
      </c>
      <c r="P1329" s="117">
        <v>23.46</v>
      </c>
      <c r="Q1329">
        <v>0.34</v>
      </c>
    </row>
    <row r="1330" spans="1:17" ht="15">
      <c r="A1330" s="6"/>
      <c r="B1330" s="10">
        <v>89.89</v>
      </c>
      <c r="C1330">
        <v>0.23890439882939016</v>
      </c>
      <c r="D1330" s="11">
        <v>41.99</v>
      </c>
      <c r="E1330" s="10">
        <v>36.94</v>
      </c>
      <c r="F1330" s="11">
        <v>55.59</v>
      </c>
      <c r="G1330" s="10">
        <v>32.69</v>
      </c>
      <c r="H1330" s="11">
        <v>53.9</v>
      </c>
      <c r="I1330" s="10">
        <v>125.02</v>
      </c>
      <c r="J1330">
        <v>0.40308110515314005</v>
      </c>
      <c r="K1330">
        <v>0.42316396376563442</v>
      </c>
      <c r="L1330">
        <v>0.44729352166266634</v>
      </c>
      <c r="M1330">
        <v>0.18845206877252374</v>
      </c>
      <c r="N1330">
        <v>0.26649652225643633</v>
      </c>
      <c r="O1330">
        <v>0.25639683246565892</v>
      </c>
      <c r="P1330" s="117">
        <v>24.61</v>
      </c>
      <c r="Q1330">
        <v>0.34</v>
      </c>
    </row>
    <row r="1331" spans="1:17" ht="15">
      <c r="A1331" s="6"/>
      <c r="B1331" s="10">
        <v>87.02</v>
      </c>
      <c r="C1331">
        <v>0.2279043448853515</v>
      </c>
      <c r="D1331" s="11">
        <v>40.44</v>
      </c>
      <c r="E1331" s="10">
        <v>35.9</v>
      </c>
      <c r="F1331" s="11">
        <v>50.72</v>
      </c>
      <c r="G1331" s="10">
        <v>30.69</v>
      </c>
      <c r="H1331" s="11">
        <v>49.81</v>
      </c>
      <c r="I1331" s="10">
        <v>107.16</v>
      </c>
      <c r="J1331">
        <v>0.36117968458319927</v>
      </c>
      <c r="K1331">
        <v>0.39242414580306773</v>
      </c>
      <c r="L1331">
        <v>0.42907639659107982</v>
      </c>
      <c r="M1331">
        <v>0.19041477948347962</v>
      </c>
      <c r="N1331">
        <v>0.25379940277223806</v>
      </c>
      <c r="O1331">
        <v>0.22474314183933375</v>
      </c>
      <c r="P1331" s="117">
        <v>29.75</v>
      </c>
      <c r="Q1331">
        <v>0.34</v>
      </c>
    </row>
    <row r="1332" spans="1:17" ht="15">
      <c r="A1332" s="6"/>
      <c r="B1332" s="10">
        <v>74.400000000000006</v>
      </c>
      <c r="C1332">
        <v>0.21325598794037184</v>
      </c>
      <c r="D1332" s="11">
        <v>37.130000000000003</v>
      </c>
      <c r="E1332" s="10">
        <v>35.04</v>
      </c>
      <c r="F1332" s="11">
        <v>45.18</v>
      </c>
      <c r="G1332" s="10">
        <v>26.68</v>
      </c>
      <c r="H1332" s="11">
        <v>42.12</v>
      </c>
      <c r="I1332" s="10">
        <v>98.38</v>
      </c>
      <c r="J1332">
        <v>0.34295084420614602</v>
      </c>
      <c r="K1332">
        <v>0.36143196355436935</v>
      </c>
      <c r="L1332">
        <v>0.40130242189517162</v>
      </c>
      <c r="M1332">
        <v>0.1776270752031735</v>
      </c>
      <c r="N1332">
        <v>0.24043360832977537</v>
      </c>
      <c r="O1332">
        <v>0.20482698540979408</v>
      </c>
      <c r="P1332" s="117">
        <v>31.51</v>
      </c>
      <c r="Q1332">
        <v>0.34</v>
      </c>
    </row>
    <row r="1333" spans="1:17" ht="15">
      <c r="A1333" s="6"/>
      <c r="B1333" s="10">
        <v>65.17</v>
      </c>
      <c r="C1333">
        <v>0.20234243823416062</v>
      </c>
      <c r="D1333" s="11">
        <v>32.04</v>
      </c>
      <c r="E1333" s="10">
        <v>36.04</v>
      </c>
      <c r="F1333" s="11">
        <v>41.85</v>
      </c>
      <c r="G1333" s="10">
        <v>27.7</v>
      </c>
      <c r="H1333" s="11">
        <v>41.48</v>
      </c>
      <c r="I1333" s="10">
        <v>100.25</v>
      </c>
      <c r="J1333">
        <v>0.32105539584043125</v>
      </c>
      <c r="K1333">
        <v>0.3379508168623982</v>
      </c>
      <c r="L1333">
        <v>0.38693725509930216</v>
      </c>
      <c r="M1333">
        <v>0.16046069255386974</v>
      </c>
      <c r="N1333">
        <v>0.22711645464293084</v>
      </c>
      <c r="O1333">
        <v>0.20453335322657931</v>
      </c>
      <c r="P1333" s="117">
        <v>37.020000000000003</v>
      </c>
      <c r="Q1333">
        <v>0.34</v>
      </c>
    </row>
    <row r="1334" spans="1:17" ht="15">
      <c r="A1334" s="6"/>
      <c r="B1334" s="10">
        <v>59.43</v>
      </c>
      <c r="C1334">
        <v>0.19210437382067969</v>
      </c>
      <c r="D1334" s="11">
        <v>29.46</v>
      </c>
      <c r="E1334" s="10">
        <v>31.93</v>
      </c>
      <c r="F1334" s="11">
        <v>40.090000000000003</v>
      </c>
      <c r="G1334" s="10">
        <v>26.3</v>
      </c>
      <c r="H1334" s="11">
        <v>40.86</v>
      </c>
      <c r="I1334" s="10">
        <v>89.93</v>
      </c>
      <c r="J1334">
        <v>0.29925841107535456</v>
      </c>
      <c r="K1334">
        <v>0.32583205955198974</v>
      </c>
      <c r="L1334">
        <v>0.37749663546961215</v>
      </c>
      <c r="M1334">
        <v>0.14839111247037234</v>
      </c>
      <c r="N1334">
        <v>0.21880416816144249</v>
      </c>
      <c r="O1334">
        <v>0.20904887221338161</v>
      </c>
      <c r="P1334" s="117">
        <v>32.520000000000003</v>
      </c>
      <c r="Q1334">
        <v>0.34</v>
      </c>
    </row>
    <row r="1335" spans="1:17" ht="15">
      <c r="A1335" s="6"/>
      <c r="B1335" s="10">
        <v>44.9</v>
      </c>
      <c r="C1335">
        <v>0.18927583347629667</v>
      </c>
      <c r="D1335" s="11">
        <v>28.01</v>
      </c>
      <c r="E1335" s="10">
        <v>30.08</v>
      </c>
      <c r="F1335" s="11">
        <v>38.979999999999997</v>
      </c>
      <c r="G1335" s="10">
        <v>25.09</v>
      </c>
      <c r="H1335" s="11">
        <v>40.130000000000003</v>
      </c>
      <c r="I1335" s="10">
        <v>97.07</v>
      </c>
      <c r="J1335">
        <v>0.2816151914817534</v>
      </c>
      <c r="K1335">
        <v>0.33008071179450271</v>
      </c>
      <c r="L1335">
        <v>0.37629638213564781</v>
      </c>
      <c r="M1335">
        <v>0.14099496550730267</v>
      </c>
      <c r="N1335">
        <v>0.22307902087090956</v>
      </c>
      <c r="O1335">
        <v>0.22674615480323734</v>
      </c>
      <c r="P1335" s="117">
        <v>27.58</v>
      </c>
      <c r="Q1335">
        <v>0.34</v>
      </c>
    </row>
    <row r="1336" spans="1:17" ht="15">
      <c r="A1336" s="6"/>
      <c r="B1336" s="10">
        <v>62.68</v>
      </c>
      <c r="C1336">
        <v>0.19677994152003714</v>
      </c>
      <c r="D1336" s="11">
        <v>22.86</v>
      </c>
      <c r="E1336" s="10">
        <v>30.06</v>
      </c>
      <c r="F1336" s="11">
        <v>37.880000000000003</v>
      </c>
      <c r="G1336" s="10">
        <v>23.44</v>
      </c>
      <c r="H1336" s="11">
        <v>42.4</v>
      </c>
      <c r="I1336" s="10">
        <v>93.67</v>
      </c>
      <c r="J1336">
        <v>0.282856462776786</v>
      </c>
      <c r="K1336">
        <v>0.34398282774927946</v>
      </c>
      <c r="L1336">
        <v>0.38995600805948327</v>
      </c>
      <c r="M1336">
        <v>0.14421144115682952</v>
      </c>
      <c r="N1336">
        <v>0.23926447388602018</v>
      </c>
      <c r="O1336">
        <v>0.24720103705071392</v>
      </c>
      <c r="P1336" s="117">
        <v>27.22</v>
      </c>
      <c r="Q1336">
        <v>0.34</v>
      </c>
    </row>
    <row r="1337" spans="1:17" ht="15">
      <c r="A1337" s="6"/>
      <c r="B1337" s="10">
        <v>81.849999999999994</v>
      </c>
      <c r="C1337">
        <v>0.21960722471843391</v>
      </c>
      <c r="D1337" s="11">
        <v>28.88</v>
      </c>
      <c r="E1337" s="10">
        <v>30.09</v>
      </c>
      <c r="F1337" s="11">
        <v>42</v>
      </c>
      <c r="G1337" s="10">
        <v>23.56</v>
      </c>
      <c r="H1337" s="11">
        <v>46.23</v>
      </c>
      <c r="I1337" s="10">
        <v>98.52</v>
      </c>
      <c r="J1337">
        <v>0.30728439256934975</v>
      </c>
      <c r="K1337">
        <v>0.36785354526739111</v>
      </c>
      <c r="L1337">
        <v>0.42485694300833282</v>
      </c>
      <c r="M1337">
        <v>0.15861293281279301</v>
      </c>
      <c r="N1337">
        <v>0.27741993631027351</v>
      </c>
      <c r="O1337">
        <v>0.27326314856830036</v>
      </c>
      <c r="P1337" s="117">
        <v>25.17</v>
      </c>
      <c r="Q1337">
        <v>0.34</v>
      </c>
    </row>
    <row r="1338" spans="1:17" ht="15">
      <c r="A1338" s="6"/>
      <c r="B1338" s="10">
        <v>96.54</v>
      </c>
      <c r="C1338">
        <v>0.26778296006303448</v>
      </c>
      <c r="D1338" s="11">
        <v>30.16</v>
      </c>
      <c r="E1338" s="10">
        <v>34.72</v>
      </c>
      <c r="F1338" s="11">
        <v>44.4</v>
      </c>
      <c r="G1338" s="10">
        <v>25.8</v>
      </c>
      <c r="H1338" s="11">
        <v>51.07</v>
      </c>
      <c r="I1338" s="10">
        <v>119.54</v>
      </c>
      <c r="J1338">
        <v>0.33929430165920066</v>
      </c>
      <c r="K1338">
        <v>0.40164689750001892</v>
      </c>
      <c r="L1338">
        <v>0.46898337232995635</v>
      </c>
      <c r="M1338">
        <v>0.18963136607686748</v>
      </c>
      <c r="N1338">
        <v>0.32447375079906238</v>
      </c>
      <c r="O1338">
        <v>0.30483501786223932</v>
      </c>
      <c r="P1338" s="117">
        <v>27.01</v>
      </c>
      <c r="Q1338">
        <v>0.34</v>
      </c>
    </row>
    <row r="1339" spans="1:17" ht="15">
      <c r="A1339" s="6"/>
      <c r="B1339" s="10">
        <v>123.4</v>
      </c>
      <c r="C1339">
        <v>0.29344944752377633</v>
      </c>
      <c r="D1339" s="11">
        <v>38</v>
      </c>
      <c r="E1339" s="10">
        <v>42.06</v>
      </c>
      <c r="F1339" s="11">
        <v>51.15</v>
      </c>
      <c r="G1339" s="10">
        <v>28.46</v>
      </c>
      <c r="H1339" s="11">
        <v>55.73</v>
      </c>
      <c r="I1339" s="10">
        <v>146.87</v>
      </c>
      <c r="J1339">
        <v>0.3595115043125317</v>
      </c>
      <c r="K1339">
        <v>0.43735887483119446</v>
      </c>
      <c r="L1339">
        <v>0.49471192535065295</v>
      </c>
      <c r="M1339">
        <v>0.22885627848019446</v>
      </c>
      <c r="N1339">
        <v>0.35785850809037073</v>
      </c>
      <c r="O1339">
        <v>0.31683781114777287</v>
      </c>
      <c r="P1339" s="117">
        <v>27.86</v>
      </c>
      <c r="Q1339">
        <v>0.34</v>
      </c>
    </row>
    <row r="1340" spans="1:17" ht="15">
      <c r="A1340" s="6"/>
      <c r="B1340" s="10">
        <v>136.47999999999999</v>
      </c>
      <c r="C1340">
        <v>0.28747095487604601</v>
      </c>
      <c r="D1340" s="11">
        <v>39.57</v>
      </c>
      <c r="E1340" s="10">
        <v>45.96</v>
      </c>
      <c r="F1340" s="11">
        <v>55.07</v>
      </c>
      <c r="G1340" s="10">
        <v>35.97</v>
      </c>
      <c r="H1340" s="11">
        <v>64.900000000000006</v>
      </c>
      <c r="I1340" s="10">
        <v>190.05</v>
      </c>
      <c r="J1340">
        <v>0.35396950414115658</v>
      </c>
      <c r="K1340">
        <v>0.44066117923615539</v>
      </c>
      <c r="L1340">
        <v>0.46811422822942717</v>
      </c>
      <c r="M1340">
        <v>0.24611605896876226</v>
      </c>
      <c r="N1340">
        <v>0.3469813322914983</v>
      </c>
      <c r="O1340">
        <v>0.32439428118297742</v>
      </c>
      <c r="P1340" s="117">
        <v>30.32</v>
      </c>
      <c r="Q1340">
        <v>0.34</v>
      </c>
    </row>
    <row r="1341" spans="1:17" ht="15">
      <c r="A1341" s="6"/>
      <c r="B1341" s="10">
        <v>130.85</v>
      </c>
      <c r="C1341">
        <v>0.29385185439227901</v>
      </c>
      <c r="D1341" s="11">
        <v>34.65</v>
      </c>
      <c r="E1341" s="10">
        <v>43.59</v>
      </c>
      <c r="F1341" s="11">
        <v>54.4</v>
      </c>
      <c r="G1341" s="10">
        <v>39.49</v>
      </c>
      <c r="H1341" s="11">
        <v>65.73</v>
      </c>
      <c r="I1341" s="10">
        <v>198.07</v>
      </c>
      <c r="J1341">
        <v>0.33965270780466666</v>
      </c>
      <c r="K1341">
        <v>0.44263503208274635</v>
      </c>
      <c r="L1341">
        <v>0.47825848766970352</v>
      </c>
      <c r="M1341">
        <v>0.25603866063942254</v>
      </c>
      <c r="N1341">
        <v>0.34676769487906073</v>
      </c>
      <c r="O1341">
        <v>0.33449519950402296</v>
      </c>
      <c r="P1341" s="117">
        <v>30.5</v>
      </c>
      <c r="Q1341">
        <v>0.34</v>
      </c>
    </row>
    <row r="1342" spans="1:17" ht="15">
      <c r="A1342" s="6"/>
      <c r="B1342" s="10">
        <v>116.64</v>
      </c>
      <c r="C1342">
        <v>0.29698545436051321</v>
      </c>
      <c r="D1342" s="11">
        <v>26.01</v>
      </c>
      <c r="E1342" s="10">
        <v>39.94</v>
      </c>
      <c r="F1342" s="11">
        <v>50.61</v>
      </c>
      <c r="G1342" s="10">
        <v>35.21</v>
      </c>
      <c r="H1342" s="11">
        <v>56.91</v>
      </c>
      <c r="I1342" s="10">
        <v>160.68</v>
      </c>
      <c r="J1342">
        <v>0.32568792476489034</v>
      </c>
      <c r="K1342">
        <v>0.44287002362221783</v>
      </c>
      <c r="L1342">
        <v>0.48711667071688941</v>
      </c>
      <c r="M1342">
        <v>0.26265503394242062</v>
      </c>
      <c r="N1342">
        <v>0.35676555387670933</v>
      </c>
      <c r="O1342">
        <v>0.34096411835634155</v>
      </c>
      <c r="P1342" s="117">
        <v>27.19</v>
      </c>
      <c r="Q1342">
        <v>0.34</v>
      </c>
    </row>
    <row r="1343" spans="1:17" ht="15">
      <c r="A1343" s="6"/>
      <c r="B1343" s="10">
        <v>102.27</v>
      </c>
      <c r="C1343">
        <v>0.30194489291524784</v>
      </c>
      <c r="D1343" s="11">
        <v>12.94</v>
      </c>
      <c r="E1343" s="10">
        <v>38.07</v>
      </c>
      <c r="F1343" s="11">
        <v>43.09</v>
      </c>
      <c r="G1343" s="10">
        <v>30.1</v>
      </c>
      <c r="H1343" s="11">
        <v>53.5</v>
      </c>
      <c r="I1343" s="10">
        <v>145.54</v>
      </c>
      <c r="J1343">
        <v>0.29616043087295407</v>
      </c>
      <c r="K1343">
        <v>0.44105590584124843</v>
      </c>
      <c r="L1343">
        <v>0.48143911564905256</v>
      </c>
      <c r="M1343">
        <v>0.2626877821754609</v>
      </c>
      <c r="N1343">
        <v>0.35923493269365359</v>
      </c>
      <c r="O1343">
        <v>0.34261301081232937</v>
      </c>
      <c r="P1343" s="117">
        <v>25.86</v>
      </c>
      <c r="Q1343">
        <v>0.34</v>
      </c>
    </row>
    <row r="1344" spans="1:17" ht="15">
      <c r="A1344" s="6"/>
      <c r="B1344" s="10">
        <v>114.93</v>
      </c>
      <c r="C1344">
        <v>0.31370699539187363</v>
      </c>
      <c r="D1344" s="11">
        <v>11.91</v>
      </c>
      <c r="E1344" s="10">
        <v>37.840000000000003</v>
      </c>
      <c r="F1344" s="11">
        <v>42.4</v>
      </c>
      <c r="G1344" s="10">
        <v>29.9</v>
      </c>
      <c r="H1344" s="11">
        <v>48.44</v>
      </c>
      <c r="I1344" s="10">
        <v>135.13</v>
      </c>
      <c r="J1344">
        <v>0.27766650366961659</v>
      </c>
      <c r="K1344">
        <v>0.44989819731406883</v>
      </c>
      <c r="L1344">
        <v>0.47645989345801548</v>
      </c>
      <c r="M1344">
        <v>0.26287829604369634</v>
      </c>
      <c r="N1344">
        <v>0.36173735008934005</v>
      </c>
      <c r="O1344">
        <v>0.35790436527352654</v>
      </c>
      <c r="P1344" s="117">
        <v>25.96</v>
      </c>
      <c r="Q1344">
        <v>0.34</v>
      </c>
    </row>
    <row r="1345" spans="1:17" ht="15">
      <c r="A1345" s="6"/>
      <c r="B1345" s="10">
        <v>107.43</v>
      </c>
      <c r="C1345">
        <v>0.32279341173762061</v>
      </c>
      <c r="D1345" s="11">
        <v>8.8000000000000007</v>
      </c>
      <c r="E1345" s="10">
        <v>36.51</v>
      </c>
      <c r="F1345" s="11">
        <v>40.4</v>
      </c>
      <c r="G1345" s="10">
        <v>26.46</v>
      </c>
      <c r="H1345" s="11">
        <v>45</v>
      </c>
      <c r="I1345" s="10">
        <v>132.88999999999999</v>
      </c>
      <c r="J1345">
        <v>0.25267327608151019</v>
      </c>
      <c r="K1345">
        <v>0.45350993339806411</v>
      </c>
      <c r="L1345">
        <v>0.46734007821347673</v>
      </c>
      <c r="M1345">
        <v>0.26205308066795791</v>
      </c>
      <c r="N1345">
        <v>0.36518095218221469</v>
      </c>
      <c r="O1345">
        <v>0.36425960107058436</v>
      </c>
      <c r="P1345" s="117">
        <v>22.66</v>
      </c>
      <c r="Q1345">
        <v>0.34</v>
      </c>
    </row>
    <row r="1346" spans="1:17" ht="15">
      <c r="A1346" s="6"/>
      <c r="B1346" s="10">
        <v>106.39</v>
      </c>
      <c r="C1346">
        <v>0.31892726716311331</v>
      </c>
      <c r="D1346" s="11">
        <v>7.83</v>
      </c>
      <c r="E1346" s="10">
        <v>31.64</v>
      </c>
      <c r="F1346" s="11">
        <v>37.1</v>
      </c>
      <c r="G1346" s="10">
        <v>25.56</v>
      </c>
      <c r="H1346" s="11">
        <v>45.1</v>
      </c>
      <c r="I1346" s="10">
        <v>150.09</v>
      </c>
      <c r="J1346">
        <v>0.24444558661465932</v>
      </c>
      <c r="K1346">
        <v>0.4506760433961296</v>
      </c>
      <c r="L1346">
        <v>0.46273752268291451</v>
      </c>
      <c r="M1346">
        <v>0.24598519443050113</v>
      </c>
      <c r="N1346">
        <v>0.35601758950930812</v>
      </c>
      <c r="O1346">
        <v>0.37963890888211371</v>
      </c>
      <c r="P1346" s="117">
        <v>22.41</v>
      </c>
      <c r="Q1346">
        <v>0.34</v>
      </c>
    </row>
    <row r="1347" spans="1:17" ht="15">
      <c r="A1347" s="6"/>
      <c r="B1347" s="10">
        <v>102.94</v>
      </c>
      <c r="C1347">
        <v>0.31452169789073758</v>
      </c>
      <c r="D1347" s="11">
        <v>3</v>
      </c>
      <c r="E1347" s="10">
        <v>36.04</v>
      </c>
      <c r="F1347" s="11">
        <v>37</v>
      </c>
      <c r="G1347" s="10">
        <v>25.2</v>
      </c>
      <c r="H1347" s="11">
        <v>41.8</v>
      </c>
      <c r="I1347" s="10">
        <v>152.6</v>
      </c>
      <c r="J1347">
        <v>0.23806096900114812</v>
      </c>
      <c r="K1347">
        <v>0.45780221026910384</v>
      </c>
      <c r="L1347">
        <v>0.46682977967306322</v>
      </c>
      <c r="M1347">
        <v>0.23504680924440632</v>
      </c>
      <c r="N1347">
        <v>0.34787761470010398</v>
      </c>
      <c r="O1347">
        <v>0.40648595573675983</v>
      </c>
      <c r="P1347" s="117">
        <v>20.5</v>
      </c>
      <c r="Q1347">
        <v>0.34</v>
      </c>
    </row>
    <row r="1348" spans="1:17" ht="15">
      <c r="A1348" s="6"/>
      <c r="B1348" s="10">
        <v>102.77</v>
      </c>
      <c r="C1348">
        <v>0.3147876395696802</v>
      </c>
      <c r="D1348" s="11">
        <v>4.6500000000000004</v>
      </c>
      <c r="E1348" s="10">
        <v>35.44</v>
      </c>
      <c r="F1348" s="11">
        <v>36.840000000000003</v>
      </c>
      <c r="G1348" s="10">
        <v>24.35</v>
      </c>
      <c r="H1348" s="11">
        <v>40.99</v>
      </c>
      <c r="I1348" s="10">
        <v>174.05</v>
      </c>
      <c r="J1348">
        <v>0.23742807885188694</v>
      </c>
      <c r="K1348">
        <v>0.46463917493196183</v>
      </c>
      <c r="L1348">
        <v>0.46978509005847946</v>
      </c>
      <c r="M1348">
        <v>0.2272662927492608</v>
      </c>
      <c r="N1348">
        <v>0.33520593175707514</v>
      </c>
      <c r="O1348">
        <v>0.42478608470938639</v>
      </c>
      <c r="P1348" s="117">
        <v>20.92</v>
      </c>
      <c r="Q1348">
        <v>0.34</v>
      </c>
    </row>
    <row r="1349" spans="1:17" ht="15">
      <c r="A1349" s="6"/>
      <c r="B1349" s="10">
        <v>106.26</v>
      </c>
      <c r="C1349">
        <v>0.31672169916389148</v>
      </c>
      <c r="D1349" s="11">
        <v>7.74</v>
      </c>
      <c r="E1349" s="10">
        <v>34.97</v>
      </c>
      <c r="F1349" s="11">
        <v>35.880000000000003</v>
      </c>
      <c r="G1349" s="10">
        <v>23.53</v>
      </c>
      <c r="H1349" s="11">
        <v>40.24</v>
      </c>
      <c r="I1349" s="10">
        <v>187.92</v>
      </c>
      <c r="J1349">
        <v>0.24432465319578464</v>
      </c>
      <c r="K1349">
        <v>0.47295868864220342</v>
      </c>
      <c r="L1349">
        <v>0.47600641028601515</v>
      </c>
      <c r="M1349">
        <v>0.23219577171351477</v>
      </c>
      <c r="N1349">
        <v>0.32839896010009734</v>
      </c>
      <c r="O1349">
        <v>0.43886393310515925</v>
      </c>
      <c r="P1349" s="117">
        <v>21.27</v>
      </c>
      <c r="Q1349">
        <v>0.34</v>
      </c>
    </row>
    <row r="1350" spans="1:17" ht="15">
      <c r="A1350" s="6"/>
      <c r="B1350" s="10">
        <v>104.1</v>
      </c>
      <c r="C1350">
        <v>0.30900872293420617</v>
      </c>
      <c r="D1350" s="11">
        <v>8.02</v>
      </c>
      <c r="E1350" s="10">
        <v>31.84</v>
      </c>
      <c r="F1350" s="11">
        <v>36.770000000000003</v>
      </c>
      <c r="G1350" s="10">
        <v>24.08</v>
      </c>
      <c r="H1350" s="11">
        <v>40.700000000000003</v>
      </c>
      <c r="I1350" s="10">
        <v>190.69</v>
      </c>
      <c r="J1350">
        <v>0.25334971114372229</v>
      </c>
      <c r="K1350">
        <v>0.4826989296509927</v>
      </c>
      <c r="L1350">
        <v>0.48290948368093023</v>
      </c>
      <c r="M1350">
        <v>0.23869840534929285</v>
      </c>
      <c r="N1350">
        <v>0.33368392961206023</v>
      </c>
      <c r="O1350">
        <v>0.46243347196743739</v>
      </c>
      <c r="P1350" s="117">
        <v>21.33</v>
      </c>
      <c r="Q1350">
        <v>0.34</v>
      </c>
    </row>
    <row r="1351" spans="1:17" ht="15">
      <c r="A1351" s="6"/>
      <c r="B1351" s="10">
        <v>105.54</v>
      </c>
      <c r="C1351">
        <v>0.30315942884432734</v>
      </c>
      <c r="D1351" s="11">
        <v>8.9499999999999993</v>
      </c>
      <c r="E1351" s="10">
        <v>37.590000000000003</v>
      </c>
      <c r="F1351" s="11">
        <v>39.409999999999997</v>
      </c>
      <c r="G1351" s="10">
        <v>25.01</v>
      </c>
      <c r="H1351" s="11">
        <v>42.73</v>
      </c>
      <c r="I1351" s="10">
        <v>237.17</v>
      </c>
      <c r="J1351">
        <v>0.25769017988460224</v>
      </c>
      <c r="K1351">
        <v>0.48262982336036053</v>
      </c>
      <c r="L1351">
        <v>0.49134201510278275</v>
      </c>
      <c r="M1351">
        <v>0.25735337740107134</v>
      </c>
      <c r="N1351">
        <v>0.3436143700900281</v>
      </c>
      <c r="O1351">
        <v>0.48176885231874961</v>
      </c>
      <c r="P1351" s="117">
        <v>21.22</v>
      </c>
      <c r="Q1351">
        <v>0.34</v>
      </c>
    </row>
    <row r="1352" spans="1:17" ht="15">
      <c r="A1352" s="6"/>
      <c r="B1352" s="10">
        <v>107.04</v>
      </c>
      <c r="C1352">
        <v>0.29891105162564274</v>
      </c>
      <c r="D1352" s="11">
        <v>7.83</v>
      </c>
      <c r="E1352" s="10">
        <v>47.98</v>
      </c>
      <c r="F1352" s="11">
        <v>48.74</v>
      </c>
      <c r="G1352" s="10">
        <v>31.24</v>
      </c>
      <c r="H1352" s="11">
        <v>54.39</v>
      </c>
      <c r="I1352" s="10">
        <v>249.98</v>
      </c>
      <c r="J1352">
        <v>0.25674673530413716</v>
      </c>
      <c r="K1352">
        <v>0.47995312320257666</v>
      </c>
      <c r="L1352">
        <v>0.48794246764295329</v>
      </c>
      <c r="M1352">
        <v>0.29871976244997728</v>
      </c>
      <c r="N1352">
        <v>0.35524065483914696</v>
      </c>
      <c r="O1352">
        <v>0.49589676581735553</v>
      </c>
      <c r="P1352" s="117">
        <v>23.41</v>
      </c>
      <c r="Q1352">
        <v>0.34</v>
      </c>
    </row>
    <row r="1353" spans="1:17" ht="15">
      <c r="A1353" s="6"/>
      <c r="B1353" s="10">
        <v>109.55</v>
      </c>
      <c r="C1353">
        <v>0.29103602691128933</v>
      </c>
      <c r="D1353" s="11">
        <v>7.84</v>
      </c>
      <c r="E1353" s="10">
        <v>69.33</v>
      </c>
      <c r="F1353" s="11">
        <v>53.04</v>
      </c>
      <c r="G1353" s="10">
        <v>36.340000000000003</v>
      </c>
      <c r="H1353" s="11">
        <v>60.54</v>
      </c>
      <c r="I1353" s="10">
        <v>263.45999999999998</v>
      </c>
      <c r="J1353">
        <v>0.26620968897002034</v>
      </c>
      <c r="K1353">
        <v>0.47144529352507197</v>
      </c>
      <c r="L1353">
        <v>0.4680702382655843</v>
      </c>
      <c r="M1353">
        <v>0.30298980266065118</v>
      </c>
      <c r="N1353">
        <v>0.34384898708355482</v>
      </c>
      <c r="O1353">
        <v>0.50987805546395681</v>
      </c>
      <c r="P1353" s="117">
        <v>23.76</v>
      </c>
      <c r="Q1353">
        <v>0.34</v>
      </c>
    </row>
    <row r="1354" spans="1:17" ht="15">
      <c r="A1354" s="6"/>
      <c r="B1354" s="10">
        <v>109.02</v>
      </c>
      <c r="C1354">
        <v>0.27418299346398745</v>
      </c>
      <c r="D1354" s="11">
        <v>9.6300000000000008</v>
      </c>
      <c r="E1354" s="10">
        <v>63</v>
      </c>
      <c r="F1354" s="11">
        <v>51.88</v>
      </c>
      <c r="G1354" s="10">
        <v>37.64</v>
      </c>
      <c r="H1354" s="11">
        <v>60.85</v>
      </c>
      <c r="I1354" s="10">
        <v>275.57</v>
      </c>
      <c r="J1354">
        <v>0.27276175583111245</v>
      </c>
      <c r="K1354">
        <v>0.45847370981601299</v>
      </c>
      <c r="L1354">
        <v>0.44983943228200363</v>
      </c>
      <c r="M1354">
        <v>0.29255402438975803</v>
      </c>
      <c r="N1354">
        <v>0.3182128999970561</v>
      </c>
      <c r="O1354">
        <v>0.4927200032392452</v>
      </c>
      <c r="P1354" s="117">
        <v>28.73</v>
      </c>
      <c r="Q1354">
        <v>0.34</v>
      </c>
    </row>
    <row r="1355" spans="1:17" ht="15">
      <c r="A1355" s="6"/>
      <c r="B1355" s="10">
        <v>105.54</v>
      </c>
      <c r="C1355">
        <v>0.26338289860353853</v>
      </c>
      <c r="D1355" s="11">
        <v>10.36</v>
      </c>
      <c r="E1355" s="10">
        <v>48.44</v>
      </c>
      <c r="F1355" s="11">
        <v>49.92</v>
      </c>
      <c r="G1355" s="10">
        <v>37.01</v>
      </c>
      <c r="H1355" s="11">
        <v>55.51</v>
      </c>
      <c r="I1355" s="10">
        <v>267.37</v>
      </c>
      <c r="J1355">
        <v>0.28208856923146519</v>
      </c>
      <c r="K1355">
        <v>0.44170757965952395</v>
      </c>
      <c r="L1355">
        <v>0.43966319123711717</v>
      </c>
      <c r="M1355">
        <v>0.27982151287290252</v>
      </c>
      <c r="N1355">
        <v>0.31008503775473634</v>
      </c>
      <c r="O1355">
        <v>0.48106022141926991</v>
      </c>
      <c r="P1355" s="117">
        <v>23.96</v>
      </c>
      <c r="Q1355">
        <v>0.34</v>
      </c>
    </row>
    <row r="1356" spans="1:17" ht="15">
      <c r="A1356" s="6"/>
      <c r="B1356" s="10">
        <v>97.34</v>
      </c>
      <c r="C1356">
        <v>0.22574425139261725</v>
      </c>
      <c r="D1356" s="11">
        <v>12.91</v>
      </c>
      <c r="E1356" s="10">
        <v>42.7</v>
      </c>
      <c r="F1356" s="11">
        <v>44.39</v>
      </c>
      <c r="G1356" s="10">
        <v>34.020000000000003</v>
      </c>
      <c r="H1356" s="11">
        <v>50.6</v>
      </c>
      <c r="I1356" s="10">
        <v>245.75</v>
      </c>
      <c r="J1356">
        <v>0.27234081121643283</v>
      </c>
      <c r="K1356">
        <v>0.42158632711169219</v>
      </c>
      <c r="L1356">
        <v>0.41541219011515884</v>
      </c>
      <c r="M1356">
        <v>0.27670130283623051</v>
      </c>
      <c r="N1356">
        <v>0.28199707020496767</v>
      </c>
      <c r="O1356">
        <v>0.45651771324570617</v>
      </c>
      <c r="P1356" s="117">
        <v>22.33</v>
      </c>
      <c r="Q1356">
        <v>0.34</v>
      </c>
    </row>
    <row r="1357" spans="1:17" ht="15">
      <c r="A1357" s="6"/>
      <c r="B1357" s="10">
        <v>92.94</v>
      </c>
      <c r="C1357">
        <v>0.2009091120189207</v>
      </c>
      <c r="D1357" s="11">
        <v>12.98</v>
      </c>
      <c r="E1357" s="10">
        <v>38.049999999999997</v>
      </c>
      <c r="F1357" s="11">
        <v>41.69</v>
      </c>
      <c r="G1357" s="10">
        <v>33.130000000000003</v>
      </c>
      <c r="H1357" s="11">
        <v>44.48</v>
      </c>
      <c r="I1357" s="10">
        <v>213.02</v>
      </c>
      <c r="J1357">
        <v>0.26603516411068223</v>
      </c>
      <c r="K1357">
        <v>0.40694709451346228</v>
      </c>
      <c r="L1357">
        <v>0.40041015942288366</v>
      </c>
      <c r="M1357">
        <v>0.26823778222451727</v>
      </c>
      <c r="N1357">
        <v>0.25832615239222084</v>
      </c>
      <c r="O1357">
        <v>0.43797609166848311</v>
      </c>
      <c r="P1357" s="117">
        <v>20.88</v>
      </c>
      <c r="Q1357">
        <v>0.34</v>
      </c>
    </row>
    <row r="1358" spans="1:17" ht="15">
      <c r="A1358" s="6"/>
      <c r="B1358" s="10">
        <v>85</v>
      </c>
      <c r="C1358">
        <v>0.1927518529197266</v>
      </c>
      <c r="D1358" s="11">
        <v>9.92</v>
      </c>
      <c r="E1358" s="10">
        <v>38.07</v>
      </c>
      <c r="F1358" s="11">
        <v>39.28</v>
      </c>
      <c r="G1358" s="10">
        <v>32.1</v>
      </c>
      <c r="H1358" s="11">
        <v>41.94</v>
      </c>
      <c r="I1358" s="10">
        <v>196.64</v>
      </c>
      <c r="J1358">
        <v>0.23627784863536003</v>
      </c>
      <c r="K1358">
        <v>0.402095698005698</v>
      </c>
      <c r="L1358">
        <v>0.39339277319878396</v>
      </c>
      <c r="M1358">
        <v>0.26565401628057961</v>
      </c>
      <c r="N1358">
        <v>0.23680122687504421</v>
      </c>
      <c r="O1358">
        <v>0.42768589051162303</v>
      </c>
      <c r="P1358" s="117">
        <v>19.100000000000001</v>
      </c>
      <c r="Q1358">
        <v>0.34</v>
      </c>
    </row>
    <row r="1359" spans="1:17" ht="15">
      <c r="A1359" s="6"/>
      <c r="B1359" s="10">
        <v>55</v>
      </c>
      <c r="C1359">
        <v>0.20098306733626059</v>
      </c>
      <c r="D1359" s="11">
        <v>9.75</v>
      </c>
      <c r="E1359" s="10">
        <v>39.94</v>
      </c>
      <c r="F1359" s="11">
        <v>39</v>
      </c>
      <c r="G1359" s="10">
        <v>30.45</v>
      </c>
      <c r="H1359" s="11">
        <v>40.19</v>
      </c>
      <c r="I1359" s="10">
        <v>178.97</v>
      </c>
      <c r="J1359">
        <v>0.22170588992390233</v>
      </c>
      <c r="K1359">
        <v>0.40239160122519002</v>
      </c>
      <c r="L1359">
        <v>0.39814943309287032</v>
      </c>
      <c r="M1359">
        <v>0.26694307084452923</v>
      </c>
      <c r="N1359">
        <v>0.23792996437705516</v>
      </c>
      <c r="O1359">
        <v>0.42899669529099566</v>
      </c>
      <c r="P1359" s="117">
        <v>16.510000000000002</v>
      </c>
      <c r="Q1359">
        <v>0.34</v>
      </c>
    </row>
    <row r="1360" spans="1:17" ht="15">
      <c r="A1360" s="6"/>
      <c r="B1360" s="10">
        <v>55.28</v>
      </c>
      <c r="C1360">
        <v>0.21459190346403287</v>
      </c>
      <c r="D1360" s="11">
        <v>9.98</v>
      </c>
      <c r="E1360" s="10">
        <v>41.25</v>
      </c>
      <c r="F1360" s="11">
        <v>37.909999999999997</v>
      </c>
      <c r="G1360" s="10">
        <v>28.14</v>
      </c>
      <c r="H1360" s="11">
        <v>39</v>
      </c>
      <c r="I1360" s="10">
        <v>177.04</v>
      </c>
      <c r="J1360">
        <v>0.22436976826188207</v>
      </c>
      <c r="K1360">
        <v>0.40752518913217955</v>
      </c>
      <c r="L1360">
        <v>0.41420806598096477</v>
      </c>
      <c r="M1360">
        <v>0.27500352712145437</v>
      </c>
      <c r="N1360">
        <v>0.2545197338201049</v>
      </c>
      <c r="O1360">
        <v>0.4488953452905165</v>
      </c>
      <c r="P1360" s="117">
        <v>15.79</v>
      </c>
      <c r="Q1360">
        <v>0.34</v>
      </c>
    </row>
    <row r="1361" spans="1:17" ht="15">
      <c r="A1361" s="6"/>
      <c r="B1361" s="10">
        <v>85.04</v>
      </c>
      <c r="C1361">
        <v>0.24668804530698324</v>
      </c>
      <c r="D1361" s="11">
        <v>10.4</v>
      </c>
      <c r="E1361" s="10">
        <v>42.23</v>
      </c>
      <c r="F1361" s="11">
        <v>41.45</v>
      </c>
      <c r="G1361" s="10">
        <v>30.17</v>
      </c>
      <c r="H1361" s="11">
        <v>40.14</v>
      </c>
      <c r="I1361" s="10">
        <v>197.47</v>
      </c>
      <c r="J1361">
        <v>0.24498147678575954</v>
      </c>
      <c r="K1361">
        <v>0.42614122198553361</v>
      </c>
      <c r="L1361">
        <v>0.44906808826847811</v>
      </c>
      <c r="M1361">
        <v>0.28420477488900608</v>
      </c>
      <c r="N1361">
        <v>0.27840369844609497</v>
      </c>
      <c r="O1361">
        <v>0.48363765637083195</v>
      </c>
      <c r="P1361" s="117">
        <v>15.7</v>
      </c>
      <c r="Q1361">
        <v>0.34</v>
      </c>
    </row>
    <row r="1362" spans="1:17" ht="15">
      <c r="A1362" s="6"/>
      <c r="B1362" s="10">
        <v>98.92</v>
      </c>
      <c r="C1362">
        <v>0.33183376103117623</v>
      </c>
      <c r="D1362" s="11">
        <v>12.78</v>
      </c>
      <c r="E1362" s="10">
        <v>45</v>
      </c>
      <c r="F1362" s="11">
        <v>46.88</v>
      </c>
      <c r="G1362" s="10">
        <v>32.97</v>
      </c>
      <c r="H1362" s="11">
        <v>43.16</v>
      </c>
      <c r="I1362" s="10">
        <v>225.08</v>
      </c>
      <c r="J1362">
        <v>0.30334624035569502</v>
      </c>
      <c r="K1362">
        <v>0.44206134271107439</v>
      </c>
      <c r="L1362">
        <v>0.49254635395448992</v>
      </c>
      <c r="M1362">
        <v>0.30140919300809088</v>
      </c>
      <c r="N1362">
        <v>0.31178883138711966</v>
      </c>
      <c r="O1362">
        <v>0.5182483154443881</v>
      </c>
      <c r="P1362" s="117">
        <v>18.54</v>
      </c>
      <c r="Q1362">
        <v>0.34</v>
      </c>
    </row>
    <row r="1363" spans="1:17" ht="15">
      <c r="A1363" s="6"/>
      <c r="B1363" s="10">
        <v>129.9</v>
      </c>
      <c r="C1363">
        <v>0.4072021617254391</v>
      </c>
      <c r="D1363" s="11">
        <v>28</v>
      </c>
      <c r="E1363" s="10">
        <v>52.95</v>
      </c>
      <c r="F1363" s="11">
        <v>53.46</v>
      </c>
      <c r="G1363" s="10">
        <v>37.72</v>
      </c>
      <c r="H1363" s="11">
        <v>52.76</v>
      </c>
      <c r="I1363" s="10">
        <v>259.89999999999998</v>
      </c>
      <c r="J1363">
        <v>0.33432658187961173</v>
      </c>
      <c r="K1363">
        <v>0.45853146624664404</v>
      </c>
      <c r="L1363">
        <v>0.51768976205787787</v>
      </c>
      <c r="M1363">
        <v>0.31620593467107738</v>
      </c>
      <c r="N1363">
        <v>0.33279740215006981</v>
      </c>
      <c r="O1363">
        <v>0.55180862001778563</v>
      </c>
      <c r="P1363" s="117">
        <v>21.43</v>
      </c>
      <c r="Q1363">
        <v>0.34</v>
      </c>
    </row>
    <row r="1364" spans="1:17" ht="15">
      <c r="A1364" s="6"/>
      <c r="B1364" s="10">
        <v>153.69999999999999</v>
      </c>
      <c r="C1364">
        <v>0.41763126738561457</v>
      </c>
      <c r="D1364" s="11">
        <v>31.76</v>
      </c>
      <c r="E1364" s="10">
        <v>73.73</v>
      </c>
      <c r="F1364" s="11">
        <v>58.17</v>
      </c>
      <c r="G1364" s="10">
        <v>38.46</v>
      </c>
      <c r="H1364" s="11">
        <v>57.91</v>
      </c>
      <c r="I1364" s="10">
        <v>299</v>
      </c>
      <c r="J1364">
        <v>0.32150606047700175</v>
      </c>
      <c r="K1364">
        <v>0.45322187067491965</v>
      </c>
      <c r="L1364">
        <v>0.49577006737520968</v>
      </c>
      <c r="M1364">
        <v>0.30645527958844093</v>
      </c>
      <c r="N1364">
        <v>0.3307727393218291</v>
      </c>
      <c r="O1364">
        <v>0.52428121181118015</v>
      </c>
      <c r="P1364" s="117">
        <v>27.47</v>
      </c>
      <c r="Q1364">
        <v>0.34</v>
      </c>
    </row>
    <row r="1365" spans="1:17" ht="15">
      <c r="A1365" s="6"/>
      <c r="B1365" s="10">
        <v>156.91</v>
      </c>
      <c r="C1365">
        <v>0.43074575757301492</v>
      </c>
      <c r="D1365" s="11">
        <v>30.96</v>
      </c>
      <c r="E1365" s="10">
        <v>71.849999999999994</v>
      </c>
      <c r="F1365" s="11">
        <v>54.94</v>
      </c>
      <c r="G1365" s="10">
        <v>42.17</v>
      </c>
      <c r="H1365" s="11">
        <v>57.53</v>
      </c>
      <c r="I1365" s="10">
        <v>300.7</v>
      </c>
      <c r="J1365">
        <v>0.3248465387965635</v>
      </c>
      <c r="K1365">
        <v>0.46675033139190919</v>
      </c>
      <c r="L1365">
        <v>0.5087882660373988</v>
      </c>
      <c r="M1365">
        <v>0.30409358414046833</v>
      </c>
      <c r="N1365">
        <v>0.32637547662819594</v>
      </c>
      <c r="O1365">
        <v>0.51263402953244164</v>
      </c>
      <c r="P1365" s="117">
        <v>27.33</v>
      </c>
      <c r="Q1365">
        <v>0.34</v>
      </c>
    </row>
    <row r="1366" spans="1:17" ht="15">
      <c r="A1366" s="6"/>
      <c r="B1366" s="10">
        <v>153.63999999999999</v>
      </c>
      <c r="C1366">
        <v>0.4420383693934577</v>
      </c>
      <c r="D1366" s="11">
        <v>25.34</v>
      </c>
      <c r="E1366" s="10">
        <v>61.92</v>
      </c>
      <c r="F1366" s="11">
        <v>50.92</v>
      </c>
      <c r="G1366" s="10">
        <v>36.71</v>
      </c>
      <c r="H1366" s="11">
        <v>54.94</v>
      </c>
      <c r="I1366" s="10">
        <v>277.91000000000003</v>
      </c>
      <c r="J1366">
        <v>0.33697994689770822</v>
      </c>
      <c r="K1366">
        <v>0.47932301774687347</v>
      </c>
      <c r="L1366">
        <v>0.52914107942327349</v>
      </c>
      <c r="M1366">
        <v>0.30762249269678815</v>
      </c>
      <c r="N1366">
        <v>0.32799550472462613</v>
      </c>
      <c r="O1366">
        <v>0.52272775204845023</v>
      </c>
      <c r="P1366" s="117">
        <v>20.74</v>
      </c>
      <c r="Q1366">
        <v>0.34</v>
      </c>
    </row>
    <row r="1367" spans="1:17" ht="15">
      <c r="A1367" s="6"/>
      <c r="B1367" s="10">
        <v>141.63999999999999</v>
      </c>
      <c r="C1367">
        <v>0.45473155851091979</v>
      </c>
      <c r="D1367" s="11">
        <v>23.86</v>
      </c>
      <c r="E1367" s="10">
        <v>49.92</v>
      </c>
      <c r="F1367" s="11">
        <v>47.57</v>
      </c>
      <c r="G1367" s="10">
        <v>33.83</v>
      </c>
      <c r="H1367" s="11">
        <v>48.65</v>
      </c>
      <c r="I1367" s="10">
        <v>235.8</v>
      </c>
      <c r="J1367">
        <v>0.33920001228927188</v>
      </c>
      <c r="K1367">
        <v>0.48800431270604872</v>
      </c>
      <c r="L1367">
        <v>0.52991422996642157</v>
      </c>
      <c r="M1367">
        <v>0.3054759386280077</v>
      </c>
      <c r="N1367">
        <v>0.3208752328248215</v>
      </c>
      <c r="O1367">
        <v>0.52879681675209689</v>
      </c>
      <c r="P1367" s="117">
        <v>21.34</v>
      </c>
      <c r="Q1367">
        <v>0.34</v>
      </c>
    </row>
    <row r="1368" spans="1:17" ht="15">
      <c r="A1368" s="6"/>
      <c r="B1368" s="10">
        <v>138.29</v>
      </c>
      <c r="C1368">
        <v>0.46567769149697735</v>
      </c>
      <c r="D1368" s="11">
        <v>20.86</v>
      </c>
      <c r="E1368" s="10">
        <v>44.93</v>
      </c>
      <c r="F1368" s="11">
        <v>46.8</v>
      </c>
      <c r="G1368" s="10">
        <v>32.08</v>
      </c>
      <c r="H1368" s="11">
        <v>46.28</v>
      </c>
      <c r="I1368" s="10">
        <v>242.15</v>
      </c>
      <c r="J1368">
        <v>0.33734320801848772</v>
      </c>
      <c r="K1368">
        <v>0.49694377266609824</v>
      </c>
      <c r="L1368">
        <v>0.53058774297422506</v>
      </c>
      <c r="M1368">
        <v>0.30496644029255837</v>
      </c>
      <c r="N1368">
        <v>0.314564983437988</v>
      </c>
      <c r="O1368">
        <v>0.50636163805368484</v>
      </c>
      <c r="P1368" s="117">
        <v>20.46</v>
      </c>
      <c r="Q1368">
        <v>0.34</v>
      </c>
    </row>
    <row r="1369" spans="1:17" ht="15">
      <c r="A1369" s="6"/>
      <c r="B1369" s="10">
        <v>132.97999999999999</v>
      </c>
      <c r="C1369">
        <v>0.47220918778266524</v>
      </c>
      <c r="D1369" s="11">
        <v>10.35</v>
      </c>
      <c r="E1369" s="10">
        <v>41.98</v>
      </c>
      <c r="F1369" s="11">
        <v>41.41</v>
      </c>
      <c r="G1369" s="10">
        <v>28.2</v>
      </c>
      <c r="H1369" s="11">
        <v>42.71</v>
      </c>
      <c r="I1369" s="10">
        <v>212.09</v>
      </c>
      <c r="J1369">
        <v>0.34853214574898783</v>
      </c>
      <c r="K1369">
        <v>0.50363358897331689</v>
      </c>
      <c r="L1369">
        <v>0.52601764854270971</v>
      </c>
      <c r="M1369">
        <v>0.30089965106696365</v>
      </c>
      <c r="N1369">
        <v>0.31991413748629338</v>
      </c>
      <c r="O1369">
        <v>0.49092660109660274</v>
      </c>
      <c r="P1369" s="117">
        <v>19.32</v>
      </c>
      <c r="Q1369">
        <v>0.34</v>
      </c>
    </row>
    <row r="1370" spans="1:17" ht="15">
      <c r="A1370" s="6"/>
      <c r="B1370" s="10">
        <v>122.83</v>
      </c>
      <c r="C1370">
        <v>0.48012763878973952</v>
      </c>
      <c r="D1370" s="11">
        <v>22.01</v>
      </c>
      <c r="E1370" s="10">
        <v>39.75</v>
      </c>
      <c r="F1370" s="11">
        <v>40.98</v>
      </c>
      <c r="G1370" s="10">
        <v>31.57</v>
      </c>
      <c r="H1370" s="11">
        <v>44</v>
      </c>
      <c r="I1370" s="10">
        <v>195.65</v>
      </c>
      <c r="J1370">
        <v>0.36413142037042906</v>
      </c>
      <c r="K1370">
        <v>0.51166267643639229</v>
      </c>
      <c r="L1370">
        <v>0.52378326986759072</v>
      </c>
      <c r="M1370">
        <v>0.28983879263846035</v>
      </c>
      <c r="N1370">
        <v>0.32354893118066202</v>
      </c>
      <c r="O1370">
        <v>0.4813750873531748</v>
      </c>
      <c r="P1370" s="117">
        <v>19.309999999999999</v>
      </c>
      <c r="Q1370">
        <v>0.34</v>
      </c>
    </row>
    <row r="1371" spans="1:17" ht="15">
      <c r="A1371" s="6"/>
      <c r="B1371" s="10">
        <v>132.91</v>
      </c>
      <c r="C1371">
        <v>0.48619254059180367</v>
      </c>
      <c r="D1371" s="11">
        <v>15.48</v>
      </c>
      <c r="E1371" s="10">
        <v>38.28</v>
      </c>
      <c r="F1371" s="11">
        <v>39.42</v>
      </c>
      <c r="G1371" s="10">
        <v>28.54</v>
      </c>
      <c r="H1371" s="11">
        <v>40.49</v>
      </c>
      <c r="I1371" s="10">
        <v>180.7</v>
      </c>
      <c r="J1371">
        <v>0.37116261825270658</v>
      </c>
      <c r="K1371">
        <v>0.51498433079833938</v>
      </c>
      <c r="L1371">
        <v>0.5122217035334673</v>
      </c>
      <c r="M1371">
        <v>0.28554575523704523</v>
      </c>
      <c r="N1371">
        <v>0.31336479674203999</v>
      </c>
      <c r="O1371">
        <v>0.47297946556714493</v>
      </c>
      <c r="P1371" s="117">
        <v>18.05</v>
      </c>
      <c r="Q1371">
        <v>0.34</v>
      </c>
    </row>
    <row r="1372" spans="1:17" ht="15">
      <c r="A1372" s="6"/>
      <c r="B1372" s="10">
        <v>132.9</v>
      </c>
      <c r="C1372">
        <v>0.48920345092605622</v>
      </c>
      <c r="D1372" s="11">
        <v>12.54</v>
      </c>
      <c r="E1372" s="10">
        <v>37.659999999999997</v>
      </c>
      <c r="F1372" s="11">
        <v>38.58</v>
      </c>
      <c r="G1372" s="10">
        <v>27.04</v>
      </c>
      <c r="H1372" s="11">
        <v>40.44</v>
      </c>
      <c r="I1372" s="10">
        <v>174.44</v>
      </c>
      <c r="J1372">
        <v>0.37271200887357425</v>
      </c>
      <c r="K1372">
        <v>0.51936014174449074</v>
      </c>
      <c r="L1372">
        <v>0.50892491155175246</v>
      </c>
      <c r="M1372">
        <v>0.28046154081334046</v>
      </c>
      <c r="N1372">
        <v>0.30673500288069611</v>
      </c>
      <c r="O1372">
        <v>0.45850922172779796</v>
      </c>
      <c r="P1372" s="117">
        <v>18.13</v>
      </c>
      <c r="Q1372">
        <v>0.34</v>
      </c>
    </row>
    <row r="1373" spans="1:17" ht="15">
      <c r="A1373" s="6"/>
      <c r="B1373" s="10">
        <v>125.03</v>
      </c>
      <c r="C1373">
        <v>0.49650415647392454</v>
      </c>
      <c r="D1373" s="11">
        <v>15.59</v>
      </c>
      <c r="E1373" s="10">
        <v>37.69</v>
      </c>
      <c r="F1373" s="11">
        <v>37.99</v>
      </c>
      <c r="G1373" s="10">
        <v>25.17</v>
      </c>
      <c r="H1373" s="11">
        <v>38.4</v>
      </c>
      <c r="I1373" s="10">
        <v>172.31</v>
      </c>
      <c r="J1373">
        <v>0.37312023354651985</v>
      </c>
      <c r="K1373">
        <v>0.52272730955035296</v>
      </c>
      <c r="L1373">
        <v>0.5064529097985464</v>
      </c>
      <c r="M1373">
        <v>0.272989255291258</v>
      </c>
      <c r="N1373">
        <v>0.3125891431315399</v>
      </c>
      <c r="O1373">
        <v>0.46974181231757001</v>
      </c>
      <c r="P1373" s="117">
        <v>18.37</v>
      </c>
      <c r="Q1373">
        <v>0.34</v>
      </c>
    </row>
    <row r="1374" spans="1:17" ht="15">
      <c r="A1374" s="6"/>
      <c r="B1374" s="10">
        <v>120.07</v>
      </c>
      <c r="C1374">
        <v>0.50472618752733955</v>
      </c>
      <c r="D1374" s="11">
        <v>18.84</v>
      </c>
      <c r="E1374" s="10">
        <v>38.700000000000003</v>
      </c>
      <c r="F1374" s="11">
        <v>39.159999999999997</v>
      </c>
      <c r="G1374" s="10">
        <v>25.45</v>
      </c>
      <c r="H1374" s="11">
        <v>39.090000000000003</v>
      </c>
      <c r="I1374" s="10">
        <v>174.5</v>
      </c>
      <c r="J1374">
        <v>0.37076866772998934</v>
      </c>
      <c r="K1374">
        <v>0.52451403148274534</v>
      </c>
      <c r="L1374">
        <v>0.50602840326124499</v>
      </c>
      <c r="M1374">
        <v>0.28082927220819337</v>
      </c>
      <c r="N1374">
        <v>0.32937677689916811</v>
      </c>
      <c r="O1374">
        <v>0.47155409174440549</v>
      </c>
      <c r="P1374" s="117">
        <v>18.93</v>
      </c>
      <c r="Q1374">
        <v>0.34</v>
      </c>
    </row>
    <row r="1375" spans="1:17" ht="15">
      <c r="A1375" s="6"/>
      <c r="B1375" s="10">
        <v>139.83000000000001</v>
      </c>
      <c r="C1375">
        <v>0.5160888923975685</v>
      </c>
      <c r="D1375" s="11">
        <v>30.11</v>
      </c>
      <c r="E1375" s="10">
        <v>40.81</v>
      </c>
      <c r="F1375" s="11">
        <v>41.48</v>
      </c>
      <c r="G1375" s="10">
        <v>28.81</v>
      </c>
      <c r="H1375" s="11">
        <v>39.61</v>
      </c>
      <c r="I1375" s="10">
        <v>177.1</v>
      </c>
      <c r="J1375">
        <v>0.3748216362878678</v>
      </c>
      <c r="K1375">
        <v>0.52500949846348388</v>
      </c>
      <c r="L1375">
        <v>0.51047968616302497</v>
      </c>
      <c r="M1375">
        <v>0.30449499778587003</v>
      </c>
      <c r="N1375">
        <v>0.34037379982793231</v>
      </c>
      <c r="O1375">
        <v>0.47076551970012825</v>
      </c>
      <c r="P1375" s="117">
        <v>21.92</v>
      </c>
      <c r="Q1375">
        <v>0.34</v>
      </c>
    </row>
    <row r="1376" spans="1:17" ht="15">
      <c r="A1376" s="6"/>
      <c r="B1376" s="10">
        <v>164.23</v>
      </c>
      <c r="C1376">
        <v>0.51241625486279041</v>
      </c>
      <c r="D1376" s="11">
        <v>38.659999999999997</v>
      </c>
      <c r="E1376" s="10">
        <v>54</v>
      </c>
      <c r="F1376" s="11">
        <v>50.84</v>
      </c>
      <c r="G1376" s="10">
        <v>36.799999999999997</v>
      </c>
      <c r="H1376" s="11">
        <v>43.34</v>
      </c>
      <c r="I1376" s="10">
        <v>186.05</v>
      </c>
      <c r="J1376">
        <v>0.36495619059016615</v>
      </c>
      <c r="K1376">
        <v>0.49923985413882788</v>
      </c>
      <c r="L1376">
        <v>0.48197457403110694</v>
      </c>
      <c r="M1376">
        <v>0.32740140515819727</v>
      </c>
      <c r="N1376">
        <v>0.35866687637975292</v>
      </c>
      <c r="O1376">
        <v>0.46529600513396435</v>
      </c>
      <c r="P1376" s="117">
        <v>35.36</v>
      </c>
      <c r="Q1376">
        <v>0.34</v>
      </c>
    </row>
    <row r="1377" spans="1:17" ht="15">
      <c r="A1377" s="6"/>
      <c r="B1377" s="10">
        <v>186.66</v>
      </c>
      <c r="C1377">
        <v>0.49542089610216195</v>
      </c>
      <c r="D1377" s="11">
        <v>47.29</v>
      </c>
      <c r="E1377" s="10">
        <v>79.06</v>
      </c>
      <c r="F1377" s="11">
        <v>58.71</v>
      </c>
      <c r="G1377" s="10">
        <v>42.28</v>
      </c>
      <c r="H1377" s="11">
        <v>48.69</v>
      </c>
      <c r="I1377" s="10">
        <v>191.54</v>
      </c>
      <c r="J1377">
        <v>0.36777191971374906</v>
      </c>
      <c r="K1377">
        <v>0.48868923083066562</v>
      </c>
      <c r="L1377">
        <v>0.46107541677902392</v>
      </c>
      <c r="M1377">
        <v>0.33911542707493952</v>
      </c>
      <c r="N1377">
        <v>0.35934437139580339</v>
      </c>
      <c r="O1377">
        <v>0.4503357324660634</v>
      </c>
      <c r="P1377" s="117">
        <v>32.479999999999997</v>
      </c>
      <c r="Q1377">
        <v>0.34</v>
      </c>
    </row>
    <row r="1378" spans="1:17" ht="15">
      <c r="A1378" s="6"/>
      <c r="B1378" s="10">
        <v>186.95</v>
      </c>
      <c r="C1378">
        <v>0.46914021592493343</v>
      </c>
      <c r="D1378" s="11">
        <v>47.52</v>
      </c>
      <c r="E1378" s="10">
        <v>77.11</v>
      </c>
      <c r="F1378" s="11">
        <v>54.19</v>
      </c>
      <c r="G1378" s="10">
        <v>44.42</v>
      </c>
      <c r="H1378" s="11">
        <v>53.72</v>
      </c>
      <c r="I1378" s="10">
        <v>189.37</v>
      </c>
      <c r="J1378">
        <v>0.34709392460709093</v>
      </c>
      <c r="K1378">
        <v>0.46736904327635259</v>
      </c>
      <c r="L1378">
        <v>0.44127888287563949</v>
      </c>
      <c r="M1378">
        <v>0.33999365259632924</v>
      </c>
      <c r="N1378">
        <v>0.33748687032042451</v>
      </c>
      <c r="O1378">
        <v>0.40974416088561522</v>
      </c>
      <c r="P1378" s="117">
        <v>20.47</v>
      </c>
      <c r="Q1378">
        <v>0.34</v>
      </c>
    </row>
    <row r="1379" spans="1:17" ht="15">
      <c r="A1379" s="6"/>
      <c r="B1379" s="10">
        <v>166.57</v>
      </c>
      <c r="C1379">
        <v>0.44455709791121317</v>
      </c>
      <c r="D1379" s="11">
        <v>39.94</v>
      </c>
      <c r="E1379" s="10">
        <v>51.77</v>
      </c>
      <c r="F1379" s="11">
        <v>49.95</v>
      </c>
      <c r="G1379" s="10">
        <v>42.41</v>
      </c>
      <c r="H1379" s="11">
        <v>52.37</v>
      </c>
      <c r="I1379" s="10">
        <v>173.75</v>
      </c>
      <c r="J1379">
        <v>0.32884389294331856</v>
      </c>
      <c r="K1379">
        <v>0.46336610265051692</v>
      </c>
      <c r="L1379">
        <v>0.40464347225420216</v>
      </c>
      <c r="M1379">
        <v>0.33911593451818434</v>
      </c>
      <c r="N1379">
        <v>0.31804471972358417</v>
      </c>
      <c r="O1379">
        <v>0.35960008118724412</v>
      </c>
      <c r="P1379" s="117">
        <v>19.91</v>
      </c>
      <c r="Q1379">
        <v>0.34</v>
      </c>
    </row>
    <row r="1380" spans="1:17" ht="15">
      <c r="A1380" s="6"/>
      <c r="B1380" s="10">
        <v>152.91</v>
      </c>
      <c r="C1380">
        <v>0.41147739490030905</v>
      </c>
      <c r="D1380" s="11">
        <v>36.869999999999997</v>
      </c>
      <c r="E1380" s="10">
        <v>46.97</v>
      </c>
      <c r="F1380" s="11">
        <v>44.57</v>
      </c>
      <c r="G1380" s="10">
        <v>40.15</v>
      </c>
      <c r="H1380" s="11">
        <v>45.62</v>
      </c>
      <c r="I1380" s="10">
        <v>154.07</v>
      </c>
      <c r="J1380">
        <v>0.31858452695231881</v>
      </c>
      <c r="K1380">
        <v>0.43919683904969609</v>
      </c>
      <c r="L1380">
        <v>0.37364787348715356</v>
      </c>
      <c r="M1380">
        <v>0.32823621361194688</v>
      </c>
      <c r="N1380">
        <v>0.29617206277524816</v>
      </c>
      <c r="O1380">
        <v>0.31745317821930086</v>
      </c>
      <c r="P1380" s="117">
        <v>21.22</v>
      </c>
      <c r="Q1380">
        <v>0.34</v>
      </c>
    </row>
    <row r="1381" spans="1:17" ht="15">
      <c r="A1381" s="6"/>
      <c r="B1381" s="10">
        <v>135.87</v>
      </c>
      <c r="C1381">
        <v>0.38640842681882237</v>
      </c>
      <c r="D1381" s="11">
        <v>36.6</v>
      </c>
      <c r="E1381" s="10">
        <v>43.79</v>
      </c>
      <c r="F1381" s="11">
        <v>40.79</v>
      </c>
      <c r="G1381" s="10">
        <v>40.049999999999997</v>
      </c>
      <c r="H1381" s="11">
        <v>41</v>
      </c>
      <c r="I1381" s="10">
        <v>144.76</v>
      </c>
      <c r="J1381">
        <v>0.29403988721569829</v>
      </c>
      <c r="K1381">
        <v>0.41738577666350779</v>
      </c>
      <c r="L1381">
        <v>0.35652629054316093</v>
      </c>
      <c r="M1381">
        <v>0.32214235989256934</v>
      </c>
      <c r="N1381">
        <v>0.27915858065525923</v>
      </c>
      <c r="O1381">
        <v>0.28508527598667888</v>
      </c>
      <c r="P1381" s="117">
        <v>20.91</v>
      </c>
      <c r="Q1381">
        <v>0.34</v>
      </c>
    </row>
    <row r="1382" spans="1:17" ht="15">
      <c r="A1382" s="6"/>
      <c r="B1382" s="10">
        <v>138.59</v>
      </c>
      <c r="C1382">
        <v>0.37863582268730878</v>
      </c>
      <c r="D1382" s="11">
        <v>30.91</v>
      </c>
      <c r="E1382" s="10">
        <v>42.71</v>
      </c>
      <c r="F1382" s="11">
        <v>39.630000000000003</v>
      </c>
      <c r="G1382" s="10">
        <v>38.82</v>
      </c>
      <c r="H1382" s="11">
        <v>38.71</v>
      </c>
      <c r="I1382" s="10">
        <v>116.53</v>
      </c>
      <c r="J1382">
        <v>0.27536916946322754</v>
      </c>
      <c r="K1382">
        <v>0.40959731769052676</v>
      </c>
      <c r="L1382">
        <v>0.35686922175822616</v>
      </c>
      <c r="M1382">
        <v>0.33037879128865999</v>
      </c>
      <c r="N1382">
        <v>0.26640561707724869</v>
      </c>
      <c r="O1382">
        <v>0.25292582127575719</v>
      </c>
      <c r="P1382" s="117">
        <v>22.71</v>
      </c>
      <c r="Q1382">
        <v>0.34</v>
      </c>
    </row>
    <row r="1383" spans="1:17" ht="15">
      <c r="A1383" s="6"/>
      <c r="B1383" s="10">
        <v>135.52000000000001</v>
      </c>
      <c r="C1383">
        <v>0.38536057521810047</v>
      </c>
      <c r="D1383" s="11">
        <v>30.58</v>
      </c>
      <c r="E1383" s="10">
        <v>42.01</v>
      </c>
      <c r="F1383" s="11">
        <v>39.58</v>
      </c>
      <c r="G1383" s="10">
        <v>39.81</v>
      </c>
      <c r="H1383" s="11">
        <v>36.85</v>
      </c>
      <c r="I1383" s="10">
        <v>114</v>
      </c>
      <c r="J1383">
        <v>0.28240564139720625</v>
      </c>
      <c r="K1383">
        <v>0.41325222638119474</v>
      </c>
      <c r="L1383">
        <v>0.35942354885835975</v>
      </c>
      <c r="M1383">
        <v>0.34457078345966086</v>
      </c>
      <c r="N1383">
        <v>0.25586454696001892</v>
      </c>
      <c r="O1383">
        <v>0.24147479145744472</v>
      </c>
      <c r="P1383" s="117">
        <v>22.59</v>
      </c>
      <c r="Q1383">
        <v>0.34</v>
      </c>
    </row>
    <row r="1384" spans="1:17" ht="15">
      <c r="A1384" s="6"/>
      <c r="B1384" s="10">
        <v>131.51</v>
      </c>
      <c r="C1384">
        <v>0.41138673918520385</v>
      </c>
      <c r="D1384" s="11">
        <v>30.59</v>
      </c>
      <c r="E1384" s="10">
        <v>43.31</v>
      </c>
      <c r="F1384" s="11">
        <v>40.06</v>
      </c>
      <c r="G1384" s="10">
        <v>43.71</v>
      </c>
      <c r="H1384" s="11">
        <v>36.380000000000003</v>
      </c>
      <c r="I1384" s="10">
        <v>111.68</v>
      </c>
      <c r="J1384">
        <v>0.29098135082739041</v>
      </c>
      <c r="K1384">
        <v>0.42376084364354966</v>
      </c>
      <c r="L1384">
        <v>0.37169451954759997</v>
      </c>
      <c r="M1384">
        <v>0.3663493920605842</v>
      </c>
      <c r="N1384">
        <v>0.25283296102638109</v>
      </c>
      <c r="O1384">
        <v>0.25405638204139169</v>
      </c>
      <c r="P1384" s="117">
        <v>21.37</v>
      </c>
      <c r="Q1384">
        <v>0.34</v>
      </c>
    </row>
    <row r="1385" spans="1:17" ht="15">
      <c r="A1385" s="6"/>
      <c r="B1385" s="10">
        <v>132.19999999999999</v>
      </c>
      <c r="C1385">
        <v>0.4443644744221063</v>
      </c>
      <c r="D1385" s="11">
        <v>30.83</v>
      </c>
      <c r="E1385" s="10">
        <v>46.99</v>
      </c>
      <c r="F1385" s="11">
        <v>40.619999999999997</v>
      </c>
      <c r="G1385" s="10">
        <v>45.19</v>
      </c>
      <c r="H1385" s="11">
        <v>37</v>
      </c>
      <c r="I1385" s="10">
        <v>151.54</v>
      </c>
      <c r="J1385">
        <v>0.30691646824537855</v>
      </c>
      <c r="K1385">
        <v>0.44886499272312352</v>
      </c>
      <c r="L1385">
        <v>0.40205248556731138</v>
      </c>
      <c r="M1385">
        <v>0.39395351524308947</v>
      </c>
      <c r="N1385">
        <v>0.28030590975012598</v>
      </c>
      <c r="O1385">
        <v>0.30520406867957495</v>
      </c>
      <c r="P1385" s="117">
        <v>23.91</v>
      </c>
      <c r="Q1385">
        <v>0.34</v>
      </c>
    </row>
    <row r="1386" spans="1:17" ht="15">
      <c r="A1386" s="6"/>
      <c r="B1386" s="10">
        <v>153.44999999999999</v>
      </c>
      <c r="C1386">
        <v>0.48665953515588989</v>
      </c>
      <c r="D1386" s="11">
        <v>32.15</v>
      </c>
      <c r="E1386" s="10">
        <v>48.17</v>
      </c>
      <c r="F1386" s="11">
        <v>44.94</v>
      </c>
      <c r="G1386" s="10">
        <v>45.71</v>
      </c>
      <c r="H1386" s="11">
        <v>41.07</v>
      </c>
      <c r="I1386" s="10">
        <v>176.15</v>
      </c>
      <c r="J1386">
        <v>0.32706202833967929</v>
      </c>
      <c r="K1386">
        <v>0.45935169077528232</v>
      </c>
      <c r="L1386">
        <v>0.44341617718167625</v>
      </c>
      <c r="M1386">
        <v>0.40154521014734712</v>
      </c>
      <c r="N1386">
        <v>0.33135192317014706</v>
      </c>
      <c r="O1386">
        <v>0.37528320383066716</v>
      </c>
      <c r="P1386" s="117">
        <v>23.49</v>
      </c>
      <c r="Q1386">
        <v>0.34</v>
      </c>
    </row>
    <row r="1387" spans="1:17" ht="15">
      <c r="A1387" s="6"/>
      <c r="B1387" s="10">
        <v>170.69</v>
      </c>
      <c r="C1387">
        <v>0.50945923631769841</v>
      </c>
      <c r="D1387" s="11">
        <v>32.89</v>
      </c>
      <c r="E1387" s="10">
        <v>63.63</v>
      </c>
      <c r="F1387" s="11">
        <v>49.92</v>
      </c>
      <c r="G1387" s="10">
        <v>51.52</v>
      </c>
      <c r="H1387" s="11">
        <v>54.6</v>
      </c>
      <c r="I1387" s="10">
        <v>229.9</v>
      </c>
      <c r="J1387">
        <v>0.32854416915947243</v>
      </c>
      <c r="K1387">
        <v>0.4675713203930027</v>
      </c>
      <c r="L1387">
        <v>0.45754298793439552</v>
      </c>
      <c r="M1387">
        <v>0.40947174357929422</v>
      </c>
      <c r="N1387">
        <v>0.37577802198971821</v>
      </c>
      <c r="O1387">
        <v>0.43027930591259639</v>
      </c>
      <c r="P1387" s="117">
        <v>66.61</v>
      </c>
      <c r="Q1387">
        <v>0.34</v>
      </c>
    </row>
    <row r="1388" spans="1:17" ht="15">
      <c r="A1388" s="6"/>
      <c r="B1388" s="10">
        <v>190.01</v>
      </c>
      <c r="C1388">
        <v>0.495242346709583</v>
      </c>
      <c r="D1388" s="11">
        <v>34.44</v>
      </c>
      <c r="E1388" s="10">
        <v>75.12</v>
      </c>
      <c r="F1388" s="11">
        <v>51.96</v>
      </c>
      <c r="G1388" s="10">
        <v>59.98</v>
      </c>
      <c r="H1388" s="11">
        <v>58.95</v>
      </c>
      <c r="I1388" s="10">
        <v>275.76</v>
      </c>
      <c r="J1388">
        <v>0.32709720545698862</v>
      </c>
      <c r="K1388">
        <v>0.45828216715514269</v>
      </c>
      <c r="L1388">
        <v>0.4385272553490927</v>
      </c>
      <c r="M1388">
        <v>0.39712458521611627</v>
      </c>
      <c r="N1388">
        <v>0.37601404487286361</v>
      </c>
      <c r="O1388">
        <v>0.41344770996722696</v>
      </c>
      <c r="P1388" s="117">
        <v>30.7</v>
      </c>
      <c r="Q1388">
        <v>0.34</v>
      </c>
    </row>
    <row r="1389" spans="1:17" ht="15">
      <c r="A1389" s="6"/>
      <c r="B1389" s="10">
        <v>198.15</v>
      </c>
      <c r="C1389">
        <v>0.48834725931724693</v>
      </c>
      <c r="D1389" s="11">
        <v>32.46</v>
      </c>
      <c r="E1389" s="10">
        <v>57.06</v>
      </c>
      <c r="F1389" s="11">
        <v>51.82</v>
      </c>
      <c r="G1389" s="10">
        <v>48.06</v>
      </c>
      <c r="H1389" s="11">
        <v>57.5</v>
      </c>
      <c r="I1389" s="10">
        <v>274.5</v>
      </c>
      <c r="J1389">
        <v>0.31656239795516217</v>
      </c>
      <c r="K1389">
        <v>0.45996865259482617</v>
      </c>
      <c r="L1389">
        <v>0.43260697375842316</v>
      </c>
      <c r="M1389">
        <v>0.39804155230187105</v>
      </c>
      <c r="N1389">
        <v>0.36874202350965568</v>
      </c>
      <c r="O1389">
        <v>0.40992023803752359</v>
      </c>
      <c r="P1389" s="117">
        <v>28.98</v>
      </c>
      <c r="Q1389">
        <v>0.34</v>
      </c>
    </row>
    <row r="1390" spans="1:17" ht="15">
      <c r="A1390" s="6"/>
      <c r="B1390" s="10">
        <v>174.49</v>
      </c>
      <c r="C1390">
        <v>0.51705022009538137</v>
      </c>
      <c r="D1390" s="11">
        <v>30.62</v>
      </c>
      <c r="E1390" s="10">
        <v>46.97</v>
      </c>
      <c r="F1390" s="11">
        <v>46.69</v>
      </c>
      <c r="G1390" s="10">
        <v>39.130000000000003</v>
      </c>
      <c r="H1390" s="11">
        <v>54.27</v>
      </c>
      <c r="I1390" s="10">
        <v>220.7</v>
      </c>
      <c r="J1390">
        <v>0.31894145918898481</v>
      </c>
      <c r="K1390">
        <v>0.4523447244044197</v>
      </c>
      <c r="L1390">
        <v>0.40546514873380357</v>
      </c>
      <c r="M1390">
        <v>0.38759607445820499</v>
      </c>
      <c r="N1390">
        <v>0.36658060528536335</v>
      </c>
      <c r="O1390">
        <v>0.40854210910771688</v>
      </c>
      <c r="P1390" s="117">
        <v>27.1</v>
      </c>
      <c r="Q1390">
        <v>0.34</v>
      </c>
    </row>
    <row r="1391" spans="1:17" ht="15">
      <c r="A1391" s="6"/>
      <c r="B1391" s="10">
        <v>160.30000000000001</v>
      </c>
      <c r="C1391">
        <v>0.53605364129856314</v>
      </c>
      <c r="D1391" s="11">
        <v>27.05</v>
      </c>
      <c r="E1391" s="10">
        <v>41.68</v>
      </c>
      <c r="F1391" s="11">
        <v>41.58</v>
      </c>
      <c r="G1391" s="10">
        <v>35.68</v>
      </c>
      <c r="H1391" s="11">
        <v>47.4</v>
      </c>
      <c r="I1391" s="10">
        <v>197.8</v>
      </c>
      <c r="J1391">
        <v>0.31087959020605987</v>
      </c>
      <c r="K1391">
        <v>0.4497344320917947</v>
      </c>
      <c r="L1391">
        <v>0.38367742996786725</v>
      </c>
      <c r="M1391">
        <v>0.36389894910203113</v>
      </c>
      <c r="N1391">
        <v>0.36191922673294669</v>
      </c>
      <c r="O1391">
        <v>0.40724943267224906</v>
      </c>
      <c r="P1391" s="117">
        <v>26.77</v>
      </c>
      <c r="Q1391">
        <v>0.34</v>
      </c>
    </row>
    <row r="1392" spans="1:17" ht="15">
      <c r="A1392" s="6"/>
      <c r="B1392" s="10">
        <v>153.46</v>
      </c>
      <c r="C1392">
        <v>0.54088585450143856</v>
      </c>
      <c r="D1392" s="11">
        <v>12.96</v>
      </c>
      <c r="E1392" s="10">
        <v>38.03</v>
      </c>
      <c r="F1392" s="11">
        <v>41.39</v>
      </c>
      <c r="G1392" s="10">
        <v>33.770000000000003</v>
      </c>
      <c r="H1392" s="11">
        <v>46.05</v>
      </c>
      <c r="I1392" s="10">
        <v>197.78</v>
      </c>
      <c r="J1392">
        <v>0.31541933312424947</v>
      </c>
      <c r="K1392">
        <v>0.44954311828770976</v>
      </c>
      <c r="L1392">
        <v>0.36275034857214516</v>
      </c>
      <c r="M1392">
        <v>0.34124639995073847</v>
      </c>
      <c r="N1392">
        <v>0.36057531067272047</v>
      </c>
      <c r="O1392">
        <v>0.41592134487508708</v>
      </c>
      <c r="P1392" s="117">
        <v>20.36</v>
      </c>
      <c r="Q1392">
        <v>0.34</v>
      </c>
    </row>
    <row r="1393" spans="1:17" ht="15">
      <c r="A1393" s="6"/>
      <c r="B1393" s="10">
        <v>149.46</v>
      </c>
      <c r="C1393">
        <v>0.54484781508972335</v>
      </c>
      <c r="D1393" s="11">
        <v>7.95</v>
      </c>
      <c r="E1393" s="10">
        <v>35.44</v>
      </c>
      <c r="F1393" s="11">
        <v>36.21</v>
      </c>
      <c r="G1393" s="10">
        <v>28.54</v>
      </c>
      <c r="H1393" s="11">
        <v>42.9</v>
      </c>
      <c r="I1393" s="10">
        <v>197.22</v>
      </c>
      <c r="J1393">
        <v>0.28751539168389617</v>
      </c>
      <c r="K1393">
        <v>0.45629350954979542</v>
      </c>
      <c r="L1393">
        <v>0.34342156976374655</v>
      </c>
      <c r="M1393">
        <v>0.3084703928855283</v>
      </c>
      <c r="N1393">
        <v>0.36178446052401236</v>
      </c>
      <c r="O1393">
        <v>0.42511554618156255</v>
      </c>
      <c r="P1393" s="117">
        <v>19.75</v>
      </c>
      <c r="Q1393">
        <v>0.34</v>
      </c>
    </row>
    <row r="1394" spans="1:17" ht="15">
      <c r="A1394" s="6"/>
      <c r="B1394" s="10">
        <v>134</v>
      </c>
      <c r="C1394">
        <v>0.54197044844175657</v>
      </c>
      <c r="D1394" s="11">
        <v>7.81</v>
      </c>
      <c r="E1394" s="10">
        <v>32.090000000000003</v>
      </c>
      <c r="F1394" s="11">
        <v>29.78</v>
      </c>
      <c r="G1394" s="10">
        <v>29.54</v>
      </c>
      <c r="H1394" s="11">
        <v>41.7</v>
      </c>
      <c r="I1394" s="10">
        <v>177.39</v>
      </c>
      <c r="J1394">
        <v>0.284065416069334</v>
      </c>
      <c r="K1394">
        <v>0.46114302478228009</v>
      </c>
      <c r="L1394">
        <v>0.3286524969936242</v>
      </c>
      <c r="M1394">
        <v>0.2861750174274954</v>
      </c>
      <c r="N1394">
        <v>0.35584501159238952</v>
      </c>
      <c r="O1394">
        <v>0.43937056821134307</v>
      </c>
      <c r="P1394" s="117">
        <v>20.07</v>
      </c>
      <c r="Q1394">
        <v>0.34</v>
      </c>
    </row>
    <row r="1395" spans="1:17" ht="15">
      <c r="A1395" s="6"/>
      <c r="B1395" s="10">
        <v>124.82</v>
      </c>
      <c r="C1395">
        <v>0.53924086288469109</v>
      </c>
      <c r="D1395" s="11">
        <v>7.89</v>
      </c>
      <c r="E1395" s="10">
        <v>32.08</v>
      </c>
      <c r="F1395" s="11">
        <v>30.41</v>
      </c>
      <c r="G1395" s="10">
        <v>26.7</v>
      </c>
      <c r="H1395" s="11">
        <v>40.1</v>
      </c>
      <c r="I1395" s="10">
        <v>174.06</v>
      </c>
      <c r="J1395">
        <v>0.29410845136199637</v>
      </c>
      <c r="K1395">
        <v>0.4630140782563672</v>
      </c>
      <c r="L1395">
        <v>0.30819740003092505</v>
      </c>
      <c r="M1395">
        <v>0.2678679330968069</v>
      </c>
      <c r="N1395">
        <v>0.35390479039676903</v>
      </c>
      <c r="O1395">
        <v>0.44881273114423398</v>
      </c>
      <c r="P1395" s="117">
        <v>20.100000000000001</v>
      </c>
      <c r="Q1395">
        <v>0.34</v>
      </c>
    </row>
    <row r="1396" spans="1:17" ht="15">
      <c r="A1396" s="6"/>
      <c r="B1396" s="10">
        <v>123.83</v>
      </c>
      <c r="C1396">
        <v>0.53821319058548767</v>
      </c>
      <c r="D1396" s="11">
        <v>7.86</v>
      </c>
      <c r="E1396" s="10">
        <v>32.1</v>
      </c>
      <c r="F1396" s="11">
        <v>29.8</v>
      </c>
      <c r="G1396" s="10">
        <v>25.34</v>
      </c>
      <c r="H1396" s="11">
        <v>39.549999999999997</v>
      </c>
      <c r="I1396" s="10">
        <v>185.57</v>
      </c>
      <c r="J1396">
        <v>0.30378569122382926</v>
      </c>
      <c r="K1396">
        <v>0.46949848413393519</v>
      </c>
      <c r="L1396">
        <v>0.29700455374796741</v>
      </c>
      <c r="M1396">
        <v>0.24946235932403679</v>
      </c>
      <c r="N1396">
        <v>0.35287604277406037</v>
      </c>
      <c r="O1396">
        <v>0.46097796442328653</v>
      </c>
      <c r="P1396" s="117">
        <v>19.27</v>
      </c>
      <c r="Q1396">
        <v>0.34</v>
      </c>
    </row>
    <row r="1397" spans="1:17" ht="15">
      <c r="A1397" s="6"/>
      <c r="B1397" s="10">
        <v>124.59</v>
      </c>
      <c r="C1397">
        <v>0.53888206311462183</v>
      </c>
      <c r="D1397" s="11">
        <v>8.56</v>
      </c>
      <c r="E1397" s="10">
        <v>36.909999999999997</v>
      </c>
      <c r="F1397" s="11">
        <v>27.61</v>
      </c>
      <c r="G1397" s="10">
        <v>24.87</v>
      </c>
      <c r="H1397" s="11">
        <v>39.42</v>
      </c>
      <c r="I1397" s="10">
        <v>178.26</v>
      </c>
      <c r="J1397">
        <v>0.31307229492038485</v>
      </c>
      <c r="K1397">
        <v>0.47538861909161878</v>
      </c>
      <c r="L1397">
        <v>0.30039384462265772</v>
      </c>
      <c r="M1397">
        <v>0.2372577829617904</v>
      </c>
      <c r="N1397">
        <v>0.354752030155076</v>
      </c>
      <c r="O1397">
        <v>0.47434373052258344</v>
      </c>
      <c r="P1397" s="117">
        <v>19.79</v>
      </c>
      <c r="Q1397">
        <v>0.34</v>
      </c>
    </row>
    <row r="1398" spans="1:17" ht="15">
      <c r="A1398" s="6"/>
      <c r="B1398" s="10">
        <v>126.25</v>
      </c>
      <c r="C1398">
        <v>0.53941140390394116</v>
      </c>
      <c r="D1398" s="11">
        <v>9.7899999999999991</v>
      </c>
      <c r="E1398" s="10">
        <v>35.51</v>
      </c>
      <c r="F1398" s="11">
        <v>28.96</v>
      </c>
      <c r="G1398" s="10">
        <v>24.87</v>
      </c>
      <c r="H1398" s="11">
        <v>38.479999999999997</v>
      </c>
      <c r="I1398" s="10">
        <v>197</v>
      </c>
      <c r="J1398">
        <v>0.32086111641783766</v>
      </c>
      <c r="K1398">
        <v>0.47230084494646785</v>
      </c>
      <c r="L1398">
        <v>0.3156625967713011</v>
      </c>
      <c r="M1398">
        <v>0.24091626582180903</v>
      </c>
      <c r="N1398">
        <v>0.35205415509031146</v>
      </c>
      <c r="O1398">
        <v>0.47867743935447155</v>
      </c>
      <c r="P1398" s="117">
        <v>21.69</v>
      </c>
      <c r="Q1398">
        <v>0.34</v>
      </c>
    </row>
    <row r="1399" spans="1:17" ht="15">
      <c r="A1399" s="6"/>
      <c r="B1399" s="10">
        <v>141.41</v>
      </c>
      <c r="C1399">
        <v>0.53719317323032989</v>
      </c>
      <c r="D1399" s="11">
        <v>10.34</v>
      </c>
      <c r="E1399" s="10">
        <v>36.99</v>
      </c>
      <c r="F1399" s="11">
        <v>32.93</v>
      </c>
      <c r="G1399" s="10">
        <v>27.3</v>
      </c>
      <c r="H1399" s="11">
        <v>39.44</v>
      </c>
      <c r="I1399" s="10">
        <v>217</v>
      </c>
      <c r="J1399">
        <v>0.31167214603578242</v>
      </c>
      <c r="K1399">
        <v>0.46830756410256408</v>
      </c>
      <c r="L1399">
        <v>0.33362793647230488</v>
      </c>
      <c r="M1399">
        <v>0.25398111165987414</v>
      </c>
      <c r="N1399">
        <v>0.35637950864837131</v>
      </c>
      <c r="O1399">
        <v>0.47125946238531291</v>
      </c>
      <c r="P1399" s="117">
        <v>24.05</v>
      </c>
      <c r="Q1399">
        <v>0.34</v>
      </c>
    </row>
    <row r="1400" spans="1:17" ht="15">
      <c r="A1400" s="6"/>
      <c r="B1400" s="10">
        <v>162.47</v>
      </c>
      <c r="C1400">
        <v>0.52069748539714611</v>
      </c>
      <c r="D1400" s="11">
        <v>28.99</v>
      </c>
      <c r="E1400" s="10">
        <v>47.21</v>
      </c>
      <c r="F1400" s="11">
        <v>42.45</v>
      </c>
      <c r="G1400" s="10">
        <v>34.97</v>
      </c>
      <c r="H1400" s="11">
        <v>40.06</v>
      </c>
      <c r="I1400" s="10">
        <v>284.97000000000003</v>
      </c>
      <c r="J1400">
        <v>0.30227573405332425</v>
      </c>
      <c r="K1400">
        <v>0.44739171505670738</v>
      </c>
      <c r="L1400">
        <v>0.34874884943186835</v>
      </c>
      <c r="M1400">
        <v>0.26721798174946726</v>
      </c>
      <c r="N1400">
        <v>0.36370728496937177</v>
      </c>
      <c r="O1400">
        <v>0.45654153451621254</v>
      </c>
      <c r="P1400" s="117">
        <v>49.24</v>
      </c>
      <c r="Q1400">
        <v>0.34</v>
      </c>
    </row>
    <row r="1401" spans="1:17" ht="15">
      <c r="A1401" s="6"/>
      <c r="B1401" s="10">
        <v>177.99</v>
      </c>
      <c r="C1401">
        <v>0.5006020113267764</v>
      </c>
      <c r="D1401" s="11">
        <v>32.86</v>
      </c>
      <c r="E1401" s="10">
        <v>57.18</v>
      </c>
      <c r="F1401" s="11">
        <v>48.87</v>
      </c>
      <c r="G1401" s="10">
        <v>40.74</v>
      </c>
      <c r="H1401" s="11">
        <v>41</v>
      </c>
      <c r="I1401" s="10">
        <v>322.89999999999998</v>
      </c>
      <c r="J1401">
        <v>0.30427168169792723</v>
      </c>
      <c r="K1401">
        <v>0.42856615287925215</v>
      </c>
      <c r="L1401">
        <v>0.35794184388879918</v>
      </c>
      <c r="M1401">
        <v>0.26778741803190381</v>
      </c>
      <c r="N1401">
        <v>0.35437271010559174</v>
      </c>
      <c r="O1401">
        <v>0.44172939049901494</v>
      </c>
      <c r="P1401" s="117">
        <v>35.270000000000003</v>
      </c>
      <c r="Q1401">
        <v>0.34</v>
      </c>
    </row>
    <row r="1402" spans="1:17" ht="15">
      <c r="A1402" s="6"/>
      <c r="B1402" s="10">
        <v>186.04</v>
      </c>
      <c r="C1402">
        <v>0.46942286155410362</v>
      </c>
      <c r="D1402" s="11">
        <v>33.200000000000003</v>
      </c>
      <c r="E1402" s="10">
        <v>54</v>
      </c>
      <c r="F1402" s="11">
        <v>47.47</v>
      </c>
      <c r="G1402" s="10">
        <v>43.88</v>
      </c>
      <c r="H1402" s="11">
        <v>42.04</v>
      </c>
      <c r="I1402" s="10">
        <v>308.89999999999998</v>
      </c>
      <c r="J1402">
        <v>0.30354975419502422</v>
      </c>
      <c r="K1402">
        <v>0.42201426433823069</v>
      </c>
      <c r="L1402">
        <v>0.35020495698086962</v>
      </c>
      <c r="M1402">
        <v>0.26300247686989875</v>
      </c>
      <c r="N1402">
        <v>0.31619679859545691</v>
      </c>
      <c r="O1402">
        <v>0.41256705954568762</v>
      </c>
      <c r="P1402" s="117">
        <v>41.31</v>
      </c>
      <c r="Q1402">
        <v>0.34</v>
      </c>
    </row>
    <row r="1403" spans="1:17" ht="15">
      <c r="A1403" s="6"/>
      <c r="B1403" s="10">
        <v>160.31</v>
      </c>
      <c r="C1403">
        <v>0.42867919979193475</v>
      </c>
      <c r="D1403" s="11">
        <v>31.02</v>
      </c>
      <c r="E1403" s="10">
        <v>44.95</v>
      </c>
      <c r="F1403" s="11">
        <v>42.7</v>
      </c>
      <c r="G1403" s="10">
        <v>40.119999999999997</v>
      </c>
      <c r="H1403" s="11">
        <v>40.43</v>
      </c>
      <c r="I1403" s="10">
        <v>267.3</v>
      </c>
      <c r="J1403">
        <v>0.29613997175092222</v>
      </c>
      <c r="K1403">
        <v>0.39881839131107905</v>
      </c>
      <c r="L1403">
        <v>0.33314674856717619</v>
      </c>
      <c r="M1403">
        <v>0.25847727610378035</v>
      </c>
      <c r="N1403">
        <v>0.2712022807413883</v>
      </c>
      <c r="O1403">
        <v>0.38522178722983258</v>
      </c>
      <c r="P1403" s="117">
        <v>35.380000000000003</v>
      </c>
      <c r="Q1403">
        <v>0.34</v>
      </c>
    </row>
    <row r="1404" spans="1:17" ht="15">
      <c r="A1404" s="6"/>
      <c r="B1404" s="10">
        <v>130.38</v>
      </c>
      <c r="C1404">
        <v>0.38061384927893599</v>
      </c>
      <c r="D1404" s="11">
        <v>30.76</v>
      </c>
      <c r="E1404" s="10">
        <v>32.65</v>
      </c>
      <c r="F1404" s="11">
        <v>42.47</v>
      </c>
      <c r="G1404" s="10">
        <v>37.81</v>
      </c>
      <c r="H1404" s="11">
        <v>38.9</v>
      </c>
      <c r="I1404" s="10">
        <v>163.82</v>
      </c>
      <c r="J1404">
        <v>0.28245634015425408</v>
      </c>
      <c r="K1404">
        <v>0.36087888560057152</v>
      </c>
      <c r="L1404">
        <v>0.32416501408035575</v>
      </c>
      <c r="M1404">
        <v>0.25232256333260894</v>
      </c>
      <c r="N1404">
        <v>0.2236674720544331</v>
      </c>
      <c r="O1404">
        <v>0.37166491821574305</v>
      </c>
      <c r="P1404" s="117">
        <v>31.33</v>
      </c>
      <c r="Q1404">
        <v>0.34</v>
      </c>
    </row>
    <row r="1405" spans="1:17" ht="15">
      <c r="A1405" s="6"/>
      <c r="B1405" s="10">
        <v>124.2</v>
      </c>
      <c r="C1405">
        <v>0.33959706315334537</v>
      </c>
      <c r="D1405" s="11">
        <v>30.57</v>
      </c>
      <c r="E1405" s="10">
        <v>31.37</v>
      </c>
      <c r="F1405" s="11">
        <v>38.89</v>
      </c>
      <c r="G1405" s="10">
        <v>32.5</v>
      </c>
      <c r="H1405" s="11">
        <v>38.770000000000003</v>
      </c>
      <c r="I1405" s="10">
        <v>145.55000000000001</v>
      </c>
      <c r="J1405">
        <v>0.27384397830946866</v>
      </c>
      <c r="K1405">
        <v>0.33110673481659653</v>
      </c>
      <c r="L1405">
        <v>0.31521142557256704</v>
      </c>
      <c r="M1405">
        <v>0.2395063796308633</v>
      </c>
      <c r="N1405">
        <v>0.2065538951778233</v>
      </c>
      <c r="O1405">
        <v>0.34709710201368416</v>
      </c>
      <c r="P1405" s="117">
        <v>28.15</v>
      </c>
      <c r="Q1405">
        <v>0.34</v>
      </c>
    </row>
    <row r="1406" spans="1:17" ht="15">
      <c r="A1406" s="6"/>
      <c r="B1406" s="10">
        <v>116.71</v>
      </c>
      <c r="C1406">
        <v>0.31986879708137689</v>
      </c>
      <c r="D1406" s="11">
        <v>32.42</v>
      </c>
      <c r="E1406" s="10">
        <v>32.840000000000003</v>
      </c>
      <c r="F1406" s="11">
        <v>38</v>
      </c>
      <c r="G1406" s="10">
        <v>26.55</v>
      </c>
      <c r="H1406" s="11">
        <v>36</v>
      </c>
      <c r="I1406" s="10">
        <v>137.09</v>
      </c>
      <c r="J1406">
        <v>0.27664540991849257</v>
      </c>
      <c r="K1406">
        <v>0.3164346011451698</v>
      </c>
      <c r="L1406">
        <v>0.3174545132449591</v>
      </c>
      <c r="M1406">
        <v>0.22642769821085973</v>
      </c>
      <c r="N1406">
        <v>0.19709603828226516</v>
      </c>
      <c r="O1406">
        <v>0.32724490845875803</v>
      </c>
      <c r="P1406" s="117">
        <v>28.56</v>
      </c>
      <c r="Q1406">
        <v>0.34</v>
      </c>
    </row>
    <row r="1407" spans="1:17" ht="15">
      <c r="A1407" s="6"/>
      <c r="B1407" s="10">
        <v>119.19</v>
      </c>
      <c r="C1407">
        <v>0.32826914175341443</v>
      </c>
      <c r="D1407" s="11">
        <v>39.799999999999997</v>
      </c>
      <c r="E1407" s="10">
        <v>32.06</v>
      </c>
      <c r="F1407" s="11">
        <v>37.08</v>
      </c>
      <c r="G1407" s="10">
        <v>26</v>
      </c>
      <c r="H1407" s="11">
        <v>27.24</v>
      </c>
      <c r="I1407" s="10">
        <v>135.4</v>
      </c>
      <c r="J1407">
        <v>0.2847190485911934</v>
      </c>
      <c r="K1407">
        <v>0.31253465006762465</v>
      </c>
      <c r="L1407">
        <v>0.31611813785971771</v>
      </c>
      <c r="M1407">
        <v>0.21944111835637456</v>
      </c>
      <c r="N1407">
        <v>0.19045305368248322</v>
      </c>
      <c r="O1407">
        <v>0.3222750316605984</v>
      </c>
      <c r="P1407" s="117">
        <v>24.54</v>
      </c>
      <c r="Q1407">
        <v>0.34</v>
      </c>
    </row>
    <row r="1408" spans="1:17" ht="15">
      <c r="A1408" s="6"/>
      <c r="B1408" s="10">
        <v>123.41</v>
      </c>
      <c r="C1408">
        <v>0.35259338930446088</v>
      </c>
      <c r="D1408" s="11">
        <v>39.86</v>
      </c>
      <c r="E1408" s="10">
        <v>32.51</v>
      </c>
      <c r="F1408" s="11">
        <v>38.049999999999997</v>
      </c>
      <c r="G1408" s="10">
        <v>26.12</v>
      </c>
      <c r="H1408" s="11">
        <v>26.03</v>
      </c>
      <c r="I1408" s="10">
        <v>141.16999999999999</v>
      </c>
      <c r="J1408">
        <v>0.31028575039337003</v>
      </c>
      <c r="K1408">
        <v>0.31449051751089824</v>
      </c>
      <c r="L1408">
        <v>0.32224983985914307</v>
      </c>
      <c r="M1408">
        <v>0.21519185140923555</v>
      </c>
      <c r="N1408">
        <v>0.2007918637653737</v>
      </c>
      <c r="O1408">
        <v>0.33408198909703241</v>
      </c>
      <c r="P1408" s="117">
        <v>24.55</v>
      </c>
      <c r="Q1408">
        <v>0.34</v>
      </c>
    </row>
    <row r="1409" spans="1:17" ht="15">
      <c r="A1409" s="6"/>
      <c r="B1409" s="10">
        <v>133.19999999999999</v>
      </c>
      <c r="C1409">
        <v>0.41113033567937807</v>
      </c>
      <c r="D1409" s="11">
        <v>39.17</v>
      </c>
      <c r="E1409" s="10">
        <v>32.01</v>
      </c>
      <c r="F1409" s="11">
        <v>40.700000000000003</v>
      </c>
      <c r="G1409" s="10">
        <v>27.1</v>
      </c>
      <c r="H1409" s="11">
        <v>35.4</v>
      </c>
      <c r="I1409" s="10">
        <v>198.24</v>
      </c>
      <c r="J1409">
        <v>0.3415526681463264</v>
      </c>
      <c r="K1409">
        <v>0.33069988012467033</v>
      </c>
      <c r="L1409">
        <v>0.34418912997212364</v>
      </c>
      <c r="M1409">
        <v>0.23955685703996091</v>
      </c>
      <c r="N1409">
        <v>0.24178463851477003</v>
      </c>
      <c r="O1409">
        <v>0.36785834198374917</v>
      </c>
      <c r="P1409" s="117">
        <v>22.23</v>
      </c>
      <c r="Q1409">
        <v>0.34</v>
      </c>
    </row>
    <row r="1410" spans="1:17" ht="15">
      <c r="A1410" s="6"/>
      <c r="B1410" s="10">
        <v>154.41999999999999</v>
      </c>
      <c r="C1410">
        <v>0.48418988579823535</v>
      </c>
      <c r="D1410" s="11">
        <v>39.520000000000003</v>
      </c>
      <c r="E1410" s="10">
        <v>35.1</v>
      </c>
      <c r="F1410" s="11">
        <v>42.73</v>
      </c>
      <c r="G1410" s="10">
        <v>34.01</v>
      </c>
      <c r="H1410" s="11">
        <v>37.97</v>
      </c>
      <c r="I1410" s="10">
        <v>253.79</v>
      </c>
      <c r="J1410">
        <v>0.37028819168064003</v>
      </c>
      <c r="K1410">
        <v>0.35578845347060395</v>
      </c>
      <c r="L1410">
        <v>0.3801109659998087</v>
      </c>
      <c r="M1410">
        <v>0.26453267873698405</v>
      </c>
      <c r="N1410">
        <v>0.32355559064366363</v>
      </c>
      <c r="O1410">
        <v>0.40643419747195902</v>
      </c>
      <c r="P1410" s="117">
        <v>23.33</v>
      </c>
      <c r="Q1410">
        <v>0.34</v>
      </c>
    </row>
    <row r="1411" spans="1:17" ht="15">
      <c r="A1411" s="6"/>
      <c r="B1411" s="10">
        <v>173.13</v>
      </c>
      <c r="C1411">
        <v>0.52297760634950541</v>
      </c>
      <c r="D1411" s="11">
        <v>40.130000000000003</v>
      </c>
      <c r="E1411" s="10">
        <v>42.99</v>
      </c>
      <c r="F1411" s="11">
        <v>48.03</v>
      </c>
      <c r="G1411" s="10">
        <v>37.49</v>
      </c>
      <c r="H1411" s="11">
        <v>53.1</v>
      </c>
      <c r="I1411" s="10">
        <v>280.56</v>
      </c>
      <c r="J1411">
        <v>0.38507059521944542</v>
      </c>
      <c r="K1411">
        <v>0.37431123910488689</v>
      </c>
      <c r="L1411">
        <v>0.39943471355939142</v>
      </c>
      <c r="M1411">
        <v>0.2807556974030625</v>
      </c>
      <c r="N1411">
        <v>0.39002177787860126</v>
      </c>
      <c r="O1411">
        <v>0.42638289523928269</v>
      </c>
      <c r="P1411" s="117">
        <v>31.64</v>
      </c>
      <c r="Q1411">
        <v>0.34</v>
      </c>
    </row>
    <row r="1412" spans="1:17" ht="15">
      <c r="A1412" s="6"/>
      <c r="B1412" s="10">
        <v>193.87</v>
      </c>
      <c r="C1412">
        <v>0.49378556019217462</v>
      </c>
      <c r="D1412" s="11">
        <v>49.2</v>
      </c>
      <c r="E1412" s="10">
        <v>45.97</v>
      </c>
      <c r="F1412" s="11">
        <v>50.96</v>
      </c>
      <c r="G1412" s="10">
        <v>38.950000000000003</v>
      </c>
      <c r="H1412" s="11">
        <v>58.63</v>
      </c>
      <c r="I1412" s="10">
        <v>300</v>
      </c>
      <c r="J1412">
        <v>0.38377872056827506</v>
      </c>
      <c r="K1412">
        <v>0.37807850055980374</v>
      </c>
      <c r="L1412">
        <v>0.40708668439474344</v>
      </c>
      <c r="M1412">
        <v>0.2755798310702936</v>
      </c>
      <c r="N1412">
        <v>0.40121102274443632</v>
      </c>
      <c r="O1412">
        <v>0.40610851588993135</v>
      </c>
      <c r="P1412" s="117">
        <v>67.78</v>
      </c>
      <c r="Q1412">
        <v>0.34</v>
      </c>
    </row>
    <row r="1413" spans="1:17" ht="15">
      <c r="A1413" s="6"/>
      <c r="B1413" s="10">
        <v>193.78</v>
      </c>
      <c r="C1413">
        <v>0.48811996897526411</v>
      </c>
      <c r="D1413" s="11">
        <v>53.12</v>
      </c>
      <c r="E1413" s="10">
        <v>43.98</v>
      </c>
      <c r="F1413" s="11">
        <v>50.97</v>
      </c>
      <c r="G1413" s="10">
        <v>35.340000000000003</v>
      </c>
      <c r="H1413" s="11">
        <v>59.28</v>
      </c>
      <c r="I1413" s="10">
        <v>282.19</v>
      </c>
      <c r="J1413">
        <v>0.37846960546209024</v>
      </c>
      <c r="K1413">
        <v>0.37854248227352993</v>
      </c>
      <c r="L1413">
        <v>0.42195084182476111</v>
      </c>
      <c r="M1413">
        <v>0.24748068343723004</v>
      </c>
      <c r="N1413">
        <v>0.40626272675004343</v>
      </c>
      <c r="O1413">
        <v>0.40043692336524039</v>
      </c>
      <c r="P1413" s="117">
        <v>44.39</v>
      </c>
      <c r="Q1413">
        <v>0.34</v>
      </c>
    </row>
    <row r="1414" spans="1:17" ht="15">
      <c r="A1414" s="6"/>
      <c r="B1414" s="10">
        <v>174.89</v>
      </c>
      <c r="C1414">
        <v>0.50955648832521416</v>
      </c>
      <c r="D1414" s="11">
        <v>39.11</v>
      </c>
      <c r="E1414" s="10">
        <v>38.9</v>
      </c>
      <c r="F1414" s="11">
        <v>48.54</v>
      </c>
      <c r="G1414" s="10">
        <v>27.77</v>
      </c>
      <c r="H1414" s="11">
        <v>55.27</v>
      </c>
      <c r="I1414" s="10">
        <v>207.32</v>
      </c>
      <c r="J1414">
        <v>0.37161111335443853</v>
      </c>
      <c r="K1414">
        <v>0.36297733982987462</v>
      </c>
      <c r="L1414">
        <v>0.43894712733882946</v>
      </c>
      <c r="M1414">
        <v>0.20897210702742425</v>
      </c>
      <c r="N1414">
        <v>0.42432713417595819</v>
      </c>
      <c r="O1414">
        <v>0.39504735427436538</v>
      </c>
      <c r="P1414" s="117">
        <v>29.59</v>
      </c>
      <c r="Q1414">
        <v>0.34</v>
      </c>
    </row>
    <row r="1415" spans="1:17" ht="15">
      <c r="A1415" s="6"/>
      <c r="B1415" s="10">
        <v>158.27000000000001</v>
      </c>
      <c r="C1415">
        <v>0.5235853067523224</v>
      </c>
      <c r="D1415" s="11">
        <v>38.78</v>
      </c>
      <c r="E1415" s="10">
        <v>32.07</v>
      </c>
      <c r="F1415" s="11">
        <v>44.2</v>
      </c>
      <c r="G1415" s="10">
        <v>27.06</v>
      </c>
      <c r="H1415" s="11">
        <v>48.25</v>
      </c>
      <c r="I1415" s="10">
        <v>137.24</v>
      </c>
      <c r="J1415">
        <v>0.37743680791963413</v>
      </c>
      <c r="K1415">
        <v>0.35016387477666427</v>
      </c>
      <c r="L1415">
        <v>0.44369930108414501</v>
      </c>
      <c r="M1415">
        <v>0.18099295658668299</v>
      </c>
      <c r="N1415">
        <v>0.42740648790879715</v>
      </c>
      <c r="O1415">
        <v>0.38927523836698691</v>
      </c>
      <c r="P1415" s="117">
        <v>28.13</v>
      </c>
      <c r="Q1415">
        <v>0.34</v>
      </c>
    </row>
    <row r="1416" spans="1:17" ht="15">
      <c r="A1416" s="6"/>
      <c r="B1416" s="10">
        <v>153.78</v>
      </c>
      <c r="C1416">
        <v>0.5370504104163305</v>
      </c>
      <c r="D1416" s="11">
        <v>31.4</v>
      </c>
      <c r="E1416" s="10">
        <v>32.06</v>
      </c>
      <c r="F1416" s="11">
        <v>43.21</v>
      </c>
      <c r="G1416" s="10">
        <v>26.14</v>
      </c>
      <c r="H1416" s="11">
        <v>49.06</v>
      </c>
      <c r="I1416" s="10">
        <v>163.30000000000001</v>
      </c>
      <c r="J1416">
        <v>0.37113508831666309</v>
      </c>
      <c r="K1416">
        <v>0.34423893504954933</v>
      </c>
      <c r="L1416">
        <v>0.44627882350903925</v>
      </c>
      <c r="M1416">
        <v>0.176186200741664</v>
      </c>
      <c r="N1416">
        <v>0.42323822008758294</v>
      </c>
      <c r="O1416">
        <v>0.39303823350705913</v>
      </c>
      <c r="P1416" s="117">
        <v>26.22</v>
      </c>
      <c r="Q1416">
        <v>0.34</v>
      </c>
    </row>
    <row r="1417" spans="1:17" ht="15">
      <c r="A1417" s="6"/>
      <c r="B1417" s="10">
        <v>142.13999999999999</v>
      </c>
      <c r="C1417">
        <v>0.54792563107160264</v>
      </c>
      <c r="D1417" s="11">
        <v>30.06</v>
      </c>
      <c r="E1417" s="10">
        <v>31.25</v>
      </c>
      <c r="F1417" s="11">
        <v>41.44</v>
      </c>
      <c r="G1417" s="10">
        <v>23.79</v>
      </c>
      <c r="H1417" s="11">
        <v>43.61</v>
      </c>
      <c r="I1417" s="10">
        <v>140.09</v>
      </c>
      <c r="J1417">
        <v>0.34810252849571111</v>
      </c>
      <c r="K1417">
        <v>0.3319403530970127</v>
      </c>
      <c r="L1417">
        <v>0.44693243273337879</v>
      </c>
      <c r="M1417">
        <v>0.16363027385655585</v>
      </c>
      <c r="N1417">
        <v>0.41953199700908766</v>
      </c>
      <c r="O1417">
        <v>0.39473846678472752</v>
      </c>
      <c r="P1417" s="117">
        <v>21.56</v>
      </c>
      <c r="Q1417">
        <v>0.34</v>
      </c>
    </row>
    <row r="1418" spans="1:17" ht="15">
      <c r="A1418" s="6"/>
      <c r="B1418" s="10">
        <v>133.08000000000001</v>
      </c>
      <c r="C1418">
        <v>0.54150391127978237</v>
      </c>
      <c r="D1418" s="11">
        <v>31.05</v>
      </c>
      <c r="E1418" s="10">
        <v>29.09</v>
      </c>
      <c r="F1418" s="11">
        <v>39.4</v>
      </c>
      <c r="G1418" s="10">
        <v>0.4</v>
      </c>
      <c r="H1418" s="11">
        <v>42.5</v>
      </c>
      <c r="I1418" s="10">
        <v>143.16999999999999</v>
      </c>
      <c r="J1418">
        <v>0.36254141692091546</v>
      </c>
      <c r="K1418">
        <v>0.32874455565870531</v>
      </c>
      <c r="L1418">
        <v>0.4472393656460249</v>
      </c>
      <c r="M1418">
        <v>0.14935171293757993</v>
      </c>
      <c r="N1418">
        <v>0.4218941290659764</v>
      </c>
      <c r="O1418">
        <v>0.39740710511025651</v>
      </c>
      <c r="P1418" s="117">
        <v>23.01</v>
      </c>
      <c r="Q1418">
        <v>0.34</v>
      </c>
    </row>
    <row r="1419" spans="1:17" ht="15">
      <c r="A1419" s="6"/>
      <c r="B1419" s="10">
        <v>125.46</v>
      </c>
      <c r="C1419">
        <v>0.53865987352415823</v>
      </c>
      <c r="D1419" s="11">
        <v>29.57</v>
      </c>
      <c r="E1419" s="10">
        <v>30.01</v>
      </c>
      <c r="F1419" s="11">
        <v>37.1</v>
      </c>
      <c r="G1419" s="10">
        <v>3.11</v>
      </c>
      <c r="H1419" s="11">
        <v>40.96</v>
      </c>
      <c r="I1419" s="10">
        <v>143.15</v>
      </c>
      <c r="J1419">
        <v>0.36557790899272991</v>
      </c>
      <c r="K1419">
        <v>0.33004182681668848</v>
      </c>
      <c r="L1419">
        <v>0.4469748580090388</v>
      </c>
      <c r="M1419">
        <v>0.14210676615213935</v>
      </c>
      <c r="N1419">
        <v>0.42628878624551358</v>
      </c>
      <c r="O1419">
        <v>0.40680940407240723</v>
      </c>
      <c r="P1419" s="117">
        <v>21.4</v>
      </c>
      <c r="Q1419">
        <v>0.34</v>
      </c>
    </row>
    <row r="1420" spans="1:17" ht="15">
      <c r="A1420" s="6"/>
      <c r="B1420" s="10">
        <v>124.96</v>
      </c>
      <c r="C1420">
        <v>0.54105119927362599</v>
      </c>
      <c r="D1420" s="11">
        <v>28.61</v>
      </c>
      <c r="E1420" s="10">
        <v>28.5</v>
      </c>
      <c r="F1420" s="11">
        <v>36.67</v>
      </c>
      <c r="G1420" s="10">
        <v>9.42</v>
      </c>
      <c r="H1420" s="11">
        <v>41</v>
      </c>
      <c r="I1420" s="10">
        <v>149.74</v>
      </c>
      <c r="J1420">
        <v>0.36813680222970813</v>
      </c>
      <c r="K1420">
        <v>0.33185760625439337</v>
      </c>
      <c r="L1420">
        <v>0.44887892752803693</v>
      </c>
      <c r="M1420">
        <v>0.13744347908674592</v>
      </c>
      <c r="N1420">
        <v>0.42314540120342337</v>
      </c>
      <c r="O1420">
        <v>0.41608779221210157</v>
      </c>
      <c r="P1420" s="117">
        <v>21.8</v>
      </c>
      <c r="Q1420">
        <v>0.34</v>
      </c>
    </row>
    <row r="1421" spans="1:17" ht="15">
      <c r="A1421" s="6"/>
      <c r="B1421" s="10">
        <v>127.66</v>
      </c>
      <c r="C1421">
        <v>0.54545345527530487</v>
      </c>
      <c r="D1421" s="11">
        <v>25.52</v>
      </c>
      <c r="E1421" s="10">
        <v>28.99</v>
      </c>
      <c r="F1421" s="11">
        <v>36.270000000000003</v>
      </c>
      <c r="G1421" s="10">
        <v>9.49</v>
      </c>
      <c r="H1421" s="11">
        <v>40.950000000000003</v>
      </c>
      <c r="I1421" s="10">
        <v>163.5</v>
      </c>
      <c r="J1421">
        <v>0.38354371101739854</v>
      </c>
      <c r="K1421">
        <v>0.32962565606399902</v>
      </c>
      <c r="L1421">
        <v>0.44641656653506512</v>
      </c>
      <c r="M1421">
        <v>0.13493943229734789</v>
      </c>
      <c r="N1421">
        <v>0.43895328367481246</v>
      </c>
      <c r="O1421">
        <v>0.43628496648933668</v>
      </c>
      <c r="P1421" s="117">
        <v>24.7</v>
      </c>
      <c r="Q1421">
        <v>0.34</v>
      </c>
    </row>
    <row r="1422" spans="1:17" ht="15">
      <c r="A1422" s="6"/>
      <c r="B1422" s="10">
        <v>130.58000000000001</v>
      </c>
      <c r="C1422">
        <v>0.54446004366156275</v>
      </c>
      <c r="D1422" s="11">
        <v>28.65</v>
      </c>
      <c r="E1422" s="10">
        <v>30.53</v>
      </c>
      <c r="F1422" s="11">
        <v>37.33</v>
      </c>
      <c r="G1422" s="10">
        <v>9.39</v>
      </c>
      <c r="H1422" s="11">
        <v>40.799999999999997</v>
      </c>
      <c r="I1422" s="10">
        <v>173.15</v>
      </c>
      <c r="J1422">
        <v>0.38952938815686633</v>
      </c>
      <c r="K1422">
        <v>0.33117276568853143</v>
      </c>
      <c r="L1422">
        <v>0.45181930565959511</v>
      </c>
      <c r="M1422">
        <v>0.13396363910989911</v>
      </c>
      <c r="N1422">
        <v>0.4559143293642926</v>
      </c>
      <c r="O1422">
        <v>0.44602720797720802</v>
      </c>
      <c r="P1422" s="117">
        <v>24.06</v>
      </c>
      <c r="Q1422">
        <v>0.34</v>
      </c>
    </row>
    <row r="1423" spans="1:17" ht="15">
      <c r="A1423" s="6"/>
      <c r="B1423" s="10">
        <v>141.35</v>
      </c>
      <c r="C1423">
        <v>0.54586781045596056</v>
      </c>
      <c r="D1423" s="11">
        <v>29.98</v>
      </c>
      <c r="E1423" s="10">
        <v>30.53</v>
      </c>
      <c r="F1423" s="11">
        <v>39.630000000000003</v>
      </c>
      <c r="G1423" s="10">
        <v>8.67</v>
      </c>
      <c r="H1423" s="11">
        <v>44.94</v>
      </c>
      <c r="I1423" s="10">
        <v>194.03</v>
      </c>
      <c r="J1423">
        <v>0.38922149325565197</v>
      </c>
      <c r="K1423">
        <v>0.33660292784751022</v>
      </c>
      <c r="L1423">
        <v>0.45716128292400993</v>
      </c>
      <c r="M1423">
        <v>0.1353904570914306</v>
      </c>
      <c r="N1423">
        <v>0.45871844623676128</v>
      </c>
      <c r="O1423">
        <v>0.45018158274603043</v>
      </c>
      <c r="P1423" s="117">
        <v>36.28</v>
      </c>
      <c r="Q1423">
        <v>0.34</v>
      </c>
    </row>
    <row r="1424" spans="1:17" ht="15">
      <c r="A1424" s="6"/>
      <c r="B1424" s="10">
        <v>163.44999999999999</v>
      </c>
      <c r="C1424">
        <v>0.52383721450288767</v>
      </c>
      <c r="D1424" s="11">
        <v>32.4</v>
      </c>
      <c r="E1424" s="10">
        <v>31.8</v>
      </c>
      <c r="F1424" s="11">
        <v>46.75</v>
      </c>
      <c r="G1424" s="10">
        <v>10.18</v>
      </c>
      <c r="H1424" s="11">
        <v>57.48</v>
      </c>
      <c r="I1424" s="10">
        <v>268.04000000000002</v>
      </c>
      <c r="J1424">
        <v>0.39596223196284414</v>
      </c>
      <c r="K1424">
        <v>0.33436589992733445</v>
      </c>
      <c r="L1424">
        <v>0.45398046029795663</v>
      </c>
      <c r="M1424">
        <v>0.13512872726071626</v>
      </c>
      <c r="N1424">
        <v>0.43983284666983119</v>
      </c>
      <c r="O1424">
        <v>0.44357563319488552</v>
      </c>
      <c r="P1424" s="117">
        <v>52.81</v>
      </c>
      <c r="Q1424">
        <v>0.34</v>
      </c>
    </row>
    <row r="1425" spans="1:17" ht="15">
      <c r="A1425" s="6"/>
      <c r="B1425" s="10">
        <v>186.03</v>
      </c>
      <c r="C1425">
        <v>0.49585764253095899</v>
      </c>
      <c r="D1425" s="11">
        <v>41.96</v>
      </c>
      <c r="E1425" s="10">
        <v>39.869999999999997</v>
      </c>
      <c r="F1425" s="11">
        <v>47.98</v>
      </c>
      <c r="G1425" s="10">
        <v>11.56</v>
      </c>
      <c r="H1425" s="11">
        <v>65.09</v>
      </c>
      <c r="I1425" s="10">
        <v>286.73</v>
      </c>
      <c r="J1425">
        <v>0.37972851164872806</v>
      </c>
      <c r="K1425">
        <v>0.33972031370952571</v>
      </c>
      <c r="L1425">
        <v>0.45042454633605761</v>
      </c>
      <c r="M1425">
        <v>0.1355199739353114</v>
      </c>
      <c r="N1425">
        <v>0.42948553773513193</v>
      </c>
      <c r="O1425">
        <v>0.41685017468013358</v>
      </c>
      <c r="P1425" s="117">
        <v>39.39</v>
      </c>
      <c r="Q1425">
        <v>0.34</v>
      </c>
    </row>
    <row r="1426" spans="1:17" ht="15">
      <c r="A1426" s="6"/>
      <c r="B1426" s="10">
        <v>186.03</v>
      </c>
      <c r="C1426">
        <v>0.4602825635780094</v>
      </c>
      <c r="D1426" s="11">
        <v>42.08</v>
      </c>
      <c r="E1426" s="10">
        <v>39.75</v>
      </c>
      <c r="F1426" s="11">
        <v>49.99</v>
      </c>
      <c r="G1426" s="10">
        <v>12.99</v>
      </c>
      <c r="H1426" s="11">
        <v>66.38</v>
      </c>
      <c r="I1426" s="10">
        <v>284.91000000000003</v>
      </c>
      <c r="J1426">
        <v>0.3690898470551186</v>
      </c>
      <c r="K1426">
        <v>0.33816148088730202</v>
      </c>
      <c r="L1426">
        <v>0.44020196194419797</v>
      </c>
      <c r="M1426">
        <v>0.12829630429479258</v>
      </c>
      <c r="N1426">
        <v>0.41216532940341682</v>
      </c>
      <c r="O1426">
        <v>0.40267021686552423</v>
      </c>
      <c r="P1426" s="117">
        <v>24.04</v>
      </c>
      <c r="Q1426">
        <v>0.34</v>
      </c>
    </row>
    <row r="1427" spans="1:17" ht="15">
      <c r="A1427" s="6"/>
      <c r="B1427" s="10">
        <v>152.9</v>
      </c>
      <c r="C1427">
        <v>0.41623108814175369</v>
      </c>
      <c r="D1427" s="11">
        <v>39.99</v>
      </c>
      <c r="E1427" s="10">
        <v>32.58</v>
      </c>
      <c r="F1427" s="11">
        <v>50.28</v>
      </c>
      <c r="G1427" s="10">
        <v>14.01</v>
      </c>
      <c r="H1427" s="11">
        <v>59.16</v>
      </c>
      <c r="I1427" s="10">
        <v>217.58</v>
      </c>
      <c r="J1427">
        <v>0.36488427044391425</v>
      </c>
      <c r="K1427">
        <v>0.31960350112795599</v>
      </c>
      <c r="L1427">
        <v>0.43110956593308813</v>
      </c>
      <c r="M1427">
        <v>0.12169255007707078</v>
      </c>
      <c r="N1427">
        <v>0.4013316820708363</v>
      </c>
      <c r="O1427">
        <v>0.37987871067672646</v>
      </c>
      <c r="P1427" s="117">
        <v>23.39</v>
      </c>
      <c r="Q1427">
        <v>0.34</v>
      </c>
    </row>
    <row r="1428" spans="1:17" ht="15">
      <c r="A1428" s="6"/>
      <c r="B1428" s="10">
        <v>126.69</v>
      </c>
      <c r="C1428">
        <v>0.37044411652637771</v>
      </c>
      <c r="D1428" s="11">
        <v>39.9</v>
      </c>
      <c r="E1428" s="10">
        <v>25.08</v>
      </c>
      <c r="F1428" s="11">
        <v>51.15</v>
      </c>
      <c r="G1428" s="10">
        <v>12.36</v>
      </c>
      <c r="H1428" s="11">
        <v>52.4</v>
      </c>
      <c r="I1428" s="10">
        <v>179.33</v>
      </c>
      <c r="J1428">
        <v>0.34943949467361618</v>
      </c>
      <c r="K1428">
        <v>0.28765699587350013</v>
      </c>
      <c r="L1428">
        <v>0.43061997140431291</v>
      </c>
      <c r="M1428">
        <v>0.11786791298934338</v>
      </c>
      <c r="N1428">
        <v>0.37180526069780767</v>
      </c>
      <c r="O1428">
        <v>0.36537564955432777</v>
      </c>
      <c r="P1428" s="117">
        <v>23.43</v>
      </c>
      <c r="Q1428">
        <v>0.34</v>
      </c>
    </row>
    <row r="1429" spans="1:17" ht="15">
      <c r="A1429" s="6"/>
      <c r="B1429" s="10">
        <v>118.72</v>
      </c>
      <c r="C1429">
        <v>0.33568989944141703</v>
      </c>
      <c r="D1429" s="11">
        <v>36.92</v>
      </c>
      <c r="E1429" s="10">
        <v>23.72</v>
      </c>
      <c r="F1429" s="11">
        <v>50.97</v>
      </c>
      <c r="G1429" s="10">
        <v>9.9700000000000006</v>
      </c>
      <c r="H1429" s="11">
        <v>44.48</v>
      </c>
      <c r="I1429" s="10">
        <v>222.33</v>
      </c>
      <c r="J1429">
        <v>0.33426346596769863</v>
      </c>
      <c r="K1429">
        <v>0.2594138020283861</v>
      </c>
      <c r="L1429">
        <v>0.42051523150665693</v>
      </c>
      <c r="M1429">
        <v>0.11200128678108683</v>
      </c>
      <c r="N1429">
        <v>0.35695311794152318</v>
      </c>
      <c r="O1429">
        <v>0.34858449386889956</v>
      </c>
      <c r="P1429" s="117">
        <v>24.91</v>
      </c>
      <c r="Q1429">
        <v>0.34</v>
      </c>
    </row>
    <row r="1430" spans="1:17" ht="15">
      <c r="A1430" s="6"/>
      <c r="B1430" s="10">
        <v>115.79</v>
      </c>
      <c r="C1430">
        <v>0.31080568687836246</v>
      </c>
      <c r="D1430" s="11">
        <v>31.22</v>
      </c>
      <c r="E1430" s="10">
        <v>22.82</v>
      </c>
      <c r="F1430" s="11">
        <v>48.56</v>
      </c>
      <c r="G1430" s="10">
        <v>6.71</v>
      </c>
      <c r="H1430" s="11">
        <v>42.05</v>
      </c>
      <c r="I1430" s="10">
        <v>220</v>
      </c>
      <c r="J1430">
        <v>0.33593500078598504</v>
      </c>
      <c r="K1430">
        <v>0.24604665025342312</v>
      </c>
      <c r="L1430">
        <v>0.42130430512774053</v>
      </c>
      <c r="M1430">
        <v>0.1079497552004462</v>
      </c>
      <c r="N1430">
        <v>0.33550459254986359</v>
      </c>
      <c r="O1430">
        <v>0.35262968888126556</v>
      </c>
      <c r="P1430" s="117">
        <v>22.78</v>
      </c>
      <c r="Q1430">
        <v>0.34</v>
      </c>
    </row>
    <row r="1431" spans="1:17" ht="15">
      <c r="A1431" s="6"/>
      <c r="B1431" s="10">
        <v>114.12</v>
      </c>
      <c r="C1431">
        <v>0.30431165418150558</v>
      </c>
      <c r="D1431" s="11">
        <v>30.74</v>
      </c>
      <c r="E1431" s="10">
        <v>21.45</v>
      </c>
      <c r="F1431" s="11">
        <v>47.4</v>
      </c>
      <c r="G1431" s="10">
        <v>4.22</v>
      </c>
      <c r="H1431" s="11">
        <v>40.07</v>
      </c>
      <c r="I1431" s="10">
        <v>221.5</v>
      </c>
      <c r="J1431">
        <v>0.33826092046816736</v>
      </c>
      <c r="K1431">
        <v>0.24921352795770291</v>
      </c>
      <c r="L1431">
        <v>0.4231131160080131</v>
      </c>
      <c r="M1431">
        <v>0.10751935015894012</v>
      </c>
      <c r="N1431">
        <v>0.32194073698872988</v>
      </c>
      <c r="O1431">
        <v>0.36846214415298034</v>
      </c>
      <c r="P1431" s="117">
        <v>21.63</v>
      </c>
      <c r="Q1431">
        <v>0.34</v>
      </c>
    </row>
    <row r="1432" spans="1:17" ht="15">
      <c r="A1432" s="6"/>
      <c r="B1432" s="10">
        <v>116.09</v>
      </c>
      <c r="C1432">
        <v>0.32603425065200686</v>
      </c>
      <c r="D1432" s="11">
        <v>30.83</v>
      </c>
      <c r="E1432" s="10">
        <v>15.13</v>
      </c>
      <c r="F1432" s="11">
        <v>46.91</v>
      </c>
      <c r="G1432" s="10">
        <v>4.21</v>
      </c>
      <c r="H1432" s="11">
        <v>40.03</v>
      </c>
      <c r="I1432" s="10">
        <v>235.02</v>
      </c>
      <c r="J1432">
        <v>0.34439610375732016</v>
      </c>
      <c r="K1432">
        <v>0.25878618778116386</v>
      </c>
      <c r="L1432">
        <v>0.42647981385206951</v>
      </c>
      <c r="M1432">
        <v>0.11666616097644185</v>
      </c>
      <c r="N1432">
        <v>0.33212843188210833</v>
      </c>
      <c r="O1432">
        <v>0.40370165356248389</v>
      </c>
      <c r="P1432" s="117">
        <v>21.33</v>
      </c>
      <c r="Q1432">
        <v>0.34</v>
      </c>
    </row>
    <row r="1433" spans="1:17" ht="15">
      <c r="A1433" s="6"/>
      <c r="B1433" s="10">
        <v>122.81</v>
      </c>
      <c r="C1433">
        <v>0.37472091994858353</v>
      </c>
      <c r="D1433" s="11">
        <v>32.159999999999997</v>
      </c>
      <c r="E1433" s="10">
        <v>18.78</v>
      </c>
      <c r="F1433" s="11">
        <v>45.97</v>
      </c>
      <c r="G1433" s="10">
        <v>7.63</v>
      </c>
      <c r="H1433" s="11">
        <v>41.75</v>
      </c>
      <c r="I1433" s="10">
        <v>261.24</v>
      </c>
      <c r="J1433">
        <v>0.35846117374237935</v>
      </c>
      <c r="K1433">
        <v>0.27502355045505683</v>
      </c>
      <c r="L1433">
        <v>0.43736565221800311</v>
      </c>
      <c r="M1433">
        <v>0.11786257685567471</v>
      </c>
      <c r="N1433">
        <v>0.36223785970127431</v>
      </c>
      <c r="O1433">
        <v>0.4542682481179422</v>
      </c>
      <c r="P1433" s="117">
        <v>22.3</v>
      </c>
      <c r="Q1433">
        <v>0.34</v>
      </c>
    </row>
    <row r="1434" spans="1:17" ht="15">
      <c r="A1434" s="6"/>
      <c r="B1434" s="10">
        <v>135.46</v>
      </c>
      <c r="C1434">
        <v>0.43898797561655845</v>
      </c>
      <c r="D1434" s="11">
        <v>38.630000000000003</v>
      </c>
      <c r="E1434" s="10">
        <v>27.18</v>
      </c>
      <c r="F1434" s="11">
        <v>46.93</v>
      </c>
      <c r="G1434" s="10">
        <v>5.22</v>
      </c>
      <c r="H1434" s="11">
        <v>46.15</v>
      </c>
      <c r="I1434" s="10">
        <v>283.2</v>
      </c>
      <c r="J1434">
        <v>0.38478191038092174</v>
      </c>
      <c r="K1434">
        <v>0.2968588104879063</v>
      </c>
      <c r="L1434">
        <v>0.45078134709813217</v>
      </c>
      <c r="M1434">
        <v>0.11441262212064174</v>
      </c>
      <c r="N1434">
        <v>0.41619021895018637</v>
      </c>
      <c r="O1434">
        <v>0.50551783832997332</v>
      </c>
      <c r="P1434" s="117">
        <v>21.36</v>
      </c>
      <c r="Q1434">
        <v>0.34</v>
      </c>
    </row>
    <row r="1435" spans="1:17" ht="15">
      <c r="A1435" s="6"/>
      <c r="B1435" s="10">
        <v>162.74</v>
      </c>
      <c r="C1435">
        <v>0.48475833524571343</v>
      </c>
      <c r="D1435" s="11">
        <v>46.82</v>
      </c>
      <c r="E1435" s="10">
        <v>34.29</v>
      </c>
      <c r="F1435" s="11">
        <v>50.79</v>
      </c>
      <c r="G1435" s="10">
        <v>12.25</v>
      </c>
      <c r="H1435" s="11">
        <v>55.78</v>
      </c>
      <c r="I1435" s="10">
        <v>315.87</v>
      </c>
      <c r="J1435">
        <v>0.40988118302683552</v>
      </c>
      <c r="K1435">
        <v>0.31463780051857193</v>
      </c>
      <c r="L1435">
        <v>0.45051547087970606</v>
      </c>
      <c r="M1435">
        <v>0.11858898305084747</v>
      </c>
      <c r="N1435">
        <v>0.46273181822387111</v>
      </c>
      <c r="O1435">
        <v>0.5390743803933834</v>
      </c>
      <c r="P1435" s="117">
        <v>27.24</v>
      </c>
      <c r="Q1435">
        <v>0.34</v>
      </c>
    </row>
    <row r="1436" spans="1:17" ht="15">
      <c r="A1436" s="6"/>
      <c r="B1436" s="10">
        <v>183.69</v>
      </c>
      <c r="C1436">
        <v>0.46929043744436277</v>
      </c>
      <c r="D1436" s="11">
        <v>51.99</v>
      </c>
      <c r="E1436" s="10">
        <v>41.49</v>
      </c>
      <c r="F1436" s="11">
        <v>52.59</v>
      </c>
      <c r="G1436" s="10">
        <v>13.92</v>
      </c>
      <c r="H1436" s="11">
        <v>68.489999999999995</v>
      </c>
      <c r="I1436" s="10">
        <v>362.75</v>
      </c>
      <c r="J1436">
        <v>0.41064612602752765</v>
      </c>
      <c r="K1436">
        <v>0.31962375142780758</v>
      </c>
      <c r="L1436">
        <v>0.44886715803381444</v>
      </c>
      <c r="M1436">
        <v>0.12267020118548627</v>
      </c>
      <c r="N1436">
        <v>0.44530573059529993</v>
      </c>
      <c r="O1436">
        <v>0.5245120101081947</v>
      </c>
      <c r="P1436" s="117">
        <v>34.49</v>
      </c>
      <c r="Q1436">
        <v>0.34</v>
      </c>
    </row>
    <row r="1437" spans="1:17" ht="15">
      <c r="A1437" s="6"/>
      <c r="B1437" s="10">
        <v>182.48</v>
      </c>
      <c r="C1437">
        <v>0.46540371464458502</v>
      </c>
      <c r="D1437" s="11">
        <v>49.68</v>
      </c>
      <c r="E1437" s="10">
        <v>41.37</v>
      </c>
      <c r="F1437" s="11">
        <v>52.49</v>
      </c>
      <c r="G1437" s="10">
        <v>12.78</v>
      </c>
      <c r="H1437" s="11">
        <v>64.989999999999995</v>
      </c>
      <c r="I1437" s="10">
        <v>354.11</v>
      </c>
      <c r="J1437">
        <v>0.41443631205673764</v>
      </c>
      <c r="K1437">
        <v>0.32822631347950915</v>
      </c>
      <c r="L1437">
        <v>0.46906935414131057</v>
      </c>
      <c r="M1437">
        <v>0.12416973014118202</v>
      </c>
      <c r="N1437">
        <v>0.43630814677542068</v>
      </c>
      <c r="O1437">
        <v>0.52019561383262714</v>
      </c>
      <c r="P1437" s="117">
        <v>29.6</v>
      </c>
      <c r="Q1437">
        <v>0.34</v>
      </c>
    </row>
    <row r="1438" spans="1:17" ht="15">
      <c r="A1438" s="6"/>
      <c r="B1438" s="10">
        <v>162.74</v>
      </c>
      <c r="C1438">
        <v>0.47184477996832247</v>
      </c>
      <c r="D1438" s="11">
        <v>39.93</v>
      </c>
      <c r="E1438" s="10">
        <v>35.58</v>
      </c>
      <c r="F1438" s="11">
        <v>48.66</v>
      </c>
      <c r="G1438" s="10">
        <v>8.06</v>
      </c>
      <c r="H1438" s="11">
        <v>57.36</v>
      </c>
      <c r="I1438" s="10">
        <v>315.87</v>
      </c>
      <c r="J1438">
        <v>0.43290208776984429</v>
      </c>
      <c r="K1438">
        <v>0.33780502907031201</v>
      </c>
      <c r="L1438">
        <v>0.48243091754899275</v>
      </c>
      <c r="M1438">
        <v>0.12576871826707758</v>
      </c>
      <c r="N1438">
        <v>0.45238062327444645</v>
      </c>
      <c r="O1438">
        <v>0.53156726663423592</v>
      </c>
      <c r="P1438" s="117">
        <v>23.15</v>
      </c>
      <c r="Q1438">
        <v>0.34</v>
      </c>
    </row>
    <row r="1439" spans="1:17" ht="15">
      <c r="A1439" s="6"/>
      <c r="B1439" s="10">
        <v>144.85</v>
      </c>
      <c r="C1439">
        <v>0.47297645663128018</v>
      </c>
      <c r="D1439" s="11">
        <v>34.9</v>
      </c>
      <c r="E1439" s="10">
        <v>30.64</v>
      </c>
      <c r="F1439" s="11">
        <v>46.53</v>
      </c>
      <c r="G1439" s="10">
        <v>7.38</v>
      </c>
      <c r="H1439" s="11">
        <v>50.85</v>
      </c>
      <c r="I1439" s="10">
        <v>286</v>
      </c>
      <c r="J1439">
        <v>0.43935941407339102</v>
      </c>
      <c r="K1439">
        <v>0.3377248130536612</v>
      </c>
      <c r="L1439">
        <v>0.4851603337595517</v>
      </c>
      <c r="M1439">
        <v>0.12649316948245548</v>
      </c>
      <c r="N1439">
        <v>0.45045488795896943</v>
      </c>
      <c r="O1439">
        <v>0.54580187046822015</v>
      </c>
      <c r="P1439" s="117">
        <v>26.21</v>
      </c>
      <c r="Q1439">
        <v>0.34</v>
      </c>
    </row>
    <row r="1440" spans="1:17" ht="15">
      <c r="A1440" s="6"/>
      <c r="B1440" s="10">
        <v>142.05000000000001</v>
      </c>
      <c r="C1440">
        <v>0.4771844666049237</v>
      </c>
      <c r="D1440" s="11">
        <v>31.93</v>
      </c>
      <c r="E1440" s="10">
        <v>30.74</v>
      </c>
      <c r="F1440" s="11">
        <v>45.65</v>
      </c>
      <c r="G1440" s="10">
        <v>10.41</v>
      </c>
      <c r="H1440" s="11">
        <v>48.05</v>
      </c>
      <c r="I1440" s="10">
        <v>266.94</v>
      </c>
      <c r="J1440">
        <v>0.43114816174723641</v>
      </c>
      <c r="K1440">
        <v>0.34896907109635439</v>
      </c>
      <c r="L1440">
        <v>0.48613965467305326</v>
      </c>
      <c r="M1440">
        <v>0.13392929163611536</v>
      </c>
      <c r="N1440">
        <v>0.4433600449048799</v>
      </c>
      <c r="O1440">
        <v>0.56067106373188125</v>
      </c>
      <c r="P1440" s="117">
        <v>21.02</v>
      </c>
      <c r="Q1440">
        <v>0.34</v>
      </c>
    </row>
    <row r="1441" spans="1:17" ht="15">
      <c r="A1441" s="6"/>
      <c r="B1441" s="10">
        <v>131.51</v>
      </c>
      <c r="C1441">
        <v>0.47526029305329853</v>
      </c>
      <c r="D1441" s="11">
        <v>29.7</v>
      </c>
      <c r="E1441" s="10">
        <v>30.55</v>
      </c>
      <c r="F1441" s="11">
        <v>44.41</v>
      </c>
      <c r="G1441" s="10">
        <v>9.51</v>
      </c>
      <c r="H1441" s="11">
        <v>42.65</v>
      </c>
      <c r="I1441" s="10">
        <v>245.47</v>
      </c>
      <c r="J1441">
        <v>0.42489958103167613</v>
      </c>
      <c r="K1441">
        <v>0.35638382352442705</v>
      </c>
      <c r="L1441">
        <v>0.48387232042291894</v>
      </c>
      <c r="M1441">
        <v>0.12570079001117576</v>
      </c>
      <c r="N1441">
        <v>0.43885208918795393</v>
      </c>
      <c r="O1441">
        <v>0.5742456683320315</v>
      </c>
      <c r="P1441" s="117">
        <v>19.16</v>
      </c>
      <c r="Q1441">
        <v>0.34</v>
      </c>
    </row>
    <row r="1442" spans="1:17" ht="15">
      <c r="A1442" s="6"/>
      <c r="B1442" s="10">
        <v>125.82</v>
      </c>
      <c r="C1442">
        <v>0.47724607423859366</v>
      </c>
      <c r="D1442" s="11">
        <v>29.73</v>
      </c>
      <c r="E1442" s="10">
        <v>28.98</v>
      </c>
      <c r="F1442" s="11">
        <v>44.19</v>
      </c>
      <c r="G1442" s="10">
        <v>-4.92</v>
      </c>
      <c r="H1442" s="11">
        <v>44.32</v>
      </c>
      <c r="I1442" s="10">
        <v>251.04</v>
      </c>
      <c r="J1442">
        <v>0.41519946480032938</v>
      </c>
      <c r="K1442">
        <v>0.36234388839451109</v>
      </c>
      <c r="L1442">
        <v>0.484024460704222</v>
      </c>
      <c r="M1442">
        <v>0.12472281245083346</v>
      </c>
      <c r="N1442">
        <v>0.43661570182078968</v>
      </c>
      <c r="O1442">
        <v>0.58810589467429997</v>
      </c>
      <c r="P1442" s="117">
        <v>21.21</v>
      </c>
      <c r="Q1442">
        <v>0.34</v>
      </c>
    </row>
    <row r="1443" spans="1:17" ht="15">
      <c r="A1443" s="6"/>
      <c r="B1443" s="10">
        <v>128.57</v>
      </c>
      <c r="C1443">
        <v>0.48034035106250178</v>
      </c>
      <c r="D1443" s="11">
        <v>29.49</v>
      </c>
      <c r="E1443" s="10">
        <v>30.32</v>
      </c>
      <c r="F1443" s="11">
        <v>43.28</v>
      </c>
      <c r="G1443" s="10">
        <v>-3.88</v>
      </c>
      <c r="H1443" s="11">
        <v>43.89</v>
      </c>
      <c r="I1443" s="10">
        <v>248.43</v>
      </c>
      <c r="J1443">
        <v>0.40855223327305606</v>
      </c>
      <c r="K1443">
        <v>0.37051793207243566</v>
      </c>
      <c r="L1443">
        <v>0.47798417715325753</v>
      </c>
      <c r="M1443">
        <v>0.12605175536565061</v>
      </c>
      <c r="N1443">
        <v>0.43778374074689963</v>
      </c>
      <c r="O1443">
        <v>0.59663878428709594</v>
      </c>
      <c r="P1443" s="117">
        <v>19.73</v>
      </c>
      <c r="Q1443">
        <v>0.34</v>
      </c>
    </row>
    <row r="1444" spans="1:17" ht="15">
      <c r="A1444" s="6"/>
      <c r="B1444" s="10">
        <v>130.03</v>
      </c>
      <c r="C1444">
        <v>0.48249144026704993</v>
      </c>
      <c r="D1444" s="11">
        <v>25.99</v>
      </c>
      <c r="E1444" s="10">
        <v>30.51</v>
      </c>
      <c r="F1444" s="11">
        <v>41.09</v>
      </c>
      <c r="G1444" s="10">
        <v>-6.98</v>
      </c>
      <c r="H1444" s="11">
        <v>43.36</v>
      </c>
      <c r="I1444" s="10">
        <v>242.06</v>
      </c>
      <c r="J1444">
        <v>0.39875839412467179</v>
      </c>
      <c r="K1444">
        <v>0.37965238893545683</v>
      </c>
      <c r="L1444">
        <v>0.47460867417703584</v>
      </c>
      <c r="M1444">
        <v>0.12669628329067331</v>
      </c>
      <c r="N1444">
        <v>0.44233251679016877</v>
      </c>
      <c r="O1444">
        <v>0.59664995067836613</v>
      </c>
      <c r="P1444" s="117">
        <v>19.09</v>
      </c>
      <c r="Q1444">
        <v>0.34</v>
      </c>
    </row>
    <row r="1445" spans="1:17" ht="15">
      <c r="A1445" s="6"/>
      <c r="B1445" s="10">
        <v>131.47</v>
      </c>
      <c r="C1445">
        <v>0.48464500131275706</v>
      </c>
      <c r="D1445" s="11">
        <v>26</v>
      </c>
      <c r="E1445" s="10">
        <v>30.54</v>
      </c>
      <c r="F1445" s="11">
        <v>39.49</v>
      </c>
      <c r="G1445" s="10">
        <v>-3.88</v>
      </c>
      <c r="H1445" s="11">
        <v>42.14</v>
      </c>
      <c r="I1445" s="10">
        <v>233.14</v>
      </c>
      <c r="J1445">
        <v>0.39174633665804698</v>
      </c>
      <c r="K1445">
        <v>0.38908746582130782</v>
      </c>
      <c r="L1445">
        <v>0.47122342021756536</v>
      </c>
      <c r="M1445">
        <v>0.12646442340365729</v>
      </c>
      <c r="N1445">
        <v>0.44511025471063081</v>
      </c>
      <c r="O1445">
        <v>0.59210756900701589</v>
      </c>
      <c r="P1445" s="117">
        <v>19.36</v>
      </c>
      <c r="Q1445">
        <v>0.34</v>
      </c>
    </row>
    <row r="1446" spans="1:17" ht="15">
      <c r="A1446" s="6"/>
      <c r="B1446" s="10">
        <v>130.01</v>
      </c>
      <c r="C1446">
        <v>0.48868321292293254</v>
      </c>
      <c r="D1446" s="11">
        <v>26.17</v>
      </c>
      <c r="E1446" s="10">
        <v>30</v>
      </c>
      <c r="F1446" s="11">
        <v>39.590000000000003</v>
      </c>
      <c r="G1446" s="10">
        <v>-1.02</v>
      </c>
      <c r="H1446" s="11">
        <v>42.1</v>
      </c>
      <c r="I1446" s="10">
        <v>233.62</v>
      </c>
      <c r="J1446">
        <v>0.37912607399919829</v>
      </c>
      <c r="K1446">
        <v>0.3942242049100293</v>
      </c>
      <c r="L1446">
        <v>0.46769362793650798</v>
      </c>
      <c r="M1446">
        <v>0.12556111756891397</v>
      </c>
      <c r="N1446">
        <v>0.4488845434103112</v>
      </c>
      <c r="O1446">
        <v>0.58889322527902177</v>
      </c>
      <c r="P1446" s="117">
        <v>20.68</v>
      </c>
      <c r="Q1446">
        <v>0.34</v>
      </c>
    </row>
    <row r="1447" spans="1:17" ht="15">
      <c r="A1447" s="6"/>
      <c r="B1447" s="10">
        <v>135.58000000000001</v>
      </c>
      <c r="C1447">
        <v>0.49769146736586661</v>
      </c>
      <c r="D1447" s="11">
        <v>26.04</v>
      </c>
      <c r="E1447" s="10">
        <v>32.54</v>
      </c>
      <c r="F1447" s="11">
        <v>39.97</v>
      </c>
      <c r="G1447" s="10">
        <v>-1.03</v>
      </c>
      <c r="H1447" s="11">
        <v>47.27</v>
      </c>
      <c r="I1447" s="10">
        <v>250</v>
      </c>
      <c r="J1447">
        <v>0.36919885123685464</v>
      </c>
      <c r="K1447">
        <v>0.40264872939079727</v>
      </c>
      <c r="L1447">
        <v>0.47047581559709201</v>
      </c>
      <c r="M1447">
        <v>0.12598781228439104</v>
      </c>
      <c r="N1447">
        <v>0.45429494954383759</v>
      </c>
      <c r="O1447">
        <v>0.58319381880819821</v>
      </c>
      <c r="P1447" s="117">
        <v>23.03</v>
      </c>
      <c r="Q1447">
        <v>0.34</v>
      </c>
    </row>
    <row r="1448" spans="1:17" ht="15">
      <c r="A1448" s="6"/>
      <c r="B1448" s="10">
        <v>164.99</v>
      </c>
      <c r="C1448">
        <v>0.49387688993932083</v>
      </c>
      <c r="D1448" s="11">
        <v>31.04</v>
      </c>
      <c r="E1448" s="10">
        <v>42.98</v>
      </c>
      <c r="F1448" s="11">
        <v>41.42</v>
      </c>
      <c r="G1448" s="10">
        <v>-5.3</v>
      </c>
      <c r="H1448" s="11">
        <v>55.91</v>
      </c>
      <c r="I1448" s="10">
        <v>291.55</v>
      </c>
      <c r="J1448">
        <v>0.35603846438807535</v>
      </c>
      <c r="K1448">
        <v>0.39478405263140931</v>
      </c>
      <c r="L1448">
        <v>0.47043044954192187</v>
      </c>
      <c r="M1448">
        <v>0.12571885151723053</v>
      </c>
      <c r="N1448">
        <v>0.45327313512211304</v>
      </c>
      <c r="O1448">
        <v>0.55761761765538054</v>
      </c>
      <c r="P1448" s="117">
        <v>29.32</v>
      </c>
      <c r="Q1448">
        <v>0.34</v>
      </c>
    </row>
    <row r="1449" spans="1:17" ht="15">
      <c r="A1449" s="6"/>
      <c r="B1449" s="10">
        <v>181.11</v>
      </c>
      <c r="C1449">
        <v>0.46418459306241366</v>
      </c>
      <c r="D1449" s="11">
        <v>33.57</v>
      </c>
      <c r="E1449" s="10">
        <v>45.94</v>
      </c>
      <c r="F1449" s="11">
        <v>43.92</v>
      </c>
      <c r="G1449" s="10">
        <v>-3.89</v>
      </c>
      <c r="H1449" s="11">
        <v>66.069999999999993</v>
      </c>
      <c r="I1449" s="10">
        <v>329.07</v>
      </c>
      <c r="J1449">
        <v>0.34530412991404286</v>
      </c>
      <c r="K1449">
        <v>0.39066899127404059</v>
      </c>
      <c r="L1449">
        <v>0.46793286299060921</v>
      </c>
      <c r="M1449">
        <v>0.12324864715536994</v>
      </c>
      <c r="N1449">
        <v>0.43694242961996688</v>
      </c>
      <c r="O1449">
        <v>0.52746842294240459</v>
      </c>
      <c r="P1449" s="117">
        <v>33.270000000000003</v>
      </c>
      <c r="Q1449">
        <v>0.34</v>
      </c>
    </row>
    <row r="1450" spans="1:17" ht="15">
      <c r="A1450" s="6"/>
      <c r="B1450" s="10">
        <v>177.62</v>
      </c>
      <c r="C1450">
        <v>0.44485383981391602</v>
      </c>
      <c r="D1450" s="11">
        <v>34.19</v>
      </c>
      <c r="E1450" s="10">
        <v>46</v>
      </c>
      <c r="F1450" s="11">
        <v>47.89</v>
      </c>
      <c r="G1450" s="10">
        <v>-0.05</v>
      </c>
      <c r="H1450" s="11">
        <v>71.040000000000006</v>
      </c>
      <c r="I1450" s="10">
        <v>337.09</v>
      </c>
      <c r="J1450">
        <v>0.32194864363836434</v>
      </c>
      <c r="K1450">
        <v>0.3835842864138756</v>
      </c>
      <c r="L1450">
        <v>0.45525308557071592</v>
      </c>
      <c r="M1450">
        <v>0.11679911368030226</v>
      </c>
      <c r="N1450">
        <v>0.40594107306813992</v>
      </c>
      <c r="O1450">
        <v>0.49377411943597366</v>
      </c>
      <c r="P1450" s="117">
        <v>59.77</v>
      </c>
      <c r="Q1450">
        <v>0.34</v>
      </c>
    </row>
    <row r="1451" spans="1:17" ht="15">
      <c r="A1451" s="6"/>
      <c r="B1451" s="10">
        <v>141.44</v>
      </c>
      <c r="C1451">
        <v>0.43428282297854653</v>
      </c>
      <c r="D1451" s="11">
        <v>30.85</v>
      </c>
      <c r="E1451" s="10">
        <v>42.98</v>
      </c>
      <c r="F1451" s="11">
        <v>48.6</v>
      </c>
      <c r="G1451" s="10">
        <v>-0.23</v>
      </c>
      <c r="H1451" s="11">
        <v>58.73</v>
      </c>
      <c r="I1451" s="10">
        <v>298.10000000000002</v>
      </c>
      <c r="J1451">
        <v>0.29085334057939605</v>
      </c>
      <c r="K1451">
        <v>0.36748775083500135</v>
      </c>
      <c r="L1451">
        <v>0.44772237135669901</v>
      </c>
      <c r="M1451">
        <v>0.1105908216987404</v>
      </c>
      <c r="N1451">
        <v>0.38040821516185003</v>
      </c>
      <c r="O1451">
        <v>0.45965980783421351</v>
      </c>
      <c r="P1451" s="117">
        <v>51.19</v>
      </c>
      <c r="Q1451">
        <v>0.34</v>
      </c>
    </row>
    <row r="1452" spans="1:17" ht="15">
      <c r="A1452" s="6"/>
      <c r="B1452" s="10">
        <v>124.36</v>
      </c>
      <c r="C1452">
        <v>0.38745650360717443</v>
      </c>
      <c r="D1452" s="11">
        <v>26</v>
      </c>
      <c r="E1452" s="10">
        <v>32.71</v>
      </c>
      <c r="F1452" s="11">
        <v>47.9</v>
      </c>
      <c r="G1452" s="10">
        <v>-4.03</v>
      </c>
      <c r="H1452" s="11">
        <v>51.02</v>
      </c>
      <c r="I1452" s="10">
        <v>267.85000000000002</v>
      </c>
      <c r="J1452">
        <v>0.26376488936883069</v>
      </c>
      <c r="K1452">
        <v>0.34145094177385804</v>
      </c>
      <c r="L1452">
        <v>0.44555158464063249</v>
      </c>
      <c r="M1452">
        <v>0.10274169906661067</v>
      </c>
      <c r="N1452">
        <v>0.35004156412649912</v>
      </c>
      <c r="O1452">
        <v>0.43318243964412473</v>
      </c>
      <c r="P1452" s="117">
        <v>57.09</v>
      </c>
      <c r="Q1452">
        <v>0.34</v>
      </c>
    </row>
    <row r="1453" spans="1:17" ht="15">
      <c r="A1453" s="6"/>
      <c r="B1453" s="10">
        <v>116.79</v>
      </c>
      <c r="C1453">
        <v>0.35729408023553283</v>
      </c>
      <c r="D1453" s="11">
        <v>25.08</v>
      </c>
      <c r="E1453" s="10">
        <v>31</v>
      </c>
      <c r="F1453" s="11">
        <v>45.84</v>
      </c>
      <c r="G1453" s="10">
        <v>-2.16</v>
      </c>
      <c r="H1453" s="11">
        <v>44.68</v>
      </c>
      <c r="I1453" s="10">
        <v>257.95</v>
      </c>
      <c r="J1453">
        <v>0.24759994102868091</v>
      </c>
      <c r="K1453">
        <v>0.33192449573323735</v>
      </c>
      <c r="L1453">
        <v>0.43029590647817301</v>
      </c>
      <c r="M1453">
        <v>9.7488861962904266E-2</v>
      </c>
      <c r="N1453">
        <v>0.32228884106131306</v>
      </c>
      <c r="O1453">
        <v>0.40860114331275932</v>
      </c>
      <c r="P1453" s="117">
        <v>41.38</v>
      </c>
      <c r="Q1453">
        <v>0.34</v>
      </c>
    </row>
    <row r="1454" spans="1:17" ht="15">
      <c r="A1454" s="6"/>
      <c r="B1454" s="10">
        <v>115.39</v>
      </c>
      <c r="C1454">
        <v>0.34864433912283965</v>
      </c>
      <c r="D1454" s="11">
        <v>12.63</v>
      </c>
      <c r="E1454" s="10">
        <v>31.07</v>
      </c>
      <c r="F1454" s="11">
        <v>43.9</v>
      </c>
      <c r="G1454" s="10">
        <v>-6.97</v>
      </c>
      <c r="H1454" s="11">
        <v>43.36</v>
      </c>
      <c r="I1454" s="10">
        <v>245.82</v>
      </c>
      <c r="J1454">
        <v>0.24203464460721022</v>
      </c>
      <c r="K1454">
        <v>0.33355184668032462</v>
      </c>
      <c r="L1454">
        <v>0.41834822409683359</v>
      </c>
      <c r="M1454">
        <v>9.8270253880852074E-2</v>
      </c>
      <c r="N1454">
        <v>0.30262747056059264</v>
      </c>
      <c r="O1454">
        <v>0.40575326705053466</v>
      </c>
      <c r="P1454" s="117">
        <v>40.07</v>
      </c>
      <c r="Q1454">
        <v>0.34</v>
      </c>
    </row>
    <row r="1455" spans="1:17" ht="15">
      <c r="A1455" s="6"/>
      <c r="B1455" s="10">
        <v>113.64</v>
      </c>
      <c r="C1455">
        <v>0.35374887691412493</v>
      </c>
      <c r="D1455" s="11">
        <v>10.45</v>
      </c>
      <c r="E1455" s="10">
        <v>33.04</v>
      </c>
      <c r="F1455" s="11">
        <v>40.21</v>
      </c>
      <c r="G1455" s="10">
        <v>-7.85</v>
      </c>
      <c r="H1455" s="11">
        <v>43.79</v>
      </c>
      <c r="I1455" s="10">
        <v>234.99</v>
      </c>
      <c r="J1455">
        <v>0.24516377527190228</v>
      </c>
      <c r="K1455">
        <v>0.34943629673700205</v>
      </c>
      <c r="L1455">
        <v>0.40654424114342913</v>
      </c>
      <c r="M1455">
        <v>0.1046055782142821</v>
      </c>
      <c r="N1455">
        <v>0.30058934762710449</v>
      </c>
      <c r="O1455">
        <v>0.41287446414741719</v>
      </c>
      <c r="P1455" s="117">
        <v>27.99</v>
      </c>
      <c r="Q1455">
        <v>0.34</v>
      </c>
    </row>
    <row r="1456" spans="1:17" ht="15">
      <c r="A1456" s="6"/>
      <c r="B1456" s="10">
        <v>117.69</v>
      </c>
      <c r="C1456">
        <v>0.3737095687940698</v>
      </c>
      <c r="D1456" s="11">
        <v>10.48</v>
      </c>
      <c r="E1456" s="10">
        <v>35.01</v>
      </c>
      <c r="F1456" s="11">
        <v>39.26</v>
      </c>
      <c r="G1456" s="10">
        <v>-5.0599999999999996</v>
      </c>
      <c r="H1456" s="11">
        <v>43.34</v>
      </c>
      <c r="I1456" s="10">
        <v>236.29</v>
      </c>
      <c r="J1456">
        <v>0.25264825404287033</v>
      </c>
      <c r="K1456">
        <v>0.36250891907714727</v>
      </c>
      <c r="L1456">
        <v>0.39670946598089385</v>
      </c>
      <c r="M1456">
        <v>0.11023641800373597</v>
      </c>
      <c r="N1456">
        <v>0.31443136877852679</v>
      </c>
      <c r="O1456">
        <v>0.42841694573041872</v>
      </c>
      <c r="P1456" s="117">
        <v>26.26</v>
      </c>
      <c r="Q1456">
        <v>0.34</v>
      </c>
    </row>
    <row r="1457" spans="1:17" ht="15">
      <c r="A1457" s="6"/>
      <c r="B1457" s="10">
        <v>128.62</v>
      </c>
      <c r="C1457">
        <v>0.41928844501210211</v>
      </c>
      <c r="D1457" s="11">
        <v>25.01</v>
      </c>
      <c r="E1457" s="10">
        <v>37.880000000000003</v>
      </c>
      <c r="F1457" s="11">
        <v>39.18</v>
      </c>
      <c r="G1457" s="10">
        <v>0.03</v>
      </c>
      <c r="H1457" s="11">
        <v>45.22</v>
      </c>
      <c r="I1457" s="10">
        <v>249.66</v>
      </c>
      <c r="J1457">
        <v>0.26365589391276567</v>
      </c>
      <c r="K1457">
        <v>0.38672985152685263</v>
      </c>
      <c r="L1457">
        <v>0.40056337824007171</v>
      </c>
      <c r="M1457">
        <v>0.120721340110409</v>
      </c>
      <c r="N1457">
        <v>0.35804104073701998</v>
      </c>
      <c r="O1457">
        <v>0.45916492452510849</v>
      </c>
      <c r="P1457" s="117">
        <v>30.07</v>
      </c>
      <c r="Q1457">
        <v>0.34</v>
      </c>
    </row>
    <row r="1458" spans="1:17" ht="15">
      <c r="A1458" s="6"/>
      <c r="B1458" s="10">
        <v>152.63999999999999</v>
      </c>
      <c r="C1458">
        <v>0.48447488501222385</v>
      </c>
      <c r="D1458" s="11">
        <v>25.92</v>
      </c>
      <c r="E1458" s="10">
        <v>42.93</v>
      </c>
      <c r="F1458" s="11">
        <v>40.92</v>
      </c>
      <c r="G1458" s="10">
        <v>15.11</v>
      </c>
      <c r="H1458" s="11">
        <v>53.2</v>
      </c>
      <c r="I1458" s="10">
        <v>272.58</v>
      </c>
      <c r="J1458">
        <v>0.28726769517645345</v>
      </c>
      <c r="K1458">
        <v>0.40214045021140665</v>
      </c>
      <c r="L1458">
        <v>0.40730473818350321</v>
      </c>
      <c r="M1458">
        <v>0.16262685205793911</v>
      </c>
      <c r="N1458">
        <v>0.42260357980849839</v>
      </c>
      <c r="O1458">
        <v>0.50530139732014734</v>
      </c>
      <c r="P1458" s="117">
        <v>32.07</v>
      </c>
      <c r="Q1458">
        <v>0.34</v>
      </c>
    </row>
    <row r="1459" spans="1:17" ht="15">
      <c r="A1459" s="6"/>
      <c r="B1459" s="10">
        <v>166.38</v>
      </c>
      <c r="C1459">
        <v>0.51902833111429736</v>
      </c>
      <c r="D1459" s="11">
        <v>32.17</v>
      </c>
      <c r="E1459" s="10">
        <v>51.75</v>
      </c>
      <c r="F1459" s="11">
        <v>43.84</v>
      </c>
      <c r="G1459" s="10">
        <v>33.07</v>
      </c>
      <c r="H1459" s="11">
        <v>58.63</v>
      </c>
      <c r="I1459" s="10">
        <v>316.56</v>
      </c>
      <c r="J1459">
        <v>0.31682483790663002</v>
      </c>
      <c r="K1459">
        <v>0.41588425658921552</v>
      </c>
      <c r="L1459">
        <v>0.40511167159120143</v>
      </c>
      <c r="M1459">
        <v>0.22893977050097952</v>
      </c>
      <c r="N1459">
        <v>0.47262056663726965</v>
      </c>
      <c r="O1459">
        <v>0.54035805366939582</v>
      </c>
      <c r="P1459" s="117">
        <v>29.59</v>
      </c>
      <c r="Q1459">
        <v>0.34</v>
      </c>
    </row>
    <row r="1460" spans="1:17" ht="15">
      <c r="A1460" s="6"/>
      <c r="B1460" s="10">
        <v>184.91</v>
      </c>
      <c r="C1460">
        <v>0.48154981097731731</v>
      </c>
      <c r="D1460" s="11">
        <v>39.9</v>
      </c>
      <c r="E1460" s="10">
        <v>75.95</v>
      </c>
      <c r="F1460" s="11">
        <v>46.49</v>
      </c>
      <c r="G1460" s="10">
        <v>34.700000000000003</v>
      </c>
      <c r="H1460" s="11">
        <v>79.31</v>
      </c>
      <c r="I1460" s="10">
        <v>384.83</v>
      </c>
      <c r="J1460">
        <v>0.32249043901816477</v>
      </c>
      <c r="K1460">
        <v>0.40771837596808264</v>
      </c>
      <c r="L1460">
        <v>0.3831536260692735</v>
      </c>
      <c r="M1460">
        <v>0.23723647587490354</v>
      </c>
      <c r="N1460">
        <v>0.45887158361987068</v>
      </c>
      <c r="O1460">
        <v>0.51983018934780201</v>
      </c>
      <c r="P1460" s="117">
        <v>39.54</v>
      </c>
      <c r="Q1460">
        <v>0.34</v>
      </c>
    </row>
    <row r="1461" spans="1:17" ht="15">
      <c r="A1461" s="6"/>
      <c r="B1461" s="10">
        <v>184.13</v>
      </c>
      <c r="C1461">
        <v>0.48146716796089595</v>
      </c>
      <c r="D1461" s="11">
        <v>38.909999999999997</v>
      </c>
      <c r="E1461" s="10">
        <v>63.76</v>
      </c>
      <c r="F1461" s="11">
        <v>46.8</v>
      </c>
      <c r="G1461" s="10">
        <v>36.119999999999997</v>
      </c>
      <c r="H1461" s="11">
        <v>78.62</v>
      </c>
      <c r="I1461" s="10">
        <v>385</v>
      </c>
      <c r="J1461">
        <v>0.32989033836119031</v>
      </c>
      <c r="K1461">
        <v>0.40881970921872501</v>
      </c>
      <c r="L1461">
        <v>0.35883410507675551</v>
      </c>
      <c r="M1461">
        <v>0.23116718904726863</v>
      </c>
      <c r="N1461">
        <v>0.45409770526627796</v>
      </c>
      <c r="O1461">
        <v>0.51394371578242537</v>
      </c>
      <c r="P1461" s="117">
        <v>34.729999999999997</v>
      </c>
      <c r="Q1461">
        <v>0.34</v>
      </c>
    </row>
    <row r="1462" spans="1:17" ht="15">
      <c r="A1462" s="6"/>
      <c r="B1462" s="10">
        <v>163.43</v>
      </c>
      <c r="C1462">
        <v>0.51101417109080871</v>
      </c>
      <c r="D1462" s="11">
        <v>31.95</v>
      </c>
      <c r="E1462" s="10">
        <v>47.95</v>
      </c>
      <c r="F1462" s="11">
        <v>38.270000000000003</v>
      </c>
      <c r="G1462" s="10">
        <v>31.49</v>
      </c>
      <c r="H1462" s="11">
        <v>63.45</v>
      </c>
      <c r="I1462" s="10">
        <v>321.08999999999997</v>
      </c>
      <c r="J1462">
        <v>0.34502231685966955</v>
      </c>
      <c r="K1462">
        <v>0.42729541291225315</v>
      </c>
      <c r="L1462">
        <v>0.3190510463438101</v>
      </c>
      <c r="M1462">
        <v>0.2232669914426989</v>
      </c>
      <c r="N1462">
        <v>0.47969718312939924</v>
      </c>
      <c r="O1462">
        <v>0.53056455713289385</v>
      </c>
      <c r="P1462" s="117">
        <v>33.1</v>
      </c>
      <c r="Q1462">
        <v>0.34</v>
      </c>
    </row>
    <row r="1463" spans="1:17" ht="15">
      <c r="A1463" s="6"/>
      <c r="B1463" s="10">
        <v>159.31</v>
      </c>
      <c r="C1463">
        <v>0.53737047166054797</v>
      </c>
      <c r="D1463" s="11">
        <v>30.47</v>
      </c>
      <c r="E1463" s="10">
        <v>43.76</v>
      </c>
      <c r="F1463" s="11">
        <v>32.07</v>
      </c>
      <c r="G1463" s="10">
        <v>26.1</v>
      </c>
      <c r="H1463" s="11">
        <v>56.92</v>
      </c>
      <c r="I1463" s="10">
        <v>288.47000000000003</v>
      </c>
      <c r="J1463">
        <v>0.34419148279646744</v>
      </c>
      <c r="K1463">
        <v>0.43453019185202163</v>
      </c>
      <c r="L1463">
        <v>0.26804961601021221</v>
      </c>
      <c r="M1463">
        <v>0.21918690096599017</v>
      </c>
      <c r="N1463">
        <v>0.48518567991074019</v>
      </c>
      <c r="O1463">
        <v>0.54444804892119525</v>
      </c>
      <c r="P1463" s="117">
        <v>26.65</v>
      </c>
      <c r="Q1463">
        <v>0.34</v>
      </c>
    </row>
    <row r="1464" spans="1:17" ht="15">
      <c r="A1464" s="6"/>
      <c r="B1464" s="10">
        <v>149.53</v>
      </c>
      <c r="C1464">
        <v>0.54791023925953386</v>
      </c>
      <c r="D1464" s="11">
        <v>29.25</v>
      </c>
      <c r="E1464" s="10">
        <v>42.72</v>
      </c>
      <c r="F1464" s="11">
        <v>30.52</v>
      </c>
      <c r="G1464" s="10">
        <v>27.76</v>
      </c>
      <c r="H1464" s="11">
        <v>55.48</v>
      </c>
      <c r="I1464" s="10">
        <v>265.77999999999997</v>
      </c>
      <c r="J1464">
        <v>0.3399138483186957</v>
      </c>
      <c r="K1464">
        <v>0.44336209221385248</v>
      </c>
      <c r="L1464">
        <v>0.24018285004802792</v>
      </c>
      <c r="M1464">
        <v>0.21333497541554974</v>
      </c>
      <c r="N1464">
        <v>0.49140006054157187</v>
      </c>
      <c r="O1464">
        <v>0.54930676540076806</v>
      </c>
      <c r="P1464" s="117">
        <v>33.56</v>
      </c>
      <c r="Q1464">
        <v>0.34</v>
      </c>
    </row>
    <row r="1465" spans="1:17" ht="15">
      <c r="A1465" s="6"/>
      <c r="B1465" s="10">
        <v>139.9</v>
      </c>
      <c r="C1465">
        <v>0.54810589002021248</v>
      </c>
      <c r="D1465" s="11">
        <v>25.07</v>
      </c>
      <c r="E1465" s="10">
        <v>39.76</v>
      </c>
      <c r="F1465" s="11">
        <v>25.34</v>
      </c>
      <c r="G1465" s="10">
        <v>24.24</v>
      </c>
      <c r="H1465" s="11">
        <v>52.13</v>
      </c>
      <c r="I1465" s="10">
        <v>249.66</v>
      </c>
      <c r="J1465">
        <v>0.34575951554232803</v>
      </c>
      <c r="K1465">
        <v>0.45214009272251227</v>
      </c>
      <c r="L1465">
        <v>0.20267744687714889</v>
      </c>
      <c r="M1465">
        <v>0.20229067030691017</v>
      </c>
      <c r="N1465">
        <v>0.49270780190469027</v>
      </c>
      <c r="O1465">
        <v>0.5523504941226427</v>
      </c>
      <c r="P1465" s="117">
        <v>21.67</v>
      </c>
      <c r="Q1465">
        <v>0.34</v>
      </c>
    </row>
    <row r="1466" spans="1:17" ht="15">
      <c r="A1466" s="6"/>
      <c r="B1466" s="10">
        <v>140.30000000000001</v>
      </c>
      <c r="C1466">
        <v>0.54734203501947487</v>
      </c>
      <c r="D1466" s="11">
        <v>27.02</v>
      </c>
      <c r="E1466" s="10">
        <v>33.090000000000003</v>
      </c>
      <c r="F1466" s="11">
        <v>22.77</v>
      </c>
      <c r="G1466" s="10">
        <v>24.31</v>
      </c>
      <c r="H1466" s="11">
        <v>45.52</v>
      </c>
      <c r="I1466" s="10">
        <v>331.16</v>
      </c>
      <c r="J1466">
        <v>0.3437376967717124</v>
      </c>
      <c r="K1466">
        <v>0.45241142910622367</v>
      </c>
      <c r="L1466">
        <v>0.17061435989871679</v>
      </c>
      <c r="M1466">
        <v>0.18781884970814783</v>
      </c>
      <c r="N1466">
        <v>0.49325502290714268</v>
      </c>
      <c r="O1466">
        <v>0.56318404823760881</v>
      </c>
      <c r="P1466" s="117">
        <v>22.28</v>
      </c>
      <c r="Q1466">
        <v>0.34</v>
      </c>
    </row>
    <row r="1467" spans="1:17" ht="15">
      <c r="A1467" s="6"/>
      <c r="B1467" s="10">
        <v>130.18</v>
      </c>
      <c r="C1467">
        <v>0.54749079849957505</v>
      </c>
      <c r="D1467" s="11">
        <v>26.47</v>
      </c>
      <c r="E1467" s="10">
        <v>36.49</v>
      </c>
      <c r="F1467" s="11">
        <v>8.67</v>
      </c>
      <c r="G1467" s="10">
        <v>23.3</v>
      </c>
      <c r="H1467" s="11">
        <v>44.72</v>
      </c>
      <c r="I1467" s="10">
        <v>322.52999999999997</v>
      </c>
      <c r="J1467">
        <v>0.35648526765581817</v>
      </c>
      <c r="K1467">
        <v>0.45841511804268231</v>
      </c>
      <c r="L1467">
        <v>0.16062289924945716</v>
      </c>
      <c r="M1467">
        <v>0.18325344187141698</v>
      </c>
      <c r="N1467">
        <v>0.48638660854637211</v>
      </c>
      <c r="O1467">
        <v>0.56901242178111144</v>
      </c>
      <c r="P1467" s="117">
        <v>21.05</v>
      </c>
      <c r="Q1467">
        <v>0.34</v>
      </c>
    </row>
    <row r="1468" spans="1:17" ht="15">
      <c r="A1468" s="6"/>
      <c r="B1468" s="10">
        <v>130.59</v>
      </c>
      <c r="C1468">
        <v>0.54808785089810008</v>
      </c>
      <c r="D1468" s="11">
        <v>26.03</v>
      </c>
      <c r="E1468" s="10">
        <v>34.94</v>
      </c>
      <c r="F1468" s="11">
        <v>1.84</v>
      </c>
      <c r="G1468" s="10">
        <v>21.71</v>
      </c>
      <c r="H1468" s="11">
        <v>43.81</v>
      </c>
      <c r="I1468" s="10">
        <v>316</v>
      </c>
      <c r="J1468">
        <v>0.37504034277446996</v>
      </c>
      <c r="K1468">
        <v>0.45750585355429058</v>
      </c>
      <c r="L1468">
        <v>0.15627188981847834</v>
      </c>
      <c r="M1468">
        <v>0.18433930414598615</v>
      </c>
      <c r="N1468">
        <v>0.48345072754431601</v>
      </c>
      <c r="O1468">
        <v>0.5735765869855991</v>
      </c>
      <c r="P1468" s="117">
        <v>21.42</v>
      </c>
      <c r="Q1468">
        <v>0.34</v>
      </c>
    </row>
    <row r="1469" spans="1:17" ht="15">
      <c r="A1469" s="6"/>
      <c r="B1469" s="10">
        <v>128.43</v>
      </c>
      <c r="C1469">
        <v>0.54910329676084735</v>
      </c>
      <c r="D1469" s="11">
        <v>28.99</v>
      </c>
      <c r="E1469" s="10">
        <v>34.229999999999997</v>
      </c>
      <c r="F1469" s="11">
        <v>0.09</v>
      </c>
      <c r="G1469" s="10">
        <v>19.2</v>
      </c>
      <c r="H1469" s="11">
        <v>43.93</v>
      </c>
      <c r="I1469" s="10">
        <v>307.01</v>
      </c>
      <c r="J1469">
        <v>0.38480996820454139</v>
      </c>
      <c r="K1469">
        <v>0.45877816817462325</v>
      </c>
      <c r="L1469">
        <v>0.15102345889680474</v>
      </c>
      <c r="M1469">
        <v>0.19426379466815077</v>
      </c>
      <c r="N1469">
        <v>0.48001156728067434</v>
      </c>
      <c r="O1469">
        <v>0.56710342820647519</v>
      </c>
      <c r="P1469" s="117">
        <v>21.34</v>
      </c>
      <c r="Q1469">
        <v>0.34</v>
      </c>
    </row>
    <row r="1470" spans="1:17" ht="15">
      <c r="A1470" s="6"/>
      <c r="B1470" s="10">
        <v>127.78</v>
      </c>
      <c r="C1470">
        <v>0.55845904731391705</v>
      </c>
      <c r="D1470" s="11">
        <v>30.91</v>
      </c>
      <c r="E1470" s="10">
        <v>34.479999999999997</v>
      </c>
      <c r="F1470" s="11">
        <v>7.0000000000000007E-2</v>
      </c>
      <c r="G1470" s="10">
        <v>19.149999999999999</v>
      </c>
      <c r="H1470" s="11">
        <v>44.07</v>
      </c>
      <c r="I1470" s="10">
        <v>307.3</v>
      </c>
      <c r="J1470">
        <v>0.39769605436334954</v>
      </c>
      <c r="K1470">
        <v>0.45852429927185501</v>
      </c>
      <c r="L1470">
        <v>0.15053697862345569</v>
      </c>
      <c r="M1470">
        <v>0.21274574877252422</v>
      </c>
      <c r="N1470">
        <v>0.48290247190783442</v>
      </c>
      <c r="O1470">
        <v>0.5591610922957404</v>
      </c>
      <c r="P1470" s="117">
        <v>23.19</v>
      </c>
      <c r="Q1470">
        <v>0.34</v>
      </c>
    </row>
    <row r="1471" spans="1:17" ht="15">
      <c r="A1471" s="6"/>
      <c r="B1471" s="10">
        <v>135</v>
      </c>
      <c r="C1471">
        <v>0.56290840269125331</v>
      </c>
      <c r="D1471" s="11">
        <v>32.36</v>
      </c>
      <c r="E1471" s="10">
        <v>34.1</v>
      </c>
      <c r="F1471" s="11">
        <v>0.03</v>
      </c>
      <c r="G1471" s="10">
        <v>23.53</v>
      </c>
      <c r="H1471" s="11">
        <v>49.38</v>
      </c>
      <c r="I1471" s="10">
        <v>332.27</v>
      </c>
      <c r="J1471">
        <v>0.40408144664935819</v>
      </c>
      <c r="K1471">
        <v>0.45700663846153844</v>
      </c>
      <c r="L1471">
        <v>0.14923301568427136</v>
      </c>
      <c r="M1471">
        <v>0.25405670761813481</v>
      </c>
      <c r="N1471">
        <v>0.49164723996786658</v>
      </c>
      <c r="O1471">
        <v>0.55095307573723196</v>
      </c>
      <c r="P1471" s="117">
        <v>25.67</v>
      </c>
      <c r="Q1471">
        <v>0.34</v>
      </c>
    </row>
    <row r="1472" spans="1:17" ht="15">
      <c r="A1472" s="6"/>
      <c r="B1472" s="10">
        <v>162.19</v>
      </c>
      <c r="C1472">
        <v>0.54914809321442848</v>
      </c>
      <c r="D1472" s="11">
        <v>41.91</v>
      </c>
      <c r="E1472" s="10">
        <v>32.5</v>
      </c>
      <c r="F1472" s="11">
        <v>-2.81</v>
      </c>
      <c r="G1472" s="10">
        <v>30.91</v>
      </c>
      <c r="H1472" s="11">
        <v>58.99</v>
      </c>
      <c r="I1472" s="10">
        <v>371.41</v>
      </c>
      <c r="J1472">
        <v>0.40548721265383703</v>
      </c>
      <c r="K1472">
        <v>0.45191502859835497</v>
      </c>
      <c r="L1472">
        <v>0.14481813192174464</v>
      </c>
      <c r="M1472">
        <v>0.30751728870914136</v>
      </c>
      <c r="N1472">
        <v>0.47624565927225521</v>
      </c>
      <c r="O1472">
        <v>0.53043765477161786</v>
      </c>
      <c r="P1472" s="117">
        <v>28.6</v>
      </c>
      <c r="Q1472">
        <v>0.34</v>
      </c>
    </row>
    <row r="1473" spans="1:17" ht="15">
      <c r="A1473" s="6"/>
      <c r="B1473" s="10">
        <v>187.03</v>
      </c>
      <c r="C1473">
        <v>0.52182744121258939</v>
      </c>
      <c r="D1473" s="11">
        <v>48</v>
      </c>
      <c r="E1473" s="10">
        <v>31.26</v>
      </c>
      <c r="F1473" s="11">
        <v>-0.04</v>
      </c>
      <c r="G1473" s="10">
        <v>37</v>
      </c>
      <c r="H1473" s="11">
        <v>67.040000000000006</v>
      </c>
      <c r="I1473" s="10">
        <v>405</v>
      </c>
      <c r="J1473">
        <v>0.39014359002219701</v>
      </c>
      <c r="K1473">
        <v>0.44503626912023553</v>
      </c>
      <c r="L1473">
        <v>0.14243666255060164</v>
      </c>
      <c r="M1473">
        <v>0.34670065386761284</v>
      </c>
      <c r="N1473">
        <v>0.45902799216487244</v>
      </c>
      <c r="O1473">
        <v>0.49550025447770113</v>
      </c>
      <c r="P1473" s="117">
        <v>31.89</v>
      </c>
      <c r="Q1473">
        <v>0.34</v>
      </c>
    </row>
    <row r="1474" spans="1:17" ht="15">
      <c r="A1474" s="6"/>
      <c r="B1474" s="10">
        <v>195.39</v>
      </c>
      <c r="C1474">
        <v>0.48333082947099254</v>
      </c>
      <c r="D1474" s="11">
        <v>47.57</v>
      </c>
      <c r="E1474" s="10">
        <v>41.67</v>
      </c>
      <c r="F1474" s="11">
        <v>2.86</v>
      </c>
      <c r="G1474" s="10">
        <v>39.92</v>
      </c>
      <c r="H1474" s="11">
        <v>66.75</v>
      </c>
      <c r="I1474" s="10">
        <v>400</v>
      </c>
      <c r="J1474">
        <v>0.37193925172873776</v>
      </c>
      <c r="K1474">
        <v>0.42154785044530696</v>
      </c>
      <c r="L1474">
        <v>0.13719849287811786</v>
      </c>
      <c r="M1474">
        <v>0.35406551255556934</v>
      </c>
      <c r="N1474">
        <v>0.42702192275823969</v>
      </c>
      <c r="O1474">
        <v>0.44656121913604785</v>
      </c>
      <c r="P1474" s="117">
        <v>33.85</v>
      </c>
      <c r="Q1474">
        <v>0.34</v>
      </c>
    </row>
    <row r="1475" spans="1:17" ht="15">
      <c r="A1475" s="6"/>
      <c r="B1475" s="10">
        <v>166.48</v>
      </c>
      <c r="C1475">
        <v>0.47458141552781552</v>
      </c>
      <c r="D1475" s="11">
        <v>46.5</v>
      </c>
      <c r="E1475" s="10">
        <v>36.979999999999997</v>
      </c>
      <c r="F1475" s="11">
        <v>0.08</v>
      </c>
      <c r="G1475" s="10">
        <v>36.94</v>
      </c>
      <c r="H1475" s="11">
        <v>58.2</v>
      </c>
      <c r="I1475" s="10">
        <v>359.96</v>
      </c>
      <c r="J1475">
        <v>0.3630229821258194</v>
      </c>
      <c r="K1475">
        <v>0.40827089009362855</v>
      </c>
      <c r="L1475">
        <v>0.13232859459903881</v>
      </c>
      <c r="M1475">
        <v>0.34773487032732453</v>
      </c>
      <c r="N1475">
        <v>0.40419660160751425</v>
      </c>
      <c r="O1475">
        <v>0.41181577837978528</v>
      </c>
      <c r="P1475" s="117">
        <v>27.35</v>
      </c>
      <c r="Q1475">
        <v>0.34</v>
      </c>
    </row>
    <row r="1476" spans="1:17" ht="15">
      <c r="A1476" s="6"/>
      <c r="B1476" s="10">
        <v>131.12</v>
      </c>
      <c r="C1476">
        <v>0.45567014149184604</v>
      </c>
      <c r="D1476" s="11">
        <v>43.49</v>
      </c>
      <c r="E1476" s="10">
        <v>30.67</v>
      </c>
      <c r="F1476" s="11">
        <v>0.11</v>
      </c>
      <c r="G1476" s="10">
        <v>36.71</v>
      </c>
      <c r="H1476" s="11">
        <v>49.51</v>
      </c>
      <c r="I1476" s="10">
        <v>294.76</v>
      </c>
      <c r="J1476">
        <v>0.35523074193929882</v>
      </c>
      <c r="K1476">
        <v>0.38772195217389832</v>
      </c>
      <c r="L1476">
        <v>0.12930633111502077</v>
      </c>
      <c r="M1476">
        <v>0.34145750955308185</v>
      </c>
      <c r="N1476">
        <v>0.38909955473321062</v>
      </c>
      <c r="O1476">
        <v>0.37929996479529499</v>
      </c>
      <c r="P1476" s="117">
        <v>44.45</v>
      </c>
      <c r="Q1476">
        <v>0.34</v>
      </c>
    </row>
    <row r="1477" spans="1:17" ht="15">
      <c r="A1477" s="6"/>
      <c r="B1477" s="10">
        <v>123.01</v>
      </c>
      <c r="C1477">
        <v>0.41674206983027579</v>
      </c>
      <c r="D1477" s="11">
        <v>43.47</v>
      </c>
      <c r="E1477" s="10">
        <v>30.1</v>
      </c>
      <c r="F1477" s="11">
        <v>3.33</v>
      </c>
      <c r="G1477" s="10">
        <v>37.03</v>
      </c>
      <c r="H1477" s="11">
        <v>44.72</v>
      </c>
      <c r="I1477" s="10">
        <v>276.94</v>
      </c>
      <c r="J1477">
        <v>0.34904930107313981</v>
      </c>
      <c r="K1477">
        <v>0.36896128987466897</v>
      </c>
      <c r="L1477">
        <v>0.12749355281108896</v>
      </c>
      <c r="M1477">
        <v>0.3440682749582209</v>
      </c>
      <c r="N1477">
        <v>0.37426571734964748</v>
      </c>
      <c r="O1477">
        <v>0.36074904495933918</v>
      </c>
      <c r="P1477" s="117">
        <v>64.25</v>
      </c>
      <c r="Q1477">
        <v>0.34</v>
      </c>
    </row>
    <row r="1478" spans="1:17" ht="15">
      <c r="A1478" s="6"/>
      <c r="B1478" s="10">
        <v>114.69</v>
      </c>
      <c r="C1478">
        <v>0.39043034024009626</v>
      </c>
      <c r="D1478" s="11">
        <v>41.02</v>
      </c>
      <c r="E1478" s="10">
        <v>31.34</v>
      </c>
      <c r="F1478" s="11">
        <v>4.0199999999999996</v>
      </c>
      <c r="G1478" s="10">
        <v>35.130000000000003</v>
      </c>
      <c r="H1478" s="11">
        <v>44.15</v>
      </c>
      <c r="I1478" s="10">
        <v>266.04000000000002</v>
      </c>
      <c r="J1478">
        <v>0.34657692627529529</v>
      </c>
      <c r="K1478">
        <v>0.3646855872699053</v>
      </c>
      <c r="L1478">
        <v>0.13034754249234884</v>
      </c>
      <c r="M1478">
        <v>0.35576138011328329</v>
      </c>
      <c r="N1478">
        <v>0.37077515768702213</v>
      </c>
      <c r="O1478">
        <v>0.35363146910540511</v>
      </c>
      <c r="P1478" s="117">
        <v>61.74</v>
      </c>
      <c r="Q1478">
        <v>0.34</v>
      </c>
    </row>
    <row r="1479" spans="1:17" ht="15">
      <c r="A1479" s="6"/>
      <c r="B1479" s="10">
        <v>112.1</v>
      </c>
      <c r="C1479">
        <v>0.37083667714095392</v>
      </c>
      <c r="D1479" s="11">
        <v>39.83</v>
      </c>
      <c r="E1479" s="10">
        <v>30.09</v>
      </c>
      <c r="F1479" s="11">
        <v>1.06</v>
      </c>
      <c r="G1479" s="10">
        <v>35.35</v>
      </c>
      <c r="H1479" s="11">
        <v>42.76</v>
      </c>
      <c r="I1479" s="10">
        <v>269.92</v>
      </c>
      <c r="J1479">
        <v>0.36797008779513474</v>
      </c>
      <c r="K1479">
        <v>0.36169814740831968</v>
      </c>
      <c r="L1479">
        <v>0.13594343260627459</v>
      </c>
      <c r="M1479">
        <v>0.37045637854648944</v>
      </c>
      <c r="N1479">
        <v>0.37615045316125284</v>
      </c>
      <c r="O1479">
        <v>0.35985160289034229</v>
      </c>
      <c r="P1479" s="117">
        <v>32.76</v>
      </c>
      <c r="Q1479">
        <v>0.34</v>
      </c>
    </row>
    <row r="1480" spans="1:17" ht="15">
      <c r="A1480" s="6"/>
      <c r="B1480" s="10">
        <v>110.89</v>
      </c>
      <c r="C1480">
        <v>0.37549329426186101</v>
      </c>
      <c r="D1480" s="11">
        <v>39.1</v>
      </c>
      <c r="E1480" s="10">
        <v>31.35</v>
      </c>
      <c r="F1480" s="11">
        <v>2</v>
      </c>
      <c r="G1480" s="10">
        <v>34.74</v>
      </c>
      <c r="H1480" s="11">
        <v>43.19</v>
      </c>
      <c r="I1480" s="10">
        <v>293.02</v>
      </c>
      <c r="J1480">
        <v>0.3952845720070548</v>
      </c>
      <c r="K1480">
        <v>0.37001435355351059</v>
      </c>
      <c r="L1480">
        <v>0.13774824677620509</v>
      </c>
      <c r="M1480">
        <v>0.39327688525859389</v>
      </c>
      <c r="N1480">
        <v>0.38996384517068677</v>
      </c>
      <c r="O1480">
        <v>0.37415295865106013</v>
      </c>
      <c r="P1480" s="117">
        <v>35.86</v>
      </c>
      <c r="Q1480">
        <v>0.34</v>
      </c>
    </row>
    <row r="1481" spans="1:17" ht="15">
      <c r="A1481" s="6"/>
      <c r="B1481" s="10">
        <v>114.69</v>
      </c>
      <c r="C1481">
        <v>0.39289050739744086</v>
      </c>
      <c r="D1481" s="11">
        <v>38.6</v>
      </c>
      <c r="E1481" s="10">
        <v>31.73</v>
      </c>
      <c r="F1481" s="11">
        <v>4.75</v>
      </c>
      <c r="G1481" s="10">
        <v>36.79</v>
      </c>
      <c r="H1481" s="11">
        <v>44.9</v>
      </c>
      <c r="I1481" s="10">
        <v>319.58</v>
      </c>
      <c r="J1481">
        <v>0.42742219544140236</v>
      </c>
      <c r="K1481">
        <v>0.38483282607339209</v>
      </c>
      <c r="L1481">
        <v>0.14285752111813255</v>
      </c>
      <c r="M1481">
        <v>0.41923557963234903</v>
      </c>
      <c r="N1481">
        <v>0.41012584273178054</v>
      </c>
      <c r="O1481">
        <v>0.40969421296123282</v>
      </c>
      <c r="P1481" s="117">
        <v>40.47</v>
      </c>
      <c r="Q1481">
        <v>0.34</v>
      </c>
    </row>
    <row r="1482" spans="1:17" ht="15">
      <c r="A1482" s="6"/>
      <c r="B1482" s="10">
        <v>129.31</v>
      </c>
      <c r="C1482">
        <v>0.42900239952009595</v>
      </c>
      <c r="D1482" s="11">
        <v>40.97</v>
      </c>
      <c r="E1482" s="10">
        <v>31.39</v>
      </c>
      <c r="F1482" s="11">
        <v>15</v>
      </c>
      <c r="G1482" s="10">
        <v>38.93</v>
      </c>
      <c r="H1482" s="11">
        <v>46.98</v>
      </c>
      <c r="I1482" s="10">
        <v>336.53</v>
      </c>
      <c r="J1482">
        <v>0.45414778863097433</v>
      </c>
      <c r="K1482">
        <v>0.40384190920165908</v>
      </c>
      <c r="L1482">
        <v>0.15003221504176922</v>
      </c>
      <c r="M1482">
        <v>0.44107604452920257</v>
      </c>
      <c r="N1482">
        <v>0.43342331480107693</v>
      </c>
      <c r="O1482">
        <v>0.45693414378348823</v>
      </c>
      <c r="P1482" s="117">
        <v>34.99</v>
      </c>
      <c r="Q1482">
        <v>0.34</v>
      </c>
    </row>
    <row r="1483" spans="1:17" ht="15">
      <c r="A1483" s="6"/>
      <c r="B1483" s="10">
        <v>155.97999999999999</v>
      </c>
      <c r="C1483">
        <v>0.45275838032674831</v>
      </c>
      <c r="D1483" s="11">
        <v>41.91</v>
      </c>
      <c r="E1483" s="10">
        <v>42</v>
      </c>
      <c r="F1483" s="11">
        <v>22.72</v>
      </c>
      <c r="G1483" s="10">
        <v>41.09</v>
      </c>
      <c r="H1483" s="11">
        <v>56.36</v>
      </c>
      <c r="I1483" s="10">
        <v>398.53</v>
      </c>
      <c r="J1483">
        <v>0.47164094291582581</v>
      </c>
      <c r="K1483">
        <v>0.42341538515938537</v>
      </c>
      <c r="L1483">
        <v>0.15342479427605704</v>
      </c>
      <c r="M1483">
        <v>0.45762898785562484</v>
      </c>
      <c r="N1483">
        <v>0.43371291630669767</v>
      </c>
      <c r="O1483">
        <v>0.49516051668611843</v>
      </c>
      <c r="P1483" s="117">
        <v>39.26</v>
      </c>
      <c r="Q1483">
        <v>0.34</v>
      </c>
    </row>
    <row r="1484" spans="1:17" ht="15">
      <c r="A1484" s="6"/>
      <c r="B1484" s="10">
        <v>165</v>
      </c>
      <c r="C1484">
        <v>0.41869612925680982</v>
      </c>
      <c r="D1484" s="11">
        <v>42.18</v>
      </c>
      <c r="E1484" s="10">
        <v>42</v>
      </c>
      <c r="F1484" s="11">
        <v>31.8</v>
      </c>
      <c r="G1484" s="10">
        <v>49.5</v>
      </c>
      <c r="H1484" s="11">
        <v>67.680000000000007</v>
      </c>
      <c r="I1484" s="10">
        <v>410</v>
      </c>
      <c r="J1484">
        <v>0.45242836504248368</v>
      </c>
      <c r="K1484">
        <v>0.42858687187423467</v>
      </c>
      <c r="L1484">
        <v>0.15216639016114714</v>
      </c>
      <c r="M1484">
        <v>0.44358786362667463</v>
      </c>
      <c r="N1484">
        <v>0.41572663718132696</v>
      </c>
      <c r="O1484">
        <v>0.47161703574686897</v>
      </c>
      <c r="P1484" s="117">
        <v>39.32</v>
      </c>
      <c r="Q1484">
        <v>0.34</v>
      </c>
    </row>
    <row r="1485" spans="1:17" ht="15">
      <c r="A1485" s="6"/>
      <c r="B1485" s="10">
        <v>152.94</v>
      </c>
      <c r="C1485">
        <v>0.40911027456099885</v>
      </c>
      <c r="D1485" s="11">
        <v>44.95</v>
      </c>
      <c r="E1485" s="10">
        <v>39.049999999999997</v>
      </c>
      <c r="F1485" s="11">
        <v>38.49</v>
      </c>
      <c r="G1485" s="10">
        <v>43.92</v>
      </c>
      <c r="H1485" s="11">
        <v>70</v>
      </c>
      <c r="I1485" s="10">
        <v>405.05</v>
      </c>
      <c r="J1485">
        <v>0.44225887155647675</v>
      </c>
      <c r="K1485">
        <v>0.42755650452708993</v>
      </c>
      <c r="L1485">
        <v>0.14717676947664271</v>
      </c>
      <c r="M1485">
        <v>0.44351078415862472</v>
      </c>
      <c r="N1485">
        <v>0.40987883704101402</v>
      </c>
      <c r="O1485">
        <v>0.45822381708223658</v>
      </c>
      <c r="P1485" s="117">
        <v>37.32</v>
      </c>
      <c r="Q1485">
        <v>0.34</v>
      </c>
    </row>
    <row r="1486" spans="1:17" ht="15">
      <c r="A1486" s="6"/>
      <c r="B1486" s="10">
        <v>133.31</v>
      </c>
      <c r="C1486">
        <v>0.40249614860898691</v>
      </c>
      <c r="D1486" s="11">
        <v>41.01</v>
      </c>
      <c r="E1486" s="10">
        <v>37.71</v>
      </c>
      <c r="F1486" s="11">
        <v>24.83</v>
      </c>
      <c r="G1486" s="10">
        <v>37.75</v>
      </c>
      <c r="H1486" s="11">
        <v>60.22</v>
      </c>
      <c r="I1486" s="10">
        <v>390</v>
      </c>
      <c r="J1486">
        <v>0.44819759935228781</v>
      </c>
      <c r="K1486">
        <v>0.42813065745678391</v>
      </c>
      <c r="L1486">
        <v>0.14275898747561391</v>
      </c>
      <c r="M1486">
        <v>0.45211918907672977</v>
      </c>
      <c r="N1486">
        <v>0.41428837096247179</v>
      </c>
      <c r="O1486">
        <v>0.47268974216178467</v>
      </c>
      <c r="P1486" s="117">
        <v>46.17</v>
      </c>
      <c r="Q1486">
        <v>0.34</v>
      </c>
    </row>
    <row r="1487" spans="1:17" ht="15">
      <c r="A1487" s="6"/>
      <c r="B1487" s="10">
        <v>122.2</v>
      </c>
      <c r="C1487">
        <v>0.38638643581600235</v>
      </c>
      <c r="D1487" s="11">
        <v>35.29</v>
      </c>
      <c r="E1487" s="10">
        <v>34.51</v>
      </c>
      <c r="F1487" s="11">
        <v>19.920000000000002</v>
      </c>
      <c r="G1487" s="10">
        <v>33.54</v>
      </c>
      <c r="H1487" s="11">
        <v>54.74</v>
      </c>
      <c r="I1487" s="10">
        <v>350</v>
      </c>
      <c r="J1487">
        <v>0.44473898139730822</v>
      </c>
      <c r="K1487">
        <v>0.42499089176787924</v>
      </c>
      <c r="L1487">
        <v>0.14133460403765033</v>
      </c>
      <c r="M1487">
        <v>0.44623301892624678</v>
      </c>
      <c r="N1487">
        <v>0.40735046855957047</v>
      </c>
      <c r="O1487">
        <v>0.48158941991445264</v>
      </c>
      <c r="P1487" s="117">
        <v>49.91</v>
      </c>
      <c r="Q1487">
        <v>0.34</v>
      </c>
    </row>
    <row r="1488" spans="1:17" ht="15">
      <c r="A1488" s="6"/>
      <c r="B1488" s="10">
        <v>112.09</v>
      </c>
      <c r="C1488">
        <v>0.36145077340558313</v>
      </c>
      <c r="D1488" s="11">
        <v>36.25</v>
      </c>
      <c r="E1488" s="10">
        <v>35.880000000000003</v>
      </c>
      <c r="F1488" s="11">
        <v>24.3</v>
      </c>
      <c r="G1488" s="10">
        <v>30.88</v>
      </c>
      <c r="H1488" s="11">
        <v>52.24</v>
      </c>
      <c r="I1488" s="10">
        <v>333.88</v>
      </c>
      <c r="J1488">
        <v>0.43361119999999997</v>
      </c>
      <c r="K1488">
        <v>0.42657008781235262</v>
      </c>
      <c r="L1488">
        <v>0.14128315598334987</v>
      </c>
      <c r="M1488">
        <v>0.43066420389355636</v>
      </c>
      <c r="N1488">
        <v>0.40405684824068189</v>
      </c>
      <c r="O1488">
        <v>0.49151954170493845</v>
      </c>
      <c r="P1488" s="117">
        <v>30.23</v>
      </c>
      <c r="Q1488">
        <v>0.34</v>
      </c>
    </row>
    <row r="1489" spans="1:17" ht="15">
      <c r="A1489" s="6"/>
      <c r="B1489" s="10">
        <v>101.63</v>
      </c>
      <c r="C1489">
        <v>0.3476312688674652</v>
      </c>
      <c r="D1489" s="11">
        <v>34.56</v>
      </c>
      <c r="E1489" s="10">
        <v>30.24</v>
      </c>
      <c r="F1489" s="11">
        <v>19.47</v>
      </c>
      <c r="G1489" s="10">
        <v>28.97</v>
      </c>
      <c r="H1489" s="11">
        <v>46.01</v>
      </c>
      <c r="I1489" s="10">
        <v>319.89999999999998</v>
      </c>
      <c r="J1489">
        <v>0.41665714313042818</v>
      </c>
      <c r="K1489">
        <v>0.42289472610348289</v>
      </c>
      <c r="L1489">
        <v>0.14255954416178868</v>
      </c>
      <c r="M1489">
        <v>0.40948203472333328</v>
      </c>
      <c r="N1489">
        <v>0.40286287205505511</v>
      </c>
      <c r="O1489">
        <v>0.50164421695156491</v>
      </c>
      <c r="P1489" s="117">
        <v>93.96</v>
      </c>
      <c r="Q1489">
        <v>0.34</v>
      </c>
    </row>
    <row r="1490" spans="1:17" ht="15">
      <c r="A1490" s="6"/>
      <c r="B1490" s="10">
        <v>108.27</v>
      </c>
      <c r="C1490">
        <v>0.34374718890637329</v>
      </c>
      <c r="D1490" s="11">
        <v>31.6</v>
      </c>
      <c r="E1490" s="10">
        <v>30.08</v>
      </c>
      <c r="F1490" s="11">
        <v>-7.0000000000000007E-2</v>
      </c>
      <c r="G1490" s="10">
        <v>26.04</v>
      </c>
      <c r="H1490" s="11">
        <v>48.12</v>
      </c>
      <c r="I1490" s="10">
        <v>351.07</v>
      </c>
      <c r="J1490">
        <v>0.40814472614823477</v>
      </c>
      <c r="K1490">
        <v>0.41501883239914733</v>
      </c>
      <c r="L1490">
        <v>0.14551927934817538</v>
      </c>
      <c r="M1490">
        <v>0.36853642862648373</v>
      </c>
      <c r="N1490">
        <v>0.39861658905887265</v>
      </c>
      <c r="O1490">
        <v>0.50991012861736329</v>
      </c>
      <c r="P1490" s="117">
        <v>44.57</v>
      </c>
      <c r="Q1490">
        <v>0.34</v>
      </c>
    </row>
    <row r="1491" spans="1:17" ht="15">
      <c r="A1491" s="6"/>
      <c r="B1491" s="10">
        <v>95.86</v>
      </c>
      <c r="C1491">
        <v>0.32860415820899602</v>
      </c>
      <c r="D1491" s="11">
        <v>30.25</v>
      </c>
      <c r="E1491" s="10">
        <v>30.07</v>
      </c>
      <c r="F1491" s="11">
        <v>-0.21</v>
      </c>
      <c r="G1491" s="10">
        <v>25.04</v>
      </c>
      <c r="H1491" s="11">
        <v>46.14</v>
      </c>
      <c r="I1491" s="10">
        <v>346.6</v>
      </c>
      <c r="J1491">
        <v>0.40157599810389255</v>
      </c>
      <c r="K1491">
        <v>0.4145001143673479</v>
      </c>
      <c r="L1491">
        <v>0.14348273322755198</v>
      </c>
      <c r="M1491">
        <v>0.3325443180276394</v>
      </c>
      <c r="N1491">
        <v>0.39187010175958331</v>
      </c>
      <c r="O1491">
        <v>0.52245194719343613</v>
      </c>
      <c r="P1491" s="117">
        <v>32.700000000000003</v>
      </c>
      <c r="Q1491">
        <v>0.34</v>
      </c>
    </row>
    <row r="1492" spans="1:17" ht="15">
      <c r="A1492" s="6"/>
      <c r="B1492" s="10">
        <v>92.18</v>
      </c>
      <c r="C1492">
        <v>0.32931529067107795</v>
      </c>
      <c r="D1492" s="11">
        <v>30.04</v>
      </c>
      <c r="E1492" s="10">
        <v>30.17</v>
      </c>
      <c r="F1492" s="11">
        <v>-6.86</v>
      </c>
      <c r="G1492" s="10">
        <v>24.53</v>
      </c>
      <c r="H1492" s="11">
        <v>44.25</v>
      </c>
      <c r="I1492" s="10">
        <v>329.4</v>
      </c>
      <c r="J1492">
        <v>0.40632507741512303</v>
      </c>
      <c r="K1492">
        <v>0.4193596930115262</v>
      </c>
      <c r="L1492">
        <v>0.14367226791386503</v>
      </c>
      <c r="M1492">
        <v>0.31005056787452678</v>
      </c>
      <c r="N1492">
        <v>0.3935461030654453</v>
      </c>
      <c r="O1492">
        <v>0.53307033208097787</v>
      </c>
      <c r="P1492" s="117">
        <v>26.1</v>
      </c>
      <c r="Q1492">
        <v>0.34</v>
      </c>
    </row>
    <row r="1493" spans="1:17" ht="15">
      <c r="A1493" s="6"/>
      <c r="B1493" s="10">
        <v>97.96</v>
      </c>
      <c r="C1493">
        <v>0.3310238503649634</v>
      </c>
      <c r="D1493" s="11">
        <v>28.44</v>
      </c>
      <c r="E1493" s="10">
        <v>30.17</v>
      </c>
      <c r="F1493" s="11">
        <v>-7</v>
      </c>
      <c r="G1493" s="10">
        <v>24.1</v>
      </c>
      <c r="H1493" s="11">
        <v>43.39</v>
      </c>
      <c r="I1493" s="10">
        <v>304.05</v>
      </c>
      <c r="J1493">
        <v>0.41370729923647726</v>
      </c>
      <c r="K1493">
        <v>0.42694963405673658</v>
      </c>
      <c r="L1493">
        <v>0.14530943891681197</v>
      </c>
      <c r="M1493">
        <v>0.30946229960655347</v>
      </c>
      <c r="N1493">
        <v>0.39286738164620455</v>
      </c>
      <c r="O1493">
        <v>0.54337396236716773</v>
      </c>
      <c r="P1493" s="117">
        <v>31.95</v>
      </c>
      <c r="Q1493">
        <v>0.34</v>
      </c>
    </row>
    <row r="1494" spans="1:17" ht="15">
      <c r="A1494" s="6"/>
      <c r="B1494" s="10">
        <v>97.69</v>
      </c>
      <c r="C1494">
        <v>0.33251638328756733</v>
      </c>
      <c r="D1494" s="11">
        <v>28.26</v>
      </c>
      <c r="E1494" s="10">
        <v>30.28</v>
      </c>
      <c r="F1494" s="11">
        <v>-2.4700000000000002</v>
      </c>
      <c r="G1494" s="10">
        <v>24.45</v>
      </c>
      <c r="H1494" s="11">
        <v>43.96</v>
      </c>
      <c r="I1494" s="10">
        <v>315</v>
      </c>
      <c r="J1494">
        <v>0.41875303803621339</v>
      </c>
      <c r="K1494">
        <v>0.43441089313055015</v>
      </c>
      <c r="L1494">
        <v>0.14659055465286228</v>
      </c>
      <c r="M1494">
        <v>0.33150930472207074</v>
      </c>
      <c r="N1494">
        <v>0.39581673611701679</v>
      </c>
      <c r="O1494">
        <v>0.54721527137059167</v>
      </c>
      <c r="P1494" s="117">
        <v>27</v>
      </c>
      <c r="Q1494">
        <v>0.34</v>
      </c>
    </row>
    <row r="1495" spans="1:17" ht="15">
      <c r="A1495" s="6"/>
      <c r="B1495" s="10">
        <v>96.98</v>
      </c>
      <c r="C1495">
        <v>0.33243358181260052</v>
      </c>
      <c r="D1495" s="11">
        <v>29.22</v>
      </c>
      <c r="E1495" s="10">
        <v>30.24</v>
      </c>
      <c r="F1495" s="11">
        <v>6.24</v>
      </c>
      <c r="G1495" s="10">
        <v>28.5</v>
      </c>
      <c r="H1495" s="11">
        <v>46.47</v>
      </c>
      <c r="I1495" s="10">
        <v>349.07</v>
      </c>
      <c r="J1495">
        <v>0.42003548323361489</v>
      </c>
      <c r="K1495">
        <v>0.43265306577020646</v>
      </c>
      <c r="L1495">
        <v>0.15145933500267456</v>
      </c>
      <c r="M1495">
        <v>0.361847841447198</v>
      </c>
      <c r="N1495">
        <v>0.41572132225367547</v>
      </c>
      <c r="O1495">
        <v>0.54265034291665848</v>
      </c>
      <c r="P1495" s="117">
        <v>31.36</v>
      </c>
      <c r="Q1495">
        <v>0.34</v>
      </c>
    </row>
    <row r="1496" spans="1:17" ht="15">
      <c r="A1496" s="6"/>
      <c r="B1496" s="10">
        <v>94.1</v>
      </c>
      <c r="C1496">
        <v>0.32955741336712646</v>
      </c>
      <c r="D1496" s="11">
        <v>28.16</v>
      </c>
      <c r="E1496" s="10">
        <v>30.06</v>
      </c>
      <c r="F1496" s="11">
        <v>25.83</v>
      </c>
      <c r="G1496" s="10">
        <v>35.68</v>
      </c>
      <c r="H1496" s="11">
        <v>55.8</v>
      </c>
      <c r="I1496" s="10">
        <v>398.6</v>
      </c>
      <c r="J1496">
        <v>0.42389301071424917</v>
      </c>
      <c r="K1496">
        <v>0.42842284024413257</v>
      </c>
      <c r="L1496">
        <v>0.1530811511454713</v>
      </c>
      <c r="M1496">
        <v>0.40501629200818023</v>
      </c>
      <c r="N1496">
        <v>0.42416207153183522</v>
      </c>
      <c r="O1496">
        <v>0.52627211793116013</v>
      </c>
      <c r="P1496" s="117">
        <v>30.33</v>
      </c>
      <c r="Q1496">
        <v>0.34</v>
      </c>
    </row>
    <row r="1497" spans="1:17" ht="15">
      <c r="A1497" s="6"/>
      <c r="B1497" s="10">
        <v>98.82</v>
      </c>
      <c r="C1497">
        <v>0.31938419423625414</v>
      </c>
      <c r="D1497" s="11">
        <v>30</v>
      </c>
      <c r="E1497" s="10">
        <v>30.06</v>
      </c>
      <c r="F1497" s="11">
        <v>37.96</v>
      </c>
      <c r="G1497" s="10">
        <v>42.3</v>
      </c>
      <c r="H1497" s="11">
        <v>62.01</v>
      </c>
      <c r="I1497" s="10">
        <v>410</v>
      </c>
      <c r="J1497">
        <v>0.41359434158828434</v>
      </c>
      <c r="K1497">
        <v>0.428286185402171</v>
      </c>
      <c r="L1497">
        <v>0.15611229913933788</v>
      </c>
      <c r="M1497">
        <v>0.40996841625977737</v>
      </c>
      <c r="N1497">
        <v>0.42711824907976964</v>
      </c>
      <c r="O1497">
        <v>0.49673646730521998</v>
      </c>
      <c r="P1497" s="117">
        <v>30.59</v>
      </c>
      <c r="Q1497">
        <v>0.34</v>
      </c>
    </row>
    <row r="1498" spans="1:17" ht="15">
      <c r="A1498" s="6"/>
      <c r="B1498" s="10">
        <v>100.69</v>
      </c>
      <c r="C1498">
        <v>0.30163612300901044</v>
      </c>
      <c r="D1498" s="11">
        <v>33.96</v>
      </c>
      <c r="E1498" s="10">
        <v>34.950000000000003</v>
      </c>
      <c r="F1498" s="11">
        <v>33.1</v>
      </c>
      <c r="G1498" s="10">
        <v>45.6</v>
      </c>
      <c r="H1498" s="11">
        <v>65.709999999999994</v>
      </c>
      <c r="I1498" s="10">
        <v>410.05</v>
      </c>
      <c r="J1498">
        <v>0.38807707924631596</v>
      </c>
      <c r="K1498">
        <v>0.42913783067512168</v>
      </c>
      <c r="L1498">
        <v>0.14581955033515695</v>
      </c>
      <c r="M1498">
        <v>0.40283372121812322</v>
      </c>
      <c r="N1498">
        <v>0.40747729402017785</v>
      </c>
      <c r="O1498">
        <v>0.45673658275609608</v>
      </c>
      <c r="P1498" s="117">
        <v>26.36</v>
      </c>
      <c r="Q1498">
        <v>0.34</v>
      </c>
    </row>
    <row r="1499" spans="1:17" ht="15">
      <c r="A1499" s="6"/>
      <c r="B1499" s="10">
        <v>96.89</v>
      </c>
      <c r="C1499">
        <v>0.29078121860999051</v>
      </c>
      <c r="D1499" s="11">
        <v>39.340000000000003</v>
      </c>
      <c r="E1499" s="10">
        <v>35.22</v>
      </c>
      <c r="F1499" s="11">
        <v>20.69</v>
      </c>
      <c r="G1499" s="10">
        <v>41.68</v>
      </c>
      <c r="H1499" s="11">
        <v>64.930000000000007</v>
      </c>
      <c r="I1499" s="10">
        <v>385.16</v>
      </c>
      <c r="J1499">
        <v>0.3691365669223291</v>
      </c>
      <c r="K1499">
        <v>0.41711891860577383</v>
      </c>
      <c r="L1499">
        <v>0.13673691429877788</v>
      </c>
      <c r="M1499">
        <v>0.39276446272372023</v>
      </c>
      <c r="N1499">
        <v>0.40303805749028354</v>
      </c>
      <c r="O1499">
        <v>0.4249460714031692</v>
      </c>
      <c r="P1499" s="117">
        <v>27.17</v>
      </c>
      <c r="Q1499">
        <v>0.34</v>
      </c>
    </row>
    <row r="1500" spans="1:17" ht="15">
      <c r="A1500" s="6"/>
      <c r="B1500" s="10">
        <v>97.04</v>
      </c>
      <c r="C1500">
        <v>0.27513300271703289</v>
      </c>
      <c r="D1500" s="11">
        <v>36.729999999999997</v>
      </c>
      <c r="E1500" s="10">
        <v>34.39</v>
      </c>
      <c r="F1500" s="11">
        <v>7.54</v>
      </c>
      <c r="G1500" s="10">
        <v>37.97</v>
      </c>
      <c r="H1500" s="11">
        <v>60.05</v>
      </c>
      <c r="I1500" s="10">
        <v>362.95</v>
      </c>
      <c r="J1500">
        <v>0.35707193992490616</v>
      </c>
      <c r="K1500">
        <v>0.40103005797079933</v>
      </c>
      <c r="L1500">
        <v>0.13721637028549902</v>
      </c>
      <c r="M1500">
        <v>0.37652289417140367</v>
      </c>
      <c r="N1500">
        <v>0.38807369637840283</v>
      </c>
      <c r="O1500">
        <v>0.39740678611462021</v>
      </c>
      <c r="P1500" s="117">
        <v>28.36</v>
      </c>
      <c r="Q1500">
        <v>0.34</v>
      </c>
    </row>
    <row r="1501" spans="1:17" ht="15">
      <c r="A1501" s="6"/>
      <c r="B1501" s="10">
        <v>94.71</v>
      </c>
      <c r="C1501">
        <v>0.27300027380128689</v>
      </c>
      <c r="D1501" s="11">
        <v>36.69</v>
      </c>
      <c r="E1501" s="10">
        <v>32.57</v>
      </c>
      <c r="F1501" s="11">
        <v>0.09</v>
      </c>
      <c r="G1501" s="10">
        <v>34.83</v>
      </c>
      <c r="H1501" s="11">
        <v>56.45</v>
      </c>
      <c r="I1501" s="10">
        <v>349.78</v>
      </c>
      <c r="J1501">
        <v>0.36321842624462991</v>
      </c>
      <c r="K1501">
        <v>0.38209333361949011</v>
      </c>
      <c r="L1501">
        <v>0.13501329250808</v>
      </c>
      <c r="M1501">
        <v>0.35751444952249906</v>
      </c>
      <c r="N1501">
        <v>0.37659419092573254</v>
      </c>
      <c r="O1501">
        <v>0.37640017882454058</v>
      </c>
      <c r="P1501" s="117">
        <v>28.65</v>
      </c>
      <c r="Q1501">
        <v>0.34</v>
      </c>
    </row>
    <row r="1502" spans="1:17" ht="15">
      <c r="A1502" s="6"/>
      <c r="B1502" s="10">
        <v>89.37</v>
      </c>
      <c r="C1502">
        <v>0.26268072462910635</v>
      </c>
      <c r="D1502" s="11">
        <v>33.76</v>
      </c>
      <c r="E1502" s="10">
        <v>30.08</v>
      </c>
      <c r="F1502" s="11">
        <v>4.28</v>
      </c>
      <c r="G1502" s="10">
        <v>31.82</v>
      </c>
      <c r="H1502" s="11">
        <v>55</v>
      </c>
      <c r="I1502" s="10">
        <v>310.69</v>
      </c>
      <c r="J1502">
        <v>0.36150382118995966</v>
      </c>
      <c r="K1502">
        <v>0.35609065409995899</v>
      </c>
      <c r="L1502">
        <v>0.14087423645514716</v>
      </c>
      <c r="M1502">
        <v>0.35837686118139889</v>
      </c>
      <c r="N1502">
        <v>0.37587964140662261</v>
      </c>
      <c r="O1502">
        <v>0.36899801958907341</v>
      </c>
      <c r="P1502" s="117">
        <v>22.92</v>
      </c>
      <c r="Q1502">
        <v>0.34</v>
      </c>
    </row>
    <row r="1503" spans="1:17" ht="15">
      <c r="A1503" s="6"/>
      <c r="B1503" s="10">
        <v>91.26</v>
      </c>
      <c r="C1503">
        <v>0.26274127528778041</v>
      </c>
      <c r="D1503" s="11">
        <v>31.44</v>
      </c>
      <c r="E1503" s="10">
        <v>29.26</v>
      </c>
      <c r="F1503" s="11">
        <v>7.0000000000000007E-2</v>
      </c>
      <c r="G1503" s="10">
        <v>33.96</v>
      </c>
      <c r="H1503" s="11">
        <v>53.98</v>
      </c>
      <c r="I1503" s="10">
        <v>292.16000000000003</v>
      </c>
      <c r="J1503">
        <v>0.3773534952922768</v>
      </c>
      <c r="K1503">
        <v>0.34060854035037336</v>
      </c>
      <c r="L1503">
        <v>0.14996648386066619</v>
      </c>
      <c r="M1503">
        <v>0.36288388431237356</v>
      </c>
      <c r="N1503">
        <v>0.38607309908863469</v>
      </c>
      <c r="O1503">
        <v>0.37658341290943237</v>
      </c>
      <c r="P1503" s="117">
        <v>24.22</v>
      </c>
      <c r="Q1503">
        <v>0.34</v>
      </c>
    </row>
    <row r="1504" spans="1:17" ht="15">
      <c r="A1504" s="6"/>
      <c r="B1504" s="10">
        <v>95.35</v>
      </c>
      <c r="C1504">
        <v>0.27775803265581278</v>
      </c>
      <c r="D1504" s="11">
        <v>31.81</v>
      </c>
      <c r="E1504" s="10">
        <v>29.12</v>
      </c>
      <c r="F1504" s="11">
        <v>5.28</v>
      </c>
      <c r="G1504" s="10">
        <v>35.93</v>
      </c>
      <c r="H1504" s="11">
        <v>53.23</v>
      </c>
      <c r="I1504" s="10">
        <v>307.43</v>
      </c>
      <c r="J1504">
        <v>0.39966044754791752</v>
      </c>
      <c r="K1504">
        <v>0.33849685240796351</v>
      </c>
      <c r="L1504">
        <v>0.15140091539459241</v>
      </c>
      <c r="M1504">
        <v>0.37579547764571958</v>
      </c>
      <c r="N1504">
        <v>0.39701215202335027</v>
      </c>
      <c r="O1504">
        <v>0.39479906418653776</v>
      </c>
      <c r="P1504" s="117">
        <v>22.17</v>
      </c>
      <c r="Q1504">
        <v>0.34</v>
      </c>
    </row>
    <row r="1505" spans="1:17" ht="15">
      <c r="A1505" s="6"/>
      <c r="B1505" s="10">
        <v>101.77</v>
      </c>
      <c r="C1505">
        <v>0.3065810702972957</v>
      </c>
      <c r="D1505" s="11">
        <v>33.67</v>
      </c>
      <c r="E1505" s="10">
        <v>30.39</v>
      </c>
      <c r="F1505" s="11">
        <v>12.81</v>
      </c>
      <c r="G1505" s="10">
        <v>37.659999999999997</v>
      </c>
      <c r="H1505" s="11">
        <v>53.49</v>
      </c>
      <c r="I1505" s="10">
        <v>329.95</v>
      </c>
      <c r="J1505">
        <v>0.43136978014764554</v>
      </c>
      <c r="K1505">
        <v>0.37194850672555096</v>
      </c>
      <c r="L1505">
        <v>0.15120770576829096</v>
      </c>
      <c r="M1505">
        <v>0.39948128865001131</v>
      </c>
      <c r="N1505">
        <v>0.40757562846522177</v>
      </c>
      <c r="O1505">
        <v>0.42256362019158861</v>
      </c>
      <c r="P1505" s="117">
        <v>21.36</v>
      </c>
      <c r="Q1505">
        <v>0.34</v>
      </c>
    </row>
    <row r="1506" spans="1:17" ht="15">
      <c r="A1506" s="6"/>
      <c r="B1506" s="10">
        <v>106.9</v>
      </c>
      <c r="C1506">
        <v>0.34128219750461036</v>
      </c>
      <c r="D1506" s="11">
        <v>34.9</v>
      </c>
      <c r="E1506" s="10">
        <v>34.06</v>
      </c>
      <c r="F1506" s="11">
        <v>14.81</v>
      </c>
      <c r="G1506" s="10">
        <v>39.840000000000003</v>
      </c>
      <c r="H1506" s="11">
        <v>53.07</v>
      </c>
      <c r="I1506" s="10">
        <v>355.77</v>
      </c>
      <c r="J1506">
        <v>0.46091586117279904</v>
      </c>
      <c r="K1506">
        <v>0.4041512737659837</v>
      </c>
      <c r="L1506">
        <v>0.15869735987811853</v>
      </c>
      <c r="M1506">
        <v>0.42993688485228893</v>
      </c>
      <c r="N1506">
        <v>0.42576902029900043</v>
      </c>
      <c r="O1506">
        <v>0.45582678997146586</v>
      </c>
      <c r="P1506" s="117">
        <v>21.6</v>
      </c>
      <c r="Q1506">
        <v>0.34</v>
      </c>
    </row>
    <row r="1507" spans="1:17" ht="15">
      <c r="A1507" s="6"/>
      <c r="B1507" s="10">
        <v>140</v>
      </c>
      <c r="C1507">
        <v>0.36623025670608589</v>
      </c>
      <c r="D1507" s="11">
        <v>40.44</v>
      </c>
      <c r="E1507" s="10">
        <v>33.08</v>
      </c>
      <c r="F1507" s="11">
        <v>27.09</v>
      </c>
      <c r="G1507" s="10">
        <v>41.73</v>
      </c>
      <c r="H1507" s="11">
        <v>56.09</v>
      </c>
      <c r="I1507" s="10">
        <v>380.94</v>
      </c>
      <c r="J1507">
        <v>0.45741234706807082</v>
      </c>
      <c r="K1507">
        <v>0.42273981920771592</v>
      </c>
      <c r="L1507">
        <v>0.16724895466019229</v>
      </c>
      <c r="M1507">
        <v>0.45313575794284455</v>
      </c>
      <c r="N1507">
        <v>0.42433580357506406</v>
      </c>
      <c r="O1507">
        <v>0.47230085400295474</v>
      </c>
      <c r="P1507" s="117">
        <v>26.84</v>
      </c>
      <c r="Q1507">
        <v>0.34</v>
      </c>
    </row>
    <row r="1508" spans="1:17" ht="15">
      <c r="A1508" s="6"/>
      <c r="B1508" s="10">
        <v>151.66</v>
      </c>
      <c r="C1508">
        <v>0.35914959993241685</v>
      </c>
      <c r="D1508" s="11">
        <v>44.69</v>
      </c>
      <c r="E1508" s="10">
        <v>35.369999999999997</v>
      </c>
      <c r="F1508" s="11">
        <v>42.46</v>
      </c>
      <c r="G1508" s="10">
        <v>55.98</v>
      </c>
      <c r="H1508" s="11">
        <v>62.13</v>
      </c>
      <c r="I1508" s="10">
        <v>410</v>
      </c>
      <c r="J1508">
        <v>0.40934082979007375</v>
      </c>
      <c r="K1508">
        <v>0.40103283461761324</v>
      </c>
      <c r="L1508">
        <v>0.17546010987362656</v>
      </c>
      <c r="M1508">
        <v>0.45460367764279036</v>
      </c>
      <c r="N1508">
        <v>0.4123967359534253</v>
      </c>
      <c r="O1508">
        <v>0.45586049198673267</v>
      </c>
      <c r="P1508" s="117">
        <v>41.09</v>
      </c>
      <c r="Q1508">
        <v>0.34</v>
      </c>
    </row>
    <row r="1509" spans="1:17" ht="15">
      <c r="A1509" s="6"/>
      <c r="B1509" s="10">
        <v>145</v>
      </c>
      <c r="C1509">
        <v>0.36951180991793553</v>
      </c>
      <c r="D1509" s="11">
        <v>47.25</v>
      </c>
      <c r="E1509" s="10">
        <v>35.74</v>
      </c>
      <c r="F1509" s="11">
        <v>43.02</v>
      </c>
      <c r="G1509" s="10">
        <v>56.9</v>
      </c>
      <c r="H1509" s="11">
        <v>66.14</v>
      </c>
      <c r="I1509" s="10">
        <v>410</v>
      </c>
      <c r="J1509">
        <v>0.40188685934668461</v>
      </c>
      <c r="K1509">
        <v>0.387510858335883</v>
      </c>
      <c r="L1509">
        <v>0.17908432880768943</v>
      </c>
      <c r="M1509">
        <v>0.44581765786452354</v>
      </c>
      <c r="N1509">
        <v>0.40822332297074893</v>
      </c>
      <c r="O1509">
        <v>0.45022848301179785</v>
      </c>
      <c r="P1509" s="117">
        <v>28.97</v>
      </c>
      <c r="Q1509">
        <v>0.34</v>
      </c>
    </row>
    <row r="1510" spans="1:17" ht="15">
      <c r="A1510" s="6"/>
      <c r="B1510" s="10">
        <v>138.68</v>
      </c>
      <c r="C1510">
        <v>0.39438311558147099</v>
      </c>
      <c r="D1510" s="11">
        <v>42.01</v>
      </c>
      <c r="E1510" s="10">
        <v>30.35</v>
      </c>
      <c r="F1510" s="11">
        <v>25.98</v>
      </c>
      <c r="G1510" s="10">
        <v>40.93</v>
      </c>
      <c r="H1510" s="11">
        <v>57.6</v>
      </c>
      <c r="I1510" s="10">
        <v>400.08</v>
      </c>
      <c r="J1510">
        <v>0.40643879603875516</v>
      </c>
      <c r="K1510">
        <v>0.37626108512662726</v>
      </c>
      <c r="L1510">
        <v>0.17247943398764431</v>
      </c>
      <c r="M1510">
        <v>0.44589662024734456</v>
      </c>
      <c r="N1510">
        <v>0.41663984650868491</v>
      </c>
      <c r="O1510">
        <v>0.46304031539595175</v>
      </c>
      <c r="P1510" s="117">
        <v>27.17</v>
      </c>
      <c r="Q1510">
        <v>0.34</v>
      </c>
    </row>
    <row r="1511" spans="1:17" ht="15">
      <c r="A1511" s="6"/>
      <c r="B1511" s="10">
        <v>117.71</v>
      </c>
      <c r="C1511">
        <v>0.39774704050130893</v>
      </c>
      <c r="D1511" s="11">
        <v>35.07</v>
      </c>
      <c r="E1511" s="10">
        <v>30.36</v>
      </c>
      <c r="F1511" s="11">
        <v>21.1</v>
      </c>
      <c r="G1511" s="10">
        <v>38.19</v>
      </c>
      <c r="H1511" s="11">
        <v>53.1</v>
      </c>
      <c r="I1511" s="10">
        <v>381.83</v>
      </c>
      <c r="J1511">
        <v>0.39322817659107173</v>
      </c>
      <c r="K1511">
        <v>0.37223131947587457</v>
      </c>
      <c r="L1511">
        <v>0.16210084465889565</v>
      </c>
      <c r="M1511">
        <v>0.43707700459916105</v>
      </c>
      <c r="N1511">
        <v>0.40739502558853635</v>
      </c>
      <c r="O1511">
        <v>0.47049944286720596</v>
      </c>
      <c r="P1511" s="117">
        <v>40.74</v>
      </c>
      <c r="Q1511">
        <v>0.34</v>
      </c>
    </row>
    <row r="1512" spans="1:17" ht="15">
      <c r="A1512" s="6"/>
      <c r="B1512" s="10">
        <v>121.02</v>
      </c>
      <c r="C1512">
        <v>0.40679399762263541</v>
      </c>
      <c r="D1512" s="11">
        <v>31.87</v>
      </c>
      <c r="E1512" s="10">
        <v>30.07</v>
      </c>
      <c r="F1512" s="11">
        <v>10.06</v>
      </c>
      <c r="G1512" s="10">
        <v>35.03</v>
      </c>
      <c r="H1512" s="11">
        <v>50.57</v>
      </c>
      <c r="I1512" s="10">
        <v>359.07</v>
      </c>
      <c r="J1512">
        <v>0.38258717542411919</v>
      </c>
      <c r="K1512">
        <v>0.37003362898505332</v>
      </c>
      <c r="L1512">
        <v>0.15984391069545947</v>
      </c>
      <c r="M1512">
        <v>0.41593434624578407</v>
      </c>
      <c r="N1512">
        <v>0.40415052594000878</v>
      </c>
      <c r="O1512">
        <v>0.47793093652555357</v>
      </c>
      <c r="P1512" s="117">
        <v>32.78</v>
      </c>
      <c r="Q1512">
        <v>0.34</v>
      </c>
    </row>
    <row r="1513" spans="1:17" ht="15">
      <c r="A1513" s="6"/>
      <c r="B1513" s="10">
        <v>109.41</v>
      </c>
      <c r="C1513">
        <v>0.40128992414677161</v>
      </c>
      <c r="D1513" s="11">
        <v>22.68</v>
      </c>
      <c r="E1513" s="10">
        <v>25.7</v>
      </c>
      <c r="F1513" s="11">
        <v>-2.39</v>
      </c>
      <c r="G1513" s="10">
        <v>31.29</v>
      </c>
      <c r="H1513" s="11">
        <v>46.13</v>
      </c>
      <c r="I1513" s="10">
        <v>361.01</v>
      </c>
      <c r="J1513">
        <v>0.36795735723046152</v>
      </c>
      <c r="K1513">
        <v>0.36739222394787102</v>
      </c>
      <c r="L1513">
        <v>0.16029163012084888</v>
      </c>
      <c r="M1513">
        <v>0.38767136162095928</v>
      </c>
      <c r="N1513">
        <v>0.39467069523940085</v>
      </c>
      <c r="O1513">
        <v>0.48174760364571995</v>
      </c>
      <c r="P1513" s="117">
        <v>25.26</v>
      </c>
      <c r="Q1513">
        <v>0.34</v>
      </c>
    </row>
    <row r="1514" spans="1:17" ht="15">
      <c r="A1514" s="6"/>
      <c r="B1514" s="10">
        <v>107.53</v>
      </c>
      <c r="C1514">
        <v>0.37866986257427565</v>
      </c>
      <c r="D1514" s="11">
        <v>21.11</v>
      </c>
      <c r="E1514" s="10">
        <v>24.74</v>
      </c>
      <c r="F1514" s="11">
        <v>-0.08</v>
      </c>
      <c r="G1514" s="10">
        <v>30.1</v>
      </c>
      <c r="H1514" s="11">
        <v>45.63</v>
      </c>
      <c r="I1514" s="10">
        <v>363.87</v>
      </c>
      <c r="J1514">
        <v>0.35679938282410484</v>
      </c>
      <c r="K1514">
        <v>0.35669970343517632</v>
      </c>
      <c r="L1514">
        <v>0.15004195543214988</v>
      </c>
      <c r="M1514">
        <v>0.35562412881312205</v>
      </c>
      <c r="N1514">
        <v>0.38924057839831633</v>
      </c>
      <c r="O1514">
        <v>0.4837561597242066</v>
      </c>
      <c r="P1514" s="117">
        <v>26.67</v>
      </c>
      <c r="Q1514">
        <v>0.34</v>
      </c>
    </row>
    <row r="1515" spans="1:17" ht="15">
      <c r="A1515" s="6"/>
      <c r="B1515" s="10">
        <v>106.25</v>
      </c>
      <c r="C1515">
        <v>0.37583443694819263</v>
      </c>
      <c r="D1515" s="11">
        <v>15.44</v>
      </c>
      <c r="E1515" s="10">
        <v>20.92</v>
      </c>
      <c r="F1515" s="11">
        <v>-2.39</v>
      </c>
      <c r="G1515" s="10">
        <v>28.1</v>
      </c>
      <c r="H1515" s="11">
        <v>44.25</v>
      </c>
      <c r="I1515" s="10">
        <v>360</v>
      </c>
      <c r="J1515">
        <v>0.32944657187243342</v>
      </c>
      <c r="K1515">
        <v>0.3583971720655848</v>
      </c>
      <c r="L1515">
        <v>0.1521956918938106</v>
      </c>
      <c r="M1515">
        <v>0.34067305663109654</v>
      </c>
      <c r="N1515">
        <v>0.39096324922014253</v>
      </c>
      <c r="O1515">
        <v>0.48986876118792905</v>
      </c>
      <c r="P1515" s="117">
        <v>27.66</v>
      </c>
      <c r="Q1515">
        <v>0.34</v>
      </c>
    </row>
    <row r="1516" spans="1:17" ht="15">
      <c r="A1516" s="6"/>
      <c r="B1516" s="10">
        <v>105.55</v>
      </c>
      <c r="C1516">
        <v>0.3678322654720288</v>
      </c>
      <c r="D1516" s="11">
        <v>11.56</v>
      </c>
      <c r="E1516" s="10">
        <v>16.309999999999999</v>
      </c>
      <c r="F1516" s="11">
        <v>-4.95</v>
      </c>
      <c r="G1516" s="10">
        <v>27.08</v>
      </c>
      <c r="H1516" s="11">
        <v>42.65</v>
      </c>
      <c r="I1516" s="10">
        <v>350</v>
      </c>
      <c r="J1516">
        <v>0.2969949813207205</v>
      </c>
      <c r="K1516">
        <v>0.360315320255573</v>
      </c>
      <c r="L1516">
        <v>0.15234260781681325</v>
      </c>
      <c r="M1516">
        <v>0.33678005838800668</v>
      </c>
      <c r="N1516">
        <v>0.39371859806946341</v>
      </c>
      <c r="O1516">
        <v>0.49651327927498207</v>
      </c>
      <c r="P1516" s="117">
        <v>26.43</v>
      </c>
      <c r="Q1516">
        <v>0.34</v>
      </c>
    </row>
    <row r="1517" spans="1:17" ht="15">
      <c r="A1517" s="6"/>
      <c r="B1517" s="10">
        <v>106.84</v>
      </c>
      <c r="C1517">
        <v>0.36607675262300821</v>
      </c>
      <c r="D1517" s="11">
        <v>10.6</v>
      </c>
      <c r="E1517" s="10">
        <v>16.61</v>
      </c>
      <c r="F1517" s="11">
        <v>-1.92</v>
      </c>
      <c r="G1517" s="10">
        <v>26.8</v>
      </c>
      <c r="H1517" s="11">
        <v>42.03</v>
      </c>
      <c r="I1517" s="10">
        <v>330</v>
      </c>
      <c r="J1517">
        <v>0.29175523669984338</v>
      </c>
      <c r="K1517">
        <v>0.37789402343948186</v>
      </c>
      <c r="L1517">
        <v>0.15265696244699048</v>
      </c>
      <c r="M1517">
        <v>0.33306768859252939</v>
      </c>
      <c r="N1517">
        <v>0.4014893342732434</v>
      </c>
      <c r="O1517">
        <v>0.50849813480205464</v>
      </c>
      <c r="P1517" s="117">
        <v>28.11</v>
      </c>
      <c r="Q1517">
        <v>0.34</v>
      </c>
    </row>
    <row r="1518" spans="1:17" ht="15">
      <c r="A1518" s="6"/>
      <c r="B1518" s="10">
        <v>104.99</v>
      </c>
      <c r="C1518">
        <v>0.35945898595646147</v>
      </c>
      <c r="D1518" s="11">
        <v>9.84</v>
      </c>
      <c r="E1518" s="10">
        <v>27.08</v>
      </c>
      <c r="F1518" s="11">
        <v>-2.23</v>
      </c>
      <c r="G1518" s="10">
        <v>26.8</v>
      </c>
      <c r="H1518" s="11">
        <v>43.39</v>
      </c>
      <c r="I1518" s="10">
        <v>338.85</v>
      </c>
      <c r="J1518">
        <v>0.29255316142887239</v>
      </c>
      <c r="K1518">
        <v>0.40752950786698577</v>
      </c>
      <c r="L1518">
        <v>0.15897983941774924</v>
      </c>
      <c r="M1518">
        <v>0.3442562681398566</v>
      </c>
      <c r="N1518">
        <v>0.41145271091069879</v>
      </c>
      <c r="O1518">
        <v>0.51775886229828016</v>
      </c>
      <c r="P1518" s="117">
        <v>32.21</v>
      </c>
      <c r="Q1518">
        <v>0.34</v>
      </c>
    </row>
    <row r="1519" spans="1:17" ht="15">
      <c r="A1519" s="6"/>
      <c r="B1519" s="10">
        <v>105.81</v>
      </c>
      <c r="C1519">
        <v>0.35788184020373093</v>
      </c>
      <c r="D1519" s="11">
        <v>8.06</v>
      </c>
      <c r="E1519" s="10">
        <v>31.73</v>
      </c>
      <c r="F1519" s="11">
        <v>11.23</v>
      </c>
      <c r="G1519" s="10">
        <v>30.05</v>
      </c>
      <c r="H1519" s="11">
        <v>47</v>
      </c>
      <c r="I1519" s="10">
        <v>347.04</v>
      </c>
      <c r="J1519">
        <v>0.28309835154562074</v>
      </c>
      <c r="K1519">
        <v>0.45007205683096918</v>
      </c>
      <c r="L1519">
        <v>0.16816103644998601</v>
      </c>
      <c r="M1519">
        <v>0.38103942523768358</v>
      </c>
      <c r="N1519">
        <v>0.42912098229896134</v>
      </c>
      <c r="O1519">
        <v>0.51943280755230681</v>
      </c>
      <c r="P1519" s="117">
        <v>35.25</v>
      </c>
      <c r="Q1519">
        <v>0.34</v>
      </c>
    </row>
    <row r="1520" spans="1:17" ht="15">
      <c r="A1520" s="6"/>
      <c r="B1520" s="10">
        <v>105.94</v>
      </c>
      <c r="C1520">
        <v>0.36733297953768435</v>
      </c>
      <c r="D1520" s="11">
        <v>9.83</v>
      </c>
      <c r="E1520" s="10">
        <v>45.92</v>
      </c>
      <c r="F1520" s="11">
        <v>33.49</v>
      </c>
      <c r="G1520" s="10">
        <v>36.51</v>
      </c>
      <c r="H1520" s="11">
        <v>57.31</v>
      </c>
      <c r="I1520" s="10">
        <v>369</v>
      </c>
      <c r="J1520">
        <v>0.29153733120296876</v>
      </c>
      <c r="K1520">
        <v>0.46510316892934495</v>
      </c>
      <c r="L1520">
        <v>0.18447348340328121</v>
      </c>
      <c r="M1520">
        <v>0.42988104560251295</v>
      </c>
      <c r="N1520">
        <v>0.44062402816686075</v>
      </c>
      <c r="O1520">
        <v>0.51494491318767066</v>
      </c>
      <c r="P1520" s="117">
        <v>43.55</v>
      </c>
      <c r="Q1520">
        <v>0.34</v>
      </c>
    </row>
    <row r="1521" spans="1:17" ht="15">
      <c r="A1521" s="6"/>
      <c r="B1521" s="10">
        <v>108.39</v>
      </c>
      <c r="C1521">
        <v>0.3727396900472979</v>
      </c>
      <c r="D1521" s="11">
        <v>9.1300000000000008</v>
      </c>
      <c r="E1521" s="10">
        <v>53.94</v>
      </c>
      <c r="F1521" s="11">
        <v>44.24</v>
      </c>
      <c r="G1521" s="10">
        <v>47.2</v>
      </c>
      <c r="H1521" s="11">
        <v>64.849999999999994</v>
      </c>
      <c r="I1521" s="10">
        <v>378.1</v>
      </c>
      <c r="J1521">
        <v>0.30274378075114128</v>
      </c>
      <c r="K1521">
        <v>0.47457758175617848</v>
      </c>
      <c r="L1521">
        <v>0.20785241625524659</v>
      </c>
      <c r="M1521">
        <v>0.43195085249588</v>
      </c>
      <c r="N1521">
        <v>0.44041462688370653</v>
      </c>
      <c r="O1521">
        <v>0.49811046931067493</v>
      </c>
      <c r="P1521" s="117">
        <v>24.87</v>
      </c>
      <c r="Q1521">
        <v>0.34</v>
      </c>
    </row>
    <row r="1522" spans="1:17" ht="15">
      <c r="A1522" s="6"/>
      <c r="B1522" s="10">
        <v>107.72</v>
      </c>
      <c r="C1522">
        <v>0.3619697429912247</v>
      </c>
      <c r="D1522" s="11">
        <v>9.8800000000000008</v>
      </c>
      <c r="E1522" s="10">
        <v>64.06</v>
      </c>
      <c r="F1522" s="11">
        <v>40.76</v>
      </c>
      <c r="G1522" s="10">
        <v>54.75</v>
      </c>
      <c r="H1522" s="11">
        <v>67.97</v>
      </c>
      <c r="I1522" s="10">
        <v>370.53</v>
      </c>
      <c r="J1522">
        <v>0.3008382629630858</v>
      </c>
      <c r="K1522">
        <v>0.46982667914152332</v>
      </c>
      <c r="L1522">
        <v>0.21453487546646116</v>
      </c>
      <c r="M1522">
        <v>0.41526670357402201</v>
      </c>
      <c r="N1522">
        <v>0.41740848817122328</v>
      </c>
      <c r="O1522">
        <v>0.4452936545639633</v>
      </c>
      <c r="P1522" s="117">
        <v>21.02</v>
      </c>
      <c r="Q1522">
        <v>0.34</v>
      </c>
    </row>
    <row r="1523" spans="1:17" ht="15">
      <c r="A1523" s="6"/>
      <c r="B1523" s="10">
        <v>107.73</v>
      </c>
      <c r="C1523">
        <v>0.3493112598327342</v>
      </c>
      <c r="D1523" s="11">
        <v>11.32</v>
      </c>
      <c r="E1523" s="10">
        <v>62.63</v>
      </c>
      <c r="F1523" s="11">
        <v>34.590000000000003</v>
      </c>
      <c r="G1523" s="10">
        <v>50.32</v>
      </c>
      <c r="H1523" s="11">
        <v>65.180000000000007</v>
      </c>
      <c r="I1523" s="10">
        <v>322.33999999999997</v>
      </c>
      <c r="J1523">
        <v>0.30342466317481265</v>
      </c>
      <c r="K1523">
        <v>0.44960278845163887</v>
      </c>
      <c r="L1523">
        <v>0.20417965235142291</v>
      </c>
      <c r="M1523">
        <v>0.40096812797485565</v>
      </c>
      <c r="N1523">
        <v>0.39867165143471012</v>
      </c>
      <c r="O1523">
        <v>0.40041176196521966</v>
      </c>
      <c r="P1523" s="117">
        <v>20.149999999999999</v>
      </c>
      <c r="Q1523">
        <v>0.34</v>
      </c>
    </row>
    <row r="1524" spans="1:17" ht="15">
      <c r="A1524" s="6"/>
      <c r="B1524" s="10">
        <v>105.18</v>
      </c>
      <c r="C1524">
        <v>0.33718499389044393</v>
      </c>
      <c r="D1524" s="11">
        <v>9.9700000000000006</v>
      </c>
      <c r="E1524" s="10">
        <v>56.02</v>
      </c>
      <c r="F1524" s="11">
        <v>27.31</v>
      </c>
      <c r="G1524" s="10">
        <v>44.23</v>
      </c>
      <c r="H1524" s="11">
        <v>60.14</v>
      </c>
      <c r="I1524" s="10">
        <v>293.81</v>
      </c>
      <c r="J1524">
        <v>0.29106699048859502</v>
      </c>
      <c r="K1524">
        <v>0.42077661451403525</v>
      </c>
      <c r="L1524">
        <v>0.18824408960828271</v>
      </c>
      <c r="M1524">
        <v>0.38909057165344041</v>
      </c>
      <c r="N1524">
        <v>0.36826546574411656</v>
      </c>
      <c r="O1524">
        <v>0.36246839034815376</v>
      </c>
      <c r="P1524" s="117">
        <v>18.63</v>
      </c>
      <c r="Q1524">
        <v>0.34</v>
      </c>
    </row>
    <row r="1525" spans="1:17" ht="15">
      <c r="A1525" s="6"/>
      <c r="B1525" s="10">
        <v>107.55</v>
      </c>
      <c r="C1525">
        <v>0.33112587160673768</v>
      </c>
      <c r="D1525" s="11">
        <v>10</v>
      </c>
      <c r="E1525" s="10">
        <v>54.98</v>
      </c>
      <c r="F1525" s="11">
        <v>31.07</v>
      </c>
      <c r="G1525" s="10">
        <v>41.09</v>
      </c>
      <c r="H1525" s="11">
        <v>57.64</v>
      </c>
      <c r="I1525" s="10">
        <v>290.57</v>
      </c>
      <c r="J1525">
        <v>0.27927005534256616</v>
      </c>
      <c r="K1525">
        <v>0.40527906482195625</v>
      </c>
      <c r="L1525">
        <v>0.19022912260808786</v>
      </c>
      <c r="M1525">
        <v>0.37749739346104488</v>
      </c>
      <c r="N1525">
        <v>0.34282145050606888</v>
      </c>
      <c r="O1525">
        <v>0.35515228826840151</v>
      </c>
      <c r="P1525" s="117">
        <v>18.5</v>
      </c>
      <c r="Q1525">
        <v>0.34</v>
      </c>
    </row>
    <row r="1526" spans="1:17" ht="15">
      <c r="A1526" s="6"/>
      <c r="B1526" s="10">
        <v>110.25</v>
      </c>
      <c r="C1526">
        <v>0.33439475125720236</v>
      </c>
      <c r="D1526" s="11">
        <v>10.8</v>
      </c>
      <c r="E1526" s="10">
        <v>49.02</v>
      </c>
      <c r="F1526" s="11">
        <v>32.450000000000003</v>
      </c>
      <c r="G1526" s="10">
        <v>37.9</v>
      </c>
      <c r="H1526" s="11">
        <v>55.01</v>
      </c>
      <c r="I1526" s="10">
        <v>279.3</v>
      </c>
      <c r="J1526">
        <v>0.27652925591232458</v>
      </c>
      <c r="K1526">
        <v>0.39957493410631889</v>
      </c>
      <c r="L1526">
        <v>0.19399021644625453</v>
      </c>
      <c r="M1526">
        <v>0.37446762577890219</v>
      </c>
      <c r="N1526">
        <v>0.32932116302535436</v>
      </c>
      <c r="O1526">
        <v>0.36602567291723059</v>
      </c>
      <c r="P1526" s="117">
        <v>19.579999999999998</v>
      </c>
      <c r="Q1526">
        <v>0.34</v>
      </c>
    </row>
    <row r="1527" spans="1:17" ht="15">
      <c r="A1527" s="6"/>
      <c r="B1527" s="10">
        <v>107.73</v>
      </c>
      <c r="C1527">
        <v>0.34882770742486002</v>
      </c>
      <c r="D1527" s="11">
        <v>9.9600000000000009</v>
      </c>
      <c r="E1527" s="10">
        <v>48.11</v>
      </c>
      <c r="F1527" s="11">
        <v>34.04</v>
      </c>
      <c r="G1527" s="10">
        <v>35.97</v>
      </c>
      <c r="H1527" s="11">
        <v>47.13</v>
      </c>
      <c r="I1527" s="10">
        <v>260.35000000000002</v>
      </c>
      <c r="J1527">
        <v>0.28069544002910618</v>
      </c>
      <c r="K1527">
        <v>0.40254727418552083</v>
      </c>
      <c r="L1527">
        <v>0.20202252594755105</v>
      </c>
      <c r="M1527">
        <v>0.37762357751829445</v>
      </c>
      <c r="N1527">
        <v>0.33084978284592675</v>
      </c>
      <c r="O1527">
        <v>0.38886195501463561</v>
      </c>
      <c r="P1527" s="117">
        <v>19.100000000000001</v>
      </c>
      <c r="Q1527">
        <v>0.34</v>
      </c>
    </row>
    <row r="1528" spans="1:17" ht="15">
      <c r="A1528" s="6"/>
      <c r="B1528" s="10">
        <v>110.22</v>
      </c>
      <c r="C1528">
        <v>0.35992670120536585</v>
      </c>
      <c r="D1528" s="11">
        <v>9.4</v>
      </c>
      <c r="E1528" s="10">
        <v>53.43</v>
      </c>
      <c r="F1528" s="11">
        <v>37.700000000000003</v>
      </c>
      <c r="G1528" s="10">
        <v>35</v>
      </c>
      <c r="H1528" s="11">
        <v>44.24</v>
      </c>
      <c r="I1528" s="10">
        <v>260.56</v>
      </c>
      <c r="J1528">
        <v>0.31603042922436902</v>
      </c>
      <c r="K1528">
        <v>0.42551117356115103</v>
      </c>
      <c r="L1528">
        <v>0.21256216663366273</v>
      </c>
      <c r="M1528">
        <v>0.3871019862503679</v>
      </c>
      <c r="N1528">
        <v>0.34033778093372885</v>
      </c>
      <c r="O1528">
        <v>0.41682427612687539</v>
      </c>
      <c r="P1528" s="117">
        <v>17.59</v>
      </c>
      <c r="Q1528">
        <v>0.34</v>
      </c>
    </row>
    <row r="1529" spans="1:17" ht="15">
      <c r="A1529" s="6"/>
      <c r="B1529" s="10">
        <v>115.14</v>
      </c>
      <c r="C1529">
        <v>0.39249884294419324</v>
      </c>
      <c r="D1529" s="11">
        <v>9.9600000000000009</v>
      </c>
      <c r="E1529" s="10">
        <v>55.1</v>
      </c>
      <c r="F1529" s="11">
        <v>44.09</v>
      </c>
      <c r="G1529" s="10">
        <v>35.880000000000003</v>
      </c>
      <c r="H1529" s="11">
        <v>45.8</v>
      </c>
      <c r="I1529" s="10">
        <v>301.36</v>
      </c>
      <c r="J1529">
        <v>0.3665872765724274</v>
      </c>
      <c r="K1529">
        <v>0.45813496858708724</v>
      </c>
      <c r="L1529">
        <v>0.23826113173304223</v>
      </c>
      <c r="M1529">
        <v>0.40932249847600799</v>
      </c>
      <c r="N1529">
        <v>0.36097797683216054</v>
      </c>
      <c r="O1529">
        <v>0.45051308065226969</v>
      </c>
      <c r="P1529" s="117">
        <v>19.29</v>
      </c>
      <c r="Q1529">
        <v>0.34</v>
      </c>
    </row>
    <row r="1530" spans="1:17" ht="15">
      <c r="A1530" s="6"/>
      <c r="B1530" s="10">
        <v>129.37</v>
      </c>
      <c r="C1530">
        <v>0.42801216659919938</v>
      </c>
      <c r="D1530" s="11">
        <v>17.22</v>
      </c>
      <c r="E1530" s="10">
        <v>55.49</v>
      </c>
      <c r="F1530" s="11">
        <v>46.39</v>
      </c>
      <c r="G1530" s="10">
        <v>39.5</v>
      </c>
      <c r="H1530" s="11">
        <v>51.99</v>
      </c>
      <c r="I1530" s="10">
        <v>339.99</v>
      </c>
      <c r="J1530">
        <v>0.4203178259228208</v>
      </c>
      <c r="K1530">
        <v>0.4863595272883241</v>
      </c>
      <c r="L1530">
        <v>0.2567512008733624</v>
      </c>
      <c r="M1530">
        <v>0.44514316228586875</v>
      </c>
      <c r="N1530">
        <v>0.39707002688845466</v>
      </c>
      <c r="O1530">
        <v>0.489438849632095</v>
      </c>
      <c r="P1530" s="117">
        <v>20.09</v>
      </c>
      <c r="Q1530">
        <v>0.34</v>
      </c>
    </row>
    <row r="1531" spans="1:17" ht="15">
      <c r="A1531" s="6"/>
      <c r="B1531" s="10">
        <v>145.13999999999999</v>
      </c>
      <c r="C1531">
        <v>0.4542340162073662</v>
      </c>
      <c r="D1531" s="11">
        <v>30.03</v>
      </c>
      <c r="E1531" s="10">
        <v>69.67</v>
      </c>
      <c r="F1531" s="11">
        <v>49.27</v>
      </c>
      <c r="G1531" s="10">
        <v>48.49</v>
      </c>
      <c r="H1531" s="11">
        <v>58.91</v>
      </c>
      <c r="I1531" s="10">
        <v>385.63</v>
      </c>
      <c r="J1531">
        <v>0.46245506219704779</v>
      </c>
      <c r="K1531">
        <v>0.51529542032001707</v>
      </c>
      <c r="L1531">
        <v>0.28799051349466115</v>
      </c>
      <c r="M1531">
        <v>0.47541730701028478</v>
      </c>
      <c r="N1531">
        <v>0.43379787850073692</v>
      </c>
      <c r="O1531">
        <v>0.51276284390859284</v>
      </c>
      <c r="P1531" s="117">
        <v>24.03</v>
      </c>
      <c r="Q1531">
        <v>0.34</v>
      </c>
    </row>
    <row r="1532" spans="1:17" ht="15">
      <c r="A1532" s="6"/>
      <c r="B1532" s="10">
        <v>166.67</v>
      </c>
      <c r="C1532">
        <v>0.44240017035629287</v>
      </c>
      <c r="D1532" s="11">
        <v>33.69</v>
      </c>
      <c r="E1532" s="10">
        <v>83.16</v>
      </c>
      <c r="F1532" s="11">
        <v>55.01</v>
      </c>
      <c r="G1532" s="10">
        <v>64.7</v>
      </c>
      <c r="H1532" s="11">
        <v>64.16</v>
      </c>
      <c r="I1532" s="10">
        <v>405.78</v>
      </c>
      <c r="J1532">
        <v>0.4666811056776749</v>
      </c>
      <c r="K1532">
        <v>0.50156626830865336</v>
      </c>
      <c r="L1532">
        <v>0.30711309163680361</v>
      </c>
      <c r="M1532">
        <v>0.47654251886309423</v>
      </c>
      <c r="N1532">
        <v>0.42614682203389825</v>
      </c>
      <c r="O1532">
        <v>0.48377115518877223</v>
      </c>
      <c r="P1532" s="117">
        <v>37.1</v>
      </c>
      <c r="Q1532">
        <v>0.34</v>
      </c>
    </row>
    <row r="1533" spans="1:17" ht="15">
      <c r="A1533" s="6"/>
      <c r="B1533" s="10">
        <v>172.37</v>
      </c>
      <c r="C1533">
        <v>0.45585935726969556</v>
      </c>
      <c r="D1533" s="11">
        <v>37.950000000000003</v>
      </c>
      <c r="E1533" s="10">
        <v>83.61</v>
      </c>
      <c r="F1533" s="11">
        <v>55.23</v>
      </c>
      <c r="G1533" s="10">
        <v>63.34</v>
      </c>
      <c r="H1533" s="11">
        <v>65.37</v>
      </c>
      <c r="I1533" s="10">
        <v>409.3</v>
      </c>
      <c r="J1533">
        <v>0.45721184925878289</v>
      </c>
      <c r="K1533">
        <v>0.50480827171790477</v>
      </c>
      <c r="L1533">
        <v>0.31563337155288995</v>
      </c>
      <c r="M1533">
        <v>0.47900569136929055</v>
      </c>
      <c r="N1533">
        <v>0.43268716477485342</v>
      </c>
      <c r="O1533">
        <v>0.47303892965497768</v>
      </c>
      <c r="P1533" s="117">
        <v>26.94</v>
      </c>
      <c r="Q1533">
        <v>0.34</v>
      </c>
    </row>
    <row r="1534" spans="1:17" ht="15">
      <c r="A1534" s="6"/>
      <c r="B1534" s="10">
        <v>160.22999999999999</v>
      </c>
      <c r="C1534">
        <v>0.47368963231237432</v>
      </c>
      <c r="D1534" s="11">
        <v>35.020000000000003</v>
      </c>
      <c r="E1534" s="10">
        <v>62.48</v>
      </c>
      <c r="F1534" s="11">
        <v>51.1</v>
      </c>
      <c r="G1534" s="10">
        <v>43.58</v>
      </c>
      <c r="H1534" s="11">
        <v>59.17</v>
      </c>
      <c r="I1534" s="10">
        <v>400</v>
      </c>
      <c r="J1534">
        <v>0.45949362990469345</v>
      </c>
      <c r="K1534">
        <v>0.52637518149401119</v>
      </c>
      <c r="L1534">
        <v>0.32948667182064167</v>
      </c>
      <c r="M1534">
        <v>0.47339097235724931</v>
      </c>
      <c r="N1534">
        <v>0.44277123886120429</v>
      </c>
      <c r="O1534">
        <v>0.48323989502732534</v>
      </c>
      <c r="P1534" s="117">
        <v>28</v>
      </c>
      <c r="Q1534">
        <v>0.34</v>
      </c>
    </row>
    <row r="1535" spans="1:17" ht="15">
      <c r="A1535" s="6"/>
      <c r="B1535" s="10">
        <v>152.49</v>
      </c>
      <c r="C1535">
        <v>0.49402607879924959</v>
      </c>
      <c r="D1535" s="11">
        <v>32.85</v>
      </c>
      <c r="E1535" s="10">
        <v>54.96</v>
      </c>
      <c r="F1535" s="11">
        <v>48.09</v>
      </c>
      <c r="G1535" s="10">
        <v>37.53</v>
      </c>
      <c r="H1535" s="11">
        <v>55.34</v>
      </c>
      <c r="I1535" s="10">
        <v>377.25</v>
      </c>
      <c r="J1535">
        <v>0.45875294477150852</v>
      </c>
      <c r="K1535">
        <v>0.52812290189201183</v>
      </c>
      <c r="L1535">
        <v>0.33357612181087049</v>
      </c>
      <c r="M1535">
        <v>0.47037752082419992</v>
      </c>
      <c r="N1535">
        <v>0.44466116436005942</v>
      </c>
      <c r="O1535">
        <v>0.51021022982250097</v>
      </c>
      <c r="P1535" s="117">
        <v>23.03</v>
      </c>
      <c r="Q1535">
        <v>0.34</v>
      </c>
    </row>
    <row r="1536" spans="1:17" ht="15">
      <c r="A1536" s="6"/>
      <c r="B1536" s="10">
        <v>143.66</v>
      </c>
      <c r="C1536">
        <v>0.49976991447258096</v>
      </c>
      <c r="D1536" s="11">
        <v>32.92</v>
      </c>
      <c r="E1536" s="10">
        <v>47.04</v>
      </c>
      <c r="F1536" s="11">
        <v>46.09</v>
      </c>
      <c r="G1536" s="10">
        <v>33.92</v>
      </c>
      <c r="H1536" s="11">
        <v>53.15</v>
      </c>
      <c r="I1536" s="10">
        <v>369.63</v>
      </c>
      <c r="J1536">
        <v>0.45984052904782879</v>
      </c>
      <c r="K1536">
        <v>0.53446846894729438</v>
      </c>
      <c r="L1536">
        <v>0.3383760210739018</v>
      </c>
      <c r="M1536">
        <v>0.46331522944879211</v>
      </c>
      <c r="N1536">
        <v>0.44207778427801725</v>
      </c>
      <c r="O1536">
        <v>0.52109244328046378</v>
      </c>
      <c r="P1536" s="117">
        <v>24.91</v>
      </c>
      <c r="Q1536">
        <v>0.34</v>
      </c>
    </row>
    <row r="1537" spans="1:17" ht="15">
      <c r="A1537" s="6"/>
      <c r="B1537" s="10">
        <v>130.13</v>
      </c>
      <c r="C1537">
        <v>0.50581689686330178</v>
      </c>
      <c r="D1537" s="11">
        <v>31.67</v>
      </c>
      <c r="E1537" s="10">
        <v>40.4</v>
      </c>
      <c r="F1537" s="11">
        <v>41.54</v>
      </c>
      <c r="G1537" s="10">
        <v>31.82</v>
      </c>
      <c r="H1537" s="11">
        <v>48.17</v>
      </c>
      <c r="I1537" s="10">
        <v>362.4</v>
      </c>
      <c r="J1537">
        <v>0.46331304609529728</v>
      </c>
      <c r="K1537">
        <v>0.54331476147899638</v>
      </c>
      <c r="L1537">
        <v>0.33895160769106486</v>
      </c>
      <c r="M1537">
        <v>0.44035513545562344</v>
      </c>
      <c r="N1537">
        <v>0.43686793487930725</v>
      </c>
      <c r="O1537">
        <v>0.53903389613055519</v>
      </c>
      <c r="P1537" s="117">
        <v>22.28</v>
      </c>
      <c r="Q1537">
        <v>0.34</v>
      </c>
    </row>
    <row r="1538" spans="1:17" ht="15">
      <c r="A1538" s="6"/>
      <c r="B1538" s="10">
        <v>136.1</v>
      </c>
      <c r="C1538">
        <v>0.50398577303261738</v>
      </c>
      <c r="D1538" s="11">
        <v>31.24</v>
      </c>
      <c r="E1538" s="10">
        <v>38.96</v>
      </c>
      <c r="F1538" s="11">
        <v>36.08</v>
      </c>
      <c r="G1538" s="10">
        <v>30.24</v>
      </c>
      <c r="H1538" s="11">
        <v>48</v>
      </c>
      <c r="I1538" s="10">
        <v>390.61</v>
      </c>
      <c r="J1538">
        <v>0.47066431617087717</v>
      </c>
      <c r="K1538">
        <v>0.55246545460371621</v>
      </c>
      <c r="L1538">
        <v>0.33275911126225688</v>
      </c>
      <c r="M1538">
        <v>0.40785217118450384</v>
      </c>
      <c r="N1538">
        <v>0.4304522545458308</v>
      </c>
      <c r="O1538">
        <v>0.54559658061534044</v>
      </c>
      <c r="P1538" s="117">
        <v>20.56</v>
      </c>
      <c r="Q1538">
        <v>0.34</v>
      </c>
    </row>
    <row r="1539" spans="1:17" ht="15">
      <c r="A1539" s="6"/>
      <c r="B1539" s="10">
        <v>125.09</v>
      </c>
      <c r="C1539">
        <v>0.50538404483526977</v>
      </c>
      <c r="D1539" s="11">
        <v>29.04</v>
      </c>
      <c r="E1539" s="10">
        <v>37.96</v>
      </c>
      <c r="F1539" s="11">
        <v>32.69</v>
      </c>
      <c r="G1539" s="10">
        <v>29.08</v>
      </c>
      <c r="H1539" s="11">
        <v>45.85</v>
      </c>
      <c r="I1539" s="10">
        <v>353</v>
      </c>
      <c r="J1539">
        <v>0.47408530872887661</v>
      </c>
      <c r="K1539">
        <v>0.55729366557515414</v>
      </c>
      <c r="L1539">
        <v>0.32628251441856315</v>
      </c>
      <c r="M1539">
        <v>0.39879213015956871</v>
      </c>
      <c r="N1539">
        <v>0.41895239018561792</v>
      </c>
      <c r="O1539">
        <v>0.55672010899123281</v>
      </c>
      <c r="P1539" s="117">
        <v>20.94</v>
      </c>
      <c r="Q1539">
        <v>0.34</v>
      </c>
    </row>
    <row r="1540" spans="1:17" ht="15">
      <c r="A1540" s="6"/>
      <c r="B1540" s="10">
        <v>123.31</v>
      </c>
      <c r="C1540">
        <v>0.50479998336357335</v>
      </c>
      <c r="D1540" s="11">
        <v>27.99</v>
      </c>
      <c r="E1540" s="10">
        <v>37.39</v>
      </c>
      <c r="F1540" s="11">
        <v>33.01</v>
      </c>
      <c r="G1540" s="10">
        <v>28.6</v>
      </c>
      <c r="H1540" s="11">
        <v>43.57</v>
      </c>
      <c r="I1540" s="10">
        <v>345.16</v>
      </c>
      <c r="J1540">
        <v>0.47227616781117643</v>
      </c>
      <c r="K1540">
        <v>0.56054884518209802</v>
      </c>
      <c r="L1540">
        <v>0.32150866148212154</v>
      </c>
      <c r="M1540">
        <v>0.39995952104104304</v>
      </c>
      <c r="N1540">
        <v>0.40214143324961049</v>
      </c>
      <c r="O1540">
        <v>0.56294496577610953</v>
      </c>
      <c r="P1540" s="117">
        <v>22.12</v>
      </c>
      <c r="Q1540">
        <v>0.34</v>
      </c>
    </row>
    <row r="1541" spans="1:17" ht="15">
      <c r="A1541" s="6"/>
      <c r="B1541" s="10">
        <v>123.12</v>
      </c>
      <c r="C1541">
        <v>0.50689649855048635</v>
      </c>
      <c r="D1541" s="11">
        <v>25.35</v>
      </c>
      <c r="E1541" s="10">
        <v>36.61</v>
      </c>
      <c r="F1541" s="11">
        <v>32.200000000000003</v>
      </c>
      <c r="G1541" s="10">
        <v>29.01</v>
      </c>
      <c r="H1541" s="11">
        <v>40.799999999999997</v>
      </c>
      <c r="I1541" s="10">
        <v>334.21</v>
      </c>
      <c r="J1541">
        <v>0.47873942603191433</v>
      </c>
      <c r="K1541">
        <v>0.56085445437203463</v>
      </c>
      <c r="L1541">
        <v>0.32235522863955668</v>
      </c>
      <c r="M1541">
        <v>0.40791575472820274</v>
      </c>
      <c r="N1541">
        <v>0.3874591721438006</v>
      </c>
      <c r="O1541">
        <v>0.56198761442295464</v>
      </c>
      <c r="P1541" s="117">
        <v>21.23</v>
      </c>
      <c r="Q1541">
        <v>0.34</v>
      </c>
    </row>
    <row r="1542" spans="1:17" ht="15">
      <c r="A1542" s="6"/>
      <c r="B1542" s="10">
        <v>123.75</v>
      </c>
      <c r="C1542">
        <v>0.51259791021281309</v>
      </c>
      <c r="D1542" s="11">
        <v>27.3</v>
      </c>
      <c r="E1542" s="10">
        <v>36.909999999999997</v>
      </c>
      <c r="F1542" s="11">
        <v>30.7</v>
      </c>
      <c r="G1542" s="10">
        <v>30.1</v>
      </c>
      <c r="H1542" s="11">
        <v>40.36</v>
      </c>
      <c r="I1542" s="10">
        <v>339.44</v>
      </c>
      <c r="J1542">
        <v>0.49045913365023819</v>
      </c>
      <c r="K1542">
        <v>0.55804064277565157</v>
      </c>
      <c r="L1542">
        <v>0.32616464146280311</v>
      </c>
      <c r="M1542">
        <v>0.42626482913383901</v>
      </c>
      <c r="N1542">
        <v>0.37602799200527398</v>
      </c>
      <c r="O1542">
        <v>0.56310542510390316</v>
      </c>
      <c r="P1542" s="117">
        <v>38.26</v>
      </c>
      <c r="Q1542">
        <v>0.34</v>
      </c>
    </row>
    <row r="1543" spans="1:17" ht="15">
      <c r="A1543" s="6"/>
      <c r="B1543" s="10">
        <v>137.44</v>
      </c>
      <c r="C1543">
        <v>0.52335049314754289</v>
      </c>
      <c r="D1543" s="11">
        <v>29.07</v>
      </c>
      <c r="E1543" s="10">
        <v>38.76</v>
      </c>
      <c r="F1543" s="11">
        <v>33.11</v>
      </c>
      <c r="G1543" s="10">
        <v>31.55</v>
      </c>
      <c r="H1543" s="11">
        <v>40.46</v>
      </c>
      <c r="I1543" s="10">
        <v>342.09</v>
      </c>
      <c r="J1543">
        <v>0.50328644006577505</v>
      </c>
      <c r="K1543">
        <v>0.55425491257104709</v>
      </c>
      <c r="L1543">
        <v>0.33173720433909598</v>
      </c>
      <c r="M1543">
        <v>0.45317463613538966</v>
      </c>
      <c r="N1543">
        <v>0.3808717234674916</v>
      </c>
      <c r="O1543">
        <v>0.56214159142550446</v>
      </c>
      <c r="P1543" s="117">
        <v>32.68</v>
      </c>
      <c r="Q1543">
        <v>0.34</v>
      </c>
    </row>
    <row r="1544" spans="1:17" ht="15">
      <c r="A1544" s="6"/>
      <c r="B1544" s="10">
        <v>159.80000000000001</v>
      </c>
      <c r="C1544">
        <v>0.49994461093051606</v>
      </c>
      <c r="D1544" s="11">
        <v>34.979999999999997</v>
      </c>
      <c r="E1544" s="10">
        <v>46.5</v>
      </c>
      <c r="F1544" s="11">
        <v>43.81</v>
      </c>
      <c r="G1544" s="10">
        <v>37.909999999999997</v>
      </c>
      <c r="H1544" s="11">
        <v>41.45</v>
      </c>
      <c r="I1544" s="10">
        <v>350.06</v>
      </c>
      <c r="J1544">
        <v>0.5093471553615313</v>
      </c>
      <c r="K1544">
        <v>0.53675441292194537</v>
      </c>
      <c r="L1544">
        <v>0.32883521403426874</v>
      </c>
      <c r="M1544">
        <v>0.46626818410848458</v>
      </c>
      <c r="N1544">
        <v>0.389327246310613</v>
      </c>
      <c r="O1544">
        <v>0.55711483739285728</v>
      </c>
      <c r="P1544" s="117">
        <v>41.37</v>
      </c>
      <c r="Q1544">
        <v>0.34</v>
      </c>
    </row>
    <row r="1545" spans="1:17" ht="15">
      <c r="A1545" s="6"/>
      <c r="B1545" s="10">
        <v>185</v>
      </c>
      <c r="C1545">
        <v>0.47839809131603911</v>
      </c>
      <c r="D1545" s="11">
        <v>42.4</v>
      </c>
      <c r="E1545" s="10">
        <v>58.26</v>
      </c>
      <c r="F1545" s="11">
        <v>47.46</v>
      </c>
      <c r="G1545" s="10">
        <v>45.61</v>
      </c>
      <c r="H1545" s="11">
        <v>46.48</v>
      </c>
      <c r="I1545" s="10">
        <v>340.44</v>
      </c>
      <c r="J1545">
        <v>0.49962555003949005</v>
      </c>
      <c r="K1545">
        <v>0.52655091591721437</v>
      </c>
      <c r="L1545">
        <v>0.30954193852741591</v>
      </c>
      <c r="M1545">
        <v>0.45536473040092512</v>
      </c>
      <c r="N1545">
        <v>0.37151000843866538</v>
      </c>
      <c r="O1545">
        <v>0.54186885322920797</v>
      </c>
      <c r="P1545" s="117">
        <v>43.04</v>
      </c>
      <c r="Q1545">
        <v>0.34</v>
      </c>
    </row>
    <row r="1546" spans="1:17" ht="15">
      <c r="A1546" s="6"/>
      <c r="B1546" s="10">
        <v>217.09</v>
      </c>
      <c r="C1546">
        <v>0.46033982334682511</v>
      </c>
      <c r="D1546" s="11">
        <v>44.28</v>
      </c>
      <c r="E1546" s="10">
        <v>65.19</v>
      </c>
      <c r="F1546" s="11">
        <v>47.38</v>
      </c>
      <c r="G1546" s="10">
        <v>54.64</v>
      </c>
      <c r="H1546" s="11">
        <v>48.03</v>
      </c>
      <c r="I1546" s="10">
        <v>336.52</v>
      </c>
      <c r="J1546">
        <v>0.49328116362283048</v>
      </c>
      <c r="K1546">
        <v>0.51029340568047921</v>
      </c>
      <c r="L1546">
        <v>0.29152123719191364</v>
      </c>
      <c r="M1546">
        <v>0.42341835412435941</v>
      </c>
      <c r="N1546">
        <v>0.33887732026252115</v>
      </c>
      <c r="O1546">
        <v>0.49311791427536372</v>
      </c>
      <c r="P1546" s="117">
        <v>31.79</v>
      </c>
      <c r="Q1546">
        <v>0.34</v>
      </c>
    </row>
    <row r="1547" spans="1:17" ht="15">
      <c r="A1547" s="6"/>
      <c r="B1547" s="10">
        <v>188.35</v>
      </c>
      <c r="C1547">
        <v>0.46031722395823582</v>
      </c>
      <c r="D1547" s="11">
        <v>47.03</v>
      </c>
      <c r="E1547" s="10">
        <v>65.02</v>
      </c>
      <c r="F1547" s="11">
        <v>40.04</v>
      </c>
      <c r="G1547" s="10">
        <v>49.78</v>
      </c>
      <c r="H1547" s="11">
        <v>45.61</v>
      </c>
      <c r="I1547" s="10">
        <v>210.01</v>
      </c>
      <c r="J1547">
        <v>0.48872585245907779</v>
      </c>
      <c r="K1547">
        <v>0.50436127557019783</v>
      </c>
      <c r="L1547">
        <v>0.27233269676350985</v>
      </c>
      <c r="M1547">
        <v>0.4046947422692051</v>
      </c>
      <c r="N1547">
        <v>0.30055557672594801</v>
      </c>
      <c r="O1547">
        <v>0.46573796733063738</v>
      </c>
      <c r="P1547" s="117">
        <v>30.94</v>
      </c>
      <c r="Q1547">
        <v>0.34</v>
      </c>
    </row>
    <row r="1548" spans="1:17" ht="15">
      <c r="A1548" s="6"/>
      <c r="B1548" s="10">
        <v>170.26</v>
      </c>
      <c r="C1548">
        <v>0.46268972504602723</v>
      </c>
      <c r="D1548" s="11">
        <v>46.58</v>
      </c>
      <c r="E1548" s="10">
        <v>63.28</v>
      </c>
      <c r="F1548" s="11">
        <v>33.130000000000003</v>
      </c>
      <c r="G1548" s="10">
        <v>42.09</v>
      </c>
      <c r="H1548" s="11">
        <v>40.92</v>
      </c>
      <c r="I1548" s="10">
        <v>259.02</v>
      </c>
      <c r="J1548">
        <v>0.47920433107575772</v>
      </c>
      <c r="K1548">
        <v>0.4898876226053257</v>
      </c>
      <c r="L1548">
        <v>0.25547166749915939</v>
      </c>
      <c r="M1548">
        <v>0.38277140916906277</v>
      </c>
      <c r="N1548">
        <v>0.25656132734818576</v>
      </c>
      <c r="O1548">
        <v>0.4303466054109239</v>
      </c>
      <c r="P1548" s="117">
        <v>38.590000000000003</v>
      </c>
      <c r="Q1548">
        <v>0.34</v>
      </c>
    </row>
    <row r="1549" spans="1:17" ht="15">
      <c r="A1549" s="6"/>
      <c r="B1549" s="10">
        <v>160.84</v>
      </c>
      <c r="C1549">
        <v>0.45944062214575088</v>
      </c>
      <c r="D1549" s="11">
        <v>46.36</v>
      </c>
      <c r="E1549" s="10">
        <v>55.03</v>
      </c>
      <c r="F1549" s="11">
        <v>29.79</v>
      </c>
      <c r="G1549" s="10">
        <v>40.99</v>
      </c>
      <c r="H1549" s="11">
        <v>38.53</v>
      </c>
      <c r="I1549" s="10">
        <v>268.05</v>
      </c>
      <c r="J1549">
        <v>0.47700868137192043</v>
      </c>
      <c r="K1549">
        <v>0.48507254284228279</v>
      </c>
      <c r="L1549">
        <v>0.2297941098676877</v>
      </c>
      <c r="M1549">
        <v>0.37601102114580076</v>
      </c>
      <c r="N1549">
        <v>0.2275655725536217</v>
      </c>
      <c r="O1549">
        <v>0.41582176907327362</v>
      </c>
      <c r="P1549" s="117">
        <v>26.17</v>
      </c>
      <c r="Q1549">
        <v>0.34</v>
      </c>
    </row>
    <row r="1550" spans="1:17" ht="15">
      <c r="A1550" s="6"/>
      <c r="B1550" s="10">
        <v>149.91999999999999</v>
      </c>
      <c r="C1550">
        <v>0.45211469240467145</v>
      </c>
      <c r="D1550" s="11">
        <v>43.92</v>
      </c>
      <c r="E1550" s="10">
        <v>52.39</v>
      </c>
      <c r="F1550" s="11">
        <v>28.65</v>
      </c>
      <c r="G1550" s="10">
        <v>41.97</v>
      </c>
      <c r="H1550" s="11">
        <v>37.43</v>
      </c>
      <c r="I1550" s="10">
        <v>279</v>
      </c>
      <c r="J1550">
        <v>0.475451679331441</v>
      </c>
      <c r="K1550">
        <v>0.48382545040210051</v>
      </c>
      <c r="L1550">
        <v>0.204031589611926</v>
      </c>
      <c r="M1550">
        <v>0.36804518385313023</v>
      </c>
      <c r="N1550">
        <v>0.2179760300022997</v>
      </c>
      <c r="O1550">
        <v>0.41372162595048007</v>
      </c>
      <c r="P1550" s="117">
        <v>28.25</v>
      </c>
      <c r="Q1550">
        <v>0.34</v>
      </c>
    </row>
    <row r="1551" spans="1:17" ht="15">
      <c r="A1551" s="6"/>
      <c r="B1551" s="10">
        <v>144.94999999999999</v>
      </c>
      <c r="C1551">
        <v>0.44319325285178907</v>
      </c>
      <c r="D1551" s="11">
        <v>39.9</v>
      </c>
      <c r="E1551" s="10">
        <v>50.07</v>
      </c>
      <c r="F1551" s="11">
        <v>28.62</v>
      </c>
      <c r="G1551" s="10">
        <v>40.51</v>
      </c>
      <c r="H1551" s="11">
        <v>37.619999999999997</v>
      </c>
      <c r="I1551" s="10">
        <v>249.18</v>
      </c>
      <c r="J1551">
        <v>0.4828394573062682</v>
      </c>
      <c r="K1551">
        <v>0.48854445673246677</v>
      </c>
      <c r="L1551">
        <v>0.20622603730442968</v>
      </c>
      <c r="M1551">
        <v>0.36747802446760314</v>
      </c>
      <c r="N1551">
        <v>0.22080066443984328</v>
      </c>
      <c r="O1551">
        <v>0.42340305720129029</v>
      </c>
      <c r="P1551" s="117">
        <v>27.36</v>
      </c>
      <c r="Q1551">
        <v>0.34</v>
      </c>
    </row>
    <row r="1552" spans="1:17" ht="15">
      <c r="A1552" s="6"/>
      <c r="B1552" s="10">
        <v>144.30000000000001</v>
      </c>
      <c r="C1552">
        <v>0.44306624132878847</v>
      </c>
      <c r="D1552" s="11">
        <v>36.07</v>
      </c>
      <c r="E1552" s="10">
        <v>48.98</v>
      </c>
      <c r="F1552" s="11">
        <v>28.9</v>
      </c>
      <c r="G1552" s="10">
        <v>37.94</v>
      </c>
      <c r="H1552" s="11">
        <v>36.9</v>
      </c>
      <c r="I1552" s="10">
        <v>246.29</v>
      </c>
      <c r="J1552">
        <v>0.48920364065967625</v>
      </c>
      <c r="K1552">
        <v>0.50177659570814859</v>
      </c>
      <c r="L1552">
        <v>0.22096365656041816</v>
      </c>
      <c r="M1552">
        <v>0.36346348375844784</v>
      </c>
      <c r="N1552">
        <v>0.22758255481230222</v>
      </c>
      <c r="O1552">
        <v>0.44002421654891422</v>
      </c>
      <c r="P1552" s="117">
        <v>23.76</v>
      </c>
      <c r="Q1552">
        <v>0.34</v>
      </c>
    </row>
    <row r="1553" spans="1:17" ht="15">
      <c r="A1553" s="6"/>
      <c r="B1553" s="10">
        <v>145.78</v>
      </c>
      <c r="C1553">
        <v>0.45363131372496979</v>
      </c>
      <c r="D1553" s="11">
        <v>39.9</v>
      </c>
      <c r="E1553" s="10">
        <v>48.76</v>
      </c>
      <c r="F1553" s="11">
        <v>28.66</v>
      </c>
      <c r="G1553" s="10">
        <v>36.75</v>
      </c>
      <c r="H1553" s="11">
        <v>38.57</v>
      </c>
      <c r="I1553" s="10">
        <v>281.41000000000003</v>
      </c>
      <c r="J1553">
        <v>0.49879446913283698</v>
      </c>
      <c r="K1553">
        <v>0.51265637149489451</v>
      </c>
      <c r="L1553">
        <v>0.2319517166628195</v>
      </c>
      <c r="M1553">
        <v>0.36491697996373124</v>
      </c>
      <c r="N1553">
        <v>0.25635767999223752</v>
      </c>
      <c r="O1553">
        <v>0.46583908087197029</v>
      </c>
      <c r="P1553" s="117">
        <v>24.22</v>
      </c>
      <c r="Q1553">
        <v>0.34</v>
      </c>
    </row>
    <row r="1554" spans="1:17" ht="15">
      <c r="A1554" s="6"/>
      <c r="B1554" s="10">
        <v>152</v>
      </c>
      <c r="C1554">
        <v>0.46222033918165201</v>
      </c>
      <c r="D1554" s="11">
        <v>42.91</v>
      </c>
      <c r="E1554" s="10">
        <v>49.42</v>
      </c>
      <c r="F1554" s="11">
        <v>29.37</v>
      </c>
      <c r="G1554" s="10">
        <v>37.03</v>
      </c>
      <c r="H1554" s="11">
        <v>40.270000000000003</v>
      </c>
      <c r="I1554" s="10">
        <v>308.10000000000002</v>
      </c>
      <c r="J1554">
        <v>0.51579668508287291</v>
      </c>
      <c r="K1554">
        <v>0.51906157434444633</v>
      </c>
      <c r="L1554">
        <v>0.25519354716304227</v>
      </c>
      <c r="M1554">
        <v>0.35345566527085115</v>
      </c>
      <c r="N1554">
        <v>0.30488458341131358</v>
      </c>
      <c r="O1554">
        <v>0.50186013080481551</v>
      </c>
      <c r="P1554" s="117">
        <v>26.97</v>
      </c>
      <c r="Q1554">
        <v>0.34</v>
      </c>
    </row>
    <row r="1555" spans="1:17" ht="15">
      <c r="A1555" s="6"/>
      <c r="B1555" s="10">
        <v>162.01</v>
      </c>
      <c r="C1555">
        <v>0.45885760706938467</v>
      </c>
      <c r="D1555" s="11">
        <v>46.15</v>
      </c>
      <c r="E1555" s="10">
        <v>53.99</v>
      </c>
      <c r="F1555" s="11">
        <v>36.880000000000003</v>
      </c>
      <c r="G1555" s="10">
        <v>38.909999999999997</v>
      </c>
      <c r="H1555" s="11">
        <v>48.64</v>
      </c>
      <c r="I1555" s="10">
        <v>385.16</v>
      </c>
      <c r="J1555">
        <v>0.52361468642353326</v>
      </c>
      <c r="K1555">
        <v>0.52092083552048063</v>
      </c>
      <c r="L1555">
        <v>0.26825745911005744</v>
      </c>
      <c r="M1555">
        <v>0.35004874163401967</v>
      </c>
      <c r="N1555">
        <v>0.36539844439098706</v>
      </c>
      <c r="O1555">
        <v>0.52856419140323818</v>
      </c>
      <c r="P1555" s="117">
        <v>29.79</v>
      </c>
      <c r="Q1555">
        <v>0.34</v>
      </c>
    </row>
    <row r="1556" spans="1:17" ht="15">
      <c r="A1556" s="6"/>
      <c r="B1556" s="10">
        <v>184.86</v>
      </c>
      <c r="C1556">
        <v>0.42698487819758568</v>
      </c>
      <c r="D1556" s="11">
        <v>49.59</v>
      </c>
      <c r="E1556" s="10">
        <v>60.7</v>
      </c>
      <c r="F1556" s="11">
        <v>43.7</v>
      </c>
      <c r="G1556" s="10">
        <v>36.9</v>
      </c>
      <c r="H1556" s="11">
        <v>56.02</v>
      </c>
      <c r="I1556" s="10">
        <v>435.08</v>
      </c>
      <c r="J1556">
        <v>0.5141719876065417</v>
      </c>
      <c r="K1556">
        <v>0.51668309302926718</v>
      </c>
      <c r="L1556">
        <v>0.26418800803418568</v>
      </c>
      <c r="M1556">
        <v>0.33488629846008722</v>
      </c>
      <c r="N1556">
        <v>0.37315227673874674</v>
      </c>
      <c r="O1556">
        <v>0.5297090785687657</v>
      </c>
      <c r="P1556" s="117">
        <v>33.39</v>
      </c>
      <c r="Q1556">
        <v>0.34</v>
      </c>
    </row>
    <row r="1557" spans="1:17" ht="15">
      <c r="A1557" s="6"/>
      <c r="B1557" s="10">
        <v>174.61</v>
      </c>
      <c r="C1557">
        <v>0.41742331525948861</v>
      </c>
      <c r="D1557" s="11">
        <v>51.66</v>
      </c>
      <c r="E1557" s="10">
        <v>64.63</v>
      </c>
      <c r="F1557" s="11">
        <v>43.9</v>
      </c>
      <c r="G1557" s="10">
        <v>35.82</v>
      </c>
      <c r="H1557" s="11">
        <v>58.87</v>
      </c>
      <c r="I1557" s="10">
        <v>454.28</v>
      </c>
      <c r="J1557">
        <v>0.51374599051617376</v>
      </c>
      <c r="K1557">
        <v>0.51415242920136472</v>
      </c>
      <c r="L1557">
        <v>0.26084068141622452</v>
      </c>
      <c r="M1557">
        <v>0.3199932977321121</v>
      </c>
      <c r="N1557">
        <v>0.36647557042169387</v>
      </c>
      <c r="O1557">
        <v>0.52225722282285658</v>
      </c>
      <c r="P1557" s="117">
        <v>32.04</v>
      </c>
      <c r="Q1557">
        <v>0.34</v>
      </c>
    </row>
    <row r="1558" spans="1:17" ht="15">
      <c r="A1558" s="6"/>
      <c r="B1558" s="10">
        <v>147.94999999999999</v>
      </c>
      <c r="C1558">
        <v>0.41070299273381189</v>
      </c>
      <c r="D1558" s="11">
        <v>46.05</v>
      </c>
      <c r="E1558" s="10">
        <v>59.9</v>
      </c>
      <c r="F1558" s="11">
        <v>40.380000000000003</v>
      </c>
      <c r="G1558" s="10">
        <v>30.24</v>
      </c>
      <c r="H1558" s="11">
        <v>54.97</v>
      </c>
      <c r="I1558" s="10">
        <v>436.35</v>
      </c>
      <c r="J1558">
        <v>0.5143589060254069</v>
      </c>
      <c r="K1558">
        <v>0.52239666280331876</v>
      </c>
      <c r="L1558">
        <v>0.26771320203478383</v>
      </c>
      <c r="M1558">
        <v>0.2922728782654222</v>
      </c>
      <c r="N1558">
        <v>0.36891242083372716</v>
      </c>
      <c r="O1558">
        <v>0.53958410742161156</v>
      </c>
      <c r="P1558" s="117">
        <v>31.13</v>
      </c>
      <c r="Q1558">
        <v>0.34</v>
      </c>
    </row>
    <row r="1559" spans="1:17" ht="15">
      <c r="A1559" s="6"/>
      <c r="B1559" s="10">
        <v>130.38999999999999</v>
      </c>
      <c r="C1559">
        <v>0.37896465862267564</v>
      </c>
      <c r="D1559" s="11">
        <v>37.4</v>
      </c>
      <c r="E1559" s="10">
        <v>46.95</v>
      </c>
      <c r="F1559" s="11">
        <v>28.96</v>
      </c>
      <c r="G1559" s="10">
        <v>27.85</v>
      </c>
      <c r="H1559" s="11">
        <v>48.89</v>
      </c>
      <c r="I1559" s="10">
        <v>412.02</v>
      </c>
      <c r="J1559">
        <v>0.51226988623698533</v>
      </c>
      <c r="K1559">
        <v>0.53446003154753974</v>
      </c>
      <c r="L1559">
        <v>0.25153548720955055</v>
      </c>
      <c r="M1559">
        <v>0.2515934426229508</v>
      </c>
      <c r="N1559">
        <v>0.37593739637351392</v>
      </c>
      <c r="O1559">
        <v>0.54859335500180573</v>
      </c>
      <c r="P1559" s="117">
        <v>31.46</v>
      </c>
      <c r="Q1559">
        <v>0.34</v>
      </c>
    </row>
    <row r="1560" spans="1:17" ht="15">
      <c r="A1560" s="6"/>
      <c r="B1560" s="10">
        <v>120.65</v>
      </c>
      <c r="C1560">
        <v>0.35589899333086467</v>
      </c>
      <c r="D1560" s="11">
        <v>35</v>
      </c>
      <c r="E1560" s="10">
        <v>42.9</v>
      </c>
      <c r="F1560" s="11">
        <v>29.55</v>
      </c>
      <c r="G1560" s="10">
        <v>26.9</v>
      </c>
      <c r="H1560" s="11">
        <v>49.68</v>
      </c>
      <c r="I1560" s="10">
        <v>412.02</v>
      </c>
      <c r="J1560">
        <v>0.50646263885559029</v>
      </c>
      <c r="K1560">
        <v>0.54905748768317819</v>
      </c>
      <c r="L1560">
        <v>0.24500097530115716</v>
      </c>
      <c r="M1560">
        <v>0.23412884508046761</v>
      </c>
      <c r="N1560">
        <v>0.37254132066799445</v>
      </c>
      <c r="O1560">
        <v>0.54871805538987628</v>
      </c>
      <c r="P1560" s="117">
        <v>23.49</v>
      </c>
      <c r="Q1560">
        <v>0.34</v>
      </c>
    </row>
    <row r="1561" spans="1:17" ht="15">
      <c r="A1561" s="6"/>
      <c r="B1561" s="10">
        <v>108.58</v>
      </c>
      <c r="C1561">
        <v>0.31728337799684159</v>
      </c>
      <c r="D1561" s="11">
        <v>31.93</v>
      </c>
      <c r="E1561" s="10">
        <v>39.549999999999997</v>
      </c>
      <c r="F1561" s="11">
        <v>27.49</v>
      </c>
      <c r="G1561" s="10">
        <v>25.3</v>
      </c>
      <c r="H1561" s="11">
        <v>45.03</v>
      </c>
      <c r="I1561" s="10">
        <v>411.65</v>
      </c>
      <c r="J1561">
        <v>0.50883336688342939</v>
      </c>
      <c r="K1561">
        <v>0.56392224906207611</v>
      </c>
      <c r="L1561">
        <v>0.23898618155147391</v>
      </c>
      <c r="M1561">
        <v>0.218996517289892</v>
      </c>
      <c r="N1561">
        <v>0.36776587292761154</v>
      </c>
      <c r="O1561">
        <v>0.55325422584542283</v>
      </c>
      <c r="P1561" s="117">
        <v>24.13</v>
      </c>
      <c r="Q1561">
        <v>0.34</v>
      </c>
    </row>
    <row r="1562" spans="1:17" ht="15">
      <c r="A1562" s="6"/>
      <c r="B1562" s="10">
        <v>98.06</v>
      </c>
      <c r="C1562">
        <v>0.28847552773657187</v>
      </c>
      <c r="D1562" s="11">
        <v>31.07</v>
      </c>
      <c r="E1562" s="10">
        <v>39.07</v>
      </c>
      <c r="F1562" s="11">
        <v>25.05</v>
      </c>
      <c r="G1562" s="10">
        <v>24.55</v>
      </c>
      <c r="H1562" s="11">
        <v>45.25</v>
      </c>
      <c r="I1562" s="10">
        <v>377.56</v>
      </c>
      <c r="J1562">
        <v>0.50778646772793312</v>
      </c>
      <c r="K1562">
        <v>0.57267749464516093</v>
      </c>
      <c r="L1562">
        <v>0.2278199096547727</v>
      </c>
      <c r="M1562">
        <v>0.20280185300237252</v>
      </c>
      <c r="N1562">
        <v>0.3443129414519906</v>
      </c>
      <c r="O1562">
        <v>0.57010764394248115</v>
      </c>
      <c r="P1562" s="117">
        <v>22.75</v>
      </c>
      <c r="Q1562">
        <v>0.34</v>
      </c>
    </row>
    <row r="1563" spans="1:17" ht="15">
      <c r="A1563" s="6"/>
      <c r="B1563" s="10">
        <v>94.26</v>
      </c>
      <c r="C1563">
        <v>0.27847863849205401</v>
      </c>
      <c r="D1563" s="11">
        <v>30.01</v>
      </c>
      <c r="E1563" s="10">
        <v>38.58</v>
      </c>
      <c r="F1563" s="11">
        <v>23.81</v>
      </c>
      <c r="G1563" s="10">
        <v>22.96</v>
      </c>
      <c r="H1563" s="11">
        <v>41.75</v>
      </c>
      <c r="I1563" s="10">
        <v>369.83</v>
      </c>
      <c r="J1563">
        <v>0.50986913954329294</v>
      </c>
      <c r="K1563">
        <v>0.57639159426996778</v>
      </c>
      <c r="L1563">
        <v>0.22921796317486737</v>
      </c>
      <c r="M1563">
        <v>0.19775027368367662</v>
      </c>
      <c r="N1563">
        <v>0.33179626040907162</v>
      </c>
      <c r="O1563">
        <v>0.57708284099666063</v>
      </c>
      <c r="P1563" s="117">
        <v>21.95</v>
      </c>
      <c r="Q1563">
        <v>0.34</v>
      </c>
    </row>
    <row r="1564" spans="1:17" ht="15">
      <c r="A1564" s="6"/>
      <c r="B1564" s="10">
        <v>85</v>
      </c>
      <c r="C1564">
        <v>0.2668575999622636</v>
      </c>
      <c r="D1564" s="11">
        <v>29.99</v>
      </c>
      <c r="E1564" s="10">
        <v>37.1</v>
      </c>
      <c r="F1564" s="11">
        <v>21.16</v>
      </c>
      <c r="G1564" s="10">
        <v>21</v>
      </c>
      <c r="H1564" s="11">
        <v>41.65</v>
      </c>
      <c r="I1564" s="10">
        <v>368.94</v>
      </c>
      <c r="J1564">
        <v>0.50581213295420746</v>
      </c>
      <c r="K1564">
        <v>0.57621018717527805</v>
      </c>
      <c r="L1564">
        <v>0.22942214765384308</v>
      </c>
      <c r="M1564">
        <v>0.18857832557329968</v>
      </c>
      <c r="N1564">
        <v>0.33247290196667167</v>
      </c>
      <c r="O1564">
        <v>0.58011566816554028</v>
      </c>
      <c r="P1564" s="117">
        <v>20.260000000000002</v>
      </c>
      <c r="Q1564">
        <v>0.34</v>
      </c>
    </row>
    <row r="1565" spans="1:17" ht="15">
      <c r="A1565" s="6"/>
      <c r="B1565" s="10">
        <v>78.959999999999994</v>
      </c>
      <c r="C1565">
        <v>0.25842842089010687</v>
      </c>
      <c r="D1565" s="11">
        <v>29.64</v>
      </c>
      <c r="E1565" s="10">
        <v>36.909999999999997</v>
      </c>
      <c r="F1565" s="11">
        <v>17.97</v>
      </c>
      <c r="G1565" s="10">
        <v>19.989999999999998</v>
      </c>
      <c r="H1565" s="11">
        <v>43.44</v>
      </c>
      <c r="I1565" s="10">
        <v>359.21</v>
      </c>
      <c r="J1565">
        <v>0.51580941294492866</v>
      </c>
      <c r="K1565">
        <v>0.57737166189415634</v>
      </c>
      <c r="L1565">
        <v>0.22588652410732293</v>
      </c>
      <c r="M1565">
        <v>0.19467749606514748</v>
      </c>
      <c r="N1565">
        <v>0.33683353234804742</v>
      </c>
      <c r="O1565">
        <v>0.57950444126997769</v>
      </c>
      <c r="P1565" s="117">
        <v>20.399999999999999</v>
      </c>
      <c r="Q1565">
        <v>0.34</v>
      </c>
    </row>
    <row r="1566" spans="1:17" ht="15">
      <c r="A1566" s="6"/>
      <c r="B1566" s="10">
        <v>78.52</v>
      </c>
      <c r="C1566">
        <v>0.25207045086443935</v>
      </c>
      <c r="D1566" s="11">
        <v>30.6</v>
      </c>
      <c r="E1566" s="10">
        <v>37.54</v>
      </c>
      <c r="F1566" s="11">
        <v>21.8</v>
      </c>
      <c r="G1566" s="10">
        <v>20.22</v>
      </c>
      <c r="H1566" s="11">
        <v>42.13</v>
      </c>
      <c r="I1566" s="10">
        <v>361.71</v>
      </c>
      <c r="J1566">
        <v>0.52482755342435261</v>
      </c>
      <c r="K1566">
        <v>0.57725907544019106</v>
      </c>
      <c r="L1566">
        <v>0.21263580854999273</v>
      </c>
      <c r="M1566">
        <v>0.19686649662043801</v>
      </c>
      <c r="N1566">
        <v>0.33802333734857165</v>
      </c>
      <c r="O1566">
        <v>0.56921405491874488</v>
      </c>
      <c r="P1566" s="117">
        <v>20.72</v>
      </c>
      <c r="Q1566">
        <v>0.34</v>
      </c>
    </row>
    <row r="1567" spans="1:17" ht="15">
      <c r="A1567" s="6"/>
      <c r="B1567" s="10">
        <v>85.57</v>
      </c>
      <c r="C1567">
        <v>0.25850960545642276</v>
      </c>
      <c r="D1567" s="11">
        <v>32.979999999999997</v>
      </c>
      <c r="E1567" s="10">
        <v>39.9</v>
      </c>
      <c r="F1567" s="11">
        <v>23.17</v>
      </c>
      <c r="G1567" s="10">
        <v>24.1</v>
      </c>
      <c r="H1567" s="11">
        <v>43.85</v>
      </c>
      <c r="I1567" s="10">
        <v>397.23</v>
      </c>
      <c r="J1567">
        <v>0.53816768522845737</v>
      </c>
      <c r="K1567">
        <v>0.57669786669430911</v>
      </c>
      <c r="L1567">
        <v>0.21000992408635077</v>
      </c>
      <c r="M1567">
        <v>0.23082069060706195</v>
      </c>
      <c r="N1567">
        <v>0.33474540993681462</v>
      </c>
      <c r="O1567">
        <v>0.53968465278164224</v>
      </c>
      <c r="P1567" s="117">
        <v>20.7</v>
      </c>
      <c r="Q1567">
        <v>0.34</v>
      </c>
    </row>
    <row r="1568" spans="1:17" ht="15">
      <c r="A1568" s="6"/>
      <c r="B1568" s="10">
        <v>98.71</v>
      </c>
      <c r="C1568">
        <v>0.27577051500794264</v>
      </c>
      <c r="D1568" s="11">
        <v>36</v>
      </c>
      <c r="E1568" s="10">
        <v>46.69</v>
      </c>
      <c r="F1568" s="11">
        <v>31.58</v>
      </c>
      <c r="G1568" s="10">
        <v>28.8</v>
      </c>
      <c r="H1568" s="11">
        <v>45.24</v>
      </c>
      <c r="I1568" s="10">
        <v>465.77</v>
      </c>
      <c r="J1568">
        <v>0.55013400518356359</v>
      </c>
      <c r="K1568">
        <v>0.54826907833355187</v>
      </c>
      <c r="L1568">
        <v>0.22653350664667449</v>
      </c>
      <c r="M1568">
        <v>0.26679465555858228</v>
      </c>
      <c r="N1568">
        <v>0.33031607894978071</v>
      </c>
      <c r="O1568">
        <v>0.49362518422153895</v>
      </c>
      <c r="P1568" s="117">
        <v>90.23</v>
      </c>
      <c r="Q1568">
        <v>0.34</v>
      </c>
    </row>
    <row r="1569" spans="1:17" ht="15">
      <c r="A1569" s="6"/>
      <c r="B1569" s="10">
        <v>99.57</v>
      </c>
      <c r="C1569">
        <v>0.28921700807157125</v>
      </c>
      <c r="D1569" s="11">
        <v>50.19</v>
      </c>
      <c r="E1569" s="10">
        <v>55.85</v>
      </c>
      <c r="F1569" s="11">
        <v>39.909999999999997</v>
      </c>
      <c r="G1569" s="10">
        <v>33.409999999999997</v>
      </c>
      <c r="H1569" s="11">
        <v>44.37</v>
      </c>
      <c r="I1569" s="10">
        <v>512.36</v>
      </c>
      <c r="J1569">
        <v>0.55033138047891561</v>
      </c>
      <c r="K1569">
        <v>0.52844164474239441</v>
      </c>
      <c r="L1569">
        <v>0.23458276686512586</v>
      </c>
      <c r="M1569">
        <v>0.27532872027017319</v>
      </c>
      <c r="N1569">
        <v>0.31541848443168491</v>
      </c>
      <c r="O1569">
        <v>0.46319163309340389</v>
      </c>
      <c r="P1569" s="117">
        <v>43.36</v>
      </c>
      <c r="Q1569">
        <v>0.34</v>
      </c>
    </row>
    <row r="1570" spans="1:17" ht="15">
      <c r="A1570" s="6"/>
      <c r="B1570" s="10">
        <v>105.59</v>
      </c>
      <c r="C1570">
        <v>0.28518456617684573</v>
      </c>
      <c r="D1570" s="11">
        <v>54.25</v>
      </c>
      <c r="E1570" s="10">
        <v>61.79</v>
      </c>
      <c r="F1570" s="11">
        <v>39.4</v>
      </c>
      <c r="G1570" s="10">
        <v>35.9</v>
      </c>
      <c r="H1570" s="11">
        <v>39.58</v>
      </c>
      <c r="I1570" s="10">
        <v>515.01</v>
      </c>
      <c r="J1570">
        <v>0.53571569711259703</v>
      </c>
      <c r="K1570">
        <v>0.51460005973928058</v>
      </c>
      <c r="L1570">
        <v>0.21936068946451417</v>
      </c>
      <c r="M1570">
        <v>0.27385243726504005</v>
      </c>
      <c r="N1570">
        <v>0.28136042193525618</v>
      </c>
      <c r="O1570">
        <v>0.42897150652894167</v>
      </c>
      <c r="P1570" s="117">
        <v>26.57</v>
      </c>
      <c r="Q1570">
        <v>0.34</v>
      </c>
    </row>
    <row r="1571" spans="1:17" ht="15">
      <c r="A1571" s="6"/>
      <c r="B1571" s="10">
        <v>91.92</v>
      </c>
      <c r="C1571">
        <v>0.2654923850065406</v>
      </c>
      <c r="D1571" s="11">
        <v>54.1</v>
      </c>
      <c r="E1571" s="10">
        <v>60</v>
      </c>
      <c r="F1571" s="11">
        <v>32.39</v>
      </c>
      <c r="G1571" s="10">
        <v>35.1</v>
      </c>
      <c r="H1571" s="11">
        <v>37.58</v>
      </c>
      <c r="I1571" s="10">
        <v>483</v>
      </c>
      <c r="J1571">
        <v>0.53485000576590425</v>
      </c>
      <c r="K1571">
        <v>0.50750598053142437</v>
      </c>
      <c r="L1571">
        <v>0.19320669879053931</v>
      </c>
      <c r="M1571">
        <v>0.26786718647801988</v>
      </c>
      <c r="N1571">
        <v>0.23442446647492152</v>
      </c>
      <c r="O1571">
        <v>0.40344687650257055</v>
      </c>
      <c r="P1571" s="117">
        <v>20.65</v>
      </c>
      <c r="Q1571">
        <v>0.34</v>
      </c>
    </row>
    <row r="1572" spans="1:17" ht="15">
      <c r="A1572" s="6"/>
      <c r="B1572" s="10">
        <v>93.86</v>
      </c>
      <c r="C1572">
        <v>0.25016777314112293</v>
      </c>
      <c r="D1572" s="11">
        <v>53.93</v>
      </c>
      <c r="E1572" s="10">
        <v>56.54</v>
      </c>
      <c r="F1572" s="11">
        <v>28.35</v>
      </c>
      <c r="G1572" s="10">
        <v>34.68</v>
      </c>
      <c r="H1572" s="11">
        <v>38.130000000000003</v>
      </c>
      <c r="I1572" s="10">
        <v>390.61</v>
      </c>
      <c r="J1572">
        <v>0.53696405517507484</v>
      </c>
      <c r="K1572">
        <v>0.4940742302425532</v>
      </c>
      <c r="L1572">
        <v>0.17610781531400241</v>
      </c>
      <c r="M1572">
        <v>0.27322420471966707</v>
      </c>
      <c r="N1572">
        <v>0.20217000575153371</v>
      </c>
      <c r="O1572">
        <v>0.3732616023933894</v>
      </c>
      <c r="P1572" s="117">
        <v>21.62</v>
      </c>
      <c r="Q1572">
        <v>0.34</v>
      </c>
    </row>
    <row r="1573" spans="1:17" ht="15">
      <c r="A1573" s="6"/>
      <c r="B1573" s="10">
        <v>94.26</v>
      </c>
      <c r="C1573">
        <v>0.24558140444048823</v>
      </c>
      <c r="D1573" s="11">
        <v>51.54</v>
      </c>
      <c r="E1573" s="10">
        <v>56.51</v>
      </c>
      <c r="F1573" s="11">
        <v>28.54</v>
      </c>
      <c r="G1573" s="10">
        <v>36.03</v>
      </c>
      <c r="H1573" s="11">
        <v>38.79</v>
      </c>
      <c r="I1573" s="10">
        <v>341.84</v>
      </c>
      <c r="J1573">
        <v>0.53910075862309326</v>
      </c>
      <c r="K1573">
        <v>0.48264797332783754</v>
      </c>
      <c r="L1573">
        <v>0.17060894212306851</v>
      </c>
      <c r="M1573">
        <v>0.27226497453722409</v>
      </c>
      <c r="N1573">
        <v>0.19049391903766216</v>
      </c>
      <c r="O1573">
        <v>0.35800974372222111</v>
      </c>
      <c r="P1573" s="117">
        <v>20.399999999999999</v>
      </c>
      <c r="Q1573">
        <v>0.34</v>
      </c>
    </row>
    <row r="1574" spans="1:17" ht="15">
      <c r="A1574" s="6"/>
      <c r="B1574" s="10">
        <v>87.57</v>
      </c>
      <c r="C1574">
        <v>0.24531727061636999</v>
      </c>
      <c r="D1574" s="11">
        <v>49.9</v>
      </c>
      <c r="E1574" s="10">
        <v>51.51</v>
      </c>
      <c r="F1574" s="11">
        <v>28.22</v>
      </c>
      <c r="G1574" s="10">
        <v>35</v>
      </c>
      <c r="H1574" s="11">
        <v>38.549999999999997</v>
      </c>
      <c r="I1574" s="10">
        <v>340.22</v>
      </c>
      <c r="J1574">
        <v>0.54417786693151082</v>
      </c>
      <c r="K1574">
        <v>0.47212857064230279</v>
      </c>
      <c r="L1574">
        <v>0.16143474514301664</v>
      </c>
      <c r="M1574">
        <v>0.2802005196393092</v>
      </c>
      <c r="N1574">
        <v>0.18571047811376237</v>
      </c>
      <c r="O1574">
        <v>0.34638090716886571</v>
      </c>
      <c r="P1574" s="117">
        <v>20.38</v>
      </c>
      <c r="Q1574">
        <v>0.34</v>
      </c>
    </row>
    <row r="1575" spans="1:17" ht="15">
      <c r="A1575" s="6"/>
      <c r="B1575" s="10">
        <v>93.86</v>
      </c>
      <c r="C1575">
        <v>0.24385244780562371</v>
      </c>
      <c r="D1575" s="11">
        <v>49.07</v>
      </c>
      <c r="E1575" s="10">
        <v>48.99</v>
      </c>
      <c r="F1575" s="11">
        <v>25.63</v>
      </c>
      <c r="G1575" s="10">
        <v>32.64</v>
      </c>
      <c r="H1575" s="11">
        <v>37.520000000000003</v>
      </c>
      <c r="I1575" s="10">
        <v>320.8</v>
      </c>
      <c r="J1575">
        <v>0.54625747068564701</v>
      </c>
      <c r="K1575">
        <v>0.48111672171269915</v>
      </c>
      <c r="L1575">
        <v>0.16213803792851933</v>
      </c>
      <c r="M1575">
        <v>0.28471971531919887</v>
      </c>
      <c r="N1575">
        <v>0.18198203387855572</v>
      </c>
      <c r="O1575">
        <v>0.34937235235215258</v>
      </c>
      <c r="P1575" s="117">
        <v>20.38</v>
      </c>
      <c r="Q1575">
        <v>0.34</v>
      </c>
    </row>
    <row r="1576" spans="1:17" ht="15">
      <c r="A1576" s="6"/>
      <c r="B1576" s="10">
        <v>95.07</v>
      </c>
      <c r="C1576">
        <v>0.25786103904136565</v>
      </c>
      <c r="D1576" s="11">
        <v>48.69</v>
      </c>
      <c r="E1576" s="10">
        <v>47.07</v>
      </c>
      <c r="F1576" s="11">
        <v>27.62</v>
      </c>
      <c r="G1576" s="10">
        <v>31.67</v>
      </c>
      <c r="H1576" s="11">
        <v>38.11</v>
      </c>
      <c r="I1576" s="10">
        <v>312.82</v>
      </c>
      <c r="J1576">
        <v>0.54675968090476046</v>
      </c>
      <c r="K1576">
        <v>0.4956060712208758</v>
      </c>
      <c r="L1576">
        <v>0.15842085114233878</v>
      </c>
      <c r="M1576">
        <v>0.29039131483715319</v>
      </c>
      <c r="N1576">
        <v>0.19643506307014427</v>
      </c>
      <c r="O1576">
        <v>0.36299908488317473</v>
      </c>
      <c r="P1576" s="117">
        <v>19.13</v>
      </c>
      <c r="Q1576">
        <v>0.34</v>
      </c>
    </row>
    <row r="1577" spans="1:17" ht="15">
      <c r="A1577" s="6"/>
      <c r="B1577" s="10">
        <v>97.6</v>
      </c>
      <c r="C1577">
        <v>0.29223972458204001</v>
      </c>
      <c r="D1577" s="11">
        <v>47.75</v>
      </c>
      <c r="E1577" s="10">
        <v>47.9</v>
      </c>
      <c r="F1577" s="11">
        <v>27.54</v>
      </c>
      <c r="G1577" s="10">
        <v>29.06</v>
      </c>
      <c r="H1577" s="11">
        <v>40</v>
      </c>
      <c r="I1577" s="10">
        <v>351.54</v>
      </c>
      <c r="J1577">
        <v>0.55544038663787221</v>
      </c>
      <c r="K1577">
        <v>0.5112204180677612</v>
      </c>
      <c r="L1577">
        <v>0.16134490224997647</v>
      </c>
      <c r="M1577">
        <v>0.29530492236663669</v>
      </c>
      <c r="N1577">
        <v>0.23634749762031942</v>
      </c>
      <c r="O1577">
        <v>0.39396903752656226</v>
      </c>
      <c r="P1577" s="117">
        <v>19.059999999999999</v>
      </c>
      <c r="Q1577">
        <v>0.34</v>
      </c>
    </row>
    <row r="1578" spans="1:17" ht="15">
      <c r="A1578" s="6"/>
      <c r="B1578" s="10">
        <v>109.22</v>
      </c>
      <c r="C1578">
        <v>0.34242948019153008</v>
      </c>
      <c r="D1578" s="11">
        <v>48</v>
      </c>
      <c r="E1578" s="10">
        <v>48.89</v>
      </c>
      <c r="F1578" s="11">
        <v>28.24</v>
      </c>
      <c r="G1578" s="10">
        <v>29.8</v>
      </c>
      <c r="H1578" s="11">
        <v>42.4</v>
      </c>
      <c r="I1578" s="10">
        <v>400</v>
      </c>
      <c r="J1578">
        <v>0.5647828380068457</v>
      </c>
      <c r="K1578">
        <v>0.52473800616276955</v>
      </c>
      <c r="L1578">
        <v>0.17202198146920428</v>
      </c>
      <c r="M1578">
        <v>0.29903254749494645</v>
      </c>
      <c r="N1578">
        <v>0.29779857716053315</v>
      </c>
      <c r="O1578">
        <v>0.43676264648689916</v>
      </c>
      <c r="P1578" s="117">
        <v>20.440000000000001</v>
      </c>
      <c r="Q1578">
        <v>0.34</v>
      </c>
    </row>
    <row r="1579" spans="1:17" ht="15">
      <c r="A1579" s="6"/>
      <c r="B1579" s="10">
        <v>142.97</v>
      </c>
      <c r="C1579">
        <v>0.3824163043246962</v>
      </c>
      <c r="D1579" s="11">
        <v>50.31</v>
      </c>
      <c r="E1579" s="10">
        <v>53.7</v>
      </c>
      <c r="F1579" s="11">
        <v>34.06</v>
      </c>
      <c r="G1579" s="10">
        <v>35</v>
      </c>
      <c r="H1579" s="11">
        <v>47.67</v>
      </c>
      <c r="I1579" s="10">
        <v>450.39</v>
      </c>
      <c r="J1579">
        <v>0.58107356210000072</v>
      </c>
      <c r="K1579">
        <v>0.52181061838236087</v>
      </c>
      <c r="L1579">
        <v>0.19596881099793834</v>
      </c>
      <c r="M1579">
        <v>0.30126463283352556</v>
      </c>
      <c r="N1579">
        <v>0.36432088107638883</v>
      </c>
      <c r="O1579">
        <v>0.4850462118682522</v>
      </c>
      <c r="P1579" s="117">
        <v>25.7</v>
      </c>
      <c r="Q1579">
        <v>0.34</v>
      </c>
    </row>
    <row r="1580" spans="1:17" ht="15">
      <c r="A1580" s="6"/>
      <c r="B1580" s="10">
        <v>164.08</v>
      </c>
      <c r="C1580">
        <v>0.37256221344793139</v>
      </c>
      <c r="D1580" s="11">
        <v>57.52</v>
      </c>
      <c r="E1580" s="10">
        <v>60.95</v>
      </c>
      <c r="F1580" s="11">
        <v>43.95</v>
      </c>
      <c r="G1580" s="10">
        <v>37.299999999999997</v>
      </c>
      <c r="H1580" s="11">
        <v>55.84</v>
      </c>
      <c r="I1580" s="10">
        <v>507.54</v>
      </c>
      <c r="J1580">
        <v>0.56929307678460384</v>
      </c>
      <c r="K1580">
        <v>0.51623523158532569</v>
      </c>
      <c r="L1580">
        <v>0.20790682716686346</v>
      </c>
      <c r="M1580">
        <v>0.30036530509443038</v>
      </c>
      <c r="N1580">
        <v>0.392295504444855</v>
      </c>
      <c r="O1580">
        <v>0.48703831161599281</v>
      </c>
      <c r="P1580" s="117">
        <v>65.03</v>
      </c>
      <c r="Q1580">
        <v>0.34</v>
      </c>
    </row>
    <row r="1581" spans="1:17" ht="15">
      <c r="A1581" s="6"/>
      <c r="B1581" s="10">
        <v>143.91</v>
      </c>
      <c r="C1581">
        <v>0.41047602076421569</v>
      </c>
      <c r="D1581" s="11">
        <v>61.05</v>
      </c>
      <c r="E1581" s="10">
        <v>64.34</v>
      </c>
      <c r="F1581" s="11">
        <v>45.01</v>
      </c>
      <c r="G1581" s="10">
        <v>38.04</v>
      </c>
      <c r="H1581" s="11">
        <v>60.91</v>
      </c>
      <c r="I1581" s="10">
        <v>522.91</v>
      </c>
      <c r="J1581">
        <v>0.57578983314637666</v>
      </c>
      <c r="K1581">
        <v>0.52290746161443835</v>
      </c>
      <c r="L1581">
        <v>0.21145059930991436</v>
      </c>
      <c r="M1581">
        <v>0.30143779656018904</v>
      </c>
      <c r="N1581">
        <v>0.40061279704353053</v>
      </c>
      <c r="O1581">
        <v>0.47105277055741213</v>
      </c>
      <c r="P1581" s="117">
        <v>32.590000000000003</v>
      </c>
      <c r="Q1581">
        <v>0.34</v>
      </c>
    </row>
    <row r="1582" spans="1:17" ht="15">
      <c r="A1582" s="6"/>
      <c r="B1582" s="10">
        <v>152.13999999999999</v>
      </c>
      <c r="C1582">
        <v>0.40641649052594436</v>
      </c>
      <c r="D1582" s="11">
        <v>51.93</v>
      </c>
      <c r="E1582" s="10">
        <v>50.29</v>
      </c>
      <c r="F1582" s="11">
        <v>39.76</v>
      </c>
      <c r="G1582" s="10">
        <v>35.46</v>
      </c>
      <c r="H1582" s="11">
        <v>56.77</v>
      </c>
      <c r="I1582" s="10">
        <v>475</v>
      </c>
      <c r="J1582">
        <v>0.59103341467673454</v>
      </c>
      <c r="K1582">
        <v>0.51995388562289124</v>
      </c>
      <c r="L1582">
        <v>0.20534766585164438</v>
      </c>
      <c r="M1582">
        <v>0.29689077709436973</v>
      </c>
      <c r="N1582">
        <v>0.41592828660408371</v>
      </c>
      <c r="O1582">
        <v>0.47799497226582949</v>
      </c>
      <c r="P1582" s="117">
        <v>30.78</v>
      </c>
      <c r="Q1582">
        <v>0.34</v>
      </c>
    </row>
    <row r="1583" spans="1:17" ht="15">
      <c r="A1583" s="6"/>
      <c r="B1583" s="10">
        <v>136.43</v>
      </c>
      <c r="C1583">
        <v>0.41950135002934841</v>
      </c>
      <c r="D1583" s="11">
        <v>43.93</v>
      </c>
      <c r="E1583" s="10">
        <v>43.66</v>
      </c>
      <c r="F1583" s="11">
        <v>27.12</v>
      </c>
      <c r="G1583" s="10">
        <v>31.71</v>
      </c>
      <c r="H1583" s="11">
        <v>54.27</v>
      </c>
      <c r="I1583" s="10">
        <v>434.97</v>
      </c>
      <c r="J1583">
        <v>0.60854955171844982</v>
      </c>
      <c r="K1583">
        <v>0.52186724735329537</v>
      </c>
      <c r="L1583">
        <v>0.18282922000229457</v>
      </c>
      <c r="M1583">
        <v>0.30282183276050267</v>
      </c>
      <c r="N1583">
        <v>0.42225469309550417</v>
      </c>
      <c r="O1583">
        <v>0.49341267943627554</v>
      </c>
      <c r="P1583" s="117">
        <v>28.35</v>
      </c>
      <c r="Q1583">
        <v>0.34</v>
      </c>
    </row>
    <row r="1584" spans="1:17" ht="15">
      <c r="A1584" s="6"/>
      <c r="B1584" s="10">
        <v>122.21</v>
      </c>
      <c r="C1584">
        <v>0.42266677554246357</v>
      </c>
      <c r="D1584" s="11">
        <v>41.94</v>
      </c>
      <c r="E1584" s="10">
        <v>40.770000000000003</v>
      </c>
      <c r="F1584" s="11">
        <v>29.25</v>
      </c>
      <c r="G1584" s="10">
        <v>30.5</v>
      </c>
      <c r="H1584" s="11">
        <v>53</v>
      </c>
      <c r="I1584" s="10">
        <v>415.42</v>
      </c>
      <c r="J1584">
        <v>0.60298988521059926</v>
      </c>
      <c r="K1584">
        <v>0.5164820400956438</v>
      </c>
      <c r="L1584">
        <v>0.16795527925634887</v>
      </c>
      <c r="M1584">
        <v>0.30640533502193218</v>
      </c>
      <c r="N1584">
        <v>0.43334042592816774</v>
      </c>
      <c r="O1584">
        <v>0.49401960995437355</v>
      </c>
      <c r="P1584" s="117">
        <v>30.61</v>
      </c>
      <c r="Q1584">
        <v>0.34</v>
      </c>
    </row>
    <row r="1585" spans="1:17" ht="15">
      <c r="A1585" s="6"/>
      <c r="B1585" s="10">
        <v>115.49</v>
      </c>
      <c r="C1585">
        <v>0.42925313666660986</v>
      </c>
      <c r="D1585" s="11">
        <v>33.729999999999997</v>
      </c>
      <c r="E1585" s="10">
        <v>36.6</v>
      </c>
      <c r="F1585" s="11">
        <v>7.01</v>
      </c>
      <c r="G1585" s="10">
        <v>28.54</v>
      </c>
      <c r="H1585" s="11">
        <v>48.99</v>
      </c>
      <c r="I1585" s="10">
        <v>367.72</v>
      </c>
      <c r="J1585">
        <v>0.59231833496200581</v>
      </c>
      <c r="K1585">
        <v>0.5116559061753827</v>
      </c>
      <c r="L1585">
        <v>0.15251431853012945</v>
      </c>
      <c r="M1585">
        <v>0.2977103792133593</v>
      </c>
      <c r="N1585">
        <v>0.44362266172189507</v>
      </c>
      <c r="O1585">
        <v>0.50369216462374578</v>
      </c>
      <c r="P1585" s="117">
        <v>23.6</v>
      </c>
      <c r="Q1585">
        <v>0.34</v>
      </c>
    </row>
    <row r="1586" spans="1:17" ht="15">
      <c r="A1586" s="6"/>
      <c r="B1586" s="10">
        <v>114.3</v>
      </c>
      <c r="C1586">
        <v>0.42426188587587338</v>
      </c>
      <c r="D1586" s="11">
        <v>33.979999999999997</v>
      </c>
      <c r="E1586" s="10">
        <v>37.369999999999997</v>
      </c>
      <c r="F1586" s="11">
        <v>12.49</v>
      </c>
      <c r="G1586" s="10">
        <v>31.01</v>
      </c>
      <c r="H1586" s="11">
        <v>47.3</v>
      </c>
      <c r="I1586" s="10">
        <v>456.05</v>
      </c>
      <c r="J1586">
        <v>0.58593019099121002</v>
      </c>
      <c r="K1586">
        <v>0.50122042650931631</v>
      </c>
      <c r="L1586">
        <v>0.15053615929679792</v>
      </c>
      <c r="M1586">
        <v>0.28761928822598187</v>
      </c>
      <c r="N1586">
        <v>0.44768497348615727</v>
      </c>
      <c r="O1586">
        <v>0.51703108206521997</v>
      </c>
      <c r="P1586" s="117">
        <v>21.75</v>
      </c>
      <c r="Q1586">
        <v>0.34</v>
      </c>
    </row>
    <row r="1587" spans="1:17" ht="15">
      <c r="A1587" s="6"/>
      <c r="B1587" s="10">
        <v>112.1</v>
      </c>
      <c r="C1587">
        <v>0.42801004880718879</v>
      </c>
      <c r="D1587" s="11">
        <v>32.76</v>
      </c>
      <c r="E1587" s="10">
        <v>35.03</v>
      </c>
      <c r="F1587" s="11">
        <v>-2.4700000000000002</v>
      </c>
      <c r="G1587" s="10">
        <v>25.5</v>
      </c>
      <c r="H1587" s="11">
        <v>45.5</v>
      </c>
      <c r="I1587" s="10">
        <v>449.5</v>
      </c>
      <c r="J1587">
        <v>0.57843423986196796</v>
      </c>
      <c r="K1587">
        <v>0.4891637408593606</v>
      </c>
      <c r="L1587">
        <v>0.15036812937918739</v>
      </c>
      <c r="M1587">
        <v>0.28435891529486679</v>
      </c>
      <c r="N1587">
        <v>0.44895730191610561</v>
      </c>
      <c r="O1587">
        <v>0.52257368633364398</v>
      </c>
      <c r="P1587" s="117">
        <v>21.24</v>
      </c>
      <c r="Q1587">
        <v>0.34</v>
      </c>
    </row>
    <row r="1588" spans="1:17" ht="15">
      <c r="A1588" s="6"/>
      <c r="B1588" s="10">
        <v>112.02</v>
      </c>
      <c r="C1588">
        <v>0.43086171899191666</v>
      </c>
      <c r="D1588" s="11">
        <v>32</v>
      </c>
      <c r="E1588" s="10">
        <v>35.729999999999997</v>
      </c>
      <c r="F1588" s="11">
        <v>-4.97</v>
      </c>
      <c r="G1588" s="10">
        <v>24.51</v>
      </c>
      <c r="H1588" s="11">
        <v>44.48</v>
      </c>
      <c r="I1588" s="10">
        <v>449.5</v>
      </c>
      <c r="J1588">
        <v>0.56500932784494073</v>
      </c>
      <c r="K1588">
        <v>0.47815432844567712</v>
      </c>
      <c r="L1588">
        <v>0.15016526245915032</v>
      </c>
      <c r="M1588">
        <v>0.273612702658314</v>
      </c>
      <c r="N1588">
        <v>0.46180097044368346</v>
      </c>
      <c r="O1588">
        <v>0.52511972645617855</v>
      </c>
      <c r="P1588" s="117">
        <v>21.45</v>
      </c>
      <c r="Q1588">
        <v>0.34</v>
      </c>
    </row>
    <row r="1589" spans="1:17" ht="15">
      <c r="A1589" s="6"/>
      <c r="B1589" s="10">
        <v>111</v>
      </c>
      <c r="C1589">
        <v>0.44996756271208982</v>
      </c>
      <c r="D1589" s="11">
        <v>31.38</v>
      </c>
      <c r="E1589" s="10">
        <v>33.29</v>
      </c>
      <c r="F1589" s="11">
        <v>-1.71</v>
      </c>
      <c r="G1589" s="10">
        <v>24.03</v>
      </c>
      <c r="H1589" s="11">
        <v>43.02</v>
      </c>
      <c r="I1589" s="10">
        <v>424.88</v>
      </c>
      <c r="J1589">
        <v>0.5547748887862255</v>
      </c>
      <c r="K1589">
        <v>0.47389393595547213</v>
      </c>
      <c r="L1589">
        <v>0.15008655770089732</v>
      </c>
      <c r="M1589">
        <v>0.26464560512200652</v>
      </c>
      <c r="N1589">
        <v>0.47945995861711299</v>
      </c>
      <c r="O1589">
        <v>0.52910671739998327</v>
      </c>
      <c r="P1589" s="117">
        <v>22.69</v>
      </c>
      <c r="Q1589">
        <v>0.34</v>
      </c>
    </row>
    <row r="1590" spans="1:17" ht="15">
      <c r="A1590" s="6"/>
      <c r="B1590" s="10">
        <v>111</v>
      </c>
      <c r="C1590">
        <v>0.46966190753828874</v>
      </c>
      <c r="D1590" s="11">
        <v>31.2</v>
      </c>
      <c r="E1590" s="10">
        <v>34</v>
      </c>
      <c r="F1590" s="11">
        <v>0.76</v>
      </c>
      <c r="G1590" s="10">
        <v>24.47</v>
      </c>
      <c r="H1590" s="11">
        <v>45</v>
      </c>
      <c r="I1590" s="10">
        <v>437.51</v>
      </c>
      <c r="J1590">
        <v>0.53790994532556136</v>
      </c>
      <c r="K1590">
        <v>0.46573812412764881</v>
      </c>
      <c r="L1590">
        <v>0.15282453992136022</v>
      </c>
      <c r="M1590">
        <v>0.25789284972179255</v>
      </c>
      <c r="N1590">
        <v>0.49361767006688184</v>
      </c>
      <c r="O1590">
        <v>0.52862622327282627</v>
      </c>
      <c r="P1590" s="117">
        <v>21.47</v>
      </c>
      <c r="Q1590">
        <v>0.34</v>
      </c>
    </row>
    <row r="1591" spans="1:17" ht="15">
      <c r="A1591" s="6"/>
      <c r="B1591" s="10">
        <v>118.23</v>
      </c>
      <c r="C1591">
        <v>0.49566730440369222</v>
      </c>
      <c r="D1591" s="11">
        <v>32.06</v>
      </c>
      <c r="E1591" s="10">
        <v>34.630000000000003</v>
      </c>
      <c r="F1591" s="11">
        <v>19.940000000000001</v>
      </c>
      <c r="G1591" s="10">
        <v>24.41</v>
      </c>
      <c r="H1591" s="11">
        <v>50.06</v>
      </c>
      <c r="I1591" s="10">
        <v>457.57</v>
      </c>
      <c r="J1591">
        <v>0.53315226462765331</v>
      </c>
      <c r="K1591">
        <v>0.46841661978777355</v>
      </c>
      <c r="L1591">
        <v>0.16552795749499172</v>
      </c>
      <c r="M1591">
        <v>0.27854118607592548</v>
      </c>
      <c r="N1591">
        <v>0.49377354363059056</v>
      </c>
      <c r="O1591">
        <v>0.52046380472988452</v>
      </c>
      <c r="P1591" s="117">
        <v>23.96</v>
      </c>
      <c r="Q1591">
        <v>0.34</v>
      </c>
    </row>
    <row r="1592" spans="1:17" ht="15">
      <c r="A1592" s="6"/>
      <c r="B1592" s="10">
        <v>140.68</v>
      </c>
      <c r="C1592">
        <v>0.51146152119470245</v>
      </c>
      <c r="D1592" s="11">
        <v>41.04</v>
      </c>
      <c r="E1592" s="10">
        <v>41.47</v>
      </c>
      <c r="F1592" s="11">
        <v>25.78</v>
      </c>
      <c r="G1592" s="10">
        <v>26.25</v>
      </c>
      <c r="H1592" s="11">
        <v>63.92</v>
      </c>
      <c r="I1592" s="10">
        <v>622.29999999999995</v>
      </c>
      <c r="J1592">
        <v>0.52164816820869808</v>
      </c>
      <c r="K1592">
        <v>0.4594268460739348</v>
      </c>
      <c r="L1592">
        <v>0.18555487108697194</v>
      </c>
      <c r="M1592">
        <v>0.29148515241642659</v>
      </c>
      <c r="N1592">
        <v>0.49270255397206153</v>
      </c>
      <c r="O1592">
        <v>0.49364987570325786</v>
      </c>
      <c r="P1592" s="117">
        <v>30.63</v>
      </c>
      <c r="Q1592">
        <v>0.34</v>
      </c>
    </row>
    <row r="1593" spans="1:17" ht="15">
      <c r="A1593" s="6"/>
      <c r="B1593" s="10">
        <v>158.53</v>
      </c>
      <c r="C1593">
        <v>0.49245713567146138</v>
      </c>
      <c r="D1593" s="11">
        <v>49.61</v>
      </c>
      <c r="E1593" s="10">
        <v>46.2</v>
      </c>
      <c r="F1593" s="11">
        <v>36.049999999999997</v>
      </c>
      <c r="G1593" s="10">
        <v>30.4</v>
      </c>
      <c r="H1593" s="11">
        <v>79.27</v>
      </c>
      <c r="I1593" s="10">
        <v>690</v>
      </c>
      <c r="J1593">
        <v>0.49507564300900914</v>
      </c>
      <c r="K1593">
        <v>0.44874736369002888</v>
      </c>
      <c r="L1593">
        <v>0.19545472104015199</v>
      </c>
      <c r="M1593">
        <v>0.29485247551136673</v>
      </c>
      <c r="N1593">
        <v>0.48229865114575959</v>
      </c>
      <c r="O1593">
        <v>0.44095558547521718</v>
      </c>
      <c r="P1593" s="117">
        <v>23.09</v>
      </c>
      <c r="Q1593">
        <v>0.34</v>
      </c>
    </row>
    <row r="1594" spans="1:17" ht="15">
      <c r="A1594" s="6"/>
      <c r="B1594" s="10">
        <v>173.1</v>
      </c>
      <c r="C1594">
        <v>0.46936286243390291</v>
      </c>
      <c r="D1594" s="11">
        <v>49.93</v>
      </c>
      <c r="E1594" s="10">
        <v>46.96</v>
      </c>
      <c r="F1594" s="11">
        <v>32.340000000000003</v>
      </c>
      <c r="G1594" s="10">
        <v>33.58</v>
      </c>
      <c r="H1594" s="11">
        <v>86.66</v>
      </c>
      <c r="I1594" s="10">
        <v>650</v>
      </c>
      <c r="J1594">
        <v>0.4568094601550316</v>
      </c>
      <c r="K1594">
        <v>0.44156276643945941</v>
      </c>
      <c r="L1594">
        <v>0.19007985902567964</v>
      </c>
      <c r="M1594">
        <v>0.2967659251858859</v>
      </c>
      <c r="N1594">
        <v>0.44573969991105605</v>
      </c>
      <c r="O1594">
        <v>0.40119582698270873</v>
      </c>
      <c r="P1594" s="117">
        <v>22.34</v>
      </c>
      <c r="Q1594">
        <v>0.34</v>
      </c>
    </row>
    <row r="1595" spans="1:17" ht="15">
      <c r="A1595" s="6"/>
      <c r="B1595" s="10">
        <v>163</v>
      </c>
      <c r="C1595">
        <v>0.46857028195957739</v>
      </c>
      <c r="D1595" s="11">
        <v>43.44</v>
      </c>
      <c r="E1595" s="10">
        <v>44.91</v>
      </c>
      <c r="F1595" s="11">
        <v>25.06</v>
      </c>
      <c r="G1595" s="10">
        <v>35</v>
      </c>
      <c r="H1595" s="11">
        <v>67.900000000000006</v>
      </c>
      <c r="I1595" s="10">
        <v>541.51</v>
      </c>
      <c r="J1595">
        <v>0.43085593895911628</v>
      </c>
      <c r="K1595">
        <v>0.41321380326037271</v>
      </c>
      <c r="L1595">
        <v>0.18007599499312635</v>
      </c>
      <c r="M1595">
        <v>0.28822852052935188</v>
      </c>
      <c r="N1595">
        <v>0.41541631022000464</v>
      </c>
      <c r="O1595">
        <v>0.35462920553501553</v>
      </c>
      <c r="P1595" s="117">
        <v>23.48</v>
      </c>
      <c r="Q1595">
        <v>0.34</v>
      </c>
    </row>
    <row r="1596" spans="1:17" ht="15">
      <c r="A1596" s="6"/>
      <c r="B1596" s="10">
        <v>152.99</v>
      </c>
      <c r="C1596">
        <v>0.48724187715633205</v>
      </c>
      <c r="D1596" s="11">
        <v>41</v>
      </c>
      <c r="E1596" s="10">
        <v>35.909999999999997</v>
      </c>
      <c r="F1596" s="11">
        <v>22.96</v>
      </c>
      <c r="G1596" s="10">
        <v>30.4</v>
      </c>
      <c r="H1596" s="11">
        <v>59.34</v>
      </c>
      <c r="I1596" s="10">
        <v>353.31</v>
      </c>
      <c r="J1596">
        <v>0.4030328738526433</v>
      </c>
      <c r="K1596">
        <v>0.38124721144223961</v>
      </c>
      <c r="L1596">
        <v>0.17199058909543533</v>
      </c>
      <c r="M1596">
        <v>0.27142215749255172</v>
      </c>
      <c r="N1596">
        <v>0.38863085575399359</v>
      </c>
      <c r="O1596">
        <v>0.32965509446203434</v>
      </c>
      <c r="P1596" s="117">
        <v>22.77</v>
      </c>
      <c r="Q1596">
        <v>0.34</v>
      </c>
    </row>
    <row r="1597" spans="1:17" ht="15">
      <c r="A1597" s="6"/>
      <c r="B1597" s="10">
        <v>144.16999999999999</v>
      </c>
      <c r="C1597">
        <v>0.48649222385211122</v>
      </c>
      <c r="D1597" s="11">
        <v>38.1</v>
      </c>
      <c r="E1597" s="10">
        <v>33.67</v>
      </c>
      <c r="F1597" s="11">
        <v>25.61</v>
      </c>
      <c r="G1597" s="10">
        <v>28.1</v>
      </c>
      <c r="H1597" s="11">
        <v>57.73</v>
      </c>
      <c r="I1597" s="10">
        <v>333.83</v>
      </c>
      <c r="J1597">
        <v>0.36990268472717913</v>
      </c>
      <c r="K1597">
        <v>0.35772441661717846</v>
      </c>
      <c r="L1597">
        <v>0.17288535104421221</v>
      </c>
      <c r="M1597">
        <v>0.25260528402125054</v>
      </c>
      <c r="N1597">
        <v>0.37190692899001954</v>
      </c>
      <c r="O1597">
        <v>0.3032712710750653</v>
      </c>
      <c r="P1597" s="117">
        <v>22.8</v>
      </c>
      <c r="Q1597">
        <v>0.34</v>
      </c>
    </row>
    <row r="1598" spans="1:17" ht="15">
      <c r="A1598" s="6"/>
      <c r="B1598" s="10">
        <v>137.16999999999999</v>
      </c>
      <c r="C1598">
        <v>0.48547956618230054</v>
      </c>
      <c r="D1598" s="11">
        <v>34.159999999999997</v>
      </c>
      <c r="E1598" s="10">
        <v>32.94</v>
      </c>
      <c r="F1598" s="11">
        <v>23.35</v>
      </c>
      <c r="G1598" s="10">
        <v>26.08</v>
      </c>
      <c r="H1598" s="11">
        <v>55.77</v>
      </c>
      <c r="I1598" s="10">
        <v>316.52</v>
      </c>
      <c r="J1598">
        <v>0.35619264631867792</v>
      </c>
      <c r="K1598">
        <v>0.35054813379563532</v>
      </c>
      <c r="L1598">
        <v>0.17536621865040875</v>
      </c>
      <c r="M1598">
        <v>0.23896914098413077</v>
      </c>
      <c r="N1598">
        <v>0.36854963406586483</v>
      </c>
      <c r="O1598">
        <v>0.28532986380602415</v>
      </c>
      <c r="P1598" s="117">
        <v>22.53</v>
      </c>
      <c r="Q1598">
        <v>0.34</v>
      </c>
    </row>
    <row r="1599" spans="1:17" ht="15">
      <c r="A1599" s="6"/>
      <c r="B1599" s="10">
        <v>135.93</v>
      </c>
      <c r="C1599">
        <v>0.47806081432677144</v>
      </c>
      <c r="D1599" s="11">
        <v>33.65</v>
      </c>
      <c r="E1599" s="10">
        <v>33.15</v>
      </c>
      <c r="F1599" s="11">
        <v>23.48</v>
      </c>
      <c r="G1599" s="10">
        <v>25.06</v>
      </c>
      <c r="H1599" s="11">
        <v>54.48</v>
      </c>
      <c r="I1599" s="10">
        <v>294.77</v>
      </c>
      <c r="J1599">
        <v>0.35653777196430653</v>
      </c>
      <c r="K1599">
        <v>0.35217542606888819</v>
      </c>
      <c r="L1599">
        <v>0.180882577998045</v>
      </c>
      <c r="M1599">
        <v>0.21687713838880379</v>
      </c>
      <c r="N1599">
        <v>0.37527488105247869</v>
      </c>
      <c r="O1599">
        <v>0.28669657687657335</v>
      </c>
      <c r="P1599" s="117">
        <v>21.52</v>
      </c>
      <c r="Q1599">
        <v>0.34</v>
      </c>
    </row>
    <row r="1600" spans="1:17" ht="15">
      <c r="A1600" s="6"/>
      <c r="B1600" s="10">
        <v>137.44</v>
      </c>
      <c r="C1600">
        <v>0.48046775263831143</v>
      </c>
      <c r="D1600" s="11">
        <v>35.01</v>
      </c>
      <c r="E1600" s="10">
        <v>33.5</v>
      </c>
      <c r="F1600" s="11">
        <v>25.38</v>
      </c>
      <c r="G1600" s="10">
        <v>24.94</v>
      </c>
      <c r="H1600" s="11">
        <v>54.15</v>
      </c>
      <c r="I1600" s="10">
        <v>310.60000000000002</v>
      </c>
      <c r="J1600">
        <v>0.35800974961605492</v>
      </c>
      <c r="K1600">
        <v>0.36018525465256018</v>
      </c>
      <c r="L1600">
        <v>0.19242122898902203</v>
      </c>
      <c r="M1600">
        <v>0.22139338380868956</v>
      </c>
      <c r="N1600">
        <v>0.39651854269627446</v>
      </c>
      <c r="O1600">
        <v>0.30484889725233327</v>
      </c>
      <c r="P1600" s="117">
        <v>21</v>
      </c>
      <c r="Q1600">
        <v>0.34</v>
      </c>
    </row>
    <row r="1601" spans="1:17" ht="15">
      <c r="A1601" s="6"/>
      <c r="B1601" s="10">
        <v>141.09</v>
      </c>
      <c r="C1601">
        <v>0.49172822684964151</v>
      </c>
      <c r="D1601" s="11">
        <v>33.700000000000003</v>
      </c>
      <c r="E1601" s="10">
        <v>38.270000000000003</v>
      </c>
      <c r="F1601" s="11">
        <v>33.71</v>
      </c>
      <c r="G1601" s="10">
        <v>25</v>
      </c>
      <c r="H1601" s="11">
        <v>55.41</v>
      </c>
      <c r="I1601" s="10">
        <v>366.99</v>
      </c>
      <c r="J1601">
        <v>0.37294125845230458</v>
      </c>
      <c r="K1601">
        <v>0.37646114669441516</v>
      </c>
      <c r="L1601">
        <v>0.21629376331789757</v>
      </c>
      <c r="M1601">
        <v>0.2383628535715939</v>
      </c>
      <c r="N1601">
        <v>0.42679304994758893</v>
      </c>
      <c r="O1601">
        <v>0.34067591293292648</v>
      </c>
      <c r="P1601" s="117">
        <v>21.12</v>
      </c>
      <c r="Q1601">
        <v>0.34</v>
      </c>
    </row>
    <row r="1602" spans="1:17" ht="15">
      <c r="A1602" s="6"/>
      <c r="B1602" s="10">
        <v>144.47</v>
      </c>
      <c r="C1602">
        <v>0.50014189538887865</v>
      </c>
      <c r="D1602" s="11">
        <v>34.03</v>
      </c>
      <c r="E1602" s="10">
        <v>40.51</v>
      </c>
      <c r="F1602" s="11">
        <v>38.340000000000003</v>
      </c>
      <c r="G1602" s="10">
        <v>29.54</v>
      </c>
      <c r="H1602" s="11">
        <v>58.64</v>
      </c>
      <c r="I1602" s="10">
        <v>514.30999999999995</v>
      </c>
      <c r="J1602">
        <v>0.39148815792317054</v>
      </c>
      <c r="K1602">
        <v>0.39637844216893209</v>
      </c>
      <c r="L1602">
        <v>0.23922317479499353</v>
      </c>
      <c r="M1602">
        <v>0.28012813994337599</v>
      </c>
      <c r="N1602">
        <v>0.46769030662305805</v>
      </c>
      <c r="O1602">
        <v>0.39485566465137573</v>
      </c>
      <c r="P1602" s="117">
        <v>22.33</v>
      </c>
      <c r="Q1602">
        <v>0.34</v>
      </c>
    </row>
    <row r="1603" spans="1:17" ht="15">
      <c r="A1603" s="6"/>
      <c r="B1603" s="10">
        <v>153.01</v>
      </c>
      <c r="C1603">
        <v>0.50413714812879629</v>
      </c>
      <c r="D1603" s="11">
        <v>35.74</v>
      </c>
      <c r="E1603" s="10">
        <v>42.99</v>
      </c>
      <c r="F1603" s="11">
        <v>43.07</v>
      </c>
      <c r="G1603" s="10">
        <v>35.79</v>
      </c>
      <c r="H1603" s="11">
        <v>70</v>
      </c>
      <c r="I1603" s="10">
        <v>603.08000000000004</v>
      </c>
      <c r="J1603">
        <v>0.40090578998657767</v>
      </c>
      <c r="K1603">
        <v>0.40983040141365118</v>
      </c>
      <c r="L1603">
        <v>0.26051490154337414</v>
      </c>
      <c r="M1603">
        <v>0.31816554222827953</v>
      </c>
      <c r="N1603">
        <v>0.50140714044991153</v>
      </c>
      <c r="O1603">
        <v>0.44985068078859586</v>
      </c>
      <c r="P1603" s="117">
        <v>25.71</v>
      </c>
      <c r="Q1603">
        <v>0.34</v>
      </c>
    </row>
    <row r="1604" spans="1:17" ht="15">
      <c r="A1604" s="6"/>
      <c r="B1604" s="10">
        <v>166.89</v>
      </c>
      <c r="C1604">
        <v>0.48374251733692331</v>
      </c>
      <c r="D1604" s="11">
        <v>42.05</v>
      </c>
      <c r="E1604" s="10">
        <v>47.66</v>
      </c>
      <c r="F1604" s="11">
        <v>48.72</v>
      </c>
      <c r="G1604" s="10">
        <v>38.799999999999997</v>
      </c>
      <c r="H1604" s="11">
        <v>100.87</v>
      </c>
      <c r="I1604" s="10">
        <v>674.93</v>
      </c>
      <c r="J1604">
        <v>0.40055452135035885</v>
      </c>
      <c r="K1604">
        <v>0.40649407467636395</v>
      </c>
      <c r="L1604">
        <v>0.26450621147213582</v>
      </c>
      <c r="M1604">
        <v>0.32303061345305922</v>
      </c>
      <c r="N1604">
        <v>0.50789931527712284</v>
      </c>
      <c r="O1604">
        <v>0.43426318149246795</v>
      </c>
      <c r="P1604" s="117">
        <v>37.83</v>
      </c>
      <c r="Q1604">
        <v>0.34</v>
      </c>
    </row>
    <row r="1605" spans="1:17" ht="15">
      <c r="A1605" s="6"/>
      <c r="B1605" s="10">
        <v>170.02</v>
      </c>
      <c r="C1605">
        <v>0.48952946825396815</v>
      </c>
      <c r="D1605" s="11">
        <v>42</v>
      </c>
      <c r="E1605" s="10">
        <v>45.3</v>
      </c>
      <c r="F1605" s="11">
        <v>50.95</v>
      </c>
      <c r="G1605" s="10">
        <v>39.950000000000003</v>
      </c>
      <c r="H1605" s="11">
        <v>103.71</v>
      </c>
      <c r="I1605" s="10">
        <v>700</v>
      </c>
      <c r="J1605">
        <v>0.40639643051936247</v>
      </c>
      <c r="K1605">
        <v>0.40526831898639354</v>
      </c>
      <c r="L1605">
        <v>0.26506154647502433</v>
      </c>
      <c r="M1605">
        <v>0.31055500321765322</v>
      </c>
      <c r="N1605">
        <v>0.48971179998310665</v>
      </c>
      <c r="O1605">
        <v>0.42131928760455101</v>
      </c>
      <c r="P1605" s="117">
        <v>29.74</v>
      </c>
      <c r="Q1605">
        <v>0.34</v>
      </c>
    </row>
    <row r="1606" spans="1:17" ht="15">
      <c r="A1606" s="6"/>
      <c r="B1606" s="10">
        <v>153.77000000000001</v>
      </c>
      <c r="C1606">
        <v>0.50390215469386079</v>
      </c>
      <c r="D1606" s="11">
        <v>34.15</v>
      </c>
      <c r="E1606" s="10">
        <v>34.9</v>
      </c>
      <c r="F1606" s="11">
        <v>44.04</v>
      </c>
      <c r="G1606" s="10">
        <v>35</v>
      </c>
      <c r="H1606" s="11">
        <v>66.180000000000007</v>
      </c>
      <c r="I1606" s="10">
        <v>619.91999999999996</v>
      </c>
      <c r="J1606">
        <v>0.417551665044891</v>
      </c>
      <c r="K1606">
        <v>0.39134161752872421</v>
      </c>
      <c r="L1606">
        <v>0.26760475102208653</v>
      </c>
      <c r="M1606">
        <v>0.28651797600718198</v>
      </c>
      <c r="N1606">
        <v>0.4871900011599582</v>
      </c>
      <c r="O1606">
        <v>0.42890169300581399</v>
      </c>
      <c r="P1606" s="117">
        <v>30.71</v>
      </c>
      <c r="Q1606">
        <v>0.34</v>
      </c>
    </row>
    <row r="1607" spans="1:17" ht="15">
      <c r="A1607" s="6"/>
      <c r="B1607" s="10">
        <v>134.63999999999999</v>
      </c>
      <c r="C1607">
        <v>0.50710341841502826</v>
      </c>
      <c r="D1607" s="11">
        <v>31.85</v>
      </c>
      <c r="E1607" s="10">
        <v>32.08</v>
      </c>
      <c r="F1607" s="11">
        <v>40.57</v>
      </c>
      <c r="G1607" s="10">
        <v>27.17</v>
      </c>
      <c r="H1607" s="11">
        <v>59.16</v>
      </c>
      <c r="I1607" s="10">
        <v>542.9</v>
      </c>
      <c r="J1607">
        <v>0.41488452768934059</v>
      </c>
      <c r="K1607">
        <v>0.37648882964793412</v>
      </c>
      <c r="L1607">
        <v>0.25510978799721196</v>
      </c>
      <c r="M1607">
        <v>0.25618007931495657</v>
      </c>
      <c r="N1607">
        <v>0.48756587300570803</v>
      </c>
      <c r="O1607">
        <v>0.43883279604031322</v>
      </c>
      <c r="P1607" s="117">
        <v>28.07</v>
      </c>
      <c r="Q1607">
        <v>0.34</v>
      </c>
    </row>
    <row r="1608" spans="1:17" ht="15">
      <c r="A1608" s="6"/>
      <c r="B1608" s="10">
        <v>128.82</v>
      </c>
      <c r="C1608">
        <v>0.50054538786236946</v>
      </c>
      <c r="D1608" s="11">
        <v>32.14</v>
      </c>
      <c r="E1608" s="10">
        <v>31.71</v>
      </c>
      <c r="F1608" s="11">
        <v>39.24</v>
      </c>
      <c r="G1608" s="10">
        <v>28.24</v>
      </c>
      <c r="H1608" s="11">
        <v>56.87</v>
      </c>
      <c r="I1608" s="10">
        <v>492.05</v>
      </c>
      <c r="J1608">
        <v>0.4223844857702419</v>
      </c>
      <c r="K1608">
        <v>0.36934927916120575</v>
      </c>
      <c r="L1608">
        <v>0.23805026589058845</v>
      </c>
      <c r="M1608">
        <v>0.24015820385894751</v>
      </c>
      <c r="N1608">
        <v>0.47669831095185078</v>
      </c>
      <c r="O1608">
        <v>0.44655140464075849</v>
      </c>
      <c r="P1608" s="117">
        <v>23.84</v>
      </c>
      <c r="Q1608">
        <v>0.34</v>
      </c>
    </row>
    <row r="1609" spans="1:17" ht="15">
      <c r="A1609" s="6"/>
      <c r="B1609" s="10">
        <v>119</v>
      </c>
      <c r="C1609">
        <v>0.48661322336476676</v>
      </c>
      <c r="D1609" s="11">
        <v>28.97</v>
      </c>
      <c r="E1609" s="10">
        <v>28.51</v>
      </c>
      <c r="F1609" s="11">
        <v>30.61</v>
      </c>
      <c r="G1609" s="10">
        <v>24.9</v>
      </c>
      <c r="H1609" s="11">
        <v>53.14</v>
      </c>
      <c r="I1609" s="10">
        <v>399.73</v>
      </c>
      <c r="J1609">
        <v>0.44023708068289907</v>
      </c>
      <c r="K1609">
        <v>0.35269410292303738</v>
      </c>
      <c r="L1609">
        <v>0.21557681902151241</v>
      </c>
      <c r="M1609">
        <v>0.21694539732792409</v>
      </c>
      <c r="N1609">
        <v>0.47393145333904108</v>
      </c>
      <c r="O1609">
        <v>0.4620762128227402</v>
      </c>
      <c r="P1609" s="117">
        <v>24.22</v>
      </c>
      <c r="Q1609">
        <v>0.34</v>
      </c>
    </row>
    <row r="1610" spans="1:17" ht="15">
      <c r="A1610" s="6"/>
      <c r="B1610" s="10">
        <v>113.66</v>
      </c>
      <c r="C1610">
        <v>0.47216269311556502</v>
      </c>
      <c r="D1610" s="11">
        <v>30.66</v>
      </c>
      <c r="E1610" s="10">
        <v>15.72</v>
      </c>
      <c r="F1610" s="11">
        <v>27.67</v>
      </c>
      <c r="G1610" s="10">
        <v>20.8</v>
      </c>
      <c r="H1610" s="11">
        <v>47.52</v>
      </c>
      <c r="I1610" s="10">
        <v>430.07</v>
      </c>
      <c r="J1610">
        <v>0.45156952864968836</v>
      </c>
      <c r="K1610">
        <v>0.33268747896267553</v>
      </c>
      <c r="L1610">
        <v>0.1690864667401572</v>
      </c>
      <c r="M1610">
        <v>0.19209521184438494</v>
      </c>
      <c r="N1610">
        <v>0.47687539071208562</v>
      </c>
      <c r="O1610">
        <v>0.47426582862678429</v>
      </c>
      <c r="P1610" s="117">
        <v>26.86</v>
      </c>
      <c r="Q1610">
        <v>0.34</v>
      </c>
    </row>
    <row r="1611" spans="1:17" ht="15">
      <c r="A1611" s="6"/>
      <c r="B1611" s="10">
        <v>111.39</v>
      </c>
      <c r="C1611">
        <v>0.46899291488467526</v>
      </c>
      <c r="D1611" s="11">
        <v>30.56</v>
      </c>
      <c r="E1611" s="10">
        <v>14.79</v>
      </c>
      <c r="F1611" s="11">
        <v>15.4</v>
      </c>
      <c r="G1611" s="10">
        <v>16.82</v>
      </c>
      <c r="H1611" s="11">
        <v>46.66</v>
      </c>
      <c r="I1611" s="10">
        <v>408.91</v>
      </c>
      <c r="J1611">
        <v>0.4783741356629676</v>
      </c>
      <c r="K1611">
        <v>0.31935167530562342</v>
      </c>
      <c r="L1611">
        <v>0.14608993626150943</v>
      </c>
      <c r="M1611">
        <v>0.17903274555421314</v>
      </c>
      <c r="N1611">
        <v>0.46843085880640467</v>
      </c>
      <c r="O1611">
        <v>0.48756344971142018</v>
      </c>
      <c r="P1611" s="117">
        <v>24.76</v>
      </c>
      <c r="Q1611">
        <v>0.34</v>
      </c>
    </row>
    <row r="1612" spans="1:17" ht="15">
      <c r="A1612" s="6"/>
      <c r="B1612" s="10">
        <v>111.02</v>
      </c>
      <c r="C1612">
        <v>0.45900433305383365</v>
      </c>
      <c r="D1612" s="11">
        <v>29.78</v>
      </c>
      <c r="E1612" s="10">
        <v>13.7</v>
      </c>
      <c r="F1612" s="11">
        <v>4.24</v>
      </c>
      <c r="G1612" s="10">
        <v>12.22</v>
      </c>
      <c r="H1612" s="11">
        <v>43.77</v>
      </c>
      <c r="I1612" s="10">
        <v>418.38</v>
      </c>
      <c r="J1612">
        <v>0.48914447161972824</v>
      </c>
      <c r="K1612">
        <v>0.31433120261573094</v>
      </c>
      <c r="L1612">
        <v>0.13769822564310311</v>
      </c>
      <c r="M1612">
        <v>0.17675797716479744</v>
      </c>
      <c r="N1612">
        <v>0.4621450270101512</v>
      </c>
      <c r="O1612">
        <v>0.50556194118913</v>
      </c>
      <c r="P1612" s="117">
        <v>24.05</v>
      </c>
      <c r="Q1612">
        <v>0.34</v>
      </c>
    </row>
    <row r="1613" spans="1:17" ht="15">
      <c r="A1613" s="6"/>
      <c r="B1613" s="10">
        <v>109.38</v>
      </c>
      <c r="C1613">
        <v>0.44232486636857515</v>
      </c>
      <c r="D1613" s="11">
        <v>29.3</v>
      </c>
      <c r="E1613" s="10">
        <v>12.76</v>
      </c>
      <c r="F1613" s="11">
        <v>7.0000000000000007E-2</v>
      </c>
      <c r="G1613" s="10">
        <v>9.24</v>
      </c>
      <c r="H1613" s="11">
        <v>43.09</v>
      </c>
      <c r="I1613" s="10">
        <v>420.03</v>
      </c>
      <c r="J1613">
        <v>0.50019461055445547</v>
      </c>
      <c r="K1613">
        <v>0.317830980844861</v>
      </c>
      <c r="L1613">
        <v>0.13147656582786937</v>
      </c>
      <c r="M1613">
        <v>0.17291017551621676</v>
      </c>
      <c r="N1613">
        <v>0.469514498290386</v>
      </c>
      <c r="O1613">
        <v>0.52682589197688456</v>
      </c>
      <c r="P1613" s="117">
        <v>23.65</v>
      </c>
      <c r="Q1613">
        <v>0.34</v>
      </c>
    </row>
    <row r="1614" spans="1:17" ht="15">
      <c r="A1614" s="6"/>
      <c r="B1614" s="10">
        <v>111.22</v>
      </c>
      <c r="C1614">
        <v>0.43858968561738904</v>
      </c>
      <c r="D1614" s="11">
        <v>29.28</v>
      </c>
      <c r="E1614" s="10">
        <v>24.37</v>
      </c>
      <c r="F1614" s="11">
        <v>0.06</v>
      </c>
      <c r="G1614" s="10">
        <v>8.74</v>
      </c>
      <c r="H1614" s="11">
        <v>43.59</v>
      </c>
      <c r="I1614" s="10">
        <v>420.03</v>
      </c>
      <c r="J1614">
        <v>0.50989429672698761</v>
      </c>
      <c r="K1614">
        <v>0.33806277932276707</v>
      </c>
      <c r="L1614">
        <v>0.12984824830953137</v>
      </c>
      <c r="M1614">
        <v>0.16913654240346798</v>
      </c>
      <c r="N1614">
        <v>0.4816526275822306</v>
      </c>
      <c r="O1614">
        <v>0.53750328923919799</v>
      </c>
      <c r="P1614" s="117">
        <v>25.14</v>
      </c>
      <c r="Q1614">
        <v>0.34</v>
      </c>
    </row>
    <row r="1615" spans="1:17" ht="15">
      <c r="A1615" s="6"/>
      <c r="B1615" s="10">
        <v>113.02</v>
      </c>
      <c r="C1615">
        <v>0.45069728972740131</v>
      </c>
      <c r="D1615" s="11">
        <v>31.12</v>
      </c>
      <c r="E1615" s="10">
        <v>31.02</v>
      </c>
      <c r="F1615" s="11">
        <v>0.03</v>
      </c>
      <c r="G1615" s="10">
        <v>8.93</v>
      </c>
      <c r="H1615" s="11">
        <v>48.26</v>
      </c>
      <c r="I1615" s="10">
        <v>440</v>
      </c>
      <c r="J1615">
        <v>0.52760392303326908</v>
      </c>
      <c r="K1615">
        <v>0.36339771836753859</v>
      </c>
      <c r="L1615">
        <v>0.12980169733635827</v>
      </c>
      <c r="M1615">
        <v>0.16386759804746676</v>
      </c>
      <c r="N1615">
        <v>0.4941582664641872</v>
      </c>
      <c r="O1615">
        <v>0.52376747342119445</v>
      </c>
      <c r="P1615" s="117">
        <v>27.43</v>
      </c>
      <c r="Q1615">
        <v>0.34</v>
      </c>
    </row>
    <row r="1616" spans="1:17" ht="15">
      <c r="A1616" s="6"/>
      <c r="B1616" s="10">
        <v>137.38999999999999</v>
      </c>
      <c r="C1616">
        <v>0.45784959561320543</v>
      </c>
      <c r="D1616" s="11">
        <v>41.59</v>
      </c>
      <c r="E1616" s="10">
        <v>33.979999999999997</v>
      </c>
      <c r="F1616" s="11">
        <v>-0.04</v>
      </c>
      <c r="G1616" s="10">
        <v>8.67</v>
      </c>
      <c r="H1616" s="11">
        <v>61.7</v>
      </c>
      <c r="I1616" s="10">
        <v>523.76</v>
      </c>
      <c r="J1616">
        <v>0.53310614962968395</v>
      </c>
      <c r="K1616">
        <v>0.39131312577984717</v>
      </c>
      <c r="L1616">
        <v>0.1292382283613579</v>
      </c>
      <c r="M1616">
        <v>0.15814968767480883</v>
      </c>
      <c r="N1616">
        <v>0.48347384673427618</v>
      </c>
      <c r="O1616">
        <v>0.49008154847464891</v>
      </c>
      <c r="P1616" s="117">
        <v>29.77</v>
      </c>
      <c r="Q1616">
        <v>0.34</v>
      </c>
    </row>
    <row r="1617" spans="1:17" ht="15">
      <c r="A1617" s="6"/>
      <c r="B1617" s="10">
        <v>150</v>
      </c>
      <c r="C1617">
        <v>0.44999939062753497</v>
      </c>
      <c r="D1617" s="11">
        <v>48.67</v>
      </c>
      <c r="E1617" s="10">
        <v>41.98</v>
      </c>
      <c r="F1617" s="11">
        <v>0.13</v>
      </c>
      <c r="G1617" s="10">
        <v>9.7799999999999994</v>
      </c>
      <c r="H1617" s="11">
        <v>73.400000000000006</v>
      </c>
      <c r="I1617" s="10">
        <v>579.45000000000005</v>
      </c>
      <c r="J1617">
        <v>0.52057810859409204</v>
      </c>
      <c r="K1617">
        <v>0.39428386224553108</v>
      </c>
      <c r="L1617">
        <v>0.12702351496456674</v>
      </c>
      <c r="M1617">
        <v>0.14781233058729737</v>
      </c>
      <c r="N1617">
        <v>0.47156738378273899</v>
      </c>
      <c r="O1617">
        <v>0.45783715194446062</v>
      </c>
      <c r="P1617" s="117">
        <v>27.69</v>
      </c>
      <c r="Q1617">
        <v>0.34</v>
      </c>
    </row>
    <row r="1618" spans="1:17" ht="15">
      <c r="A1618" s="6"/>
      <c r="B1618" s="10">
        <v>159.06</v>
      </c>
      <c r="C1618">
        <v>0.42603660561946949</v>
      </c>
      <c r="D1618" s="11">
        <v>50.02</v>
      </c>
      <c r="E1618" s="10">
        <v>43.93</v>
      </c>
      <c r="F1618" s="11">
        <v>10.050000000000001</v>
      </c>
      <c r="G1618" s="10">
        <v>9.66</v>
      </c>
      <c r="H1618" s="11">
        <v>81.349999999999994</v>
      </c>
      <c r="I1618" s="10">
        <v>554.76</v>
      </c>
      <c r="J1618">
        <v>0.50992098845382972</v>
      </c>
      <c r="K1618">
        <v>0.39413017524328681</v>
      </c>
      <c r="L1618">
        <v>0.12151856705523439</v>
      </c>
      <c r="M1618">
        <v>0.13649272738443893</v>
      </c>
      <c r="N1618">
        <v>0.44425445569712141</v>
      </c>
      <c r="O1618">
        <v>0.41333399603880017</v>
      </c>
      <c r="P1618" s="117">
        <v>26.63</v>
      </c>
      <c r="Q1618">
        <v>0.34</v>
      </c>
    </row>
    <row r="1619" spans="1:17" ht="15">
      <c r="A1619" s="6"/>
      <c r="B1619" s="10">
        <v>150.93</v>
      </c>
      <c r="C1619">
        <v>0.42336983996795535</v>
      </c>
      <c r="D1619" s="11">
        <v>49.02</v>
      </c>
      <c r="E1619" s="10">
        <v>41.94</v>
      </c>
      <c r="F1619" s="11">
        <v>8.5399999999999991</v>
      </c>
      <c r="G1619" s="10">
        <v>9.3800000000000008</v>
      </c>
      <c r="H1619" s="11">
        <v>72.55</v>
      </c>
      <c r="I1619" s="10">
        <v>449.99</v>
      </c>
      <c r="J1619">
        <v>0.50549977906330945</v>
      </c>
      <c r="K1619">
        <v>0.39091876991203323</v>
      </c>
      <c r="L1619">
        <v>0.12087205557854089</v>
      </c>
      <c r="M1619">
        <v>0.12720514727354137</v>
      </c>
      <c r="N1619">
        <v>0.4300100920408389</v>
      </c>
      <c r="O1619">
        <v>0.38456206885522065</v>
      </c>
      <c r="P1619" s="117">
        <v>27.23</v>
      </c>
      <c r="Q1619">
        <v>0.34</v>
      </c>
    </row>
    <row r="1620" spans="1:17" ht="15">
      <c r="A1620" s="6"/>
      <c r="B1620" s="10">
        <v>142.36000000000001</v>
      </c>
      <c r="C1620">
        <v>0.41441161043459884</v>
      </c>
      <c r="D1620" s="11">
        <v>48.62</v>
      </c>
      <c r="E1620" s="10">
        <v>40.69</v>
      </c>
      <c r="F1620" s="11">
        <v>7.83</v>
      </c>
      <c r="G1620" s="10">
        <v>9.73</v>
      </c>
      <c r="H1620" s="11">
        <v>63.02</v>
      </c>
      <c r="I1620" s="10">
        <v>389</v>
      </c>
      <c r="J1620">
        <v>0.49269983123294581</v>
      </c>
      <c r="K1620">
        <v>0.38848779034591202</v>
      </c>
      <c r="L1620">
        <v>0.11690025174750261</v>
      </c>
      <c r="M1620">
        <v>0.11631979920378925</v>
      </c>
      <c r="N1620">
        <v>0.40832372848247245</v>
      </c>
      <c r="O1620">
        <v>0.3593660347737897</v>
      </c>
      <c r="P1620" s="117">
        <v>27.79</v>
      </c>
      <c r="Q1620">
        <v>0.34</v>
      </c>
    </row>
    <row r="1621" spans="1:17" ht="15">
      <c r="A1621" s="6"/>
      <c r="B1621" s="10">
        <v>131.81</v>
      </c>
      <c r="C1621">
        <v>0.4150638815749188</v>
      </c>
      <c r="D1621" s="11">
        <v>47.16</v>
      </c>
      <c r="E1621" s="10">
        <v>39.81</v>
      </c>
      <c r="F1621" s="11">
        <v>11.03</v>
      </c>
      <c r="G1621" s="10">
        <v>9.4</v>
      </c>
      <c r="H1621" s="11">
        <v>59.7</v>
      </c>
      <c r="I1621" s="10">
        <v>350.83</v>
      </c>
      <c r="J1621">
        <v>0.48066457762411879</v>
      </c>
      <c r="K1621">
        <v>0.38564566018270657</v>
      </c>
      <c r="L1621">
        <v>0.11421932146491334</v>
      </c>
      <c r="M1621">
        <v>0.111165441163616</v>
      </c>
      <c r="N1621">
        <v>0.39538456750045181</v>
      </c>
      <c r="O1621">
        <v>0.34419162114153562</v>
      </c>
      <c r="P1621" s="117">
        <v>25.18</v>
      </c>
      <c r="Q1621">
        <v>0.34</v>
      </c>
    </row>
    <row r="1622" spans="1:17" ht="15">
      <c r="A1622" s="6"/>
      <c r="B1622" s="10">
        <v>122</v>
      </c>
      <c r="C1622">
        <v>0.40228576616673234</v>
      </c>
      <c r="D1622" s="11">
        <v>43.82</v>
      </c>
      <c r="E1622" s="10">
        <v>37.33</v>
      </c>
      <c r="F1622" s="11">
        <v>0.74</v>
      </c>
      <c r="G1622" s="10">
        <v>8.93</v>
      </c>
      <c r="H1622" s="11">
        <v>57.94</v>
      </c>
      <c r="I1622" s="10">
        <v>305.11</v>
      </c>
      <c r="J1622">
        <v>0.47626535283973281</v>
      </c>
      <c r="K1622">
        <v>0.38974729232901656</v>
      </c>
      <c r="L1622">
        <v>0.11325566034948575</v>
      </c>
      <c r="M1622">
        <v>0.11022869579079424</v>
      </c>
      <c r="N1622">
        <v>0.39595731604419931</v>
      </c>
      <c r="O1622">
        <v>0.33549343377889035</v>
      </c>
      <c r="P1622" s="117">
        <v>23.83</v>
      </c>
      <c r="Q1622">
        <v>0.34</v>
      </c>
    </row>
    <row r="1623" spans="1:17" ht="15">
      <c r="A1623" s="6"/>
      <c r="B1623" s="10">
        <v>116.45</v>
      </c>
      <c r="C1623">
        <v>0.39878090051925669</v>
      </c>
      <c r="D1623" s="11">
        <v>41.85</v>
      </c>
      <c r="E1623" s="10">
        <v>39.72</v>
      </c>
      <c r="F1623" s="11">
        <v>0.04</v>
      </c>
      <c r="G1623" s="10">
        <v>8.43</v>
      </c>
      <c r="H1623" s="11">
        <v>56.47</v>
      </c>
      <c r="I1623" s="10">
        <v>316.75</v>
      </c>
      <c r="J1623">
        <v>0.467682947845805</v>
      </c>
      <c r="K1623">
        <v>0.40602514311840354</v>
      </c>
      <c r="L1623">
        <v>0.11512098337857535</v>
      </c>
      <c r="M1623">
        <v>0.11259585104875283</v>
      </c>
      <c r="N1623">
        <v>0.40769010690792346</v>
      </c>
      <c r="O1623">
        <v>0.33873864524841846</v>
      </c>
      <c r="P1623" s="117">
        <v>24.51</v>
      </c>
      <c r="Q1623">
        <v>0.34</v>
      </c>
    </row>
    <row r="1624" spans="1:17" ht="15">
      <c r="A1624" s="6"/>
      <c r="B1624" s="10">
        <v>116.19</v>
      </c>
      <c r="C1624">
        <v>0.40507281793704641</v>
      </c>
      <c r="D1624" s="11">
        <v>38.090000000000003</v>
      </c>
      <c r="E1624" s="10">
        <v>40.380000000000003</v>
      </c>
      <c r="F1624" s="11">
        <v>-0.08</v>
      </c>
      <c r="G1624" s="10">
        <v>8.77</v>
      </c>
      <c r="H1624" s="11">
        <v>56.49</v>
      </c>
      <c r="I1624" s="10">
        <v>341.86</v>
      </c>
      <c r="J1624">
        <v>0.45002606844921383</v>
      </c>
      <c r="K1624">
        <v>0.43531452126701853</v>
      </c>
      <c r="L1624">
        <v>0.11904493308501284</v>
      </c>
      <c r="M1624">
        <v>0.11661856215100976</v>
      </c>
      <c r="N1624">
        <v>0.42531793900597681</v>
      </c>
      <c r="O1624">
        <v>0.35768972455938358</v>
      </c>
      <c r="P1624" s="117">
        <v>23.27</v>
      </c>
      <c r="Q1624">
        <v>0.34</v>
      </c>
    </row>
    <row r="1625" spans="1:17" ht="15">
      <c r="A1625" s="6"/>
      <c r="B1625" s="10">
        <v>116.72</v>
      </c>
      <c r="C1625">
        <v>0.42506025809872044</v>
      </c>
      <c r="D1625" s="11">
        <v>36.69</v>
      </c>
      <c r="E1625" s="10">
        <v>42.19</v>
      </c>
      <c r="F1625" s="11">
        <v>-0.82</v>
      </c>
      <c r="G1625" s="10">
        <v>11.01</v>
      </c>
      <c r="H1625" s="11">
        <v>57.39</v>
      </c>
      <c r="I1625" s="10">
        <v>382.44</v>
      </c>
      <c r="J1625">
        <v>0.4286491023159581</v>
      </c>
      <c r="K1625">
        <v>0.46617659324368843</v>
      </c>
      <c r="L1625">
        <v>0.12437616534803862</v>
      </c>
      <c r="M1625">
        <v>0.1254514089957296</v>
      </c>
      <c r="N1625">
        <v>0.45496622309257989</v>
      </c>
      <c r="O1625">
        <v>0.39653234471395182</v>
      </c>
      <c r="P1625" s="117">
        <v>24.5</v>
      </c>
      <c r="Q1625">
        <v>0.34</v>
      </c>
    </row>
    <row r="1626" spans="1:17" ht="15">
      <c r="A1626" s="6"/>
      <c r="B1626" s="10">
        <v>118.36</v>
      </c>
      <c r="C1626">
        <v>0.45483543742787058</v>
      </c>
      <c r="D1626" s="11">
        <v>35.299999999999997</v>
      </c>
      <c r="E1626" s="10">
        <v>44.46</v>
      </c>
      <c r="F1626" s="11">
        <v>0.08</v>
      </c>
      <c r="G1626" s="10">
        <v>19.190000000000001</v>
      </c>
      <c r="H1626" s="11">
        <v>57.05</v>
      </c>
      <c r="I1626" s="10">
        <v>425.09</v>
      </c>
      <c r="J1626">
        <v>0.41911801597423654</v>
      </c>
      <c r="K1626">
        <v>0.49476191073023229</v>
      </c>
      <c r="L1626">
        <v>0.13663068938761769</v>
      </c>
      <c r="M1626">
        <v>0.1447190409358764</v>
      </c>
      <c r="N1626">
        <v>0.48877875599717496</v>
      </c>
      <c r="O1626">
        <v>0.45172325302663935</v>
      </c>
      <c r="P1626" s="117">
        <v>25.23</v>
      </c>
      <c r="Q1626">
        <v>0.34</v>
      </c>
    </row>
    <row r="1627" spans="1:17" ht="15">
      <c r="A1627" s="6"/>
      <c r="B1627" s="10">
        <v>135.85</v>
      </c>
      <c r="C1627">
        <v>0.47593803451857419</v>
      </c>
      <c r="D1627" s="11">
        <v>41.47</v>
      </c>
      <c r="E1627" s="10">
        <v>46.54</v>
      </c>
      <c r="F1627" s="11">
        <v>10.96</v>
      </c>
      <c r="G1627" s="10">
        <v>25.71</v>
      </c>
      <c r="H1627" s="11">
        <v>65</v>
      </c>
      <c r="I1627" s="10">
        <v>529.42999999999995</v>
      </c>
      <c r="J1627">
        <v>0.41669812314808929</v>
      </c>
      <c r="K1627">
        <v>0.51523272531664144</v>
      </c>
      <c r="L1627">
        <v>0.14738163019767872</v>
      </c>
      <c r="M1627">
        <v>0.18192821955415478</v>
      </c>
      <c r="N1627">
        <v>0.52243154183969165</v>
      </c>
      <c r="O1627">
        <v>0.49452853929173995</v>
      </c>
      <c r="P1627" s="117">
        <v>30.9</v>
      </c>
      <c r="Q1627">
        <v>0.34</v>
      </c>
    </row>
    <row r="1628" spans="1:17" ht="15">
      <c r="A1628" s="6"/>
      <c r="B1628" s="10">
        <v>147.22</v>
      </c>
      <c r="C1628">
        <v>0.46130054577710794</v>
      </c>
      <c r="D1628" s="11">
        <v>44.82</v>
      </c>
      <c r="E1628" s="10">
        <v>58.6</v>
      </c>
      <c r="F1628" s="11">
        <v>22.8</v>
      </c>
      <c r="G1628" s="10">
        <v>31.97</v>
      </c>
      <c r="H1628" s="11">
        <v>90.16</v>
      </c>
      <c r="I1628" s="10">
        <v>574.92999999999995</v>
      </c>
      <c r="J1628">
        <v>0.40506649986927351</v>
      </c>
      <c r="K1628">
        <v>0.52302672147995888</v>
      </c>
      <c r="L1628">
        <v>0.14888722668525842</v>
      </c>
      <c r="M1628">
        <v>0.2217491473842057</v>
      </c>
      <c r="N1628">
        <v>0.51082757544523882</v>
      </c>
      <c r="O1628">
        <v>0.47539347140543764</v>
      </c>
      <c r="P1628" s="117">
        <v>41</v>
      </c>
      <c r="Q1628">
        <v>0.34</v>
      </c>
    </row>
    <row r="1629" spans="1:17" ht="15">
      <c r="A1629" s="6"/>
      <c r="B1629" s="10">
        <v>145.04</v>
      </c>
      <c r="C1629">
        <v>0.44765982032995738</v>
      </c>
      <c r="D1629" s="11">
        <v>42.84</v>
      </c>
      <c r="E1629" s="10">
        <v>53.12</v>
      </c>
      <c r="F1629" s="11">
        <v>25.08</v>
      </c>
      <c r="G1629" s="10">
        <v>34.86</v>
      </c>
      <c r="H1629" s="11">
        <v>93.3</v>
      </c>
      <c r="I1629" s="10">
        <v>605</v>
      </c>
      <c r="J1629">
        <v>0.38759319783006907</v>
      </c>
      <c r="K1629">
        <v>0.5438000238394699</v>
      </c>
      <c r="L1629">
        <v>0.14457745424882959</v>
      </c>
      <c r="M1629">
        <v>0.2380781143277465</v>
      </c>
      <c r="N1629">
        <v>0.50301195251244635</v>
      </c>
      <c r="O1629">
        <v>0.44866685942381673</v>
      </c>
      <c r="P1629" s="117">
        <v>38.24</v>
      </c>
      <c r="Q1629">
        <v>0.34</v>
      </c>
    </row>
    <row r="1630" spans="1:17" ht="15">
      <c r="A1630" s="6"/>
      <c r="B1630" s="10">
        <v>135.1</v>
      </c>
      <c r="C1630">
        <v>0.46485493105253961</v>
      </c>
      <c r="D1630" s="11">
        <v>33.340000000000003</v>
      </c>
      <c r="E1630" s="10">
        <v>48.88</v>
      </c>
      <c r="F1630" s="11">
        <v>21.62</v>
      </c>
      <c r="G1630" s="10">
        <v>34.020000000000003</v>
      </c>
      <c r="H1630" s="11">
        <v>70</v>
      </c>
      <c r="I1630" s="10">
        <v>528.03</v>
      </c>
      <c r="J1630">
        <v>0.3667369846954458</v>
      </c>
      <c r="K1630">
        <v>0.54834612972023589</v>
      </c>
      <c r="L1630">
        <v>0.12999092204474472</v>
      </c>
      <c r="M1630">
        <v>0.24700795104301604</v>
      </c>
      <c r="N1630">
        <v>0.52026494708273374</v>
      </c>
      <c r="O1630">
        <v>0.44622100421339833</v>
      </c>
      <c r="P1630" s="117">
        <v>41.33</v>
      </c>
      <c r="Q1630">
        <v>0.34</v>
      </c>
    </row>
    <row r="1631" spans="1:17" ht="15">
      <c r="A1631" s="6"/>
      <c r="B1631" s="10">
        <v>125.09</v>
      </c>
      <c r="C1631">
        <v>0.44199271200325896</v>
      </c>
      <c r="D1631" s="11">
        <v>33.020000000000003</v>
      </c>
      <c r="E1631" s="10">
        <v>44.21</v>
      </c>
      <c r="F1631" s="11">
        <v>11.96</v>
      </c>
      <c r="G1631" s="10">
        <v>31.9</v>
      </c>
      <c r="H1631" s="11">
        <v>61.7</v>
      </c>
      <c r="I1631" s="10">
        <v>448.75</v>
      </c>
      <c r="J1631">
        <v>0.34316482531875253</v>
      </c>
      <c r="K1631">
        <v>0.55725287400996726</v>
      </c>
      <c r="L1631">
        <v>0.13009753107843172</v>
      </c>
      <c r="M1631">
        <v>0.25616876912638298</v>
      </c>
      <c r="N1631">
        <v>0.52987813139171014</v>
      </c>
      <c r="O1631">
        <v>0.44805270367942451</v>
      </c>
      <c r="P1631" s="117">
        <v>31.25</v>
      </c>
      <c r="Q1631">
        <v>0.34</v>
      </c>
    </row>
    <row r="1632" spans="1:17" ht="15">
      <c r="A1632" s="6"/>
      <c r="B1632" s="10">
        <v>123.82</v>
      </c>
      <c r="C1632">
        <v>0.41223151571164507</v>
      </c>
      <c r="D1632" s="11">
        <v>31.51</v>
      </c>
      <c r="E1632" s="10">
        <v>41.08</v>
      </c>
      <c r="F1632" s="11">
        <v>13.37</v>
      </c>
      <c r="G1632" s="10">
        <v>31.99</v>
      </c>
      <c r="H1632" s="11">
        <v>58.3</v>
      </c>
      <c r="I1632" s="10">
        <v>449.06</v>
      </c>
      <c r="J1632">
        <v>0.33128432228886429</v>
      </c>
      <c r="K1632">
        <v>0.54979218957528786</v>
      </c>
      <c r="L1632">
        <v>0.13315497203196563</v>
      </c>
      <c r="M1632">
        <v>0.26405862861140522</v>
      </c>
      <c r="N1632">
        <v>0.52895196829447544</v>
      </c>
      <c r="O1632">
        <v>0.4586358249732066</v>
      </c>
      <c r="P1632" s="117">
        <v>33.9</v>
      </c>
      <c r="Q1632">
        <v>0.34</v>
      </c>
    </row>
    <row r="1633" spans="1:17" ht="15">
      <c r="A1633" s="6"/>
      <c r="B1633" s="10">
        <v>109.7</v>
      </c>
      <c r="C1633">
        <v>0.36945438585083551</v>
      </c>
      <c r="D1633" s="11">
        <v>28.82</v>
      </c>
      <c r="E1633" s="10">
        <v>38.659999999999997</v>
      </c>
      <c r="F1633" s="11">
        <v>0.72</v>
      </c>
      <c r="G1633" s="10">
        <v>30.41</v>
      </c>
      <c r="H1633" s="11">
        <v>53.57</v>
      </c>
      <c r="I1633" s="10">
        <v>418.45</v>
      </c>
      <c r="J1633">
        <v>0.33409893938967677</v>
      </c>
      <c r="K1633">
        <v>0.53547934068679948</v>
      </c>
      <c r="L1633">
        <v>0.13401622089667115</v>
      </c>
      <c r="M1633">
        <v>0.25755527786234056</v>
      </c>
      <c r="N1633">
        <v>0.52116535970788547</v>
      </c>
      <c r="O1633">
        <v>0.46583873208819088</v>
      </c>
      <c r="P1633" s="117">
        <v>25.17</v>
      </c>
      <c r="Q1633">
        <v>0.34</v>
      </c>
    </row>
    <row r="1634" spans="1:17" ht="15">
      <c r="A1634" s="6"/>
      <c r="B1634" s="10">
        <v>102.89</v>
      </c>
      <c r="C1634">
        <v>0.32757251361567225</v>
      </c>
      <c r="D1634" s="11">
        <v>20.82</v>
      </c>
      <c r="E1634" s="10">
        <v>33.1</v>
      </c>
      <c r="F1634" s="11">
        <v>-23.04</v>
      </c>
      <c r="G1634" s="10">
        <v>25.02</v>
      </c>
      <c r="H1634" s="11">
        <v>55.57</v>
      </c>
      <c r="I1634" s="10">
        <v>350</v>
      </c>
      <c r="J1634">
        <v>0.33231302922020112</v>
      </c>
      <c r="K1634">
        <v>0.51256272841493766</v>
      </c>
      <c r="L1634">
        <v>0.1390338065118375</v>
      </c>
      <c r="M1634">
        <v>0.2582565562518046</v>
      </c>
      <c r="N1634">
        <v>0.51880065311692736</v>
      </c>
      <c r="O1634">
        <v>0.48031248407466259</v>
      </c>
      <c r="P1634" s="117">
        <v>23.17</v>
      </c>
      <c r="Q1634">
        <v>0.34</v>
      </c>
    </row>
    <row r="1635" spans="1:17" ht="15">
      <c r="A1635" s="6"/>
      <c r="B1635" s="10">
        <v>100.68</v>
      </c>
      <c r="C1635">
        <v>0.30103768940239906</v>
      </c>
      <c r="D1635" s="11">
        <v>18.18</v>
      </c>
      <c r="E1635" s="10">
        <v>31.29</v>
      </c>
      <c r="F1635" s="11">
        <v>-11.15</v>
      </c>
      <c r="G1635" s="10">
        <v>25</v>
      </c>
      <c r="H1635" s="11">
        <v>53.05</v>
      </c>
      <c r="I1635" s="10">
        <v>320</v>
      </c>
      <c r="J1635">
        <v>0.33330734012638957</v>
      </c>
      <c r="K1635">
        <v>0.48977768772441704</v>
      </c>
      <c r="L1635">
        <v>0.14078130155287116</v>
      </c>
      <c r="M1635">
        <v>0.25842881015873015</v>
      </c>
      <c r="N1635">
        <v>0.51631925380305832</v>
      </c>
      <c r="O1635">
        <v>0.48097164739464449</v>
      </c>
      <c r="P1635" s="117">
        <v>22.95</v>
      </c>
      <c r="Q1635">
        <v>0.34</v>
      </c>
    </row>
    <row r="1636" spans="1:17" ht="15">
      <c r="A1636" s="6"/>
      <c r="B1636" s="10">
        <v>99.06</v>
      </c>
      <c r="C1636">
        <v>0.28853310782158575</v>
      </c>
      <c r="D1636" s="11">
        <v>12.01</v>
      </c>
      <c r="E1636" s="10">
        <v>30.85</v>
      </c>
      <c r="F1636" s="11">
        <v>-12.55</v>
      </c>
      <c r="G1636" s="10">
        <v>25.09</v>
      </c>
      <c r="H1636" s="11">
        <v>50.03</v>
      </c>
      <c r="I1636" s="10">
        <v>321.58999999999997</v>
      </c>
      <c r="J1636">
        <v>0.33862016448893389</v>
      </c>
      <c r="K1636">
        <v>0.46995953083542041</v>
      </c>
      <c r="L1636">
        <v>0.1468813959085439</v>
      </c>
      <c r="M1636">
        <v>0.24742410554467539</v>
      </c>
      <c r="N1636">
        <v>0.51601161271087481</v>
      </c>
      <c r="O1636">
        <v>0.48499953711929228</v>
      </c>
      <c r="P1636" s="117">
        <v>22.18</v>
      </c>
      <c r="Q1636">
        <v>0.34</v>
      </c>
    </row>
    <row r="1637" spans="1:17" ht="15">
      <c r="A1637" s="6"/>
      <c r="B1637" s="10">
        <v>98.84</v>
      </c>
      <c r="C1637">
        <v>0.27712927473004806</v>
      </c>
      <c r="D1637" s="11">
        <v>18.09</v>
      </c>
      <c r="E1637" s="10">
        <v>29.06</v>
      </c>
      <c r="F1637" s="11">
        <v>-2.89</v>
      </c>
      <c r="G1637" s="10">
        <v>24.77</v>
      </c>
      <c r="H1637" s="11">
        <v>49.04</v>
      </c>
      <c r="I1637" s="10">
        <v>310.08999999999997</v>
      </c>
      <c r="J1637">
        <v>0.34381385779332679</v>
      </c>
      <c r="K1637">
        <v>0.45058515010411121</v>
      </c>
      <c r="L1637">
        <v>0.15093287324340665</v>
      </c>
      <c r="M1637">
        <v>0.25618813281476005</v>
      </c>
      <c r="N1637">
        <v>0.51255240300814242</v>
      </c>
      <c r="O1637">
        <v>0.48552636373075581</v>
      </c>
      <c r="P1637" s="117">
        <v>21.56</v>
      </c>
      <c r="Q1637">
        <v>0.34</v>
      </c>
    </row>
    <row r="1638" spans="1:17" ht="15">
      <c r="A1638" s="6"/>
      <c r="B1638" s="10">
        <v>99.09</v>
      </c>
      <c r="C1638">
        <v>0.26765102558447285</v>
      </c>
      <c r="D1638" s="11">
        <v>26.96</v>
      </c>
      <c r="E1638" s="10">
        <v>30</v>
      </c>
      <c r="F1638" s="11">
        <v>-2.6</v>
      </c>
      <c r="G1638" s="10">
        <v>24.47</v>
      </c>
      <c r="H1638" s="11">
        <v>49</v>
      </c>
      <c r="I1638" s="10">
        <v>310.07</v>
      </c>
      <c r="J1638">
        <v>0.35765248981958703</v>
      </c>
      <c r="K1638">
        <v>0.44472673745127345</v>
      </c>
      <c r="L1638">
        <v>0.15876972736235401</v>
      </c>
      <c r="M1638">
        <v>0.278232369099078</v>
      </c>
      <c r="N1638">
        <v>0.50482397372582877</v>
      </c>
      <c r="O1638">
        <v>0.48490847901280731</v>
      </c>
      <c r="P1638" s="117">
        <v>22.75</v>
      </c>
      <c r="Q1638">
        <v>0.34</v>
      </c>
    </row>
    <row r="1639" spans="1:17" ht="15">
      <c r="A1639" s="6"/>
      <c r="B1639" s="10">
        <v>105</v>
      </c>
      <c r="C1639">
        <v>0.27523358892174743</v>
      </c>
      <c r="D1639" s="11">
        <v>28.59</v>
      </c>
      <c r="E1639" s="10">
        <v>28.46</v>
      </c>
      <c r="F1639" s="11">
        <v>-0.86</v>
      </c>
      <c r="G1639" s="10">
        <v>25.3</v>
      </c>
      <c r="H1639" s="11">
        <v>53.08</v>
      </c>
      <c r="I1639" s="10">
        <v>335.01</v>
      </c>
      <c r="J1639">
        <v>0.38033543860854335</v>
      </c>
      <c r="K1639">
        <v>0.42959200876518172</v>
      </c>
      <c r="L1639">
        <v>0.17183151206989686</v>
      </c>
      <c r="M1639">
        <v>0.31813536512759444</v>
      </c>
      <c r="N1639">
        <v>0.4933256259645728</v>
      </c>
      <c r="O1639">
        <v>0.47683033293327992</v>
      </c>
      <c r="P1639" s="117">
        <v>25.18</v>
      </c>
      <c r="Q1639">
        <v>0.34</v>
      </c>
    </row>
    <row r="1640" spans="1:17" ht="15">
      <c r="A1640" s="6"/>
      <c r="B1640" s="10">
        <v>119.81</v>
      </c>
      <c r="C1640">
        <v>0.30711623301126573</v>
      </c>
      <c r="D1640" s="11">
        <v>31.9</v>
      </c>
      <c r="E1640" s="10">
        <v>29.66</v>
      </c>
      <c r="F1640" s="11">
        <v>4.97</v>
      </c>
      <c r="G1640" s="10">
        <v>37.1</v>
      </c>
      <c r="H1640" s="11">
        <v>58.9</v>
      </c>
      <c r="I1640" s="10">
        <v>414.66</v>
      </c>
      <c r="J1640">
        <v>0.40481229961157827</v>
      </c>
      <c r="K1640">
        <v>0.41262300644107769</v>
      </c>
      <c r="L1640">
        <v>0.18750395166963213</v>
      </c>
      <c r="M1640">
        <v>0.34607841374677101</v>
      </c>
      <c r="N1640">
        <v>0.47584188995257182</v>
      </c>
      <c r="O1640">
        <v>0.44907595565733399</v>
      </c>
      <c r="P1640" s="117">
        <v>25.42</v>
      </c>
      <c r="Q1640">
        <v>0.34</v>
      </c>
    </row>
    <row r="1641" spans="1:17" ht="15">
      <c r="A1641" s="6"/>
      <c r="B1641" s="10">
        <v>136.91</v>
      </c>
      <c r="C1641">
        <v>0.3230990411977146</v>
      </c>
      <c r="D1641" s="11">
        <v>41.98</v>
      </c>
      <c r="E1641" s="10">
        <v>30.74</v>
      </c>
      <c r="F1641" s="11">
        <v>19.32</v>
      </c>
      <c r="G1641" s="10">
        <v>46.99</v>
      </c>
      <c r="H1641" s="11">
        <v>69.900000000000006</v>
      </c>
      <c r="I1641" s="10">
        <v>436.06</v>
      </c>
      <c r="J1641">
        <v>0.41707772682048982</v>
      </c>
      <c r="K1641">
        <v>0.40403564629652267</v>
      </c>
      <c r="L1641">
        <v>0.21150345524767358</v>
      </c>
      <c r="M1641">
        <v>0.35027291711832087</v>
      </c>
      <c r="N1641">
        <v>0.44838552234150819</v>
      </c>
      <c r="O1641">
        <v>0.40892538648604965</v>
      </c>
      <c r="P1641" s="117">
        <v>28.79</v>
      </c>
      <c r="Q1641">
        <v>0.34</v>
      </c>
    </row>
    <row r="1642" spans="1:17" ht="15">
      <c r="A1642" s="6"/>
      <c r="B1642" s="10">
        <v>140.91</v>
      </c>
      <c r="C1642">
        <v>0.30686083847373508</v>
      </c>
      <c r="D1642" s="11">
        <v>41.93</v>
      </c>
      <c r="E1642" s="10">
        <v>33.96</v>
      </c>
      <c r="F1642" s="11">
        <v>26.24</v>
      </c>
      <c r="G1642" s="10">
        <v>50.27</v>
      </c>
      <c r="H1642" s="11">
        <v>68.08</v>
      </c>
      <c r="I1642" s="10">
        <v>421.17</v>
      </c>
      <c r="J1642">
        <v>0.40307302835993658</v>
      </c>
      <c r="K1642">
        <v>0.39564524345554031</v>
      </c>
      <c r="L1642">
        <v>0.22691609347974737</v>
      </c>
      <c r="M1642">
        <v>0.34159910127580834</v>
      </c>
      <c r="N1642">
        <v>0.42205845157847105</v>
      </c>
      <c r="O1642">
        <v>0.3722222964411635</v>
      </c>
      <c r="P1642" s="117">
        <v>27.21</v>
      </c>
      <c r="Q1642">
        <v>0.34</v>
      </c>
    </row>
    <row r="1643" spans="1:17" ht="15">
      <c r="A1643" s="6"/>
      <c r="B1643" s="10">
        <v>136.61000000000001</v>
      </c>
      <c r="C1643">
        <v>0.30464098198166306</v>
      </c>
      <c r="D1643" s="11">
        <v>36.96</v>
      </c>
      <c r="E1643" s="10">
        <v>36.01</v>
      </c>
      <c r="F1643" s="11">
        <v>28.97</v>
      </c>
      <c r="G1643" s="10">
        <v>45.65</v>
      </c>
      <c r="H1643" s="11">
        <v>58.48</v>
      </c>
      <c r="I1643" s="10">
        <v>311.99</v>
      </c>
      <c r="J1643">
        <v>0.38873195667689414</v>
      </c>
      <c r="K1643">
        <v>0.39225848022044002</v>
      </c>
      <c r="L1643">
        <v>0.21168672165615396</v>
      </c>
      <c r="M1643">
        <v>0.33785651328320798</v>
      </c>
      <c r="N1643">
        <v>0.39807446444912409</v>
      </c>
      <c r="O1643">
        <v>0.35497253853808297</v>
      </c>
      <c r="P1643" s="117">
        <v>30.32</v>
      </c>
      <c r="Q1643">
        <v>0.34</v>
      </c>
    </row>
    <row r="1644" spans="1:17" ht="15">
      <c r="A1644" s="6"/>
      <c r="B1644" s="10">
        <v>131.88999999999999</v>
      </c>
      <c r="C1644">
        <v>0.29646218850649642</v>
      </c>
      <c r="D1644" s="11">
        <v>33.020000000000003</v>
      </c>
      <c r="E1644" s="10">
        <v>37.520000000000003</v>
      </c>
      <c r="F1644" s="11">
        <v>27.12</v>
      </c>
      <c r="G1644" s="10">
        <v>40.44</v>
      </c>
      <c r="H1644" s="11">
        <v>50.95</v>
      </c>
      <c r="I1644" s="10">
        <v>240.33</v>
      </c>
      <c r="J1644">
        <v>0.37032027385604893</v>
      </c>
      <c r="K1644">
        <v>0.38103646970995658</v>
      </c>
      <c r="L1644">
        <v>0.2059482484875583</v>
      </c>
      <c r="M1644">
        <v>0.32321736006947177</v>
      </c>
      <c r="N1644">
        <v>0.37791108450125405</v>
      </c>
      <c r="O1644">
        <v>0.32806042537660102</v>
      </c>
      <c r="P1644" s="117">
        <v>31.14</v>
      </c>
      <c r="Q1644">
        <v>0.34</v>
      </c>
    </row>
    <row r="1645" spans="1:17" ht="15">
      <c r="A1645" s="6"/>
      <c r="B1645" s="10">
        <v>125.1</v>
      </c>
      <c r="C1645">
        <v>0.2915212019687542</v>
      </c>
      <c r="D1645" s="11">
        <v>32.090000000000003</v>
      </c>
      <c r="E1645" s="10">
        <v>37.39</v>
      </c>
      <c r="F1645" s="11">
        <v>32.46</v>
      </c>
      <c r="G1645" s="10">
        <v>40.35</v>
      </c>
      <c r="H1645" s="11">
        <v>50.39</v>
      </c>
      <c r="I1645" s="10">
        <v>199.82</v>
      </c>
      <c r="J1645">
        <v>0.35556660715743449</v>
      </c>
      <c r="K1645">
        <v>0.37871446513234319</v>
      </c>
      <c r="L1645">
        <v>0.20800747584778956</v>
      </c>
      <c r="M1645">
        <v>0.29766106854893237</v>
      </c>
      <c r="N1645">
        <v>0.34932155477031801</v>
      </c>
      <c r="O1645">
        <v>0.29619734642574586</v>
      </c>
      <c r="P1645" s="117">
        <v>29.97</v>
      </c>
      <c r="Q1645">
        <v>0.34</v>
      </c>
    </row>
    <row r="1646" spans="1:17" ht="15">
      <c r="A1646" s="6"/>
      <c r="B1646" s="10">
        <v>116.42</v>
      </c>
      <c r="C1646">
        <v>0.28604065206645313</v>
      </c>
      <c r="D1646" s="11">
        <v>31.51</v>
      </c>
      <c r="E1646" s="10">
        <v>36.6</v>
      </c>
      <c r="F1646" s="11">
        <v>31.01</v>
      </c>
      <c r="G1646" s="10">
        <v>36.880000000000003</v>
      </c>
      <c r="H1646" s="11">
        <v>47.26</v>
      </c>
      <c r="I1646" s="10">
        <v>171.7</v>
      </c>
      <c r="J1646">
        <v>0.34027294633232108</v>
      </c>
      <c r="K1646">
        <v>0.37149863400436961</v>
      </c>
      <c r="L1646">
        <v>0.21201590941924298</v>
      </c>
      <c r="M1646">
        <v>0.28879942805876418</v>
      </c>
      <c r="N1646">
        <v>0.32129844255943318</v>
      </c>
      <c r="O1646">
        <v>0.2827348870508406</v>
      </c>
      <c r="P1646" s="117">
        <v>37.659999999999997</v>
      </c>
      <c r="Q1646">
        <v>0.34</v>
      </c>
    </row>
    <row r="1647" spans="1:17" ht="15">
      <c r="A1647" s="6"/>
      <c r="B1647" s="10">
        <v>112.84</v>
      </c>
      <c r="C1647">
        <v>0.29029500703234873</v>
      </c>
      <c r="D1647" s="11">
        <v>31.31</v>
      </c>
      <c r="E1647" s="10">
        <v>35.64</v>
      </c>
      <c r="F1647" s="11">
        <v>27.84</v>
      </c>
      <c r="G1647" s="10">
        <v>35.49</v>
      </c>
      <c r="H1647" s="11">
        <v>45.98</v>
      </c>
      <c r="I1647" s="10">
        <v>150.01</v>
      </c>
      <c r="J1647">
        <v>0.33623014738467255</v>
      </c>
      <c r="K1647">
        <v>0.37333889110032298</v>
      </c>
      <c r="L1647">
        <v>0.21139493523451608</v>
      </c>
      <c r="M1647">
        <v>0.28520983130117744</v>
      </c>
      <c r="N1647">
        <v>0.29643470535044608</v>
      </c>
      <c r="O1647">
        <v>0.27159572428764578</v>
      </c>
      <c r="P1647" s="117">
        <v>37.450000000000003</v>
      </c>
      <c r="Q1647">
        <v>0.34</v>
      </c>
    </row>
    <row r="1648" spans="1:17" ht="15">
      <c r="A1648" s="6"/>
      <c r="B1648" s="10">
        <v>114.91</v>
      </c>
      <c r="C1648">
        <v>0.29122803735469044</v>
      </c>
      <c r="D1648" s="11">
        <v>31.26</v>
      </c>
      <c r="E1648" s="10">
        <v>34.01</v>
      </c>
      <c r="F1648" s="11">
        <v>23.06</v>
      </c>
      <c r="G1648" s="10">
        <v>33.75</v>
      </c>
      <c r="H1648" s="11">
        <v>45.77</v>
      </c>
      <c r="I1648" s="10">
        <v>162.66</v>
      </c>
      <c r="J1648">
        <v>0.34674666370189183</v>
      </c>
      <c r="K1648">
        <v>0.3969736936119061</v>
      </c>
      <c r="L1648">
        <v>0.19988849500631384</v>
      </c>
      <c r="M1648">
        <v>0.29745271755503727</v>
      </c>
      <c r="N1648">
        <v>0.28897395964071726</v>
      </c>
      <c r="O1648">
        <v>0.27887869940796473</v>
      </c>
      <c r="P1648" s="117">
        <v>35.86</v>
      </c>
      <c r="Q1648">
        <v>0.34</v>
      </c>
    </row>
    <row r="1649" spans="1:17" ht="15">
      <c r="A1649" s="6"/>
      <c r="B1649" s="10">
        <v>112.62</v>
      </c>
      <c r="C1649">
        <v>0.2973558490201757</v>
      </c>
      <c r="D1649" s="11">
        <v>32.11</v>
      </c>
      <c r="E1649" s="10">
        <v>34.03</v>
      </c>
      <c r="F1649" s="11">
        <v>23.07</v>
      </c>
      <c r="G1649" s="10">
        <v>36.75</v>
      </c>
      <c r="H1649" s="11">
        <v>47.1</v>
      </c>
      <c r="I1649" s="10">
        <v>199.85</v>
      </c>
      <c r="J1649">
        <v>0.37794982795902587</v>
      </c>
      <c r="K1649">
        <v>0.42733539960997075</v>
      </c>
      <c r="L1649">
        <v>0.20197160642030468</v>
      </c>
      <c r="M1649">
        <v>0.31288151584633994</v>
      </c>
      <c r="N1649">
        <v>0.30244686913744168</v>
      </c>
      <c r="O1649">
        <v>0.2988897938595016</v>
      </c>
      <c r="P1649" s="117">
        <v>27.73</v>
      </c>
      <c r="Q1649">
        <v>0.34</v>
      </c>
    </row>
    <row r="1650" spans="1:17" ht="15">
      <c r="A1650" s="6"/>
      <c r="B1650" s="10">
        <v>110.1</v>
      </c>
      <c r="C1650">
        <v>0.31278248883157206</v>
      </c>
      <c r="D1650" s="11">
        <v>36.07</v>
      </c>
      <c r="E1650" s="10">
        <v>36.4</v>
      </c>
      <c r="F1650" s="11">
        <v>23.79</v>
      </c>
      <c r="G1650" s="10">
        <v>39.299999999999997</v>
      </c>
      <c r="H1650" s="11">
        <v>49.03</v>
      </c>
      <c r="I1650" s="10">
        <v>276.58</v>
      </c>
      <c r="J1650">
        <v>0.43206274846799791</v>
      </c>
      <c r="K1650">
        <v>0.44117444455890925</v>
      </c>
      <c r="L1650">
        <v>0.21263058965983331</v>
      </c>
      <c r="M1650">
        <v>0.33710407398253417</v>
      </c>
      <c r="N1650">
        <v>0.32331256223448224</v>
      </c>
      <c r="O1650">
        <v>0.32547393818993875</v>
      </c>
      <c r="P1650" s="117">
        <v>30.95</v>
      </c>
      <c r="Q1650">
        <v>0.34</v>
      </c>
    </row>
    <row r="1651" spans="1:17" ht="15">
      <c r="A1651" s="6"/>
      <c r="B1651" s="10">
        <v>129.34</v>
      </c>
      <c r="C1651">
        <v>0.32433729166666664</v>
      </c>
      <c r="D1651" s="11">
        <v>40.369999999999997</v>
      </c>
      <c r="E1651" s="10">
        <v>38.67</v>
      </c>
      <c r="F1651" s="11">
        <v>29.17</v>
      </c>
      <c r="G1651" s="10">
        <v>46.35</v>
      </c>
      <c r="H1651" s="11">
        <v>55.1</v>
      </c>
      <c r="I1651" s="10">
        <v>379.95</v>
      </c>
      <c r="J1651">
        <v>0.49094517664655907</v>
      </c>
      <c r="K1651">
        <v>0.44471843209306849</v>
      </c>
      <c r="L1651">
        <v>0.21126221623531491</v>
      </c>
      <c r="M1651">
        <v>0.36591296597059442</v>
      </c>
      <c r="N1651">
        <v>0.33231039762428166</v>
      </c>
      <c r="O1651">
        <v>0.35375953564291929</v>
      </c>
      <c r="P1651" s="117">
        <v>32.36</v>
      </c>
      <c r="Q1651">
        <v>0.34</v>
      </c>
    </row>
    <row r="1652" spans="1:17" ht="15">
      <c r="A1652" s="6"/>
      <c r="B1652" s="10">
        <v>135.47999999999999</v>
      </c>
      <c r="C1652">
        <v>0.30864041888010568</v>
      </c>
      <c r="D1652" s="11">
        <v>49.17</v>
      </c>
      <c r="E1652" s="10">
        <v>42.04</v>
      </c>
      <c r="F1652" s="11">
        <v>31.01</v>
      </c>
      <c r="G1652" s="10">
        <v>54.57</v>
      </c>
      <c r="H1652" s="11">
        <v>58.51</v>
      </c>
      <c r="I1652" s="10">
        <v>412.4</v>
      </c>
      <c r="J1652">
        <v>0.50221596308763572</v>
      </c>
      <c r="K1652">
        <v>0.44361778591109097</v>
      </c>
      <c r="L1652">
        <v>0.20110678951015673</v>
      </c>
      <c r="M1652">
        <v>0.36124941914688219</v>
      </c>
      <c r="N1652">
        <v>0.31969430538751553</v>
      </c>
      <c r="O1652">
        <v>0.33519825617675503</v>
      </c>
      <c r="P1652" s="117">
        <v>32.03</v>
      </c>
      <c r="Q1652">
        <v>0.34</v>
      </c>
    </row>
    <row r="1653" spans="1:17" ht="15">
      <c r="A1653" s="6"/>
      <c r="B1653" s="10">
        <v>133.91999999999999</v>
      </c>
      <c r="C1653">
        <v>0.29154749042082617</v>
      </c>
      <c r="D1653" s="11">
        <v>53.56</v>
      </c>
      <c r="E1653" s="10">
        <v>44</v>
      </c>
      <c r="F1653" s="11">
        <v>40.92</v>
      </c>
      <c r="G1653" s="10">
        <v>58.98</v>
      </c>
      <c r="H1653" s="11">
        <v>56.88</v>
      </c>
      <c r="I1653" s="10">
        <v>326.39</v>
      </c>
      <c r="J1653">
        <v>0.50813680793331462</v>
      </c>
      <c r="K1653">
        <v>0.44295700678578098</v>
      </c>
      <c r="L1653">
        <v>0.20143812483388873</v>
      </c>
      <c r="M1653">
        <v>0.35111850659672544</v>
      </c>
      <c r="N1653">
        <v>0.29599131296496312</v>
      </c>
      <c r="O1653">
        <v>0.32948606240234968</v>
      </c>
      <c r="P1653" s="117">
        <v>29.5</v>
      </c>
      <c r="Q1653">
        <v>0.34</v>
      </c>
    </row>
    <row r="1654" spans="1:17" ht="15">
      <c r="A1654" s="6"/>
      <c r="B1654" s="10">
        <v>115.41</v>
      </c>
      <c r="C1654">
        <v>0.28550095290578853</v>
      </c>
      <c r="D1654" s="11">
        <v>45.88</v>
      </c>
      <c r="E1654" s="10">
        <v>39.700000000000003</v>
      </c>
      <c r="F1654" s="11">
        <v>29.91</v>
      </c>
      <c r="G1654" s="10">
        <v>40.5</v>
      </c>
      <c r="H1654" s="11">
        <v>45.04</v>
      </c>
      <c r="I1654" s="10">
        <v>179.01</v>
      </c>
      <c r="J1654">
        <v>0.52905035111169674</v>
      </c>
      <c r="K1654">
        <v>0.43190502759958227</v>
      </c>
      <c r="L1654">
        <v>0.19547908467008432</v>
      </c>
      <c r="M1654">
        <v>0.33571487329803329</v>
      </c>
      <c r="N1654">
        <v>0.25613577416843203</v>
      </c>
      <c r="O1654">
        <v>0.33096837493582715</v>
      </c>
      <c r="P1654" s="117">
        <v>29.13</v>
      </c>
      <c r="Q1654">
        <v>0.34</v>
      </c>
    </row>
    <row r="1655" spans="1:17" ht="15">
      <c r="A1655" s="6"/>
      <c r="B1655" s="10">
        <v>108.96</v>
      </c>
      <c r="C1655">
        <v>0.28585827971015632</v>
      </c>
      <c r="D1655" s="11">
        <v>39.67</v>
      </c>
      <c r="E1655" s="10">
        <v>35.44</v>
      </c>
      <c r="F1655" s="11">
        <v>24.89</v>
      </c>
      <c r="G1655" s="10">
        <v>35.979999999999997</v>
      </c>
      <c r="H1655" s="11">
        <v>41.36</v>
      </c>
      <c r="I1655" s="10">
        <v>173.6</v>
      </c>
      <c r="J1655">
        <v>0.55901691687261623</v>
      </c>
      <c r="K1655">
        <v>0.42354663857158703</v>
      </c>
      <c r="L1655">
        <v>0.18023547846009086</v>
      </c>
      <c r="M1655">
        <v>0.31567029544545394</v>
      </c>
      <c r="N1655">
        <v>0.21671755976916734</v>
      </c>
      <c r="O1655">
        <v>0.31551948161445681</v>
      </c>
      <c r="P1655" s="117">
        <v>27.8</v>
      </c>
      <c r="Q1655">
        <v>0.34</v>
      </c>
    </row>
    <row r="1656" spans="1:17" ht="15">
      <c r="A1656" s="6"/>
      <c r="B1656" s="10">
        <v>100.35</v>
      </c>
      <c r="C1656">
        <v>0.26350224771928665</v>
      </c>
      <c r="D1656" s="11">
        <v>37.71</v>
      </c>
      <c r="E1656" s="10">
        <v>34.5</v>
      </c>
      <c r="F1656" s="11">
        <v>26.63</v>
      </c>
      <c r="G1656" s="10">
        <v>34.97</v>
      </c>
      <c r="H1656" s="11">
        <v>37.11</v>
      </c>
      <c r="I1656" s="10">
        <v>172.74</v>
      </c>
      <c r="J1656">
        <v>0.55714702128094107</v>
      </c>
      <c r="K1656">
        <v>0.43069759893470921</v>
      </c>
      <c r="L1656">
        <v>0.17731581704630767</v>
      </c>
      <c r="M1656">
        <v>0.28836129200744498</v>
      </c>
      <c r="N1656">
        <v>0.1871011794621471</v>
      </c>
      <c r="O1656">
        <v>0.3188757267230603</v>
      </c>
      <c r="P1656" s="117">
        <v>24.31</v>
      </c>
      <c r="Q1656">
        <v>0.34</v>
      </c>
    </row>
    <row r="1657" spans="1:17" ht="15">
      <c r="A1657" s="6"/>
      <c r="B1657" s="10">
        <v>87.59</v>
      </c>
      <c r="C1657">
        <v>0.24574344446448776</v>
      </c>
      <c r="D1657" s="11">
        <v>34.25</v>
      </c>
      <c r="E1657" s="10">
        <v>35.19</v>
      </c>
      <c r="F1657" s="11">
        <v>22.92</v>
      </c>
      <c r="G1657" s="10">
        <v>26.75</v>
      </c>
      <c r="H1657" s="11">
        <v>24.12</v>
      </c>
      <c r="I1657" s="10">
        <v>123.93</v>
      </c>
      <c r="J1657">
        <v>0.55353234209724689</v>
      </c>
      <c r="K1657">
        <v>0.42971906543238098</v>
      </c>
      <c r="L1657">
        <v>0.17048959925816395</v>
      </c>
      <c r="M1657">
        <v>0.23436493745716244</v>
      </c>
      <c r="N1657">
        <v>0.17175797193272657</v>
      </c>
      <c r="O1657">
        <v>0.31668103849677814</v>
      </c>
      <c r="P1657" s="117">
        <v>25</v>
      </c>
      <c r="Q1657">
        <v>0.34</v>
      </c>
    </row>
    <row r="1658" spans="1:17" ht="15">
      <c r="A1658" s="6"/>
      <c r="B1658" s="10">
        <v>70.22</v>
      </c>
      <c r="C1658">
        <v>0.22071138839026061</v>
      </c>
      <c r="D1658" s="11">
        <v>33.020000000000003</v>
      </c>
      <c r="E1658" s="10">
        <v>32.26</v>
      </c>
      <c r="F1658" s="11">
        <v>21.8</v>
      </c>
      <c r="G1658" s="10">
        <v>24.06</v>
      </c>
      <c r="H1658" s="11">
        <v>17.8</v>
      </c>
      <c r="I1658" s="10">
        <v>88.96</v>
      </c>
      <c r="J1658">
        <v>0.54131629803095893</v>
      </c>
      <c r="K1658">
        <v>0.42717493698641362</v>
      </c>
      <c r="L1658">
        <v>0.16231146694431731</v>
      </c>
      <c r="M1658">
        <v>0.19176953827617368</v>
      </c>
      <c r="N1658">
        <v>0.13668691573876143</v>
      </c>
      <c r="O1658">
        <v>0.30824690315423386</v>
      </c>
      <c r="P1658" s="117">
        <v>21.56</v>
      </c>
      <c r="Q1658">
        <v>0.34</v>
      </c>
    </row>
    <row r="1659" spans="1:17" ht="15">
      <c r="A1659" s="6"/>
      <c r="B1659" s="10">
        <v>71.11</v>
      </c>
      <c r="C1659">
        <v>0.21522462510339388</v>
      </c>
      <c r="D1659" s="11">
        <v>31.24</v>
      </c>
      <c r="E1659" s="10">
        <v>27.14</v>
      </c>
      <c r="F1659" s="11">
        <v>19.809999999999999</v>
      </c>
      <c r="G1659" s="10">
        <v>23.7</v>
      </c>
      <c r="H1659" s="11">
        <v>0.1</v>
      </c>
      <c r="I1659" s="10">
        <v>91.02</v>
      </c>
      <c r="J1659">
        <v>0.54485649326632291</v>
      </c>
      <c r="K1659">
        <v>0.42951876134921024</v>
      </c>
      <c r="L1659">
        <v>0.15876067372054181</v>
      </c>
      <c r="M1659">
        <v>0.1770618139778754</v>
      </c>
      <c r="N1659">
        <v>0.13066845930461957</v>
      </c>
      <c r="O1659">
        <v>0.30922591586463832</v>
      </c>
      <c r="P1659" s="117">
        <v>22.39</v>
      </c>
      <c r="Q1659">
        <v>0.34</v>
      </c>
    </row>
    <row r="1660" spans="1:17" ht="15">
      <c r="A1660" s="6"/>
      <c r="B1660" s="10">
        <v>73.08</v>
      </c>
      <c r="C1660">
        <v>0.21682676874502543</v>
      </c>
      <c r="D1660" s="11">
        <v>30.13</v>
      </c>
      <c r="E1660" s="10">
        <v>25.65</v>
      </c>
      <c r="F1660" s="11">
        <v>22.02</v>
      </c>
      <c r="G1660" s="10">
        <v>21.77</v>
      </c>
      <c r="H1660" s="11">
        <v>0.01</v>
      </c>
      <c r="I1660" s="10">
        <v>88.93</v>
      </c>
      <c r="J1660">
        <v>0.54613721204799426</v>
      </c>
      <c r="K1660">
        <v>0.43275265473714014</v>
      </c>
      <c r="L1660">
        <v>0.15547752641445126</v>
      </c>
      <c r="M1660">
        <v>0.16612394925491669</v>
      </c>
      <c r="N1660">
        <v>0.1300233752504773</v>
      </c>
      <c r="O1660">
        <v>0.31118958133338548</v>
      </c>
      <c r="P1660" s="117">
        <v>22.36</v>
      </c>
      <c r="Q1660">
        <v>0.34</v>
      </c>
    </row>
    <row r="1661" spans="1:17" ht="15">
      <c r="A1661" s="6"/>
      <c r="B1661" s="10">
        <v>82.42</v>
      </c>
      <c r="C1661">
        <v>0.22682728500141408</v>
      </c>
      <c r="D1661" s="11">
        <v>29.64</v>
      </c>
      <c r="E1661" s="10">
        <v>26.2</v>
      </c>
      <c r="F1661" s="11">
        <v>16.21</v>
      </c>
      <c r="G1661" s="10">
        <v>15.91</v>
      </c>
      <c r="H1661" s="11">
        <v>0</v>
      </c>
      <c r="I1661" s="10">
        <v>97.03</v>
      </c>
      <c r="J1661">
        <v>0.54345187629327218</v>
      </c>
      <c r="K1661">
        <v>0.42861750369560314</v>
      </c>
      <c r="L1661">
        <v>0.15444924826408069</v>
      </c>
      <c r="M1661">
        <v>0.15924158656731946</v>
      </c>
      <c r="N1661">
        <v>0.12719071162799755</v>
      </c>
      <c r="O1661">
        <v>0.30619891595273196</v>
      </c>
      <c r="P1661" s="117">
        <v>22.67</v>
      </c>
      <c r="Q1661">
        <v>0.34</v>
      </c>
    </row>
    <row r="1662" spans="1:17" ht="15">
      <c r="A1662" s="6"/>
      <c r="B1662" s="10">
        <v>87.87</v>
      </c>
      <c r="C1662">
        <v>0.23960034377588491</v>
      </c>
      <c r="D1662" s="11">
        <v>29.07</v>
      </c>
      <c r="E1662" s="10">
        <v>25.06</v>
      </c>
      <c r="F1662" s="11">
        <v>18.22</v>
      </c>
      <c r="G1662" s="10">
        <v>13.06</v>
      </c>
      <c r="H1662" s="11">
        <v>0.03</v>
      </c>
      <c r="I1662" s="10">
        <v>91.15</v>
      </c>
      <c r="J1662">
        <v>0.53260121744524813</v>
      </c>
      <c r="K1662">
        <v>0.42564128559457109</v>
      </c>
      <c r="L1662">
        <v>0.16885465718282597</v>
      </c>
      <c r="M1662">
        <v>0.15670078259121212</v>
      </c>
      <c r="N1662">
        <v>0.12611244144477315</v>
      </c>
      <c r="O1662">
        <v>0.30903812581440254</v>
      </c>
      <c r="P1662" s="117">
        <v>24.68</v>
      </c>
      <c r="Q1662">
        <v>0.34</v>
      </c>
    </row>
    <row r="1663" spans="1:17" ht="15">
      <c r="A1663" s="6"/>
      <c r="B1663" s="10">
        <v>96.18</v>
      </c>
      <c r="C1663">
        <v>0.26173341418741641</v>
      </c>
      <c r="D1663" s="11">
        <v>30</v>
      </c>
      <c r="E1663" s="10">
        <v>24.92</v>
      </c>
      <c r="F1663" s="11">
        <v>24.4</v>
      </c>
      <c r="G1663" s="10">
        <v>15.8</v>
      </c>
      <c r="H1663" s="11">
        <v>14.95</v>
      </c>
      <c r="I1663" s="10">
        <v>109.92</v>
      </c>
      <c r="J1663">
        <v>0.53825663838016402</v>
      </c>
      <c r="K1663">
        <v>0.43417679854245422</v>
      </c>
      <c r="L1663">
        <v>0.19723266135877152</v>
      </c>
      <c r="M1663">
        <v>0.1591976101798955</v>
      </c>
      <c r="N1663">
        <v>0.12377206141212307</v>
      </c>
      <c r="O1663">
        <v>0.30436763065371092</v>
      </c>
      <c r="P1663" s="117">
        <v>23.65</v>
      </c>
      <c r="Q1663">
        <v>0.34</v>
      </c>
    </row>
    <row r="1664" spans="1:17" ht="15">
      <c r="A1664" s="6"/>
      <c r="B1664" s="10">
        <v>104.24</v>
      </c>
      <c r="C1664">
        <v>0.28899713495954638</v>
      </c>
      <c r="D1664" s="11">
        <v>31.77</v>
      </c>
      <c r="E1664" s="10">
        <v>25.81</v>
      </c>
      <c r="F1664" s="11">
        <v>39.450000000000003</v>
      </c>
      <c r="G1664" s="10">
        <v>24.23</v>
      </c>
      <c r="H1664" s="11">
        <v>24.97</v>
      </c>
      <c r="I1664" s="10">
        <v>172.57</v>
      </c>
      <c r="J1664">
        <v>0.53944548024716477</v>
      </c>
      <c r="K1664">
        <v>0.43359157689606936</v>
      </c>
      <c r="L1664">
        <v>0.22796021971516461</v>
      </c>
      <c r="M1664">
        <v>0.16830084355005898</v>
      </c>
      <c r="N1664">
        <v>0.11897443653721738</v>
      </c>
      <c r="O1664">
        <v>0.29310885428205918</v>
      </c>
      <c r="P1664" s="117">
        <v>30.51</v>
      </c>
      <c r="Q1664">
        <v>0.34</v>
      </c>
    </row>
    <row r="1665" spans="1:17" ht="15">
      <c r="A1665" s="6"/>
      <c r="B1665" s="10">
        <v>110.09</v>
      </c>
      <c r="C1665">
        <v>0.3092825016195539</v>
      </c>
      <c r="D1665" s="11">
        <v>32.4</v>
      </c>
      <c r="E1665" s="10">
        <v>27.61</v>
      </c>
      <c r="F1665" s="11">
        <v>47.96</v>
      </c>
      <c r="G1665" s="10">
        <v>29</v>
      </c>
      <c r="H1665" s="11">
        <v>37.9</v>
      </c>
      <c r="I1665" s="10">
        <v>185.06</v>
      </c>
      <c r="J1665">
        <v>0.52121424863610455</v>
      </c>
      <c r="K1665">
        <v>0.41625714060322389</v>
      </c>
      <c r="L1665">
        <v>0.23412609546111027</v>
      </c>
      <c r="M1665">
        <v>0.17888326183734013</v>
      </c>
      <c r="N1665">
        <v>0.12488492540277117</v>
      </c>
      <c r="O1665">
        <v>0.27838993354079861</v>
      </c>
      <c r="P1665" s="117">
        <v>24.84</v>
      </c>
      <c r="Q1665">
        <v>0.34</v>
      </c>
    </row>
    <row r="1666" spans="1:17" ht="15">
      <c r="A1666" s="6"/>
      <c r="B1666" s="10">
        <v>114.01</v>
      </c>
      <c r="C1666">
        <v>0.2906868966492962</v>
      </c>
      <c r="D1666" s="11">
        <v>35</v>
      </c>
      <c r="E1666" s="10">
        <v>29.31</v>
      </c>
      <c r="F1666" s="11">
        <v>48.06</v>
      </c>
      <c r="G1666" s="10">
        <v>30.19</v>
      </c>
      <c r="H1666" s="11">
        <v>39.83</v>
      </c>
      <c r="I1666" s="10">
        <v>112.35</v>
      </c>
      <c r="J1666">
        <v>0.47923102682770813</v>
      </c>
      <c r="K1666">
        <v>0.38083995756856176</v>
      </c>
      <c r="L1666">
        <v>0.23631317474556873</v>
      </c>
      <c r="M1666">
        <v>0.18272200841459835</v>
      </c>
      <c r="N1666">
        <v>0.12666482398974166</v>
      </c>
      <c r="O1666">
        <v>0.26353687226614736</v>
      </c>
      <c r="P1666" s="117">
        <v>26.29</v>
      </c>
      <c r="Q1666">
        <v>0.34</v>
      </c>
    </row>
    <row r="1667" spans="1:17" ht="15">
      <c r="A1667" s="6"/>
      <c r="B1667" s="10">
        <v>106.37</v>
      </c>
      <c r="C1667">
        <v>0.27564156748655555</v>
      </c>
      <c r="D1667" s="11">
        <v>35.049999999999997</v>
      </c>
      <c r="E1667" s="10">
        <v>30.15</v>
      </c>
      <c r="F1667" s="11">
        <v>46.84</v>
      </c>
      <c r="G1667" s="10">
        <v>31.08</v>
      </c>
      <c r="H1667" s="11">
        <v>38.28</v>
      </c>
      <c r="I1667" s="10">
        <v>67.3</v>
      </c>
      <c r="J1667">
        <v>0.44501238767678791</v>
      </c>
      <c r="K1667">
        <v>0.36003457326580124</v>
      </c>
      <c r="L1667">
        <v>0.24003153114469147</v>
      </c>
      <c r="M1667">
        <v>0.18290051432012802</v>
      </c>
      <c r="N1667">
        <v>0.12460229323952197</v>
      </c>
      <c r="O1667">
        <v>0.23412408675480889</v>
      </c>
      <c r="P1667" s="117">
        <v>27.22</v>
      </c>
      <c r="Q1667">
        <v>0.34</v>
      </c>
    </row>
    <row r="1668" spans="1:17" ht="15">
      <c r="A1668" s="6"/>
      <c r="B1668" s="10">
        <v>93.81</v>
      </c>
      <c r="C1668">
        <v>0.27293960720765759</v>
      </c>
      <c r="D1668" s="11">
        <v>33</v>
      </c>
      <c r="E1668" s="10">
        <v>28.97</v>
      </c>
      <c r="F1668" s="11">
        <v>45.31</v>
      </c>
      <c r="G1668" s="10">
        <v>30.1</v>
      </c>
      <c r="H1668" s="11">
        <v>35.840000000000003</v>
      </c>
      <c r="I1668" s="10">
        <v>23.07</v>
      </c>
      <c r="J1668">
        <v>0.42193045558499098</v>
      </c>
      <c r="K1668">
        <v>0.34214419090796833</v>
      </c>
      <c r="L1668">
        <v>0.2354012332152261</v>
      </c>
      <c r="M1668">
        <v>0.17984321028062628</v>
      </c>
      <c r="N1668">
        <v>0.12336980047782012</v>
      </c>
      <c r="O1668">
        <v>0.19861595782219732</v>
      </c>
      <c r="P1668" s="117">
        <v>24.09</v>
      </c>
      <c r="Q1668">
        <v>0.34</v>
      </c>
    </row>
    <row r="1669" spans="1:17" ht="15">
      <c r="A1669" s="6"/>
      <c r="B1669" s="10">
        <v>81.95</v>
      </c>
      <c r="C1669">
        <v>0.27049318612432055</v>
      </c>
      <c r="D1669" s="11">
        <v>31.41</v>
      </c>
      <c r="E1669" s="10">
        <v>27.1</v>
      </c>
      <c r="F1669" s="11">
        <v>42.66</v>
      </c>
      <c r="G1669" s="10">
        <v>31.77</v>
      </c>
      <c r="H1669" s="11">
        <v>35.76</v>
      </c>
      <c r="I1669" s="10">
        <v>15.52</v>
      </c>
      <c r="J1669">
        <v>0.39812663299361079</v>
      </c>
      <c r="K1669">
        <v>0.32791828313967275</v>
      </c>
      <c r="L1669">
        <v>0.22482163217544074</v>
      </c>
      <c r="M1669">
        <v>0.18073170412189457</v>
      </c>
      <c r="N1669">
        <v>0.11649726994689999</v>
      </c>
      <c r="O1669">
        <v>0.17660244202339082</v>
      </c>
      <c r="P1669" s="117">
        <v>25.42</v>
      </c>
      <c r="Q1669">
        <v>0.34</v>
      </c>
    </row>
    <row r="1670" spans="1:17" ht="15">
      <c r="A1670" s="6"/>
      <c r="B1670" s="10">
        <v>78.66</v>
      </c>
      <c r="C1670">
        <v>0.25903683839321651</v>
      </c>
      <c r="D1670" s="11">
        <v>31.07</v>
      </c>
      <c r="E1670" s="10">
        <v>24.15</v>
      </c>
      <c r="F1670" s="11">
        <v>39.950000000000003</v>
      </c>
      <c r="G1670" s="10">
        <v>30.55</v>
      </c>
      <c r="H1670" s="11">
        <v>37.880000000000003</v>
      </c>
      <c r="I1670" s="10">
        <v>10.1</v>
      </c>
      <c r="J1670">
        <v>0.38639524083059362</v>
      </c>
      <c r="K1670">
        <v>0.31469518995639778</v>
      </c>
      <c r="L1670">
        <v>0.21788041074198447</v>
      </c>
      <c r="M1670">
        <v>0.17783702939985829</v>
      </c>
      <c r="N1670">
        <v>0.11164525700693562</v>
      </c>
      <c r="O1670">
        <v>0.17185260986463935</v>
      </c>
      <c r="P1670" s="117">
        <v>23.73</v>
      </c>
      <c r="Q1670">
        <v>0.34</v>
      </c>
    </row>
    <row r="1671" spans="1:17" ht="15">
      <c r="A1671" s="6"/>
      <c r="B1671" s="10">
        <v>60</v>
      </c>
      <c r="C1671">
        <v>0.24504901033823978</v>
      </c>
      <c r="D1671" s="11">
        <v>30.19</v>
      </c>
      <c r="E1671" s="10">
        <v>20.81</v>
      </c>
      <c r="F1671" s="11">
        <v>38.69</v>
      </c>
      <c r="G1671" s="10">
        <v>30</v>
      </c>
      <c r="H1671" s="11">
        <v>30.27</v>
      </c>
      <c r="I1671" s="10">
        <v>0.1</v>
      </c>
      <c r="J1671">
        <v>0.38986122624458941</v>
      </c>
      <c r="K1671">
        <v>0.30654543149094693</v>
      </c>
      <c r="L1671">
        <v>0.2205078964931641</v>
      </c>
      <c r="M1671">
        <v>0.18371999522170637</v>
      </c>
      <c r="N1671">
        <v>0.11055942195198912</v>
      </c>
      <c r="O1671">
        <v>0.17613396035937015</v>
      </c>
      <c r="P1671" s="117">
        <v>21.17</v>
      </c>
      <c r="Q1671">
        <v>0.34</v>
      </c>
    </row>
    <row r="1672" spans="1:17" ht="15">
      <c r="A1672" s="6"/>
      <c r="B1672" s="10">
        <v>60.38</v>
      </c>
      <c r="C1672">
        <v>0.24881522441651699</v>
      </c>
      <c r="D1672" s="11">
        <v>29.85</v>
      </c>
      <c r="E1672" s="10">
        <v>21.69</v>
      </c>
      <c r="F1672" s="11">
        <v>36.9</v>
      </c>
      <c r="G1672" s="10">
        <v>29.69</v>
      </c>
      <c r="H1672" s="11">
        <v>26.21</v>
      </c>
      <c r="I1672" s="10">
        <v>0.08</v>
      </c>
      <c r="J1672">
        <v>0.40560174139074151</v>
      </c>
      <c r="K1672">
        <v>0.31721420410318502</v>
      </c>
      <c r="L1672">
        <v>0.22394445556547024</v>
      </c>
      <c r="M1672">
        <v>0.18413692155268607</v>
      </c>
      <c r="N1672">
        <v>0.11107567457714797</v>
      </c>
      <c r="O1672">
        <v>0.18405297318415687</v>
      </c>
      <c r="P1672" s="117">
        <v>22.11</v>
      </c>
      <c r="Q1672">
        <v>0.34</v>
      </c>
    </row>
    <row r="1673" spans="1:17" ht="15">
      <c r="A1673" s="6"/>
      <c r="B1673" s="10">
        <v>82.63</v>
      </c>
      <c r="C1673">
        <v>0.26849298783712316</v>
      </c>
      <c r="D1673" s="11">
        <v>29.98</v>
      </c>
      <c r="E1673" s="10">
        <v>27.56</v>
      </c>
      <c r="F1673" s="11">
        <v>37.11</v>
      </c>
      <c r="G1673" s="10">
        <v>24.84</v>
      </c>
      <c r="H1673" s="11">
        <v>30.77</v>
      </c>
      <c r="I1673" s="10">
        <v>10.039999999999999</v>
      </c>
      <c r="J1673">
        <v>0.43117716565205877</v>
      </c>
      <c r="K1673">
        <v>0.35177936261892234</v>
      </c>
      <c r="L1673">
        <v>0.23140096704061222</v>
      </c>
      <c r="M1673">
        <v>0.18307935031842856</v>
      </c>
      <c r="N1673">
        <v>0.11426615419910183</v>
      </c>
      <c r="O1673">
        <v>0.19582464831366322</v>
      </c>
      <c r="P1673" s="117">
        <v>22.46</v>
      </c>
      <c r="Q1673">
        <v>0.34</v>
      </c>
    </row>
    <row r="1674" spans="1:17" ht="15">
      <c r="A1674" s="6"/>
      <c r="B1674" s="10">
        <v>101.24</v>
      </c>
      <c r="C1674">
        <v>0.30476440691461132</v>
      </c>
      <c r="D1674" s="11">
        <v>30.81</v>
      </c>
      <c r="E1674" s="10">
        <v>31.01</v>
      </c>
      <c r="F1674" s="11">
        <v>39</v>
      </c>
      <c r="G1674" s="10">
        <v>22.64</v>
      </c>
      <c r="H1674" s="11">
        <v>34.090000000000003</v>
      </c>
      <c r="I1674" s="10">
        <v>23.87</v>
      </c>
      <c r="J1674">
        <v>0.47160668515589016</v>
      </c>
      <c r="K1674">
        <v>0.39034322121114928</v>
      </c>
      <c r="L1674">
        <v>0.23752570762818398</v>
      </c>
      <c r="M1674">
        <v>0.17450362408114656</v>
      </c>
      <c r="N1674">
        <v>0.11849771450706952</v>
      </c>
      <c r="O1674">
        <v>0.22573711586292081</v>
      </c>
      <c r="P1674" s="117">
        <v>24.6</v>
      </c>
      <c r="Q1674">
        <v>0.34</v>
      </c>
    </row>
    <row r="1675" spans="1:17" ht="15">
      <c r="A1675" s="6"/>
      <c r="B1675" s="10">
        <v>130.02000000000001</v>
      </c>
      <c r="C1675">
        <v>0.33309406562781763</v>
      </c>
      <c r="D1675" s="11">
        <v>34.659999999999997</v>
      </c>
      <c r="E1675" s="10">
        <v>31.9</v>
      </c>
      <c r="F1675" s="11">
        <v>46.28</v>
      </c>
      <c r="G1675" s="10">
        <v>24.27</v>
      </c>
      <c r="H1675" s="11">
        <v>38.97</v>
      </c>
      <c r="I1675" s="10">
        <v>118.86</v>
      </c>
      <c r="J1675">
        <v>0.50812461710755763</v>
      </c>
      <c r="K1675">
        <v>0.40344814534443602</v>
      </c>
      <c r="L1675">
        <v>0.26039066758835094</v>
      </c>
      <c r="M1675">
        <v>0.17356915311765123</v>
      </c>
      <c r="N1675">
        <v>0.12937297995693223</v>
      </c>
      <c r="O1675">
        <v>0.26423502325863191</v>
      </c>
      <c r="P1675" s="117">
        <v>29.52</v>
      </c>
      <c r="Q1675">
        <v>0.34</v>
      </c>
    </row>
    <row r="1676" spans="1:17" ht="15">
      <c r="A1676" s="6"/>
      <c r="B1676" s="10">
        <v>145</v>
      </c>
      <c r="C1676">
        <v>0.3307750848993033</v>
      </c>
      <c r="D1676" s="11">
        <v>43.97</v>
      </c>
      <c r="E1676" s="10">
        <v>35.700000000000003</v>
      </c>
      <c r="F1676" s="11">
        <v>50.29</v>
      </c>
      <c r="G1676" s="10">
        <v>28.17</v>
      </c>
      <c r="H1676" s="11">
        <v>48.33</v>
      </c>
      <c r="I1676" s="10">
        <v>170.06</v>
      </c>
      <c r="J1676">
        <v>0.49586279433937563</v>
      </c>
      <c r="K1676">
        <v>0.40027839200918447</v>
      </c>
      <c r="L1676">
        <v>0.27047153313249733</v>
      </c>
      <c r="M1676">
        <v>0.18164987092946816</v>
      </c>
      <c r="N1676">
        <v>0.14182565107886502</v>
      </c>
      <c r="O1676">
        <v>0.26192875706380497</v>
      </c>
      <c r="P1676" s="117">
        <v>34.83</v>
      </c>
      <c r="Q1676">
        <v>0.34</v>
      </c>
    </row>
    <row r="1677" spans="1:17" ht="15">
      <c r="A1677" s="6"/>
      <c r="B1677" s="10">
        <v>136.63</v>
      </c>
      <c r="C1677">
        <v>0.33170697317388498</v>
      </c>
      <c r="D1677" s="11">
        <v>45.91</v>
      </c>
      <c r="E1677" s="10">
        <v>38.06</v>
      </c>
      <c r="F1677" s="11">
        <v>57.9</v>
      </c>
      <c r="G1677" s="10">
        <v>27.37</v>
      </c>
      <c r="H1677" s="11">
        <v>55.93</v>
      </c>
      <c r="I1677" s="10">
        <v>151.97999999999999</v>
      </c>
      <c r="J1677">
        <v>0.46278051387517072</v>
      </c>
      <c r="K1677">
        <v>0.40492473580623434</v>
      </c>
      <c r="L1677">
        <v>0.27020910231908041</v>
      </c>
      <c r="M1677">
        <v>0.17756672277447832</v>
      </c>
      <c r="N1677">
        <v>0.14059995468569864</v>
      </c>
      <c r="O1677">
        <v>0.26249428863666358</v>
      </c>
      <c r="P1677" s="117">
        <v>32.479999999999997</v>
      </c>
      <c r="Q1677">
        <v>0.34</v>
      </c>
    </row>
    <row r="1678" spans="1:17" ht="15">
      <c r="A1678" s="6"/>
      <c r="B1678" s="10">
        <v>131.58000000000001</v>
      </c>
      <c r="C1678">
        <v>0.33939076149604869</v>
      </c>
      <c r="D1678" s="11">
        <v>38.1</v>
      </c>
      <c r="E1678" s="10">
        <v>34.020000000000003</v>
      </c>
      <c r="F1678" s="11">
        <v>50.06</v>
      </c>
      <c r="G1678" s="10">
        <v>24.04</v>
      </c>
      <c r="H1678" s="11">
        <v>39.979999999999997</v>
      </c>
      <c r="I1678" s="10">
        <v>84.48</v>
      </c>
      <c r="J1678">
        <v>0.46455901342139089</v>
      </c>
      <c r="K1678">
        <v>0.41917158682458311</v>
      </c>
      <c r="L1678">
        <v>0.29147046860402975</v>
      </c>
      <c r="M1678">
        <v>0.14953386554901374</v>
      </c>
      <c r="N1678">
        <v>0.13892120561605181</v>
      </c>
      <c r="O1678">
        <v>0.26892264683701922</v>
      </c>
      <c r="P1678" s="117">
        <v>28.54</v>
      </c>
      <c r="Q1678">
        <v>0.34</v>
      </c>
    </row>
    <row r="1679" spans="1:17" ht="15">
      <c r="A1679" s="6"/>
      <c r="B1679" s="10">
        <v>119.96</v>
      </c>
      <c r="C1679">
        <v>0.36345059602780627</v>
      </c>
      <c r="D1679" s="11">
        <v>32.26</v>
      </c>
      <c r="E1679" s="10">
        <v>30.62</v>
      </c>
      <c r="F1679" s="11">
        <v>47.52</v>
      </c>
      <c r="G1679" s="10">
        <v>11.79</v>
      </c>
      <c r="H1679" s="11">
        <v>31.23</v>
      </c>
      <c r="I1679" s="10">
        <v>69.77</v>
      </c>
      <c r="J1679">
        <v>0.4459510893163926</v>
      </c>
      <c r="K1679">
        <v>0.42307158307261961</v>
      </c>
      <c r="L1679">
        <v>0.30017818561084703</v>
      </c>
      <c r="M1679">
        <v>0.12719878562720521</v>
      </c>
      <c r="N1679">
        <v>0.13297056579171576</v>
      </c>
      <c r="O1679">
        <v>0.27009355424602988</v>
      </c>
      <c r="P1679" s="117">
        <v>25.56</v>
      </c>
      <c r="Q1679">
        <v>0.34</v>
      </c>
    </row>
    <row r="1680" spans="1:17" ht="15">
      <c r="A1680" s="6"/>
      <c r="B1680" s="10">
        <v>120.56</v>
      </c>
      <c r="C1680">
        <v>0.36744453977393121</v>
      </c>
      <c r="D1680" s="11">
        <v>32.11</v>
      </c>
      <c r="E1680" s="10">
        <v>32.590000000000003</v>
      </c>
      <c r="F1680" s="11">
        <v>47.61</v>
      </c>
      <c r="G1680" s="10">
        <v>9.0299999999999994</v>
      </c>
      <c r="H1680" s="11">
        <v>27.08</v>
      </c>
      <c r="I1680" s="10">
        <v>81.05</v>
      </c>
      <c r="J1680">
        <v>0.42981250029548729</v>
      </c>
      <c r="K1680">
        <v>0.4420238812528991</v>
      </c>
      <c r="L1680">
        <v>0.31188638854695372</v>
      </c>
      <c r="M1680">
        <v>0.12640018346083284</v>
      </c>
      <c r="N1680">
        <v>0.13129266560727143</v>
      </c>
      <c r="O1680">
        <v>0.27053743746546882</v>
      </c>
      <c r="P1680" s="117">
        <v>26.53</v>
      </c>
      <c r="Q1680">
        <v>0.34</v>
      </c>
    </row>
    <row r="1681" spans="1:17" ht="15">
      <c r="A1681" s="6"/>
      <c r="B1681" s="10">
        <v>108.51</v>
      </c>
      <c r="C1681">
        <v>0.37420271226997565</v>
      </c>
      <c r="D1681" s="11">
        <v>30.05</v>
      </c>
      <c r="E1681" s="10">
        <v>31.01</v>
      </c>
      <c r="F1681" s="11">
        <v>44.01</v>
      </c>
      <c r="G1681" s="10">
        <v>4.93</v>
      </c>
      <c r="H1681" s="11">
        <v>12.13</v>
      </c>
      <c r="I1681" s="10">
        <v>67.27</v>
      </c>
      <c r="J1681">
        <v>0.41944723289813751</v>
      </c>
      <c r="K1681">
        <v>0.47348458343235617</v>
      </c>
      <c r="L1681">
        <v>0.31145274816497726</v>
      </c>
      <c r="M1681">
        <v>0.1230000482013992</v>
      </c>
      <c r="N1681">
        <v>0.12501114832775082</v>
      </c>
      <c r="O1681">
        <v>0.27758403846532798</v>
      </c>
      <c r="P1681" s="117">
        <v>26.56</v>
      </c>
      <c r="Q1681">
        <v>0.34</v>
      </c>
    </row>
    <row r="1682" spans="1:17" ht="15">
      <c r="A1682" s="6"/>
      <c r="B1682" s="10">
        <v>121.01</v>
      </c>
      <c r="C1682">
        <v>0.34687855245053845</v>
      </c>
      <c r="D1682" s="11">
        <v>27.9</v>
      </c>
      <c r="E1682" s="10">
        <v>32.1</v>
      </c>
      <c r="F1682" s="11">
        <v>40.98</v>
      </c>
      <c r="G1682" s="10">
        <v>-0.05</v>
      </c>
      <c r="H1682" s="11">
        <v>17.61</v>
      </c>
      <c r="I1682" s="10">
        <v>68.930000000000007</v>
      </c>
      <c r="J1682">
        <v>0.41344167656558306</v>
      </c>
      <c r="K1682">
        <v>0.4916246103867597</v>
      </c>
      <c r="L1682">
        <v>0.31363591486496323</v>
      </c>
      <c r="M1682">
        <v>0.12335206640700727</v>
      </c>
      <c r="N1682">
        <v>0.11827218128908426</v>
      </c>
      <c r="O1682">
        <v>0.26776924594785056</v>
      </c>
      <c r="P1682" s="117">
        <v>28.72</v>
      </c>
      <c r="Q1682">
        <v>0.34</v>
      </c>
    </row>
    <row r="1683" spans="1:17" ht="15">
      <c r="A1683" s="6"/>
      <c r="B1683" s="10">
        <v>101.18</v>
      </c>
      <c r="C1683">
        <v>0.31481576268078137</v>
      </c>
      <c r="D1683" s="11">
        <v>25.4</v>
      </c>
      <c r="E1683" s="10">
        <v>31.45</v>
      </c>
      <c r="F1683" s="11">
        <v>38.97</v>
      </c>
      <c r="G1683" s="10">
        <v>7.0000000000000007E-2</v>
      </c>
      <c r="H1683" s="11">
        <v>15.8</v>
      </c>
      <c r="I1683" s="10">
        <v>69.069999999999993</v>
      </c>
      <c r="J1683">
        <v>0.39896609879635631</v>
      </c>
      <c r="K1683">
        <v>0.49840027372471768</v>
      </c>
      <c r="L1683">
        <v>0.31973271354942262</v>
      </c>
      <c r="M1683">
        <v>0.12411366372463116</v>
      </c>
      <c r="N1683">
        <v>0.11634994374830274</v>
      </c>
      <c r="O1683">
        <v>0.27510518198514927</v>
      </c>
      <c r="P1683" s="117">
        <v>26.37</v>
      </c>
      <c r="Q1683">
        <v>0.34</v>
      </c>
    </row>
    <row r="1684" spans="1:17" ht="15">
      <c r="A1684" s="6"/>
      <c r="B1684" s="10">
        <v>101.18</v>
      </c>
      <c r="C1684">
        <v>0.31201642168274019</v>
      </c>
      <c r="D1684" s="11">
        <v>20.36</v>
      </c>
      <c r="E1684" s="10">
        <v>30.67</v>
      </c>
      <c r="F1684" s="11">
        <v>36.909999999999997</v>
      </c>
      <c r="G1684" s="10">
        <v>0.1</v>
      </c>
      <c r="H1684" s="11">
        <v>4.59</v>
      </c>
      <c r="I1684" s="10">
        <v>72.97</v>
      </c>
      <c r="J1684">
        <v>0.39328784309735187</v>
      </c>
      <c r="K1684">
        <v>0.51008484560458589</v>
      </c>
      <c r="L1684">
        <v>0.31950221051730859</v>
      </c>
      <c r="M1684">
        <v>0.12730426862811531</v>
      </c>
      <c r="N1684">
        <v>0.11426346929280398</v>
      </c>
      <c r="O1684">
        <v>0.27520424976117808</v>
      </c>
      <c r="P1684" s="117">
        <v>23.21</v>
      </c>
      <c r="Q1684">
        <v>0.34</v>
      </c>
    </row>
    <row r="1685" spans="1:17" ht="15">
      <c r="A1685" s="6"/>
      <c r="B1685" s="10">
        <v>90.43</v>
      </c>
      <c r="C1685">
        <v>0.32034282524112223</v>
      </c>
      <c r="D1685" s="11">
        <v>13.92</v>
      </c>
      <c r="E1685" s="10">
        <v>28.92</v>
      </c>
      <c r="F1685" s="11">
        <v>35</v>
      </c>
      <c r="G1685" s="10">
        <v>0.13</v>
      </c>
      <c r="H1685" s="11">
        <v>4.58</v>
      </c>
      <c r="I1685" s="10">
        <v>72.989999999999995</v>
      </c>
      <c r="J1685">
        <v>0.39070662608050488</v>
      </c>
      <c r="K1685">
        <v>0.5236412736217172</v>
      </c>
      <c r="L1685">
        <v>0.31823420253895796</v>
      </c>
      <c r="M1685">
        <v>0.13283975784763455</v>
      </c>
      <c r="N1685">
        <v>0.11321288635848846</v>
      </c>
      <c r="O1685">
        <v>0.27737386256869634</v>
      </c>
      <c r="P1685" s="117">
        <v>26.29</v>
      </c>
      <c r="Q1685">
        <v>0.34</v>
      </c>
    </row>
    <row r="1686" spans="1:17" ht="15">
      <c r="A1686" s="6"/>
      <c r="B1686" s="10">
        <v>91.81</v>
      </c>
      <c r="C1686">
        <v>0.32572778355588744</v>
      </c>
      <c r="D1686" s="11">
        <v>10.88</v>
      </c>
      <c r="E1686" s="10">
        <v>30.39</v>
      </c>
      <c r="F1686" s="11">
        <v>32.92</v>
      </c>
      <c r="G1686" s="10">
        <v>5.58</v>
      </c>
      <c r="H1686" s="11">
        <v>10.71</v>
      </c>
      <c r="I1686" s="10">
        <v>72.930000000000007</v>
      </c>
      <c r="J1686">
        <v>0.38615462103684123</v>
      </c>
      <c r="K1686">
        <v>0.53718387224392228</v>
      </c>
      <c r="L1686">
        <v>0.31561089140162268</v>
      </c>
      <c r="M1686">
        <v>0.14162875625804333</v>
      </c>
      <c r="N1686">
        <v>0.11333316456278839</v>
      </c>
      <c r="O1686">
        <v>0.28183150959038489</v>
      </c>
      <c r="P1686" s="117">
        <v>27.75</v>
      </c>
      <c r="Q1686">
        <v>0.34</v>
      </c>
    </row>
    <row r="1687" spans="1:17" ht="15">
      <c r="A1687" s="6"/>
      <c r="B1687" s="10">
        <v>92.08</v>
      </c>
      <c r="C1687">
        <v>0.32936921628125976</v>
      </c>
      <c r="D1687" s="11">
        <v>11.95</v>
      </c>
      <c r="E1687" s="10">
        <v>34.14</v>
      </c>
      <c r="F1687" s="11">
        <v>36.299999999999997</v>
      </c>
      <c r="G1687" s="10">
        <v>21.13</v>
      </c>
      <c r="H1687" s="11">
        <v>21.02</v>
      </c>
      <c r="I1687" s="10">
        <v>73.11</v>
      </c>
      <c r="J1687">
        <v>0.37812025607032135</v>
      </c>
      <c r="K1687">
        <v>0.54361409181371212</v>
      </c>
      <c r="L1687">
        <v>0.30864878718901712</v>
      </c>
      <c r="M1687">
        <v>0.15985975183194917</v>
      </c>
      <c r="N1687">
        <v>0.11462694140075584</v>
      </c>
      <c r="O1687">
        <v>0.28787595299015573</v>
      </c>
      <c r="P1687" s="117">
        <v>23.88</v>
      </c>
      <c r="Q1687">
        <v>0.34</v>
      </c>
    </row>
    <row r="1688" spans="1:17" ht="15">
      <c r="A1688" s="6"/>
      <c r="B1688" s="10">
        <v>90.81</v>
      </c>
      <c r="C1688">
        <v>0.32746827742407714</v>
      </c>
      <c r="D1688" s="11">
        <v>13.92</v>
      </c>
      <c r="E1688" s="10">
        <v>45.65</v>
      </c>
      <c r="F1688" s="11">
        <v>46.83</v>
      </c>
      <c r="G1688" s="10">
        <v>26.87</v>
      </c>
      <c r="H1688" s="11">
        <v>32.630000000000003</v>
      </c>
      <c r="I1688" s="10">
        <v>89.05</v>
      </c>
      <c r="J1688">
        <v>0.36732981426771066</v>
      </c>
      <c r="K1688">
        <v>0.53188226715880527</v>
      </c>
      <c r="L1688">
        <v>0.29369079566054274</v>
      </c>
      <c r="M1688">
        <v>0.18472027982857211</v>
      </c>
      <c r="N1688">
        <v>0.11993043585802371</v>
      </c>
      <c r="O1688">
        <v>0.28246936241652265</v>
      </c>
      <c r="P1688" s="117">
        <v>28.85</v>
      </c>
      <c r="Q1688">
        <v>0.34</v>
      </c>
    </row>
    <row r="1689" spans="1:17" ht="15">
      <c r="A1689" s="6"/>
      <c r="B1689" s="10">
        <v>89.05</v>
      </c>
      <c r="C1689">
        <v>0.30566716157262364</v>
      </c>
      <c r="D1689" s="11">
        <v>11.21</v>
      </c>
      <c r="E1689" s="10">
        <v>50.58</v>
      </c>
      <c r="F1689" s="11">
        <v>52.05</v>
      </c>
      <c r="G1689" s="10">
        <v>33.94</v>
      </c>
      <c r="H1689" s="11">
        <v>39.950000000000003</v>
      </c>
      <c r="I1689" s="10">
        <v>87.52</v>
      </c>
      <c r="J1689">
        <v>0.3474343920042785</v>
      </c>
      <c r="K1689">
        <v>0.52726856263710742</v>
      </c>
      <c r="L1689">
        <v>0.27588293166281941</v>
      </c>
      <c r="M1689">
        <v>0.20138394856412012</v>
      </c>
      <c r="N1689">
        <v>0.12311795387806232</v>
      </c>
      <c r="O1689">
        <v>0.27070080454443773</v>
      </c>
      <c r="P1689" s="117">
        <v>27.93</v>
      </c>
      <c r="Q1689">
        <v>0.34</v>
      </c>
    </row>
    <row r="1690" spans="1:17" ht="15">
      <c r="A1690" s="6"/>
      <c r="B1690" s="10">
        <v>90.27</v>
      </c>
      <c r="C1690">
        <v>0.27275716804796329</v>
      </c>
      <c r="D1690" s="11">
        <v>10.97</v>
      </c>
      <c r="E1690" s="10">
        <v>50.48</v>
      </c>
      <c r="F1690" s="11">
        <v>51.37</v>
      </c>
      <c r="G1690" s="10">
        <v>37.17</v>
      </c>
      <c r="H1690" s="11">
        <v>36.33</v>
      </c>
      <c r="I1690" s="10">
        <v>79.069999999999993</v>
      </c>
      <c r="J1690">
        <v>0.31988636169226131</v>
      </c>
      <c r="K1690">
        <v>0.5093671891925351</v>
      </c>
      <c r="L1690">
        <v>0.26386572965333122</v>
      </c>
      <c r="M1690">
        <v>0.19607758360485725</v>
      </c>
      <c r="N1690">
        <v>0.11368939951898949</v>
      </c>
      <c r="O1690">
        <v>0.25657076685934488</v>
      </c>
      <c r="P1690" s="117">
        <v>33.46</v>
      </c>
      <c r="Q1690">
        <v>0.34</v>
      </c>
    </row>
    <row r="1691" spans="1:17" ht="15">
      <c r="A1691" s="6"/>
      <c r="B1691" s="10">
        <v>93.98</v>
      </c>
      <c r="C1691">
        <v>0.24401656646626579</v>
      </c>
      <c r="D1691" s="11">
        <v>13.28</v>
      </c>
      <c r="E1691" s="10">
        <v>49.99</v>
      </c>
      <c r="F1691" s="11">
        <v>48.02</v>
      </c>
      <c r="G1691" s="10">
        <v>34.270000000000003</v>
      </c>
      <c r="H1691" s="11">
        <v>24.12</v>
      </c>
      <c r="I1691" s="10">
        <v>78.900000000000006</v>
      </c>
      <c r="J1691">
        <v>0.30573331512789326</v>
      </c>
      <c r="K1691">
        <v>0.4979802361367579</v>
      </c>
      <c r="L1691">
        <v>0.24752043629431009</v>
      </c>
      <c r="M1691">
        <v>0.18787828815596208</v>
      </c>
      <c r="N1691">
        <v>0.10012131736787609</v>
      </c>
      <c r="O1691">
        <v>0.2431984426693963</v>
      </c>
      <c r="P1691" s="117">
        <v>31.81</v>
      </c>
      <c r="Q1691">
        <v>0.34</v>
      </c>
    </row>
    <row r="1692" spans="1:17" ht="15">
      <c r="A1692" s="6"/>
      <c r="B1692" s="10">
        <v>92</v>
      </c>
      <c r="C1692">
        <v>0.21749032630809637</v>
      </c>
      <c r="D1692" s="11">
        <v>10.18</v>
      </c>
      <c r="E1692" s="10">
        <v>47.91</v>
      </c>
      <c r="F1692" s="11">
        <v>43.81</v>
      </c>
      <c r="G1692" s="10">
        <v>33.07</v>
      </c>
      <c r="H1692" s="11">
        <v>7.0000000000000007E-2</v>
      </c>
      <c r="I1692" s="10">
        <v>72.95</v>
      </c>
      <c r="J1692">
        <v>0.2920618390561221</v>
      </c>
      <c r="K1692">
        <v>0.48522288010304904</v>
      </c>
      <c r="L1692">
        <v>0.22115940993677891</v>
      </c>
      <c r="M1692">
        <v>0.17466911277474656</v>
      </c>
      <c r="N1692">
        <v>9.2151084280402168E-2</v>
      </c>
      <c r="O1692">
        <v>0.22402250972967289</v>
      </c>
      <c r="P1692" s="117">
        <v>74.349999999999994</v>
      </c>
      <c r="Q1692">
        <v>0.34</v>
      </c>
    </row>
    <row r="1693" spans="1:17" ht="15">
      <c r="A1693" s="6"/>
      <c r="B1693" s="10">
        <v>87.79</v>
      </c>
      <c r="C1693">
        <v>0.19910402024845195</v>
      </c>
      <c r="D1693" s="11">
        <v>15.63</v>
      </c>
      <c r="E1693" s="10">
        <v>46.23</v>
      </c>
      <c r="F1693" s="11">
        <v>38.72</v>
      </c>
      <c r="G1693" s="10">
        <v>29.2</v>
      </c>
      <c r="H1693" s="11">
        <v>0.01</v>
      </c>
      <c r="I1693" s="10">
        <v>67.84</v>
      </c>
      <c r="J1693">
        <v>0.2788447925250036</v>
      </c>
      <c r="K1693">
        <v>0.47307333541641977</v>
      </c>
      <c r="L1693">
        <v>0.19644676343098566</v>
      </c>
      <c r="M1693">
        <v>0.16691331609411103</v>
      </c>
      <c r="N1693">
        <v>8.8404790514159129E-2</v>
      </c>
      <c r="O1693">
        <v>0.21177371975336359</v>
      </c>
      <c r="P1693" s="117">
        <v>30.26</v>
      </c>
      <c r="Q1693">
        <v>0.34</v>
      </c>
    </row>
    <row r="1694" spans="1:17" ht="15">
      <c r="A1694" s="6"/>
      <c r="B1694" s="10">
        <v>80.400000000000006</v>
      </c>
      <c r="C1694">
        <v>0.18840411539105986</v>
      </c>
      <c r="D1694" s="11">
        <v>9.6</v>
      </c>
      <c r="E1694" s="10">
        <v>45</v>
      </c>
      <c r="F1694" s="11">
        <v>35.82</v>
      </c>
      <c r="G1694" s="10">
        <v>25.97</v>
      </c>
      <c r="H1694" s="11">
        <v>-5.09</v>
      </c>
      <c r="I1694" s="10">
        <v>72.91</v>
      </c>
      <c r="J1694">
        <v>0.25509946636671099</v>
      </c>
      <c r="K1694">
        <v>0.47849784475679147</v>
      </c>
      <c r="L1694">
        <v>0.17795146114371754</v>
      </c>
      <c r="M1694">
        <v>0.15812078760966974</v>
      </c>
      <c r="N1694">
        <v>8.8626560180267946E-2</v>
      </c>
      <c r="O1694">
        <v>0.21757428174396387</v>
      </c>
      <c r="P1694" s="117">
        <v>30.99</v>
      </c>
      <c r="Q1694">
        <v>0.34</v>
      </c>
    </row>
    <row r="1695" spans="1:17" ht="15">
      <c r="A1695" s="6"/>
      <c r="B1695" s="10">
        <v>68.959999999999994</v>
      </c>
      <c r="C1695">
        <v>0.1821308490483412</v>
      </c>
      <c r="D1695" s="11">
        <v>12.21</v>
      </c>
      <c r="E1695" s="10">
        <v>42.48</v>
      </c>
      <c r="F1695" s="11">
        <v>31.76</v>
      </c>
      <c r="G1695" s="10">
        <v>24.06</v>
      </c>
      <c r="H1695" s="11">
        <v>-1.1399999999999999</v>
      </c>
      <c r="I1695" s="10">
        <v>68.95</v>
      </c>
      <c r="J1695">
        <v>0.24934762949559813</v>
      </c>
      <c r="K1695">
        <v>0.47192400474274215</v>
      </c>
      <c r="L1695">
        <v>0.1649387401406624</v>
      </c>
      <c r="M1695">
        <v>0.15933015223735572</v>
      </c>
      <c r="N1695">
        <v>9.005849502312982E-2</v>
      </c>
      <c r="O1695">
        <v>0.23252996798261283</v>
      </c>
      <c r="P1695" s="117">
        <v>33.24</v>
      </c>
      <c r="Q1695">
        <v>0.34</v>
      </c>
    </row>
    <row r="1696" spans="1:17" ht="15">
      <c r="A1696" s="6"/>
      <c r="B1696" s="10">
        <v>70</v>
      </c>
      <c r="C1696">
        <v>0.18272228104956267</v>
      </c>
      <c r="D1696" s="11">
        <v>9.5500000000000007</v>
      </c>
      <c r="E1696" s="10">
        <v>41.65</v>
      </c>
      <c r="F1696" s="11">
        <v>31.06</v>
      </c>
      <c r="G1696" s="10">
        <v>23.73</v>
      </c>
      <c r="H1696" s="11">
        <v>0.09</v>
      </c>
      <c r="I1696" s="10">
        <v>80.069999999999993</v>
      </c>
      <c r="J1696">
        <v>0.25968478446640791</v>
      </c>
      <c r="K1696">
        <v>0.47281446803606919</v>
      </c>
      <c r="L1696">
        <v>0.16336349549123449</v>
      </c>
      <c r="M1696">
        <v>0.16538653203797196</v>
      </c>
      <c r="N1696">
        <v>9.4512907418578457E-2</v>
      </c>
      <c r="O1696">
        <v>0.25999587343112518</v>
      </c>
      <c r="P1696" s="117">
        <v>38.47</v>
      </c>
      <c r="Q1696">
        <v>0.34</v>
      </c>
    </row>
    <row r="1697" spans="1:17" ht="15">
      <c r="A1697" s="6"/>
      <c r="B1697" s="10">
        <v>74.900000000000006</v>
      </c>
      <c r="C1697">
        <v>0.1862447761892505</v>
      </c>
      <c r="D1697" s="11">
        <v>11.93</v>
      </c>
      <c r="E1697" s="10">
        <v>41.67</v>
      </c>
      <c r="F1697" s="11">
        <v>32.93</v>
      </c>
      <c r="G1697" s="10">
        <v>24.9</v>
      </c>
      <c r="H1697" s="11">
        <v>25.35</v>
      </c>
      <c r="I1697" s="10">
        <v>118.95</v>
      </c>
      <c r="J1697">
        <v>0.28986258847773494</v>
      </c>
      <c r="K1697">
        <v>0.47493022854139944</v>
      </c>
      <c r="L1697">
        <v>0.17796634327926397</v>
      </c>
      <c r="M1697">
        <v>0.18054323427475849</v>
      </c>
      <c r="N1697">
        <v>0.10264945797795753</v>
      </c>
      <c r="O1697">
        <v>0.29889109398064623</v>
      </c>
      <c r="P1697" s="117">
        <v>29.47</v>
      </c>
      <c r="Q1697">
        <v>0.34</v>
      </c>
    </row>
    <row r="1698" spans="1:17" ht="15">
      <c r="A1698" s="6"/>
      <c r="B1698" s="10">
        <v>85.05</v>
      </c>
      <c r="C1698">
        <v>0.19407049544346644</v>
      </c>
      <c r="D1698" s="11">
        <v>11</v>
      </c>
      <c r="E1698" s="10">
        <v>42.49</v>
      </c>
      <c r="F1698" s="11">
        <v>35.26</v>
      </c>
      <c r="G1698" s="10">
        <v>26.66</v>
      </c>
      <c r="H1698" s="11">
        <v>28.21</v>
      </c>
      <c r="I1698" s="10">
        <v>189.3</v>
      </c>
      <c r="J1698">
        <v>0.34051634273279185</v>
      </c>
      <c r="K1698">
        <v>0.47819622442507115</v>
      </c>
      <c r="L1698">
        <v>0.20225350277723173</v>
      </c>
      <c r="M1698">
        <v>0.19837136347772891</v>
      </c>
      <c r="N1698">
        <v>0.11341316658557037</v>
      </c>
      <c r="O1698">
        <v>0.34331498505540586</v>
      </c>
      <c r="P1698" s="117">
        <v>26.47</v>
      </c>
      <c r="Q1698">
        <v>0.34</v>
      </c>
    </row>
    <row r="1699" spans="1:17" ht="15">
      <c r="A1699" s="6"/>
      <c r="B1699" s="10">
        <v>100.91</v>
      </c>
      <c r="C1699">
        <v>0.19513427513497741</v>
      </c>
      <c r="D1699" s="11">
        <v>26.9</v>
      </c>
      <c r="E1699" s="10">
        <v>46.96</v>
      </c>
      <c r="F1699" s="11">
        <v>40.06</v>
      </c>
      <c r="G1699" s="10">
        <v>33.799999999999997</v>
      </c>
      <c r="H1699" s="11">
        <v>39.99</v>
      </c>
      <c r="I1699" s="10">
        <v>287.3</v>
      </c>
      <c r="J1699">
        <v>0.40090887656638868</v>
      </c>
      <c r="K1699">
        <v>0.47896577716198885</v>
      </c>
      <c r="L1699">
        <v>0.22140095738470517</v>
      </c>
      <c r="M1699">
        <v>0.21542176022176021</v>
      </c>
      <c r="N1699">
        <v>0.12665441202830693</v>
      </c>
      <c r="O1699">
        <v>0.37300260977536975</v>
      </c>
      <c r="P1699" s="117">
        <v>31.19</v>
      </c>
      <c r="Q1699">
        <v>0.34</v>
      </c>
    </row>
    <row r="1700" spans="1:17" ht="15">
      <c r="A1700" s="6"/>
      <c r="B1700" s="10">
        <v>119.85</v>
      </c>
      <c r="C1700">
        <v>0.19743142078234957</v>
      </c>
      <c r="D1700" s="11">
        <v>31.15</v>
      </c>
      <c r="E1700" s="10">
        <v>50.24</v>
      </c>
      <c r="F1700" s="11">
        <v>44.02</v>
      </c>
      <c r="G1700" s="10">
        <v>37</v>
      </c>
      <c r="H1700" s="11">
        <v>50.58</v>
      </c>
      <c r="I1700" s="10">
        <v>323.3</v>
      </c>
      <c r="J1700">
        <v>0.42713459366131851</v>
      </c>
      <c r="K1700">
        <v>0.47922535216431639</v>
      </c>
      <c r="L1700">
        <v>0.21870954575752885</v>
      </c>
      <c r="M1700">
        <v>0.22667011956275657</v>
      </c>
      <c r="N1700">
        <v>0.13591302365995753</v>
      </c>
      <c r="O1700">
        <v>0.35650465830625505</v>
      </c>
      <c r="P1700" s="117">
        <v>39.700000000000003</v>
      </c>
      <c r="Q1700">
        <v>0.34</v>
      </c>
    </row>
    <row r="1701" spans="1:17" ht="15">
      <c r="A1701" s="6"/>
      <c r="B1701" s="10">
        <v>141.04</v>
      </c>
      <c r="C1701">
        <v>0.20785889425042936</v>
      </c>
      <c r="D1701" s="11">
        <v>31.35</v>
      </c>
      <c r="E1701" s="10">
        <v>49.94</v>
      </c>
      <c r="F1701" s="11">
        <v>41.57</v>
      </c>
      <c r="G1701" s="10">
        <v>37.99</v>
      </c>
      <c r="H1701" s="11">
        <v>52.84</v>
      </c>
      <c r="I1701" s="10">
        <v>235</v>
      </c>
      <c r="J1701">
        <v>0.40326520820168649</v>
      </c>
      <c r="K1701">
        <v>0.4794631145446181</v>
      </c>
      <c r="L1701">
        <v>0.21512798711937176</v>
      </c>
      <c r="M1701">
        <v>0.21708728583794729</v>
      </c>
      <c r="N1701">
        <v>0.13393237255918436</v>
      </c>
      <c r="O1701">
        <v>0.32883391212743884</v>
      </c>
      <c r="P1701" s="117">
        <v>44.67</v>
      </c>
      <c r="Q1701">
        <v>0.34</v>
      </c>
    </row>
    <row r="1702" spans="1:17" ht="15">
      <c r="A1702" s="6"/>
      <c r="B1702" s="10">
        <v>129.97</v>
      </c>
      <c r="C1702">
        <v>0.20478543896161469</v>
      </c>
      <c r="D1702" s="11">
        <v>30.69</v>
      </c>
      <c r="E1702" s="10">
        <v>42.47</v>
      </c>
      <c r="F1702" s="11">
        <v>33.01</v>
      </c>
      <c r="G1702" s="10">
        <v>28.1</v>
      </c>
      <c r="H1702" s="11">
        <v>37.950000000000003</v>
      </c>
      <c r="I1702" s="10">
        <v>173</v>
      </c>
      <c r="J1702">
        <v>0.40980402908570746</v>
      </c>
      <c r="K1702">
        <v>0.47643064633530413</v>
      </c>
      <c r="L1702">
        <v>0.20086699607222469</v>
      </c>
      <c r="M1702">
        <v>0.19525951650587278</v>
      </c>
      <c r="N1702">
        <v>0.12672561285529968</v>
      </c>
      <c r="O1702">
        <v>0.31632841647036358</v>
      </c>
      <c r="P1702" s="117">
        <v>32.42</v>
      </c>
      <c r="Q1702">
        <v>0.34</v>
      </c>
    </row>
    <row r="1703" spans="1:17" ht="15">
      <c r="A1703" s="6"/>
      <c r="B1703" s="10">
        <v>104.69</v>
      </c>
      <c r="C1703">
        <v>0.20688128641986686</v>
      </c>
      <c r="D1703" s="11">
        <v>30.62</v>
      </c>
      <c r="E1703" s="10">
        <v>39.49</v>
      </c>
      <c r="F1703" s="11">
        <v>26.49</v>
      </c>
      <c r="G1703" s="10">
        <v>24.39</v>
      </c>
      <c r="H1703" s="11">
        <v>31.56</v>
      </c>
      <c r="I1703" s="10">
        <v>176.5</v>
      </c>
      <c r="J1703">
        <v>0.42613910702266089</v>
      </c>
      <c r="K1703">
        <v>0.4658641106298454</v>
      </c>
      <c r="L1703">
        <v>0.1779046053943398</v>
      </c>
      <c r="M1703">
        <v>0.16082818131738411</v>
      </c>
      <c r="N1703">
        <v>0.12194432338520884</v>
      </c>
      <c r="O1703">
        <v>0.32385309284649416</v>
      </c>
      <c r="P1703" s="117">
        <v>26.22</v>
      </c>
      <c r="Q1703">
        <v>0.34</v>
      </c>
    </row>
    <row r="1704" spans="1:17" ht="15">
      <c r="A1704" s="6"/>
      <c r="B1704" s="10">
        <v>94.87</v>
      </c>
      <c r="C1704">
        <v>0.19336675495806155</v>
      </c>
      <c r="D1704" s="11">
        <v>30.4</v>
      </c>
      <c r="E1704" s="10">
        <v>37.6</v>
      </c>
      <c r="F1704" s="11">
        <v>23.87</v>
      </c>
      <c r="G1704" s="10">
        <v>23.84</v>
      </c>
      <c r="H1704" s="11">
        <v>34.299999999999997</v>
      </c>
      <c r="I1704" s="10">
        <v>182.51</v>
      </c>
      <c r="J1704">
        <v>0.43193240361411983</v>
      </c>
      <c r="K1704">
        <v>0.4559447583909334</v>
      </c>
      <c r="L1704">
        <v>0.16714517252912647</v>
      </c>
      <c r="M1704">
        <v>0.14907867489056903</v>
      </c>
      <c r="N1704">
        <v>0.12310076191059026</v>
      </c>
      <c r="O1704">
        <v>0.3352833099286156</v>
      </c>
      <c r="P1704" s="117">
        <v>22.25</v>
      </c>
      <c r="Q1704">
        <v>0.34</v>
      </c>
    </row>
    <row r="1705" spans="1:17" ht="15">
      <c r="A1705" s="6"/>
      <c r="B1705" s="10">
        <v>80.55</v>
      </c>
      <c r="C1705">
        <v>0.19494362879101043</v>
      </c>
      <c r="D1705" s="11">
        <v>29.34</v>
      </c>
      <c r="E1705" s="10">
        <v>30.77</v>
      </c>
      <c r="F1705" s="11">
        <v>0.36</v>
      </c>
      <c r="G1705" s="10">
        <v>12.58</v>
      </c>
      <c r="H1705" s="11">
        <v>32.81</v>
      </c>
      <c r="I1705" s="10">
        <v>168.88</v>
      </c>
      <c r="J1705">
        <v>0.44704770995147391</v>
      </c>
      <c r="K1705">
        <v>0.43689286204640726</v>
      </c>
      <c r="L1705">
        <v>0.15507834877538157</v>
      </c>
      <c r="M1705">
        <v>0.13155389357763625</v>
      </c>
      <c r="N1705">
        <v>0.12325285761324616</v>
      </c>
      <c r="O1705">
        <v>0.34456844436856782</v>
      </c>
      <c r="P1705" s="117">
        <v>17.88</v>
      </c>
      <c r="Q1705">
        <v>0.34</v>
      </c>
    </row>
    <row r="1706" spans="1:17" ht="15">
      <c r="A1706" s="6"/>
      <c r="B1706" s="10">
        <v>45.99</v>
      </c>
      <c r="C1706">
        <v>0.17574129030263688</v>
      </c>
      <c r="D1706" s="11">
        <v>27.04</v>
      </c>
      <c r="E1706" s="10">
        <v>32.47</v>
      </c>
      <c r="F1706" s="11">
        <v>7.07</v>
      </c>
      <c r="G1706" s="10">
        <v>7.37</v>
      </c>
      <c r="H1706" s="11">
        <v>26.61</v>
      </c>
      <c r="I1706" s="10">
        <v>160.1</v>
      </c>
      <c r="J1706">
        <v>0.45614644590642528</v>
      </c>
      <c r="K1706">
        <v>0.42005256323021772</v>
      </c>
      <c r="L1706">
        <v>0.15153991454830021</v>
      </c>
      <c r="M1706">
        <v>0.12473152398214185</v>
      </c>
      <c r="N1706">
        <v>0.12098951349562254</v>
      </c>
      <c r="O1706">
        <v>0.35207396860802076</v>
      </c>
      <c r="P1706" s="117">
        <v>19.62</v>
      </c>
      <c r="Q1706">
        <v>0.34</v>
      </c>
    </row>
    <row r="1707" spans="1:17" ht="15">
      <c r="A1707" s="6"/>
      <c r="B1707" s="10">
        <v>37.090000000000003</v>
      </c>
      <c r="C1707">
        <v>0.16198334858676242</v>
      </c>
      <c r="D1707" s="11">
        <v>26.82</v>
      </c>
      <c r="E1707" s="10">
        <v>29.57</v>
      </c>
      <c r="F1707" s="11">
        <v>0.06</v>
      </c>
      <c r="G1707" s="10">
        <v>1.79</v>
      </c>
      <c r="H1707" s="11">
        <v>24.58</v>
      </c>
      <c r="I1707" s="10">
        <v>150.01</v>
      </c>
      <c r="J1707">
        <v>0.46233158978820638</v>
      </c>
      <c r="K1707">
        <v>0.4006377913467068</v>
      </c>
      <c r="L1707">
        <v>0.15326683028527696</v>
      </c>
      <c r="M1707">
        <v>0.12159160508961306</v>
      </c>
      <c r="N1707">
        <v>0.11975935855405948</v>
      </c>
      <c r="O1707">
        <v>0.3572421914042978</v>
      </c>
      <c r="P1707" s="117">
        <v>19.260000000000002</v>
      </c>
      <c r="Q1707">
        <v>0.34</v>
      </c>
    </row>
    <row r="1708" spans="1:17" ht="15">
      <c r="A1708" s="6"/>
      <c r="B1708" s="10">
        <v>33.36</v>
      </c>
      <c r="C1708">
        <v>0.15803495958454841</v>
      </c>
      <c r="D1708" s="11">
        <v>26.9</v>
      </c>
      <c r="E1708" s="10">
        <v>28.14</v>
      </c>
      <c r="F1708" s="11">
        <v>-7.0000000000000007E-2</v>
      </c>
      <c r="G1708" s="10">
        <v>0.06</v>
      </c>
      <c r="H1708" s="11">
        <v>20.73</v>
      </c>
      <c r="I1708" s="10">
        <v>124.27</v>
      </c>
      <c r="J1708">
        <v>0.47219863160145398</v>
      </c>
      <c r="K1708">
        <v>0.38606925223190364</v>
      </c>
      <c r="L1708">
        <v>0.15369765266428115</v>
      </c>
      <c r="M1708">
        <v>0.11969669506783885</v>
      </c>
      <c r="N1708">
        <v>0.11890263490910001</v>
      </c>
      <c r="O1708">
        <v>0.35857400085696473</v>
      </c>
      <c r="P1708" s="117">
        <v>19.21</v>
      </c>
      <c r="Q1708">
        <v>0.34</v>
      </c>
    </row>
    <row r="1709" spans="1:17" ht="15">
      <c r="A1709" s="6"/>
      <c r="B1709" s="10">
        <v>16.89</v>
      </c>
      <c r="C1709">
        <v>0.15419872992155395</v>
      </c>
      <c r="D1709" s="11">
        <v>27.02</v>
      </c>
      <c r="E1709" s="10">
        <v>26.2</v>
      </c>
      <c r="F1709" s="11">
        <v>2.4500000000000002</v>
      </c>
      <c r="G1709" s="10">
        <v>0.01</v>
      </c>
      <c r="H1709" s="11">
        <v>17.32</v>
      </c>
      <c r="I1709" s="10">
        <v>102.54</v>
      </c>
      <c r="J1709">
        <v>0.49396336880984654</v>
      </c>
      <c r="K1709">
        <v>0.37338564417125503</v>
      </c>
      <c r="L1709">
        <v>0.151681095336962</v>
      </c>
      <c r="M1709">
        <v>0.11700773242488105</v>
      </c>
      <c r="N1709">
        <v>0.11973941691526378</v>
      </c>
      <c r="O1709">
        <v>0.35153458554910477</v>
      </c>
      <c r="P1709" s="117">
        <v>18.71</v>
      </c>
      <c r="Q1709">
        <v>0.34</v>
      </c>
    </row>
    <row r="1710" spans="1:17" ht="15">
      <c r="A1710" s="6"/>
      <c r="B1710" s="10">
        <v>7.51</v>
      </c>
      <c r="C1710">
        <v>0.15016071766873917</v>
      </c>
      <c r="D1710" s="11">
        <v>27.77</v>
      </c>
      <c r="E1710" s="10">
        <v>27.76</v>
      </c>
      <c r="F1710" s="11">
        <v>8.09</v>
      </c>
      <c r="G1710" s="10">
        <v>-1.58</v>
      </c>
      <c r="H1710" s="11">
        <v>18.23</v>
      </c>
      <c r="I1710" s="10">
        <v>130.25</v>
      </c>
      <c r="J1710">
        <v>0.5183237628384687</v>
      </c>
      <c r="K1710">
        <v>0.37349133783294153</v>
      </c>
      <c r="L1710">
        <v>0.15275526710343723</v>
      </c>
      <c r="M1710">
        <v>0.11667632004504828</v>
      </c>
      <c r="N1710">
        <v>0.12076058434794343</v>
      </c>
      <c r="O1710">
        <v>0.35236779536433582</v>
      </c>
      <c r="P1710" s="117">
        <v>20.170000000000002</v>
      </c>
      <c r="Q1710">
        <v>0.34</v>
      </c>
    </row>
    <row r="1711" spans="1:17" ht="15">
      <c r="A1711" s="6"/>
      <c r="B1711" s="10">
        <v>16.89</v>
      </c>
      <c r="C1711">
        <v>0.14073019069193243</v>
      </c>
      <c r="D1711" s="11">
        <v>29.64</v>
      </c>
      <c r="E1711" s="10">
        <v>33.270000000000003</v>
      </c>
      <c r="F1711" s="11">
        <v>19.170000000000002</v>
      </c>
      <c r="G1711" s="10">
        <v>0.13</v>
      </c>
      <c r="H1711" s="11">
        <v>17.399999999999999</v>
      </c>
      <c r="I1711" s="10">
        <v>120.7</v>
      </c>
      <c r="J1711">
        <v>0.5389170811450037</v>
      </c>
      <c r="K1711">
        <v>0.40410054467892093</v>
      </c>
      <c r="L1711">
        <v>0.15938018815318475</v>
      </c>
      <c r="M1711">
        <v>0.11906785911791951</v>
      </c>
      <c r="N1711">
        <v>0.1205116101217739</v>
      </c>
      <c r="O1711">
        <v>0.3472847455982927</v>
      </c>
      <c r="P1711" s="117">
        <v>23.88</v>
      </c>
      <c r="Q1711">
        <v>0.34</v>
      </c>
    </row>
    <row r="1712" spans="1:17" ht="15">
      <c r="A1712" s="6"/>
      <c r="B1712" s="10">
        <v>38.49</v>
      </c>
      <c r="C1712">
        <v>0.14108118849213835</v>
      </c>
      <c r="D1712" s="11">
        <v>33.83</v>
      </c>
      <c r="E1712" s="10">
        <v>40.6</v>
      </c>
      <c r="F1712" s="11">
        <v>25.91</v>
      </c>
      <c r="G1712" s="10">
        <v>10.64</v>
      </c>
      <c r="H1712" s="11">
        <v>22.84</v>
      </c>
      <c r="I1712" s="10">
        <v>100.05</v>
      </c>
      <c r="J1712">
        <v>0.54703087339758238</v>
      </c>
      <c r="K1712">
        <v>0.43030188971220662</v>
      </c>
      <c r="L1712">
        <v>0.16717680958361006</v>
      </c>
      <c r="M1712">
        <v>0.12709810086393014</v>
      </c>
      <c r="N1712">
        <v>0.1163217023311998</v>
      </c>
      <c r="O1712">
        <v>0.34149092445709461</v>
      </c>
      <c r="P1712" s="117">
        <v>39.43</v>
      </c>
      <c r="Q1712">
        <v>0.34</v>
      </c>
    </row>
    <row r="1713" spans="1:17" ht="15">
      <c r="A1713" s="6"/>
      <c r="B1713" s="10">
        <v>77.709999999999994</v>
      </c>
      <c r="C1713">
        <v>0.14270035069711742</v>
      </c>
      <c r="D1713" s="11">
        <v>41</v>
      </c>
      <c r="E1713" s="10">
        <v>46.46</v>
      </c>
      <c r="F1713" s="11">
        <v>36.479999999999997</v>
      </c>
      <c r="G1713" s="10">
        <v>19.98</v>
      </c>
      <c r="H1713" s="11">
        <v>17.149999999999999</v>
      </c>
      <c r="I1713" s="10">
        <v>90.92</v>
      </c>
      <c r="J1713">
        <v>0.53686539159907998</v>
      </c>
      <c r="K1713">
        <v>0.4310750016096947</v>
      </c>
      <c r="L1713">
        <v>0.17347287332145389</v>
      </c>
      <c r="M1713">
        <v>0.12955771405077604</v>
      </c>
      <c r="N1713">
        <v>0.1132721573772528</v>
      </c>
      <c r="O1713">
        <v>0.31933568577164806</v>
      </c>
      <c r="P1713" s="117">
        <v>33.51</v>
      </c>
      <c r="Q1713">
        <v>0.34</v>
      </c>
    </row>
    <row r="1714" spans="1:17" ht="15">
      <c r="A1714" s="6"/>
      <c r="B1714" s="10">
        <v>79.81</v>
      </c>
      <c r="C1714">
        <v>0.14827474633926044</v>
      </c>
      <c r="D1714" s="11">
        <v>42.86</v>
      </c>
      <c r="E1714" s="10">
        <v>46.37</v>
      </c>
      <c r="F1714" s="11">
        <v>26</v>
      </c>
      <c r="G1714" s="10">
        <v>18.05</v>
      </c>
      <c r="H1714" s="11">
        <v>4.07</v>
      </c>
      <c r="I1714" s="10">
        <v>77.489999999999995</v>
      </c>
      <c r="J1714">
        <v>0.5076711202031059</v>
      </c>
      <c r="K1714">
        <v>0.42316104259628212</v>
      </c>
      <c r="L1714">
        <v>0.17091579624467793</v>
      </c>
      <c r="M1714">
        <v>0.12510268427091584</v>
      </c>
      <c r="N1714">
        <v>0.10714671081533439</v>
      </c>
      <c r="O1714">
        <v>0.27842588965066928</v>
      </c>
      <c r="P1714" s="117">
        <v>31.98</v>
      </c>
      <c r="Q1714">
        <v>0.34</v>
      </c>
    </row>
    <row r="1715" spans="1:17" ht="15">
      <c r="A1715" s="6"/>
      <c r="B1715" s="10">
        <v>42.46</v>
      </c>
      <c r="C1715">
        <v>0.15102798623585453</v>
      </c>
      <c r="D1715" s="11">
        <v>40</v>
      </c>
      <c r="E1715" s="10">
        <v>42.5</v>
      </c>
      <c r="F1715" s="11">
        <v>18.5</v>
      </c>
      <c r="G1715" s="10">
        <v>9.18</v>
      </c>
      <c r="H1715" s="11">
        <v>2.95</v>
      </c>
      <c r="I1715" s="10">
        <v>72.819999999999993</v>
      </c>
      <c r="J1715">
        <v>0.48439647685075088</v>
      </c>
      <c r="K1715">
        <v>0.41034741529700469</v>
      </c>
      <c r="L1715">
        <v>0.14899008250035364</v>
      </c>
      <c r="M1715">
        <v>0.12039031005324145</v>
      </c>
      <c r="N1715">
        <v>0.10075476744186046</v>
      </c>
      <c r="O1715">
        <v>0.24257627322495021</v>
      </c>
      <c r="P1715" s="117">
        <v>28.13</v>
      </c>
      <c r="Q1715">
        <v>0.34</v>
      </c>
    </row>
    <row r="1716" spans="1:17" ht="15">
      <c r="A1716" s="6"/>
      <c r="B1716" s="10">
        <v>30.51</v>
      </c>
      <c r="C1716">
        <v>0.14722794436232031</v>
      </c>
      <c r="D1716" s="11">
        <v>34.57</v>
      </c>
      <c r="E1716" s="10">
        <v>40.81</v>
      </c>
      <c r="F1716" s="11">
        <v>2.2799999999999998</v>
      </c>
      <c r="G1716" s="10">
        <v>-0.01</v>
      </c>
      <c r="H1716" s="11">
        <v>0.08</v>
      </c>
      <c r="I1716" s="10">
        <v>56.15</v>
      </c>
      <c r="J1716">
        <v>0.45960878412510942</v>
      </c>
      <c r="K1716">
        <v>0.40418636412791098</v>
      </c>
      <c r="L1716">
        <v>0.13724692077705491</v>
      </c>
      <c r="M1716">
        <v>0.11458327921101688</v>
      </c>
      <c r="N1716">
        <v>9.7488907064037483E-2</v>
      </c>
      <c r="O1716">
        <v>0.21684862249509146</v>
      </c>
      <c r="P1716" s="117">
        <v>31.48</v>
      </c>
      <c r="Q1716">
        <v>0.34</v>
      </c>
    </row>
    <row r="1717" spans="1:17" ht="15">
      <c r="A1717" s="6"/>
      <c r="B1717" s="10">
        <v>22.32</v>
      </c>
      <c r="C1717">
        <v>0.14011892218266461</v>
      </c>
      <c r="D1717" s="11">
        <v>32.89</v>
      </c>
      <c r="E1717" s="10">
        <v>40.83</v>
      </c>
      <c r="F1717" s="11">
        <v>8.24</v>
      </c>
      <c r="G1717" s="10">
        <v>-0.05</v>
      </c>
      <c r="H1717" s="11">
        <v>0</v>
      </c>
      <c r="I1717" s="10">
        <v>30.07</v>
      </c>
      <c r="J1717">
        <v>0.43790099428366136</v>
      </c>
      <c r="K1717">
        <v>0.4025205254463935</v>
      </c>
      <c r="L1717">
        <v>0.13998162662518257</v>
      </c>
      <c r="M1717">
        <v>0.11327950152136208</v>
      </c>
      <c r="N1717">
        <v>9.3828979000959684E-2</v>
      </c>
      <c r="O1717">
        <v>0.19021964153503279</v>
      </c>
      <c r="P1717" s="117">
        <v>27.85</v>
      </c>
      <c r="Q1717">
        <v>0.34</v>
      </c>
    </row>
    <row r="1718" spans="1:17" ht="15">
      <c r="A1718" s="6"/>
      <c r="B1718" s="10">
        <v>2.0699999999999998</v>
      </c>
      <c r="C1718">
        <v>0.13689994283883691</v>
      </c>
      <c r="D1718" s="11">
        <v>31.97</v>
      </c>
      <c r="E1718" s="10">
        <v>41.96</v>
      </c>
      <c r="F1718" s="11">
        <v>10.8</v>
      </c>
      <c r="G1718" s="10">
        <v>0.03</v>
      </c>
      <c r="H1718" s="11">
        <v>-3.17</v>
      </c>
      <c r="I1718" s="10">
        <v>24.76</v>
      </c>
      <c r="J1718">
        <v>0.43026684787237063</v>
      </c>
      <c r="K1718">
        <v>0.40527504438971307</v>
      </c>
      <c r="L1718">
        <v>0.14026014914247564</v>
      </c>
      <c r="M1718">
        <v>0.11121261006567126</v>
      </c>
      <c r="N1718">
        <v>9.3268419772701477E-2</v>
      </c>
      <c r="O1718">
        <v>0.18155638124676457</v>
      </c>
      <c r="P1718" s="117">
        <v>25.99</v>
      </c>
      <c r="Q1718">
        <v>0.34</v>
      </c>
    </row>
    <row r="1719" spans="1:17" ht="15">
      <c r="A1719" s="6"/>
      <c r="B1719" s="10">
        <v>-0.02</v>
      </c>
      <c r="C1719">
        <v>0.13822358720762112</v>
      </c>
      <c r="D1719" s="11">
        <v>32.200000000000003</v>
      </c>
      <c r="E1719" s="10">
        <v>40.92</v>
      </c>
      <c r="F1719" s="11">
        <v>5.23</v>
      </c>
      <c r="G1719" s="10">
        <v>0.56000000000000005</v>
      </c>
      <c r="H1719" s="11">
        <v>-8.66</v>
      </c>
      <c r="I1719" s="10">
        <v>8.5500000000000007</v>
      </c>
      <c r="J1719">
        <v>0.44052197150733596</v>
      </c>
      <c r="K1719">
        <v>0.4114902931248659</v>
      </c>
      <c r="L1719">
        <v>0.14163279728267403</v>
      </c>
      <c r="M1719">
        <v>0.11239303385762223</v>
      </c>
      <c r="N1719">
        <v>9.5907190525488711E-2</v>
      </c>
      <c r="O1719">
        <v>0.18532819719686217</v>
      </c>
      <c r="P1719" s="117">
        <v>29.04</v>
      </c>
      <c r="Q1719">
        <v>0.34</v>
      </c>
    </row>
    <row r="1720" spans="1:17" ht="15">
      <c r="A1720" s="6"/>
      <c r="B1720" s="10">
        <v>-0.03</v>
      </c>
      <c r="C1720">
        <v>0.13918751660897952</v>
      </c>
      <c r="D1720" s="11">
        <v>31.7</v>
      </c>
      <c r="E1720" s="10">
        <v>40.909999999999997</v>
      </c>
      <c r="F1720" s="11">
        <v>13.97</v>
      </c>
      <c r="G1720" s="10">
        <v>0.08</v>
      </c>
      <c r="H1720" s="11">
        <v>-8.74</v>
      </c>
      <c r="I1720" s="10">
        <v>10.050000000000001</v>
      </c>
      <c r="J1720">
        <v>0.46324260053841687</v>
      </c>
      <c r="K1720">
        <v>0.41523610945668715</v>
      </c>
      <c r="L1720">
        <v>0.14360098058682466</v>
      </c>
      <c r="M1720">
        <v>0.11778190331708419</v>
      </c>
      <c r="N1720">
        <v>9.6533749368436853E-2</v>
      </c>
      <c r="O1720">
        <v>0.19679097091683967</v>
      </c>
      <c r="P1720" s="117">
        <v>26.25</v>
      </c>
      <c r="Q1720">
        <v>0.34</v>
      </c>
    </row>
    <row r="1721" spans="1:17" ht="15">
      <c r="A1721" s="6"/>
      <c r="B1721" s="10">
        <v>0.26</v>
      </c>
      <c r="C1721">
        <v>0.13869795185633019</v>
      </c>
      <c r="D1721" s="11">
        <v>32</v>
      </c>
      <c r="E1721" s="10">
        <v>42.36</v>
      </c>
      <c r="F1721" s="11">
        <v>20.07</v>
      </c>
      <c r="G1721" s="10">
        <v>12.73</v>
      </c>
      <c r="H1721" s="11">
        <v>-4.7</v>
      </c>
      <c r="I1721" s="10">
        <v>30.07</v>
      </c>
      <c r="J1721">
        <v>0.51590332146610496</v>
      </c>
      <c r="K1721">
        <v>0.42538831270890037</v>
      </c>
      <c r="L1721">
        <v>0.1538617165765884</v>
      </c>
      <c r="M1721">
        <v>0.12376356310354143</v>
      </c>
      <c r="N1721">
        <v>9.8642549346677794E-2</v>
      </c>
      <c r="O1721">
        <v>0.21812281059656688</v>
      </c>
      <c r="P1721" s="117">
        <v>23.24</v>
      </c>
      <c r="Q1721">
        <v>0.34</v>
      </c>
    </row>
    <row r="1722" spans="1:17" ht="15">
      <c r="A1722" s="6"/>
      <c r="B1722" s="10">
        <v>9.0299999999999994</v>
      </c>
      <c r="C1722">
        <v>0.1538703502617218</v>
      </c>
      <c r="D1722" s="11">
        <v>36.61</v>
      </c>
      <c r="E1722" s="10">
        <v>41.85</v>
      </c>
      <c r="F1722" s="11">
        <v>23.83</v>
      </c>
      <c r="G1722" s="10">
        <v>23.6</v>
      </c>
      <c r="H1722" s="11">
        <v>-0.99</v>
      </c>
      <c r="I1722" s="10">
        <v>104.03</v>
      </c>
      <c r="J1722">
        <v>0.5615221722254663</v>
      </c>
      <c r="K1722">
        <v>0.43681775973736081</v>
      </c>
      <c r="L1722">
        <v>0.16525367951890668</v>
      </c>
      <c r="M1722">
        <v>0.14620002893447048</v>
      </c>
      <c r="N1722">
        <v>9.9149867165653674E-2</v>
      </c>
      <c r="O1722">
        <v>0.28162883265054778</v>
      </c>
      <c r="P1722" s="117">
        <v>27.92</v>
      </c>
      <c r="Q1722">
        <v>0.34</v>
      </c>
    </row>
    <row r="1723" spans="1:17" ht="15">
      <c r="A1723" s="6"/>
      <c r="B1723" s="10">
        <v>53.37</v>
      </c>
      <c r="C1723">
        <v>0.17718369639173587</v>
      </c>
      <c r="D1723" s="11">
        <v>41.82</v>
      </c>
      <c r="E1723" s="10">
        <v>46.04</v>
      </c>
      <c r="F1723" s="11">
        <v>30.62</v>
      </c>
      <c r="G1723" s="10">
        <v>27.45</v>
      </c>
      <c r="H1723" s="11">
        <v>16.100000000000001</v>
      </c>
      <c r="I1723" s="10">
        <v>212.12</v>
      </c>
      <c r="J1723">
        <v>0.58589731213451257</v>
      </c>
      <c r="K1723">
        <v>0.44326747336288624</v>
      </c>
      <c r="L1723">
        <v>0.17960562249251935</v>
      </c>
      <c r="M1723">
        <v>0.17955264103618573</v>
      </c>
      <c r="N1723">
        <v>0.1025395287389351</v>
      </c>
      <c r="O1723">
        <v>0.34408044282297551</v>
      </c>
      <c r="P1723" s="117">
        <v>27.91</v>
      </c>
      <c r="Q1723">
        <v>0.34</v>
      </c>
    </row>
    <row r="1724" spans="1:17" ht="15">
      <c r="A1724" s="6"/>
      <c r="B1724" s="10">
        <v>88.59</v>
      </c>
      <c r="C1724">
        <v>0.19377403109107766</v>
      </c>
      <c r="D1724" s="11">
        <v>49.9</v>
      </c>
      <c r="E1724" s="10">
        <v>50.92</v>
      </c>
      <c r="F1724" s="11">
        <v>35.549999999999997</v>
      </c>
      <c r="G1724" s="10">
        <v>37</v>
      </c>
      <c r="H1724" s="11">
        <v>32.5</v>
      </c>
      <c r="I1724" s="10">
        <v>234.21</v>
      </c>
      <c r="J1724">
        <v>0.57745228383588043</v>
      </c>
      <c r="K1724">
        <v>0.44525703590406873</v>
      </c>
      <c r="L1724">
        <v>0.18189290415967357</v>
      </c>
      <c r="M1724">
        <v>0.20108208876057981</v>
      </c>
      <c r="N1724">
        <v>0.10646581635146363</v>
      </c>
      <c r="O1724">
        <v>0.34579407945883989</v>
      </c>
      <c r="P1724" s="117">
        <v>30.39</v>
      </c>
      <c r="Q1724">
        <v>0.34</v>
      </c>
    </row>
    <row r="1725" spans="1:17" ht="15">
      <c r="A1725" s="6"/>
      <c r="B1725" s="10">
        <v>95</v>
      </c>
      <c r="C1725">
        <v>0.18721459289191958</v>
      </c>
      <c r="D1725" s="11">
        <v>56.99</v>
      </c>
      <c r="E1725" s="10">
        <v>51.43</v>
      </c>
      <c r="F1725" s="11">
        <v>39.909999999999997</v>
      </c>
      <c r="G1725" s="10">
        <v>39.630000000000003</v>
      </c>
      <c r="H1725" s="11">
        <v>42.63</v>
      </c>
      <c r="I1725" s="10">
        <v>199.9</v>
      </c>
      <c r="J1725">
        <v>0.5622787725812507</v>
      </c>
      <c r="K1725">
        <v>0.45546537511593738</v>
      </c>
      <c r="L1725">
        <v>0.18479423185496519</v>
      </c>
      <c r="M1725">
        <v>0.20097435838976158</v>
      </c>
      <c r="N1725">
        <v>0.10368464549508152</v>
      </c>
      <c r="O1725">
        <v>0.34419848722479207</v>
      </c>
      <c r="P1725" s="117">
        <v>31.98</v>
      </c>
      <c r="Q1725">
        <v>0.34</v>
      </c>
    </row>
    <row r="1726" spans="1:17" ht="15">
      <c r="A1726" s="6"/>
      <c r="B1726" s="10">
        <v>82.33</v>
      </c>
      <c r="C1726">
        <v>0.18671775840215654</v>
      </c>
      <c r="D1726" s="11">
        <v>49.51</v>
      </c>
      <c r="E1726" s="10">
        <v>44.99</v>
      </c>
      <c r="F1726" s="11">
        <v>30.25</v>
      </c>
      <c r="G1726" s="10">
        <v>31.76</v>
      </c>
      <c r="H1726" s="11">
        <v>24.94</v>
      </c>
      <c r="I1726" s="10">
        <v>170.08</v>
      </c>
      <c r="J1726">
        <v>0.57533472235389416</v>
      </c>
      <c r="K1726">
        <v>0.47416297914859507</v>
      </c>
      <c r="L1726">
        <v>0.18275490822903348</v>
      </c>
      <c r="M1726">
        <v>0.19385723331133733</v>
      </c>
      <c r="N1726">
        <v>0.10280278401785839</v>
      </c>
      <c r="O1726">
        <v>0.34438511923407461</v>
      </c>
      <c r="P1726" s="117">
        <v>32.880000000000003</v>
      </c>
      <c r="Q1726">
        <v>0.34</v>
      </c>
    </row>
    <row r="1727" spans="1:17" ht="15">
      <c r="A1727" s="6"/>
      <c r="B1727" s="10">
        <v>52.94</v>
      </c>
      <c r="C1727">
        <v>0.18787378390718473</v>
      </c>
      <c r="D1727" s="11">
        <v>44.94</v>
      </c>
      <c r="E1727" s="10">
        <v>43.04</v>
      </c>
      <c r="F1727" s="11">
        <v>25.52</v>
      </c>
      <c r="G1727" s="10">
        <v>24.5</v>
      </c>
      <c r="H1727" s="11">
        <v>4.38</v>
      </c>
      <c r="I1727" s="10">
        <v>163.12</v>
      </c>
      <c r="J1727">
        <v>0.58748696025663394</v>
      </c>
      <c r="K1727">
        <v>0.47656317740908577</v>
      </c>
      <c r="L1727">
        <v>0.17820974271126114</v>
      </c>
      <c r="M1727">
        <v>0.16262740679968751</v>
      </c>
      <c r="N1727">
        <v>0.10219285184286754</v>
      </c>
      <c r="O1727">
        <v>0.34688898695615045</v>
      </c>
      <c r="P1727" s="117">
        <v>27.24</v>
      </c>
      <c r="Q1727">
        <v>0.34</v>
      </c>
    </row>
    <row r="1728" spans="1:17" ht="15">
      <c r="A1728" s="6"/>
      <c r="B1728" s="10">
        <v>35.450000000000003</v>
      </c>
      <c r="C1728">
        <v>0.18598856348387671</v>
      </c>
      <c r="D1728" s="11">
        <v>39.96</v>
      </c>
      <c r="E1728" s="10">
        <v>40.76</v>
      </c>
      <c r="F1728" s="11">
        <v>24.3</v>
      </c>
      <c r="G1728" s="10">
        <v>23.26</v>
      </c>
      <c r="H1728" s="11">
        <v>20.02</v>
      </c>
      <c r="I1728" s="10">
        <v>190.67</v>
      </c>
      <c r="J1728">
        <v>0.5820406120787589</v>
      </c>
      <c r="K1728">
        <v>0.4862839323268886</v>
      </c>
      <c r="L1728">
        <v>0.17724306831745898</v>
      </c>
      <c r="M1728">
        <v>0.14733657733018671</v>
      </c>
      <c r="N1728">
        <v>0.10478205767777622</v>
      </c>
      <c r="O1728">
        <v>0.35785106802469963</v>
      </c>
      <c r="P1728" s="117">
        <v>25.99</v>
      </c>
      <c r="Q1728">
        <v>0.34</v>
      </c>
    </row>
    <row r="1729" spans="1:17" ht="15">
      <c r="A1729" s="6"/>
      <c r="B1729" s="10">
        <v>23.32</v>
      </c>
      <c r="C1729">
        <v>0.17954850022726984</v>
      </c>
      <c r="D1729" s="11">
        <v>33.549999999999997</v>
      </c>
      <c r="E1729" s="10">
        <v>36.36</v>
      </c>
      <c r="F1729" s="11">
        <v>18.899999999999999</v>
      </c>
      <c r="G1729" s="10">
        <v>7.5</v>
      </c>
      <c r="H1729" s="11">
        <v>-0.01</v>
      </c>
      <c r="I1729" s="10">
        <v>199.42</v>
      </c>
      <c r="J1729">
        <v>0.56764181213472775</v>
      </c>
      <c r="K1729">
        <v>0.491772779240224</v>
      </c>
      <c r="L1729">
        <v>0.17209369885136069</v>
      </c>
      <c r="M1729">
        <v>0.13839192820143487</v>
      </c>
      <c r="N1729">
        <v>0.11146418004578226</v>
      </c>
      <c r="O1729">
        <v>0.37385186025408346</v>
      </c>
      <c r="P1729" s="117">
        <v>24.47</v>
      </c>
      <c r="Q1729">
        <v>0.34</v>
      </c>
    </row>
    <row r="1730" spans="1:17" ht="15">
      <c r="A1730" s="6"/>
      <c r="B1730" s="10">
        <v>9.57</v>
      </c>
      <c r="C1730">
        <v>0.18395231742774071</v>
      </c>
      <c r="D1730" s="11">
        <v>29.58</v>
      </c>
      <c r="E1730" s="10">
        <v>33.880000000000003</v>
      </c>
      <c r="F1730" s="11">
        <v>24.17</v>
      </c>
      <c r="G1730" s="10">
        <v>7.59</v>
      </c>
      <c r="H1730" s="11">
        <v>-4.92</v>
      </c>
      <c r="I1730" s="10">
        <v>205.9</v>
      </c>
      <c r="J1730">
        <v>0.55478958668007872</v>
      </c>
      <c r="K1730">
        <v>0.50596695499391808</v>
      </c>
      <c r="L1730">
        <v>0.16359231269763352</v>
      </c>
      <c r="M1730">
        <v>0.13761744127648645</v>
      </c>
      <c r="N1730">
        <v>0.10670067449253512</v>
      </c>
      <c r="O1730">
        <v>0.39426021015465129</v>
      </c>
      <c r="P1730" s="117">
        <v>26.61</v>
      </c>
      <c r="Q1730">
        <v>0.34</v>
      </c>
    </row>
    <row r="1731" spans="1:17" ht="15">
      <c r="A1731" s="6"/>
      <c r="B1731" s="10">
        <v>4.46</v>
      </c>
      <c r="C1731">
        <v>0.18350652216347416</v>
      </c>
      <c r="D1731" s="11">
        <v>28.61</v>
      </c>
      <c r="E1731" s="10">
        <v>33.159999999999997</v>
      </c>
      <c r="F1731" s="11">
        <v>22.25</v>
      </c>
      <c r="G1731" s="10">
        <v>6.99</v>
      </c>
      <c r="H1731" s="11">
        <v>-2.94</v>
      </c>
      <c r="I1731" s="10">
        <v>204.44</v>
      </c>
      <c r="J1731">
        <v>0.54736654180608868</v>
      </c>
      <c r="K1731">
        <v>0.51763361687619491</v>
      </c>
      <c r="L1731">
        <v>0.16655763007608021</v>
      </c>
      <c r="M1731">
        <v>0.13244878708287813</v>
      </c>
      <c r="N1731">
        <v>0.10370918996334104</v>
      </c>
      <c r="O1731">
        <v>0.39867162264671391</v>
      </c>
      <c r="P1731" s="117">
        <v>24.68</v>
      </c>
      <c r="Q1731">
        <v>0.34</v>
      </c>
    </row>
    <row r="1732" spans="1:17" ht="15">
      <c r="A1732" s="6"/>
      <c r="B1732" s="10">
        <v>4</v>
      </c>
      <c r="C1732">
        <v>0.18226167671751209</v>
      </c>
      <c r="D1732" s="11">
        <v>27.73</v>
      </c>
      <c r="E1732" s="10">
        <v>32.979999999999997</v>
      </c>
      <c r="F1732" s="11">
        <v>20.37</v>
      </c>
      <c r="G1732" s="10">
        <v>2.48</v>
      </c>
      <c r="H1732" s="11">
        <v>-0.1</v>
      </c>
      <c r="I1732" s="10">
        <v>211.64</v>
      </c>
      <c r="J1732">
        <v>0.52893085331794809</v>
      </c>
      <c r="K1732">
        <v>0.52389716026547706</v>
      </c>
      <c r="L1732">
        <v>0.16808460963030039</v>
      </c>
      <c r="M1732">
        <v>0.13359459061380793</v>
      </c>
      <c r="N1732">
        <v>0.10385521313033645</v>
      </c>
      <c r="O1732">
        <v>0.41027145686050387</v>
      </c>
      <c r="P1732" s="117">
        <v>24.02</v>
      </c>
      <c r="Q1732">
        <v>0.34</v>
      </c>
    </row>
    <row r="1733" spans="1:17" ht="15">
      <c r="A1733" s="6"/>
      <c r="B1733" s="10">
        <v>1.84</v>
      </c>
      <c r="C1733">
        <v>0.18297827371212666</v>
      </c>
      <c r="D1733" s="11">
        <v>27.75</v>
      </c>
      <c r="E1733" s="10">
        <v>34.96</v>
      </c>
      <c r="F1733" s="11">
        <v>20.5</v>
      </c>
      <c r="G1733" s="10">
        <v>2.95</v>
      </c>
      <c r="H1733" s="11">
        <v>-1.06</v>
      </c>
      <c r="I1733" s="10">
        <v>207.03</v>
      </c>
      <c r="J1733">
        <v>0.52089387732224568</v>
      </c>
      <c r="K1733">
        <v>0.52816324351513166</v>
      </c>
      <c r="L1733">
        <v>0.16755140458264231</v>
      </c>
      <c r="M1733">
        <v>0.12987462264187316</v>
      </c>
      <c r="N1733">
        <v>0.10398666178818519</v>
      </c>
      <c r="O1733">
        <v>0.42407301266594871</v>
      </c>
      <c r="P1733" s="117">
        <v>24.53</v>
      </c>
      <c r="Q1733">
        <v>0.34</v>
      </c>
    </row>
    <row r="1734" spans="1:17" ht="15">
      <c r="A1734" s="6"/>
      <c r="B1734" s="10">
        <v>3.5</v>
      </c>
      <c r="C1734">
        <v>0.18093672539912678</v>
      </c>
      <c r="D1734" s="11">
        <v>28.43</v>
      </c>
      <c r="E1734" s="10">
        <v>34</v>
      </c>
      <c r="F1734" s="11">
        <v>22.33</v>
      </c>
      <c r="G1734" s="10">
        <v>2.58</v>
      </c>
      <c r="H1734" s="11">
        <v>-0.08</v>
      </c>
      <c r="I1734" s="10">
        <v>219.91</v>
      </c>
      <c r="J1734">
        <v>0.51995231622498483</v>
      </c>
      <c r="K1734">
        <v>0.54273283315656928</v>
      </c>
      <c r="L1734">
        <v>0.16813016279235091</v>
      </c>
      <c r="M1734">
        <v>0.13361770412988355</v>
      </c>
      <c r="N1734">
        <v>0.10686751693935942</v>
      </c>
      <c r="O1734">
        <v>0.43529275975508602</v>
      </c>
      <c r="P1734" s="117">
        <v>26</v>
      </c>
      <c r="Q1734">
        <v>0.34</v>
      </c>
    </row>
    <row r="1735" spans="1:17" ht="15">
      <c r="A1735" s="6"/>
      <c r="B1735" s="10">
        <v>9.0299999999999994</v>
      </c>
      <c r="C1735">
        <v>0.17651860858699694</v>
      </c>
      <c r="D1735" s="11">
        <v>29.49</v>
      </c>
      <c r="E1735" s="10">
        <v>35.9</v>
      </c>
      <c r="F1735" s="11">
        <v>27.08</v>
      </c>
      <c r="G1735" s="10">
        <v>7.96</v>
      </c>
      <c r="H1735" s="11">
        <v>-0.02</v>
      </c>
      <c r="I1735" s="10">
        <v>230.06</v>
      </c>
      <c r="J1735">
        <v>0.52490082337092192</v>
      </c>
      <c r="K1735">
        <v>0.55259233106517736</v>
      </c>
      <c r="L1735">
        <v>0.18184169157490793</v>
      </c>
      <c r="M1735">
        <v>0.14173339566136117</v>
      </c>
      <c r="N1735">
        <v>0.10911054188232809</v>
      </c>
      <c r="O1735">
        <v>0.44779296893811693</v>
      </c>
      <c r="P1735" s="117">
        <v>37.35</v>
      </c>
      <c r="Q1735">
        <v>0.34</v>
      </c>
    </row>
    <row r="1736" spans="1:17" ht="15">
      <c r="A1736" s="6"/>
      <c r="B1736" s="10">
        <v>42.6</v>
      </c>
      <c r="C1736">
        <v>0.17890236157215825</v>
      </c>
      <c r="D1736" s="11">
        <v>37.72</v>
      </c>
      <c r="E1736" s="10">
        <v>48.52</v>
      </c>
      <c r="F1736" s="11">
        <v>37.69</v>
      </c>
      <c r="G1736" s="10">
        <v>21.83</v>
      </c>
      <c r="H1736" s="11">
        <v>-0.1</v>
      </c>
      <c r="I1736" s="10">
        <v>301.92</v>
      </c>
      <c r="J1736">
        <v>0.52737141875008253</v>
      </c>
      <c r="K1736">
        <v>0.54071949723118595</v>
      </c>
      <c r="L1736">
        <v>0.19156848138342814</v>
      </c>
      <c r="M1736">
        <v>0.15214886510398884</v>
      </c>
      <c r="N1736">
        <v>0.11372712696393701</v>
      </c>
      <c r="O1736">
        <v>0.44320136055508086</v>
      </c>
      <c r="P1736" s="117">
        <v>42.77</v>
      </c>
      <c r="Q1736">
        <v>0.34</v>
      </c>
    </row>
    <row r="1737" spans="1:17" ht="15">
      <c r="A1737" s="6"/>
      <c r="B1737" s="10">
        <v>90.42</v>
      </c>
      <c r="C1737">
        <v>0.18995811585798056</v>
      </c>
      <c r="D1737" s="11">
        <v>44.92</v>
      </c>
      <c r="E1737" s="10">
        <v>60.6</v>
      </c>
      <c r="F1737" s="11">
        <v>42.37</v>
      </c>
      <c r="G1737" s="10">
        <v>24.94</v>
      </c>
      <c r="H1737" s="11">
        <v>0</v>
      </c>
      <c r="I1737" s="10">
        <v>335.88</v>
      </c>
      <c r="J1737">
        <v>0.50303621886168126</v>
      </c>
      <c r="K1737">
        <v>0.5290403945982185</v>
      </c>
      <c r="L1737">
        <v>0.20450413979969814</v>
      </c>
      <c r="M1737">
        <v>0.16129203938076381</v>
      </c>
      <c r="N1737">
        <v>0.11340687914766438</v>
      </c>
      <c r="O1737">
        <v>0.43185235979925751</v>
      </c>
      <c r="P1737" s="117">
        <v>34.869999999999997</v>
      </c>
      <c r="Q1737">
        <v>0.34</v>
      </c>
    </row>
    <row r="1738" spans="1:17" ht="15">
      <c r="A1738" s="6"/>
      <c r="B1738" s="10">
        <v>94.84</v>
      </c>
      <c r="C1738">
        <v>0.1892262412848861</v>
      </c>
      <c r="D1738" s="11">
        <v>47.1</v>
      </c>
      <c r="E1738" s="10">
        <v>64.98</v>
      </c>
      <c r="F1738" s="11">
        <v>42.6</v>
      </c>
      <c r="G1738" s="10">
        <v>13.99</v>
      </c>
      <c r="H1738" s="11">
        <v>4.66</v>
      </c>
      <c r="I1738" s="10">
        <v>344.24</v>
      </c>
      <c r="J1738">
        <v>0.48139091977003801</v>
      </c>
      <c r="K1738">
        <v>0.52003971648585035</v>
      </c>
      <c r="L1738">
        <v>0.20048385513886999</v>
      </c>
      <c r="M1738">
        <v>0.1300881032641068</v>
      </c>
      <c r="N1738">
        <v>0.10914351962439767</v>
      </c>
      <c r="O1738">
        <v>0.41025127281964052</v>
      </c>
      <c r="P1738" s="117">
        <v>25.99</v>
      </c>
      <c r="Q1738">
        <v>0.34</v>
      </c>
    </row>
    <row r="1739" spans="1:17" ht="15">
      <c r="A1739" s="6"/>
      <c r="B1739" s="10">
        <v>83.37</v>
      </c>
      <c r="C1739">
        <v>0.1821741332215491</v>
      </c>
      <c r="D1739" s="11">
        <v>43.97</v>
      </c>
      <c r="E1739" s="10">
        <v>61.99</v>
      </c>
      <c r="F1739" s="11">
        <v>38.56</v>
      </c>
      <c r="G1739" s="10">
        <v>4.0199999999999996</v>
      </c>
      <c r="H1739" s="11">
        <v>19.91</v>
      </c>
      <c r="I1739" s="10">
        <v>300.83</v>
      </c>
      <c r="J1739">
        <v>0.45929641033315249</v>
      </c>
      <c r="K1739">
        <v>0.52030174445840749</v>
      </c>
      <c r="L1739">
        <v>0.19161147396120345</v>
      </c>
      <c r="M1739">
        <v>0.11508421602291248</v>
      </c>
      <c r="N1739">
        <v>0.10705473923881681</v>
      </c>
      <c r="O1739">
        <v>0.39107324065093224</v>
      </c>
      <c r="P1739" s="117">
        <v>26.29</v>
      </c>
      <c r="Q1739">
        <v>0.34</v>
      </c>
    </row>
    <row r="1740" spans="1:17" ht="15">
      <c r="A1740" s="6"/>
      <c r="B1740" s="10">
        <v>73.78</v>
      </c>
      <c r="C1740">
        <v>0.18133854731656815</v>
      </c>
      <c r="D1740" s="11">
        <v>41.93</v>
      </c>
      <c r="E1740" s="10">
        <v>57.98</v>
      </c>
      <c r="F1740" s="11">
        <v>40.32</v>
      </c>
      <c r="G1740" s="10">
        <v>0.09</v>
      </c>
      <c r="H1740" s="11">
        <v>14.15</v>
      </c>
      <c r="I1740" s="10">
        <v>265.91000000000003</v>
      </c>
      <c r="J1740">
        <v>0.43302324941188242</v>
      </c>
      <c r="K1740">
        <v>0.50985048220280094</v>
      </c>
      <c r="L1740">
        <v>0.18465698729582575</v>
      </c>
      <c r="M1740">
        <v>0.10795001418679481</v>
      </c>
      <c r="N1740">
        <v>0.10496484082754408</v>
      </c>
      <c r="O1740">
        <v>0.37518357864316981</v>
      </c>
      <c r="P1740" s="117">
        <v>26.39</v>
      </c>
      <c r="Q1740">
        <v>0.34</v>
      </c>
    </row>
    <row r="1741" spans="1:17" ht="15">
      <c r="A1741" s="6"/>
      <c r="B1741" s="10">
        <v>60.94</v>
      </c>
      <c r="C1741">
        <v>0.17230749254655345</v>
      </c>
      <c r="D1741" s="11">
        <v>37.19</v>
      </c>
      <c r="E1741" s="10">
        <v>53.83</v>
      </c>
      <c r="F1741" s="11">
        <v>39.29</v>
      </c>
      <c r="G1741" s="10">
        <v>10.69</v>
      </c>
      <c r="H1741" s="11">
        <v>9.9700000000000006</v>
      </c>
      <c r="I1741" s="10">
        <v>258.33999999999997</v>
      </c>
      <c r="J1741">
        <v>0.40583612091453125</v>
      </c>
      <c r="K1741">
        <v>0.51929661153343742</v>
      </c>
      <c r="L1741">
        <v>0.18389184747291845</v>
      </c>
      <c r="M1741">
        <v>0.10692934147180191</v>
      </c>
      <c r="N1741">
        <v>0.10118105248137466</v>
      </c>
      <c r="O1741">
        <v>0.37151821674662316</v>
      </c>
      <c r="P1741" s="117">
        <v>27.04</v>
      </c>
      <c r="Q1741">
        <v>0.34</v>
      </c>
    </row>
    <row r="1742" spans="1:17" ht="15">
      <c r="A1742" s="6"/>
      <c r="B1742" s="10">
        <v>53.26</v>
      </c>
      <c r="C1742">
        <v>0.17160243101736813</v>
      </c>
      <c r="D1742" s="11">
        <v>31.08</v>
      </c>
      <c r="E1742" s="10">
        <v>49.58</v>
      </c>
      <c r="F1742" s="11">
        <v>39.26</v>
      </c>
      <c r="G1742" s="10">
        <v>4.08</v>
      </c>
      <c r="H1742" s="11">
        <v>8.51</v>
      </c>
      <c r="I1742" s="10">
        <v>240.57</v>
      </c>
      <c r="J1742">
        <v>0.38042523606282969</v>
      </c>
      <c r="K1742">
        <v>0.51948266710710544</v>
      </c>
      <c r="L1742">
        <v>0.18311497527784934</v>
      </c>
      <c r="M1742">
        <v>0.10753998350723275</v>
      </c>
      <c r="N1742">
        <v>9.8470521076628029E-2</v>
      </c>
      <c r="O1742">
        <v>0.37467748367868292</v>
      </c>
      <c r="P1742" s="117">
        <v>26.58</v>
      </c>
      <c r="Q1742">
        <v>0.34</v>
      </c>
    </row>
    <row r="1743" spans="1:17" ht="15">
      <c r="A1743" s="6"/>
      <c r="B1743" s="10">
        <v>61.07</v>
      </c>
      <c r="C1743">
        <v>0.17185092722812753</v>
      </c>
      <c r="D1743" s="11">
        <v>30.08</v>
      </c>
      <c r="E1743" s="10">
        <v>48.45</v>
      </c>
      <c r="F1743" s="11">
        <v>38.67</v>
      </c>
      <c r="G1743" s="10">
        <v>0.12</v>
      </c>
      <c r="H1743" s="11">
        <v>-0.01</v>
      </c>
      <c r="I1743" s="10">
        <v>224.25</v>
      </c>
      <c r="J1743">
        <v>0.37468009494365773</v>
      </c>
      <c r="K1743">
        <v>0.51949319394900995</v>
      </c>
      <c r="L1743">
        <v>0.18571987488317498</v>
      </c>
      <c r="M1743">
        <v>0.10775108449805718</v>
      </c>
      <c r="N1743">
        <v>0.10156886969152554</v>
      </c>
      <c r="O1743">
        <v>0.38454661088467135</v>
      </c>
      <c r="P1743" s="117">
        <v>27.12</v>
      </c>
      <c r="Q1743">
        <v>0.34</v>
      </c>
    </row>
    <row r="1744" spans="1:17" ht="15">
      <c r="A1744" s="6"/>
      <c r="B1744" s="10">
        <v>65.45</v>
      </c>
      <c r="C1744">
        <v>0.17015576821367179</v>
      </c>
      <c r="D1744" s="11">
        <v>30.08</v>
      </c>
      <c r="E1744" s="10">
        <v>46.99</v>
      </c>
      <c r="F1744" s="11">
        <v>37.79</v>
      </c>
      <c r="G1744" s="10">
        <v>0.01</v>
      </c>
      <c r="H1744" s="11">
        <v>-0.02</v>
      </c>
      <c r="I1744" s="10">
        <v>218.34</v>
      </c>
      <c r="J1744">
        <v>0.3819302059697201</v>
      </c>
      <c r="K1744">
        <v>0.52106343088432594</v>
      </c>
      <c r="L1744">
        <v>0.19424889098235573</v>
      </c>
      <c r="M1744">
        <v>0.11176969984375094</v>
      </c>
      <c r="N1744">
        <v>0.10293053673849469</v>
      </c>
      <c r="O1744">
        <v>0.4024447376883753</v>
      </c>
      <c r="P1744" s="117">
        <v>24.52</v>
      </c>
      <c r="Q1744">
        <v>0.34</v>
      </c>
    </row>
    <row r="1745" spans="1:17" ht="15">
      <c r="A1745" s="6"/>
      <c r="B1745" s="10">
        <v>59.82</v>
      </c>
      <c r="C1745">
        <v>0.17757869990705813</v>
      </c>
      <c r="D1745" s="11">
        <v>30.16</v>
      </c>
      <c r="E1745" s="10">
        <v>47.66</v>
      </c>
      <c r="F1745" s="11">
        <v>34.85</v>
      </c>
      <c r="G1745" s="10">
        <v>4.68</v>
      </c>
      <c r="H1745" s="11">
        <v>0.13</v>
      </c>
      <c r="I1745" s="10">
        <v>269.8</v>
      </c>
      <c r="J1745">
        <v>0.40361141995149463</v>
      </c>
      <c r="K1745">
        <v>0.51727767476994924</v>
      </c>
      <c r="L1745">
        <v>0.19310634443429034</v>
      </c>
      <c r="M1745">
        <v>0.11948287353480354</v>
      </c>
      <c r="N1745">
        <v>0.10807591980468798</v>
      </c>
      <c r="O1745">
        <v>0.42922330221206367</v>
      </c>
      <c r="P1745" s="117">
        <v>27.46</v>
      </c>
      <c r="Q1745">
        <v>0.34</v>
      </c>
    </row>
    <row r="1746" spans="1:17" ht="15">
      <c r="A1746" s="6"/>
      <c r="B1746" s="10">
        <v>78.83</v>
      </c>
      <c r="C1746">
        <v>0.1987530689016801</v>
      </c>
      <c r="D1746" s="11">
        <v>35</v>
      </c>
      <c r="E1746" s="10">
        <v>47.77</v>
      </c>
      <c r="F1746" s="11">
        <v>31.11</v>
      </c>
      <c r="G1746" s="10">
        <v>21.37</v>
      </c>
      <c r="H1746" s="11">
        <v>17.2</v>
      </c>
      <c r="I1746" s="10">
        <v>293.02</v>
      </c>
      <c r="J1746">
        <v>0.43675554819350509</v>
      </c>
      <c r="K1746">
        <v>0.52569310544319381</v>
      </c>
      <c r="L1746">
        <v>0.19852543180853494</v>
      </c>
      <c r="M1746">
        <v>0.14791929160564518</v>
      </c>
      <c r="N1746">
        <v>0.11934059263144094</v>
      </c>
      <c r="O1746">
        <v>0.46603344668407998</v>
      </c>
      <c r="P1746" s="117">
        <v>28.77</v>
      </c>
      <c r="Q1746">
        <v>0.34</v>
      </c>
    </row>
    <row r="1747" spans="1:17" ht="15">
      <c r="A1747" s="6"/>
      <c r="B1747" s="10">
        <v>122.85</v>
      </c>
      <c r="C1747">
        <v>0.23152123934013696</v>
      </c>
      <c r="D1747" s="11">
        <v>41.15</v>
      </c>
      <c r="E1747" s="10">
        <v>53.63</v>
      </c>
      <c r="F1747" s="11">
        <v>34.619999999999997</v>
      </c>
      <c r="G1747" s="10">
        <v>32.65</v>
      </c>
      <c r="H1747" s="11">
        <v>28.86</v>
      </c>
      <c r="I1747" s="10">
        <v>346.5</v>
      </c>
      <c r="J1747">
        <v>0.47230242830766356</v>
      </c>
      <c r="K1747">
        <v>0.54002325052197886</v>
      </c>
      <c r="L1747">
        <v>0.19573595948263839</v>
      </c>
      <c r="M1747">
        <v>0.19593861359808523</v>
      </c>
      <c r="N1747">
        <v>0.15095225161727668</v>
      </c>
      <c r="O1747">
        <v>0.49350092552495944</v>
      </c>
      <c r="P1747" s="117">
        <v>43.36</v>
      </c>
      <c r="Q1747">
        <v>0.34</v>
      </c>
    </row>
    <row r="1748" spans="1:17" ht="15">
      <c r="A1748" s="6"/>
      <c r="B1748" s="10">
        <v>144.86000000000001</v>
      </c>
      <c r="C1748">
        <v>0.24426578279325267</v>
      </c>
      <c r="D1748" s="11">
        <v>45.58</v>
      </c>
      <c r="E1748" s="10">
        <v>62.81</v>
      </c>
      <c r="F1748" s="11">
        <v>37.58</v>
      </c>
      <c r="G1748" s="10">
        <v>37.700000000000003</v>
      </c>
      <c r="H1748" s="11">
        <v>49.51</v>
      </c>
      <c r="I1748" s="10">
        <v>390.01</v>
      </c>
      <c r="J1748">
        <v>0.47715195962583767</v>
      </c>
      <c r="K1748">
        <v>0.53286318921757392</v>
      </c>
      <c r="L1748">
        <v>0.19260701199360852</v>
      </c>
      <c r="M1748">
        <v>0.22230095471903979</v>
      </c>
      <c r="N1748">
        <v>0.17102441947434491</v>
      </c>
      <c r="O1748">
        <v>0.48039787405365919</v>
      </c>
      <c r="P1748" s="117">
        <v>77.650000000000006</v>
      </c>
      <c r="Q1748">
        <v>0.34</v>
      </c>
    </row>
    <row r="1749" spans="1:17" ht="15">
      <c r="A1749" s="6"/>
      <c r="B1749" s="10">
        <v>152.21</v>
      </c>
      <c r="C1749">
        <v>0.25426399380693476</v>
      </c>
      <c r="D1749" s="11">
        <v>45.46</v>
      </c>
      <c r="E1749" s="10">
        <v>60.94</v>
      </c>
      <c r="F1749" s="11">
        <v>39.130000000000003</v>
      </c>
      <c r="G1749" s="10">
        <v>42.5</v>
      </c>
      <c r="H1749" s="11">
        <v>57.28</v>
      </c>
      <c r="I1749" s="10">
        <v>435.42</v>
      </c>
      <c r="J1749">
        <v>0.4579319024180516</v>
      </c>
      <c r="K1749">
        <v>0.52330623003010612</v>
      </c>
      <c r="L1749">
        <v>0.19429564199964738</v>
      </c>
      <c r="M1749">
        <v>0.22300303236466124</v>
      </c>
      <c r="N1749">
        <v>0.17321733029524583</v>
      </c>
      <c r="O1749">
        <v>0.47104264191935424</v>
      </c>
      <c r="P1749" s="117">
        <v>93.99</v>
      </c>
      <c r="Q1749">
        <v>0.34</v>
      </c>
    </row>
    <row r="1750" spans="1:17" ht="15">
      <c r="A1750" s="6"/>
      <c r="B1750" s="10">
        <v>140.93</v>
      </c>
      <c r="C1750">
        <v>0.27427731573295289</v>
      </c>
      <c r="D1750" s="11">
        <v>35.85</v>
      </c>
      <c r="E1750" s="10">
        <v>48.86</v>
      </c>
      <c r="F1750" s="11">
        <v>33.6</v>
      </c>
      <c r="G1750" s="10">
        <v>38.409999999999997</v>
      </c>
      <c r="H1750" s="11">
        <v>45.26</v>
      </c>
      <c r="I1750" s="10">
        <v>365.26</v>
      </c>
      <c r="J1750">
        <v>0.44654478188551699</v>
      </c>
      <c r="K1750">
        <v>0.50255259261509022</v>
      </c>
      <c r="L1750">
        <v>0.20337351839446594</v>
      </c>
      <c r="M1750">
        <v>0.23662600617911131</v>
      </c>
      <c r="N1750">
        <v>0.1758674337501944</v>
      </c>
      <c r="O1750">
        <v>0.4770618268566868</v>
      </c>
      <c r="P1750" s="117">
        <v>54.21</v>
      </c>
      <c r="Q1750">
        <v>0.34</v>
      </c>
    </row>
    <row r="1751" spans="1:17" ht="15">
      <c r="A1751" s="6"/>
      <c r="B1751" s="10">
        <v>129.72</v>
      </c>
      <c r="C1751">
        <v>0.29255194541364909</v>
      </c>
      <c r="D1751" s="11">
        <v>28.99</v>
      </c>
      <c r="E1751" s="10">
        <v>39.590000000000003</v>
      </c>
      <c r="F1751" s="11">
        <v>29.79</v>
      </c>
      <c r="G1751" s="10">
        <v>36.93</v>
      </c>
      <c r="H1751" s="11">
        <v>43.76</v>
      </c>
      <c r="I1751" s="10">
        <v>322.7</v>
      </c>
      <c r="J1751">
        <v>0.43124537020280629</v>
      </c>
      <c r="K1751">
        <v>0.48581554665874294</v>
      </c>
      <c r="L1751">
        <v>0.20086618905122339</v>
      </c>
      <c r="M1751">
        <v>0.25933616539758131</v>
      </c>
      <c r="N1751">
        <v>0.1839131507228971</v>
      </c>
      <c r="O1751">
        <v>0.48915240222114914</v>
      </c>
      <c r="P1751" s="117">
        <v>36.020000000000003</v>
      </c>
      <c r="Q1751">
        <v>0.34</v>
      </c>
    </row>
    <row r="1752" spans="1:17" ht="15">
      <c r="A1752" s="6"/>
      <c r="B1752" s="10">
        <v>122.84</v>
      </c>
      <c r="C1752">
        <v>0.30568110251869257</v>
      </c>
      <c r="D1752" s="11">
        <v>28.08</v>
      </c>
      <c r="E1752" s="10">
        <v>34.159999999999997</v>
      </c>
      <c r="F1752" s="11">
        <v>27.38</v>
      </c>
      <c r="G1752" s="10">
        <v>36.99</v>
      </c>
      <c r="H1752" s="11">
        <v>46.9</v>
      </c>
      <c r="I1752" s="10">
        <v>300.73</v>
      </c>
      <c r="J1752">
        <v>0.41019484673293682</v>
      </c>
      <c r="K1752">
        <v>0.45743363312172586</v>
      </c>
      <c r="L1752">
        <v>0.19147442991614763</v>
      </c>
      <c r="M1752">
        <v>0.27774917051001335</v>
      </c>
      <c r="N1752">
        <v>0.18656269828812244</v>
      </c>
      <c r="O1752">
        <v>0.49542768313722702</v>
      </c>
      <c r="P1752" s="117">
        <v>45.54</v>
      </c>
      <c r="Q1752">
        <v>0.34</v>
      </c>
    </row>
    <row r="1753" spans="1:17" ht="15">
      <c r="A1753" s="6"/>
      <c r="B1753" s="10">
        <v>105.32</v>
      </c>
      <c r="C1753">
        <v>0.30916350606909432</v>
      </c>
      <c r="D1753" s="11">
        <v>23.44</v>
      </c>
      <c r="E1753" s="10">
        <v>29.55</v>
      </c>
      <c r="F1753" s="11">
        <v>19.760000000000002</v>
      </c>
      <c r="G1753" s="10">
        <v>35.35</v>
      </c>
      <c r="H1753" s="11">
        <v>41.23</v>
      </c>
      <c r="I1753" s="10">
        <v>261.86</v>
      </c>
      <c r="J1753">
        <v>0.39910972784921611</v>
      </c>
      <c r="K1753">
        <v>0.41644523443422687</v>
      </c>
      <c r="L1753">
        <v>0.17924387752844617</v>
      </c>
      <c r="M1753">
        <v>0.29558390857450467</v>
      </c>
      <c r="N1753">
        <v>0.18340206245320839</v>
      </c>
      <c r="O1753">
        <v>0.51295433424652437</v>
      </c>
      <c r="P1753" s="117">
        <v>32.6</v>
      </c>
      <c r="Q1753">
        <v>0.34</v>
      </c>
    </row>
    <row r="1754" spans="1:17" ht="15">
      <c r="A1754" s="6"/>
      <c r="B1754" s="10">
        <v>105.64</v>
      </c>
      <c r="C1754">
        <v>0.29323884641812048</v>
      </c>
      <c r="D1754" s="11">
        <v>22.21</v>
      </c>
      <c r="E1754" s="10">
        <v>25.36</v>
      </c>
      <c r="F1754" s="11">
        <v>11.91</v>
      </c>
      <c r="G1754" s="10">
        <v>34.29</v>
      </c>
      <c r="H1754" s="11">
        <v>40.67</v>
      </c>
      <c r="I1754" s="10">
        <v>248.92</v>
      </c>
      <c r="J1754">
        <v>0.39843541813008093</v>
      </c>
      <c r="K1754">
        <v>0.37098379277910426</v>
      </c>
      <c r="L1754">
        <v>0.1721593532799488</v>
      </c>
      <c r="M1754">
        <v>0.3204852958655765</v>
      </c>
      <c r="N1754">
        <v>0.17797896508841635</v>
      </c>
      <c r="O1754">
        <v>0.52297326733640837</v>
      </c>
      <c r="P1754" s="117">
        <v>33.64</v>
      </c>
      <c r="Q1754">
        <v>0.34</v>
      </c>
    </row>
    <row r="1755" spans="1:17" ht="15">
      <c r="A1755" s="6"/>
      <c r="B1755" s="10">
        <v>105.8</v>
      </c>
      <c r="C1755">
        <v>0.29846615779320612</v>
      </c>
      <c r="D1755" s="11">
        <v>21.14</v>
      </c>
      <c r="E1755" s="10">
        <v>20.41</v>
      </c>
      <c r="F1755" s="11">
        <v>13.43</v>
      </c>
      <c r="G1755" s="10">
        <v>32.04</v>
      </c>
      <c r="H1755" s="11">
        <v>37.01</v>
      </c>
      <c r="I1755" s="10">
        <v>245.03</v>
      </c>
      <c r="J1755">
        <v>0.40389130993787981</v>
      </c>
      <c r="K1755">
        <v>0.32944285263403456</v>
      </c>
      <c r="L1755">
        <v>0.16937734372648752</v>
      </c>
      <c r="M1755">
        <v>0.33631311641321099</v>
      </c>
      <c r="N1755">
        <v>0.17386051609863035</v>
      </c>
      <c r="O1755">
        <v>0.5414284907158563</v>
      </c>
      <c r="P1755" s="117">
        <v>30.1</v>
      </c>
      <c r="Q1755">
        <v>0.34</v>
      </c>
    </row>
    <row r="1756" spans="1:17" ht="15">
      <c r="A1756" s="6"/>
      <c r="B1756" s="10">
        <v>103.97</v>
      </c>
      <c r="C1756">
        <v>0.30872450632539694</v>
      </c>
      <c r="D1756" s="11">
        <v>18.649999999999999</v>
      </c>
      <c r="E1756" s="10">
        <v>18.420000000000002</v>
      </c>
      <c r="F1756" s="11">
        <v>11.37</v>
      </c>
      <c r="G1756" s="10">
        <v>31.43</v>
      </c>
      <c r="H1756" s="11">
        <v>36.07</v>
      </c>
      <c r="I1756" s="10">
        <v>241.79</v>
      </c>
      <c r="J1756">
        <v>0.40570574475749271</v>
      </c>
      <c r="K1756">
        <v>0.29632871144342582</v>
      </c>
      <c r="L1756">
        <v>0.16679814538255822</v>
      </c>
      <c r="M1756">
        <v>0.34810965805847699</v>
      </c>
      <c r="N1756">
        <v>0.17416094075891012</v>
      </c>
      <c r="O1756">
        <v>0.55283291970425519</v>
      </c>
      <c r="P1756" s="117">
        <v>31.37</v>
      </c>
      <c r="Q1756">
        <v>0.34</v>
      </c>
    </row>
    <row r="1757" spans="1:17" ht="15">
      <c r="A1757" s="6"/>
      <c r="B1757" s="10">
        <v>105.23</v>
      </c>
      <c r="C1757">
        <v>0.316076554490751</v>
      </c>
      <c r="D1757" s="11">
        <v>20.16</v>
      </c>
      <c r="E1757" s="10">
        <v>14.91</v>
      </c>
      <c r="F1757" s="11">
        <v>7.65</v>
      </c>
      <c r="G1757" s="10">
        <v>29.05</v>
      </c>
      <c r="H1757" s="11">
        <v>35.03</v>
      </c>
      <c r="I1757" s="10">
        <v>240.07</v>
      </c>
      <c r="J1757">
        <v>0.40802914241932248</v>
      </c>
      <c r="K1757">
        <v>0.27330750885141136</v>
      </c>
      <c r="L1757">
        <v>0.16418572136247447</v>
      </c>
      <c r="M1757">
        <v>0.35936167286616216</v>
      </c>
      <c r="N1757">
        <v>0.17484994945312859</v>
      </c>
      <c r="O1757">
        <v>0.55916442142522504</v>
      </c>
      <c r="P1757" s="117">
        <v>35.18</v>
      </c>
      <c r="Q1757">
        <v>0.34</v>
      </c>
    </row>
    <row r="1758" spans="1:17" ht="15">
      <c r="A1758" s="6"/>
      <c r="B1758" s="10">
        <v>105.67</v>
      </c>
      <c r="C1758">
        <v>0.33064947678760193</v>
      </c>
      <c r="D1758" s="11">
        <v>24.03</v>
      </c>
      <c r="E1758" s="10">
        <v>13.25</v>
      </c>
      <c r="F1758" s="11">
        <v>13.17</v>
      </c>
      <c r="G1758" s="10">
        <v>29.27</v>
      </c>
      <c r="H1758" s="11">
        <v>33.26</v>
      </c>
      <c r="I1758" s="10">
        <v>242.69</v>
      </c>
      <c r="J1758">
        <v>0.40946825951111926</v>
      </c>
      <c r="K1758">
        <v>0.26623742296020003</v>
      </c>
      <c r="L1758">
        <v>0.16905652579976671</v>
      </c>
      <c r="M1758">
        <v>0.36780717469477398</v>
      </c>
      <c r="N1758">
        <v>0.19187012418541741</v>
      </c>
      <c r="O1758">
        <v>0.56787452976322195</v>
      </c>
      <c r="P1758" s="117">
        <v>116.16</v>
      </c>
      <c r="Q1758">
        <v>0.34</v>
      </c>
    </row>
    <row r="1759" spans="1:17" ht="15">
      <c r="A1759" s="6"/>
      <c r="B1759" s="10">
        <v>121.43</v>
      </c>
      <c r="C1759">
        <v>0.33776287099148639</v>
      </c>
      <c r="D1759" s="11">
        <v>28.05</v>
      </c>
      <c r="E1759" s="10">
        <v>18.350000000000001</v>
      </c>
      <c r="F1759" s="11">
        <v>22.28</v>
      </c>
      <c r="G1759" s="10">
        <v>31.15</v>
      </c>
      <c r="H1759" s="11">
        <v>40.69</v>
      </c>
      <c r="I1759" s="10">
        <v>262.39999999999998</v>
      </c>
      <c r="J1759">
        <v>0.4342922223982259</v>
      </c>
      <c r="K1759">
        <v>0.28802992824967955</v>
      </c>
      <c r="L1759">
        <v>0.18641615765862832</v>
      </c>
      <c r="M1759">
        <v>0.37395366035591232</v>
      </c>
      <c r="N1759">
        <v>0.2197531654023481</v>
      </c>
      <c r="O1759">
        <v>0.56655573126194392</v>
      </c>
      <c r="P1759" s="117">
        <v>112.79</v>
      </c>
      <c r="Q1759">
        <v>0.34</v>
      </c>
    </row>
    <row r="1760" spans="1:17" ht="15">
      <c r="A1760" s="6"/>
      <c r="B1760" s="10">
        <v>143.47</v>
      </c>
      <c r="C1760">
        <v>0.34179420015444151</v>
      </c>
      <c r="D1760" s="11">
        <v>34.96</v>
      </c>
      <c r="E1760" s="10">
        <v>32.76</v>
      </c>
      <c r="F1760" s="11">
        <v>28.6</v>
      </c>
      <c r="G1760" s="10">
        <v>34.61</v>
      </c>
      <c r="H1760" s="11">
        <v>55.6</v>
      </c>
      <c r="I1760" s="10">
        <v>318.93</v>
      </c>
      <c r="J1760">
        <v>0.46021067760426293</v>
      </c>
      <c r="K1760">
        <v>0.30589850022168724</v>
      </c>
      <c r="L1760">
        <v>0.20862002539071686</v>
      </c>
      <c r="M1760">
        <v>0.36726239534344218</v>
      </c>
      <c r="N1760">
        <v>0.23934149344565409</v>
      </c>
      <c r="O1760">
        <v>0.54495110026766469</v>
      </c>
      <c r="P1760" s="117">
        <v>104.72</v>
      </c>
      <c r="Q1760">
        <v>0.34</v>
      </c>
    </row>
    <row r="1761" spans="1:17" ht="15">
      <c r="A1761" s="6"/>
      <c r="B1761" s="10">
        <v>160</v>
      </c>
      <c r="C1761">
        <v>0.32915982089284179</v>
      </c>
      <c r="D1761" s="11">
        <v>40.98</v>
      </c>
      <c r="E1761" s="10">
        <v>40.49</v>
      </c>
      <c r="F1761" s="11">
        <v>40.79</v>
      </c>
      <c r="G1761" s="10">
        <v>34.9</v>
      </c>
      <c r="H1761" s="11">
        <v>62.47</v>
      </c>
      <c r="I1761" s="10">
        <v>340.29</v>
      </c>
      <c r="J1761">
        <v>0.47310259012274086</v>
      </c>
      <c r="K1761">
        <v>0.30211463230918983</v>
      </c>
      <c r="L1761">
        <v>0.22101361502672459</v>
      </c>
      <c r="M1761">
        <v>0.33327657187548076</v>
      </c>
      <c r="N1761">
        <v>0.2439013605177893</v>
      </c>
      <c r="O1761">
        <v>0.51700053948494784</v>
      </c>
      <c r="P1761" s="117">
        <v>37.11</v>
      </c>
      <c r="Q1761">
        <v>0.34</v>
      </c>
    </row>
    <row r="1762" spans="1:17" ht="15">
      <c r="A1762" s="6"/>
      <c r="B1762" s="10">
        <v>159.58000000000001</v>
      </c>
      <c r="C1762">
        <v>0.30508537950027115</v>
      </c>
      <c r="D1762" s="11">
        <v>40.97</v>
      </c>
      <c r="E1762" s="10">
        <v>39.99</v>
      </c>
      <c r="F1762" s="11">
        <v>42.56</v>
      </c>
      <c r="G1762" s="10">
        <v>34.83</v>
      </c>
      <c r="H1762" s="11">
        <v>64.89</v>
      </c>
      <c r="I1762" s="10">
        <v>349.98</v>
      </c>
      <c r="J1762">
        <v>0.45615488635792711</v>
      </c>
      <c r="K1762">
        <v>0.29565882467627419</v>
      </c>
      <c r="L1762">
        <v>0.21769882338530216</v>
      </c>
      <c r="M1762">
        <v>0.27874830704236486</v>
      </c>
      <c r="N1762">
        <v>0.24152616372033528</v>
      </c>
      <c r="O1762">
        <v>0.49167827813564469</v>
      </c>
      <c r="P1762" s="117">
        <v>29.17</v>
      </c>
      <c r="Q1762">
        <v>0.34</v>
      </c>
    </row>
    <row r="1763" spans="1:17" ht="15">
      <c r="A1763" s="6"/>
      <c r="B1763" s="10">
        <v>129.99</v>
      </c>
      <c r="C1763">
        <v>0.29469057715699071</v>
      </c>
      <c r="D1763" s="11">
        <v>38.99</v>
      </c>
      <c r="E1763" s="10">
        <v>30</v>
      </c>
      <c r="F1763" s="11">
        <v>42.59</v>
      </c>
      <c r="G1763" s="10">
        <v>34.94</v>
      </c>
      <c r="H1763" s="11">
        <v>61.55</v>
      </c>
      <c r="I1763" s="10">
        <v>329.45</v>
      </c>
      <c r="J1763">
        <v>0.43549160903762935</v>
      </c>
      <c r="K1763">
        <v>0.26757373366210568</v>
      </c>
      <c r="L1763">
        <v>0.2148466190288488</v>
      </c>
      <c r="M1763">
        <v>0.23774241623351833</v>
      </c>
      <c r="N1763">
        <v>0.23938082128928656</v>
      </c>
      <c r="O1763">
        <v>0.47331905812859043</v>
      </c>
      <c r="P1763" s="117">
        <v>27.15</v>
      </c>
      <c r="Q1763">
        <v>0.34</v>
      </c>
    </row>
    <row r="1764" spans="1:17" ht="15">
      <c r="A1764" s="6"/>
      <c r="B1764" s="10">
        <v>114.15</v>
      </c>
      <c r="C1764">
        <v>0.26873737218117844</v>
      </c>
      <c r="D1764" s="11">
        <v>34.94</v>
      </c>
      <c r="E1764" s="10">
        <v>19.48</v>
      </c>
      <c r="F1764" s="11">
        <v>41.54</v>
      </c>
      <c r="G1764" s="10">
        <v>29.13</v>
      </c>
      <c r="H1764" s="11">
        <v>55.05</v>
      </c>
      <c r="I1764" s="10">
        <v>318.45999999999998</v>
      </c>
      <c r="J1764">
        <v>0.40323433188017438</v>
      </c>
      <c r="K1764">
        <v>0.2331616225523061</v>
      </c>
      <c r="L1764">
        <v>0.21209337095715261</v>
      </c>
      <c r="M1764">
        <v>0.20758878622616844</v>
      </c>
      <c r="N1764">
        <v>0.23234732836365535</v>
      </c>
      <c r="O1764">
        <v>0.46775170238434</v>
      </c>
      <c r="P1764" s="117">
        <v>24.37</v>
      </c>
      <c r="Q1764">
        <v>0.34</v>
      </c>
    </row>
    <row r="1765" spans="1:17" ht="15">
      <c r="A1765" s="6"/>
      <c r="B1765" s="10">
        <v>97</v>
      </c>
      <c r="C1765">
        <v>0.25880191666550423</v>
      </c>
      <c r="D1765" s="11">
        <v>33.07</v>
      </c>
      <c r="E1765" s="10">
        <v>15.2</v>
      </c>
      <c r="F1765" s="11">
        <v>40.97</v>
      </c>
      <c r="G1765" s="10">
        <v>26.96</v>
      </c>
      <c r="H1765" s="11">
        <v>50.42</v>
      </c>
      <c r="I1765" s="10">
        <v>296.17</v>
      </c>
      <c r="J1765">
        <v>0.36773552332580617</v>
      </c>
      <c r="K1765">
        <v>0.21245796431900293</v>
      </c>
      <c r="L1765">
        <v>0.1998790578763105</v>
      </c>
      <c r="M1765">
        <v>0.1849417394606912</v>
      </c>
      <c r="N1765">
        <v>0.22911680331330087</v>
      </c>
      <c r="O1765">
        <v>0.4640908203870045</v>
      </c>
      <c r="P1765" s="117">
        <v>22.6</v>
      </c>
      <c r="Q1765">
        <v>0.34</v>
      </c>
    </row>
    <row r="1766" spans="1:17" ht="15">
      <c r="A1766" s="6"/>
      <c r="B1766" s="10">
        <v>90.85</v>
      </c>
      <c r="C1766">
        <v>0.25471931733377973</v>
      </c>
      <c r="D1766" s="11">
        <v>32.14</v>
      </c>
      <c r="E1766" s="10">
        <v>13.65</v>
      </c>
      <c r="F1766" s="11">
        <v>39.909999999999997</v>
      </c>
      <c r="G1766" s="10">
        <v>26.01</v>
      </c>
      <c r="H1766" s="11">
        <v>47.98</v>
      </c>
      <c r="I1766" s="10">
        <v>279.49</v>
      </c>
      <c r="J1766">
        <v>0.33997087897313966</v>
      </c>
      <c r="K1766">
        <v>0.21602345984530055</v>
      </c>
      <c r="L1766">
        <v>0.18711242009218146</v>
      </c>
      <c r="M1766">
        <v>0.17078665323461367</v>
      </c>
      <c r="N1766">
        <v>0.21787826932811896</v>
      </c>
      <c r="O1766">
        <v>0.46871832977162869</v>
      </c>
      <c r="P1766" s="117">
        <v>21.44</v>
      </c>
      <c r="Q1766">
        <v>0.34</v>
      </c>
    </row>
    <row r="1767" spans="1:17" ht="15">
      <c r="A1767" s="6"/>
      <c r="B1767" s="10">
        <v>90.84</v>
      </c>
      <c r="C1767">
        <v>0.2595730358861203</v>
      </c>
      <c r="D1767" s="11">
        <v>31.5</v>
      </c>
      <c r="E1767" s="10">
        <v>13.56</v>
      </c>
      <c r="F1767" s="11">
        <v>33.54</v>
      </c>
      <c r="G1767" s="10">
        <v>23.81</v>
      </c>
      <c r="H1767" s="11">
        <v>45.2</v>
      </c>
      <c r="I1767" s="10">
        <v>283.24</v>
      </c>
      <c r="J1767">
        <v>0.32801321906282971</v>
      </c>
      <c r="K1767">
        <v>0.22275601613707105</v>
      </c>
      <c r="L1767">
        <v>0.16959776290182502</v>
      </c>
      <c r="M1767">
        <v>0.16603552546359029</v>
      </c>
      <c r="N1767">
        <v>0.20913289779698876</v>
      </c>
      <c r="O1767">
        <v>0.48287293807065629</v>
      </c>
      <c r="P1767" s="117">
        <v>19.420000000000002</v>
      </c>
      <c r="Q1767">
        <v>0.34</v>
      </c>
    </row>
    <row r="1768" spans="1:17" ht="15">
      <c r="A1768" s="6"/>
      <c r="B1768" s="10">
        <v>96.25</v>
      </c>
      <c r="C1768">
        <v>0.27291039560487407</v>
      </c>
      <c r="D1768" s="11">
        <v>31.42</v>
      </c>
      <c r="E1768" s="10">
        <v>18.850000000000001</v>
      </c>
      <c r="F1768" s="11">
        <v>25.89</v>
      </c>
      <c r="G1768" s="10">
        <v>22.62</v>
      </c>
      <c r="H1768" s="11">
        <v>40.770000000000003</v>
      </c>
      <c r="I1768" s="10">
        <v>287.95999999999998</v>
      </c>
      <c r="J1768">
        <v>0.33436098308622114</v>
      </c>
      <c r="K1768">
        <v>0.24304114612013128</v>
      </c>
      <c r="L1768">
        <v>0.1540821946645233</v>
      </c>
      <c r="M1768">
        <v>0.17442174463664864</v>
      </c>
      <c r="N1768">
        <v>0.20031657683277665</v>
      </c>
      <c r="O1768">
        <v>0.50058826037026727</v>
      </c>
      <c r="P1768" s="117">
        <v>19.28</v>
      </c>
      <c r="Q1768">
        <v>0.34</v>
      </c>
    </row>
    <row r="1769" spans="1:17" ht="15">
      <c r="A1769" s="6"/>
      <c r="B1769" s="10">
        <v>102.83</v>
      </c>
      <c r="C1769">
        <v>0.30013968268311231</v>
      </c>
      <c r="D1769" s="11">
        <v>32.4</v>
      </c>
      <c r="E1769" s="10">
        <v>21.25</v>
      </c>
      <c r="F1769" s="11">
        <v>24.76</v>
      </c>
      <c r="G1769" s="10">
        <v>24.87</v>
      </c>
      <c r="H1769" s="11">
        <v>39.520000000000003</v>
      </c>
      <c r="I1769" s="10">
        <v>297.17</v>
      </c>
      <c r="J1769">
        <v>0.35729992225593649</v>
      </c>
      <c r="K1769">
        <v>0.2715446763395048</v>
      </c>
      <c r="L1769">
        <v>0.15227975952672404</v>
      </c>
      <c r="M1769">
        <v>0.18941129813456098</v>
      </c>
      <c r="N1769">
        <v>0.20120887648166308</v>
      </c>
      <c r="O1769">
        <v>0.52735302644234061</v>
      </c>
      <c r="P1769" s="117">
        <v>17.43</v>
      </c>
      <c r="Q1769">
        <v>0.34</v>
      </c>
    </row>
    <row r="1770" spans="1:17" ht="15">
      <c r="A1770" s="6"/>
      <c r="B1770" s="10">
        <v>116.99</v>
      </c>
      <c r="C1770">
        <v>0.35220553618818795</v>
      </c>
      <c r="D1770" s="11">
        <v>33.06</v>
      </c>
      <c r="E1770" s="10">
        <v>24</v>
      </c>
      <c r="F1770" s="11">
        <v>22.46</v>
      </c>
      <c r="G1770" s="10">
        <v>25.8</v>
      </c>
      <c r="H1770" s="11">
        <v>42.61</v>
      </c>
      <c r="I1770" s="10">
        <v>317.52999999999997</v>
      </c>
      <c r="J1770">
        <v>0.40836901396198511</v>
      </c>
      <c r="K1770">
        <v>0.29711403376012746</v>
      </c>
      <c r="L1770">
        <v>0.15273455982355003</v>
      </c>
      <c r="M1770">
        <v>0.21797004240433601</v>
      </c>
      <c r="N1770">
        <v>0.21555196230886658</v>
      </c>
      <c r="O1770">
        <v>0.54277087984871675</v>
      </c>
      <c r="P1770" s="117">
        <v>18.59</v>
      </c>
      <c r="Q1770">
        <v>0.34</v>
      </c>
    </row>
    <row r="1771" spans="1:17" ht="15">
      <c r="A1771" s="6"/>
      <c r="B1771" s="10">
        <v>150.80000000000001</v>
      </c>
      <c r="C1771">
        <v>0.39908503198536421</v>
      </c>
      <c r="D1771" s="11">
        <v>41</v>
      </c>
      <c r="E1771" s="10">
        <v>30.62</v>
      </c>
      <c r="F1771" s="11">
        <v>24.47</v>
      </c>
      <c r="G1771" s="10">
        <v>34.82</v>
      </c>
      <c r="H1771" s="11">
        <v>50.6</v>
      </c>
      <c r="I1771" s="10">
        <v>332.36</v>
      </c>
      <c r="J1771">
        <v>0.47208730312565733</v>
      </c>
      <c r="K1771">
        <v>0.30807610225458087</v>
      </c>
      <c r="L1771">
        <v>0.15910597682821762</v>
      </c>
      <c r="M1771">
        <v>0.25536330702482918</v>
      </c>
      <c r="N1771">
        <v>0.24104378284981542</v>
      </c>
      <c r="O1771">
        <v>0.53303600999237333</v>
      </c>
      <c r="P1771" s="117">
        <v>23.12</v>
      </c>
      <c r="Q1771">
        <v>0.34</v>
      </c>
    </row>
    <row r="1772" spans="1:17" ht="15">
      <c r="A1772" s="6"/>
      <c r="B1772" s="10">
        <v>182.3</v>
      </c>
      <c r="C1772">
        <v>0.41580143560906641</v>
      </c>
      <c r="D1772" s="11">
        <v>47.97</v>
      </c>
      <c r="E1772" s="10">
        <v>39.549999999999997</v>
      </c>
      <c r="F1772" s="11">
        <v>28.75</v>
      </c>
      <c r="G1772" s="10">
        <v>37.17</v>
      </c>
      <c r="H1772" s="11">
        <v>61.97</v>
      </c>
      <c r="I1772" s="10">
        <v>375</v>
      </c>
      <c r="J1772">
        <v>0.49186526411506976</v>
      </c>
      <c r="K1772">
        <v>0.31095529230045116</v>
      </c>
      <c r="L1772">
        <v>0.16899015272801202</v>
      </c>
      <c r="M1772">
        <v>0.25242647698178827</v>
      </c>
      <c r="N1772">
        <v>0.25312097029854497</v>
      </c>
      <c r="O1772">
        <v>0.51528549779473276</v>
      </c>
      <c r="P1772" s="117">
        <v>52.05</v>
      </c>
      <c r="Q1772">
        <v>0.34</v>
      </c>
    </row>
    <row r="1773" spans="1:17" ht="15">
      <c r="A1773" s="6"/>
      <c r="B1773" s="10">
        <v>199.28</v>
      </c>
      <c r="C1773">
        <v>0.41023434439127776</v>
      </c>
      <c r="D1773" s="11">
        <v>52.09</v>
      </c>
      <c r="E1773" s="10">
        <v>38.86</v>
      </c>
      <c r="F1773" s="11">
        <v>35.94</v>
      </c>
      <c r="G1773" s="10">
        <v>38.53</v>
      </c>
      <c r="H1773" s="11">
        <v>67.819999999999993</v>
      </c>
      <c r="I1773" s="10">
        <v>405.02</v>
      </c>
      <c r="J1773">
        <v>0.47207500394119334</v>
      </c>
      <c r="K1773">
        <v>0.31352660238612079</v>
      </c>
      <c r="L1773">
        <v>0.17260591480826548</v>
      </c>
      <c r="M1773">
        <v>0.23739526366303287</v>
      </c>
      <c r="N1773">
        <v>0.25279859330620319</v>
      </c>
      <c r="O1773">
        <v>0.50439490505976137</v>
      </c>
      <c r="P1773" s="117">
        <v>35.659999999999997</v>
      </c>
      <c r="Q1773">
        <v>0.34</v>
      </c>
    </row>
    <row r="1774" spans="1:17" ht="15">
      <c r="A1774" s="6"/>
      <c r="B1774" s="10">
        <v>168.98</v>
      </c>
      <c r="C1774">
        <v>0.41156737940303884</v>
      </c>
      <c r="D1774" s="11">
        <v>43.9</v>
      </c>
      <c r="E1774" s="10">
        <v>30.36</v>
      </c>
      <c r="F1774" s="11">
        <v>24.34</v>
      </c>
      <c r="G1774" s="10">
        <v>32.79</v>
      </c>
      <c r="H1774" s="11">
        <v>59.93</v>
      </c>
      <c r="I1774" s="10">
        <v>335.24</v>
      </c>
      <c r="J1774">
        <v>0.48123167047287807</v>
      </c>
      <c r="K1774">
        <v>0.31066375421711506</v>
      </c>
      <c r="L1774">
        <v>0.16376922597675139</v>
      </c>
      <c r="M1774">
        <v>0.22202092530730771</v>
      </c>
      <c r="N1774">
        <v>0.25835560741556673</v>
      </c>
      <c r="O1774">
        <v>0.51684507173467487</v>
      </c>
      <c r="P1774" s="117">
        <v>27.04</v>
      </c>
      <c r="Q1774">
        <v>0.34</v>
      </c>
    </row>
    <row r="1775" spans="1:17" ht="15">
      <c r="A1775" s="6"/>
      <c r="B1775" s="10">
        <v>147.36000000000001</v>
      </c>
      <c r="C1775">
        <v>0.43209384925111505</v>
      </c>
      <c r="D1775" s="11">
        <v>38.1</v>
      </c>
      <c r="E1775" s="10">
        <v>29.07</v>
      </c>
      <c r="F1775" s="11">
        <v>17.190000000000001</v>
      </c>
      <c r="G1775" s="10">
        <v>27.42</v>
      </c>
      <c r="H1775" s="11">
        <v>55.9</v>
      </c>
      <c r="I1775" s="10">
        <v>312.08999999999997</v>
      </c>
      <c r="J1775">
        <v>0.4856930395440901</v>
      </c>
      <c r="K1775">
        <v>0.31140084753789538</v>
      </c>
      <c r="L1775">
        <v>0.15454992801944831</v>
      </c>
      <c r="M1775">
        <v>0.20551482641664323</v>
      </c>
      <c r="N1775">
        <v>0.25669764034311182</v>
      </c>
      <c r="O1775">
        <v>0.53530283363085762</v>
      </c>
      <c r="P1775" s="117">
        <v>24.02</v>
      </c>
      <c r="Q1775">
        <v>0.34</v>
      </c>
    </row>
    <row r="1776" spans="1:17" ht="15">
      <c r="A1776" s="6"/>
      <c r="B1776" s="10">
        <v>139.35</v>
      </c>
      <c r="C1776">
        <v>0.44161758696827264</v>
      </c>
      <c r="D1776" s="11">
        <v>34.82</v>
      </c>
      <c r="E1776" s="10">
        <v>25.66</v>
      </c>
      <c r="F1776" s="11">
        <v>7.0000000000000007E-2</v>
      </c>
      <c r="G1776" s="10">
        <v>26.02</v>
      </c>
      <c r="H1776" s="11">
        <v>50.76</v>
      </c>
      <c r="I1776" s="10">
        <v>288.99</v>
      </c>
      <c r="J1776">
        <v>0.48652959278608743</v>
      </c>
      <c r="K1776">
        <v>0.3175650053891243</v>
      </c>
      <c r="L1776">
        <v>0.14878226889773405</v>
      </c>
      <c r="M1776">
        <v>0.19939740310672324</v>
      </c>
      <c r="N1776">
        <v>0.2564097111801979</v>
      </c>
      <c r="O1776">
        <v>0.5452483816433128</v>
      </c>
      <c r="P1776" s="117">
        <v>22.84</v>
      </c>
      <c r="Q1776">
        <v>0.34</v>
      </c>
    </row>
    <row r="1777" spans="1:17" ht="15">
      <c r="A1777" s="6"/>
      <c r="B1777" s="10">
        <v>127.63</v>
      </c>
      <c r="C1777">
        <v>0.44321502640972155</v>
      </c>
      <c r="D1777" s="11">
        <v>31.59</v>
      </c>
      <c r="E1777" s="10">
        <v>17.02</v>
      </c>
      <c r="F1777" s="11">
        <v>10.79</v>
      </c>
      <c r="G1777" s="10">
        <v>23.95</v>
      </c>
      <c r="H1777" s="11">
        <v>46.86</v>
      </c>
      <c r="I1777" s="10">
        <v>264.63</v>
      </c>
      <c r="J1777">
        <v>0.47849002004828328</v>
      </c>
      <c r="K1777">
        <v>0.31630281013219796</v>
      </c>
      <c r="L1777">
        <v>0.14336152545690745</v>
      </c>
      <c r="M1777">
        <v>0.17539981506724428</v>
      </c>
      <c r="N1777">
        <v>0.25402714011312799</v>
      </c>
      <c r="O1777">
        <v>0.55288680478753471</v>
      </c>
      <c r="P1777" s="117">
        <v>20.010000000000002</v>
      </c>
      <c r="Q1777">
        <v>0.34</v>
      </c>
    </row>
    <row r="1778" spans="1:17" ht="15">
      <c r="A1778" s="6"/>
      <c r="B1778" s="10">
        <v>117.39</v>
      </c>
      <c r="C1778">
        <v>0.41951311300307986</v>
      </c>
      <c r="D1778" s="11">
        <v>29.99</v>
      </c>
      <c r="E1778" s="10">
        <v>12.08</v>
      </c>
      <c r="F1778" s="11">
        <v>-1</v>
      </c>
      <c r="G1778" s="10">
        <v>14.23</v>
      </c>
      <c r="H1778" s="11">
        <v>45.46</v>
      </c>
      <c r="I1778" s="10">
        <v>253.41</v>
      </c>
      <c r="J1778">
        <v>0.47663602260619359</v>
      </c>
      <c r="K1778">
        <v>0.29891753716724745</v>
      </c>
      <c r="L1778">
        <v>0.13076994095823341</v>
      </c>
      <c r="M1778">
        <v>0.15854296409051255</v>
      </c>
      <c r="N1778">
        <v>0.24839022930037635</v>
      </c>
      <c r="O1778">
        <v>0.56336018683048183</v>
      </c>
      <c r="P1778" s="117">
        <v>24.68</v>
      </c>
      <c r="Q1778">
        <v>0.34</v>
      </c>
    </row>
    <row r="1779" spans="1:17" ht="15">
      <c r="A1779" s="6"/>
      <c r="B1779" s="10">
        <v>107.61</v>
      </c>
      <c r="C1779">
        <v>0.40365325735077712</v>
      </c>
      <c r="D1779" s="11">
        <v>29.84</v>
      </c>
      <c r="E1779" s="10">
        <v>12.01</v>
      </c>
      <c r="F1779" s="11">
        <v>-2.68</v>
      </c>
      <c r="G1779" s="10">
        <v>7.24</v>
      </c>
      <c r="H1779" s="11">
        <v>44.76</v>
      </c>
      <c r="I1779" s="10">
        <v>251.4</v>
      </c>
      <c r="J1779">
        <v>0.48950783742475423</v>
      </c>
      <c r="K1779">
        <v>0.28052104398409317</v>
      </c>
      <c r="L1779">
        <v>0.1347321718993407</v>
      </c>
      <c r="M1779">
        <v>0.14956915082988204</v>
      </c>
      <c r="N1779">
        <v>0.24899308779355542</v>
      </c>
      <c r="O1779">
        <v>0.56870935128846611</v>
      </c>
      <c r="P1779" s="117">
        <v>23.7</v>
      </c>
      <c r="Q1779">
        <v>0.34</v>
      </c>
    </row>
    <row r="1780" spans="1:17" ht="15">
      <c r="A1780" s="6"/>
      <c r="B1780" s="10">
        <v>103.8</v>
      </c>
      <c r="C1780">
        <v>0.37890561519187643</v>
      </c>
      <c r="D1780" s="11">
        <v>28.14</v>
      </c>
      <c r="E1780" s="10">
        <v>8.06</v>
      </c>
      <c r="F1780" s="11">
        <v>0.01</v>
      </c>
      <c r="G1780" s="10">
        <v>6.69</v>
      </c>
      <c r="H1780" s="11">
        <v>44.77</v>
      </c>
      <c r="I1780" s="10">
        <v>247.5</v>
      </c>
      <c r="J1780">
        <v>0.48391273672484214</v>
      </c>
      <c r="K1780">
        <v>0.28058128256809645</v>
      </c>
      <c r="L1780">
        <v>0.13788856813382885</v>
      </c>
      <c r="M1780">
        <v>0.14529230127083648</v>
      </c>
      <c r="N1780">
        <v>0.25520451356357376</v>
      </c>
      <c r="O1780">
        <v>0.56893335550313318</v>
      </c>
      <c r="P1780" s="117">
        <v>25.32</v>
      </c>
      <c r="Q1780">
        <v>0.34</v>
      </c>
    </row>
    <row r="1781" spans="1:17" ht="15">
      <c r="A1781" s="6"/>
      <c r="B1781" s="10">
        <v>100</v>
      </c>
      <c r="C1781">
        <v>0.34924905844276227</v>
      </c>
      <c r="D1781" s="11">
        <v>28.29</v>
      </c>
      <c r="E1781" s="10">
        <v>10.84</v>
      </c>
      <c r="F1781" s="11">
        <v>-1.96</v>
      </c>
      <c r="G1781" s="10">
        <v>5.98</v>
      </c>
      <c r="H1781" s="11">
        <v>43.08</v>
      </c>
      <c r="I1781" s="10">
        <v>240.01</v>
      </c>
      <c r="J1781">
        <v>0.48551619002129487</v>
      </c>
      <c r="K1781">
        <v>0.29361556644318376</v>
      </c>
      <c r="L1781">
        <v>0.1389405607835606</v>
      </c>
      <c r="M1781">
        <v>0.14553979579395149</v>
      </c>
      <c r="N1781">
        <v>0.25706373971940011</v>
      </c>
      <c r="O1781">
        <v>0.56262540460556731</v>
      </c>
      <c r="P1781" s="117">
        <v>21.93</v>
      </c>
      <c r="Q1781">
        <v>0.34</v>
      </c>
    </row>
    <row r="1782" spans="1:17" ht="15">
      <c r="A1782" s="6"/>
      <c r="B1782" s="10">
        <v>98.07</v>
      </c>
      <c r="C1782">
        <v>0.33366352323799131</v>
      </c>
      <c r="D1782" s="11">
        <v>29.37</v>
      </c>
      <c r="E1782" s="10">
        <v>13.4</v>
      </c>
      <c r="F1782" s="11">
        <v>2.02</v>
      </c>
      <c r="G1782" s="10">
        <v>5.97</v>
      </c>
      <c r="H1782" s="11">
        <v>44.1</v>
      </c>
      <c r="I1782" s="10">
        <v>238.5</v>
      </c>
      <c r="J1782">
        <v>0.49525550356789771</v>
      </c>
      <c r="K1782">
        <v>0.31025969642324203</v>
      </c>
      <c r="L1782">
        <v>0.14264239460651712</v>
      </c>
      <c r="M1782">
        <v>0.14404078148879693</v>
      </c>
      <c r="N1782">
        <v>0.26863350944494868</v>
      </c>
      <c r="O1782">
        <v>0.55396075753437124</v>
      </c>
      <c r="P1782" s="117">
        <v>37.85</v>
      </c>
      <c r="Q1782">
        <v>0.34</v>
      </c>
    </row>
    <row r="1783" spans="1:17" ht="15">
      <c r="A1783" s="6"/>
      <c r="B1783" s="10">
        <v>103.86</v>
      </c>
      <c r="C1783">
        <v>0.3363418457083443</v>
      </c>
      <c r="D1783" s="11">
        <v>30</v>
      </c>
      <c r="E1783" s="10">
        <v>24.49</v>
      </c>
      <c r="F1783" s="11">
        <v>2.33</v>
      </c>
      <c r="G1783" s="10">
        <v>4.34</v>
      </c>
      <c r="H1783" s="11">
        <v>47.4</v>
      </c>
      <c r="I1783" s="10">
        <v>249.72</v>
      </c>
      <c r="J1783">
        <v>0.49956029599339735</v>
      </c>
      <c r="K1783">
        <v>0.33927185841965635</v>
      </c>
      <c r="L1783">
        <v>0.14656999857247294</v>
      </c>
      <c r="M1783">
        <v>0.14403619020463082</v>
      </c>
      <c r="N1783">
        <v>0.28635478393085123</v>
      </c>
      <c r="O1783">
        <v>0.53853671554252192</v>
      </c>
      <c r="P1783" s="117">
        <v>35.97</v>
      </c>
      <c r="Q1783">
        <v>0.34</v>
      </c>
    </row>
    <row r="1784" spans="1:17" ht="15">
      <c r="A1784" s="6"/>
      <c r="B1784" s="10">
        <v>130.32</v>
      </c>
      <c r="C1784">
        <v>0.34028512779231229</v>
      </c>
      <c r="D1784" s="11">
        <v>38.479999999999997</v>
      </c>
      <c r="E1784" s="10">
        <v>37.76</v>
      </c>
      <c r="F1784" s="11">
        <v>9.9700000000000006</v>
      </c>
      <c r="G1784" s="10">
        <v>4.34</v>
      </c>
      <c r="H1784" s="11">
        <v>59.1</v>
      </c>
      <c r="I1784" s="10">
        <v>296.95999999999998</v>
      </c>
      <c r="J1784">
        <v>0.50986156545137962</v>
      </c>
      <c r="K1784">
        <v>0.32735134599940585</v>
      </c>
      <c r="L1784">
        <v>0.15471002538352152</v>
      </c>
      <c r="M1784">
        <v>0.14008372366883143</v>
      </c>
      <c r="N1784">
        <v>0.29579467277086408</v>
      </c>
      <c r="O1784">
        <v>0.51752429848264392</v>
      </c>
      <c r="P1784" s="117">
        <v>44.86</v>
      </c>
      <c r="Q1784">
        <v>0.34</v>
      </c>
    </row>
    <row r="1785" spans="1:17" ht="15">
      <c r="A1785" s="6"/>
      <c r="B1785" s="10">
        <v>142.35</v>
      </c>
      <c r="C1785">
        <v>0.32033721346562383</v>
      </c>
      <c r="D1785" s="11">
        <v>45.18</v>
      </c>
      <c r="E1785" s="10">
        <v>45.86</v>
      </c>
      <c r="F1785" s="11">
        <v>21.59</v>
      </c>
      <c r="G1785" s="10">
        <v>0.05</v>
      </c>
      <c r="H1785" s="11">
        <v>66.290000000000006</v>
      </c>
      <c r="I1785" s="10">
        <v>317.7</v>
      </c>
      <c r="J1785">
        <v>0.47797991618533531</v>
      </c>
      <c r="K1785">
        <v>0.31855729729729726</v>
      </c>
      <c r="L1785">
        <v>0.16486678247558767</v>
      </c>
      <c r="M1785">
        <v>0.1332913674336802</v>
      </c>
      <c r="N1785">
        <v>0.30419596639899343</v>
      </c>
      <c r="O1785">
        <v>0.48208404594249932</v>
      </c>
      <c r="P1785" s="117">
        <v>34.049999999999997</v>
      </c>
      <c r="Q1785">
        <v>0.34</v>
      </c>
    </row>
    <row r="1786" spans="1:17" ht="15">
      <c r="A1786" s="6"/>
      <c r="B1786" s="10">
        <v>138.03</v>
      </c>
      <c r="C1786">
        <v>0.29169690448168273</v>
      </c>
      <c r="D1786" s="11">
        <v>40.950000000000003</v>
      </c>
      <c r="E1786" s="10">
        <v>47.98</v>
      </c>
      <c r="F1786" s="11">
        <v>27.93</v>
      </c>
      <c r="G1786" s="10">
        <v>0.08</v>
      </c>
      <c r="H1786" s="11">
        <v>68.92</v>
      </c>
      <c r="I1786" s="10">
        <v>314</v>
      </c>
      <c r="J1786">
        <v>0.45088322286742133</v>
      </c>
      <c r="K1786">
        <v>0.30774130291730645</v>
      </c>
      <c r="L1786">
        <v>0.17111031460258022</v>
      </c>
      <c r="M1786">
        <v>0.12358466215749349</v>
      </c>
      <c r="N1786">
        <v>0.30252104120087159</v>
      </c>
      <c r="O1786">
        <v>0.4357402124547764</v>
      </c>
      <c r="P1786" s="117">
        <v>30.11</v>
      </c>
      <c r="Q1786">
        <v>0.34</v>
      </c>
    </row>
    <row r="1787" spans="1:17" ht="15">
      <c r="A1787" s="6"/>
      <c r="B1787" s="10">
        <v>117.12</v>
      </c>
      <c r="C1787">
        <v>0.25264247016671965</v>
      </c>
      <c r="D1787" s="11">
        <v>36.15</v>
      </c>
      <c r="E1787" s="10">
        <v>44.97</v>
      </c>
      <c r="F1787" s="11">
        <v>34.18</v>
      </c>
      <c r="G1787" s="10">
        <v>-0.01</v>
      </c>
      <c r="H1787" s="11">
        <v>62.49</v>
      </c>
      <c r="I1787" s="10">
        <v>295.94</v>
      </c>
      <c r="J1787">
        <v>0.43229715587939843</v>
      </c>
      <c r="K1787">
        <v>0.30419646225936664</v>
      </c>
      <c r="L1787">
        <v>0.15917285370986994</v>
      </c>
      <c r="M1787">
        <v>0.11568055432699395</v>
      </c>
      <c r="N1787">
        <v>0.29881291989664083</v>
      </c>
      <c r="O1787">
        <v>0.41137002655414501</v>
      </c>
      <c r="P1787" s="117">
        <v>25.87</v>
      </c>
      <c r="Q1787">
        <v>0.34</v>
      </c>
    </row>
    <row r="1788" spans="1:17" ht="15">
      <c r="A1788" s="6"/>
      <c r="B1788" s="10">
        <v>103.2</v>
      </c>
      <c r="C1788">
        <v>0.21726300083650574</v>
      </c>
      <c r="D1788" s="11">
        <v>32.94</v>
      </c>
      <c r="E1788" s="10">
        <v>44</v>
      </c>
      <c r="F1788" s="11">
        <v>34.14</v>
      </c>
      <c r="G1788" s="10">
        <v>-2.02</v>
      </c>
      <c r="H1788" s="11">
        <v>59.93</v>
      </c>
      <c r="I1788" s="10">
        <v>276.60000000000002</v>
      </c>
      <c r="J1788">
        <v>0.39461295209781966</v>
      </c>
      <c r="K1788">
        <v>0.307184012081896</v>
      </c>
      <c r="L1788">
        <v>0.1501180322822678</v>
      </c>
      <c r="M1788">
        <v>0.10643121192734555</v>
      </c>
      <c r="N1788">
        <v>0.29551237705956251</v>
      </c>
      <c r="O1788">
        <v>0.38839725056739061</v>
      </c>
      <c r="P1788" s="117">
        <v>21.73</v>
      </c>
      <c r="Q1788">
        <v>0.34</v>
      </c>
    </row>
    <row r="1789" spans="1:17" ht="15">
      <c r="A1789" s="6"/>
      <c r="B1789" s="10">
        <v>91.51</v>
      </c>
      <c r="C1789">
        <v>0.19092503563104679</v>
      </c>
      <c r="D1789" s="11">
        <v>31.87</v>
      </c>
      <c r="E1789" s="10">
        <v>42</v>
      </c>
      <c r="F1789" s="11">
        <v>31.91</v>
      </c>
      <c r="G1789" s="10">
        <v>-8.7899999999999991</v>
      </c>
      <c r="H1789" s="11">
        <v>58.62</v>
      </c>
      <c r="I1789" s="10">
        <v>260.14</v>
      </c>
      <c r="J1789">
        <v>0.37012025155213385</v>
      </c>
      <c r="K1789">
        <v>0.30171562089111198</v>
      </c>
      <c r="L1789">
        <v>0.14622439085456759</v>
      </c>
      <c r="M1789">
        <v>0.10258137932888432</v>
      </c>
      <c r="N1789">
        <v>0.29449322857682142</v>
      </c>
      <c r="O1789">
        <v>0.3654403876539174</v>
      </c>
      <c r="P1789" s="117">
        <v>21.04</v>
      </c>
      <c r="Q1789">
        <v>0.34</v>
      </c>
    </row>
    <row r="1790" spans="1:17" ht="15">
      <c r="A1790" s="6"/>
      <c r="B1790" s="10">
        <v>85.4</v>
      </c>
      <c r="C1790">
        <v>0.17826364102325151</v>
      </c>
      <c r="D1790" s="11">
        <v>30.49</v>
      </c>
      <c r="E1790" s="10">
        <v>38.1</v>
      </c>
      <c r="F1790" s="11">
        <v>30.9</v>
      </c>
      <c r="G1790" s="10">
        <v>-33.67</v>
      </c>
      <c r="H1790" s="11">
        <v>54.84</v>
      </c>
      <c r="I1790" s="10">
        <v>207.44</v>
      </c>
      <c r="J1790">
        <v>0.36182135376703095</v>
      </c>
      <c r="K1790">
        <v>0.30213494385616402</v>
      </c>
      <c r="L1790">
        <v>0.1462303455711329</v>
      </c>
      <c r="M1790">
        <v>0.10298349089689764</v>
      </c>
      <c r="N1790">
        <v>0.29375974948846056</v>
      </c>
      <c r="O1790">
        <v>0.35125554742745674</v>
      </c>
      <c r="P1790" s="117">
        <v>20.95</v>
      </c>
      <c r="Q1790">
        <v>0.34</v>
      </c>
    </row>
    <row r="1791" spans="1:17" ht="15">
      <c r="A1791" s="6"/>
      <c r="B1791" s="10">
        <v>78.489999999999995</v>
      </c>
      <c r="C1791">
        <v>0.17941603755779933</v>
      </c>
      <c r="D1791" s="11">
        <v>30.45</v>
      </c>
      <c r="E1791" s="10">
        <v>31.97</v>
      </c>
      <c r="F1791" s="11">
        <v>26.37</v>
      </c>
      <c r="G1791" s="10">
        <v>-33.799999999999997</v>
      </c>
      <c r="H1791" s="11">
        <v>48.08</v>
      </c>
      <c r="I1791" s="10">
        <v>204.01</v>
      </c>
      <c r="J1791">
        <v>0.36074852020079601</v>
      </c>
      <c r="K1791">
        <v>0.31037397846007658</v>
      </c>
      <c r="L1791">
        <v>0.14453881097191962</v>
      </c>
      <c r="M1791">
        <v>0.10723087272465644</v>
      </c>
      <c r="N1791">
        <v>0.29987617359400609</v>
      </c>
      <c r="O1791">
        <v>0.35294215310774479</v>
      </c>
      <c r="P1791" s="117">
        <v>20.69</v>
      </c>
      <c r="Q1791">
        <v>0.34</v>
      </c>
    </row>
    <row r="1792" spans="1:17" ht="15">
      <c r="A1792" s="6"/>
      <c r="B1792" s="10">
        <v>80.48</v>
      </c>
      <c r="C1792">
        <v>0.18747326871809711</v>
      </c>
      <c r="D1792" s="11">
        <v>30.19</v>
      </c>
      <c r="E1792" s="10">
        <v>27.09</v>
      </c>
      <c r="F1792" s="11">
        <v>24.76</v>
      </c>
      <c r="G1792" s="10">
        <v>-29.05</v>
      </c>
      <c r="H1792" s="11">
        <v>48.61</v>
      </c>
      <c r="I1792" s="10">
        <v>200.03</v>
      </c>
      <c r="J1792">
        <v>0.37286997859326099</v>
      </c>
      <c r="K1792">
        <v>0.31107548202726887</v>
      </c>
      <c r="L1792">
        <v>0.13725667247841394</v>
      </c>
      <c r="M1792">
        <v>0.11403400572856358</v>
      </c>
      <c r="N1792">
        <v>0.30932295339302868</v>
      </c>
      <c r="O1792">
        <v>0.36356721757425914</v>
      </c>
      <c r="P1792" s="117">
        <v>20.41</v>
      </c>
      <c r="Q1792">
        <v>0.34</v>
      </c>
    </row>
    <row r="1793" spans="1:17" ht="15">
      <c r="A1793" s="6"/>
      <c r="B1793" s="10">
        <v>84.89</v>
      </c>
      <c r="C1793">
        <v>0.19753465276375318</v>
      </c>
      <c r="D1793" s="11">
        <v>30.28</v>
      </c>
      <c r="E1793" s="10">
        <v>26.67</v>
      </c>
      <c r="F1793" s="11">
        <v>23.4</v>
      </c>
      <c r="G1793" s="10">
        <v>-4.96</v>
      </c>
      <c r="H1793" s="11">
        <v>52.98</v>
      </c>
      <c r="I1793" s="10">
        <v>198.22</v>
      </c>
      <c r="J1793">
        <v>0.39859730673703814</v>
      </c>
      <c r="K1793">
        <v>0.31286559628679067</v>
      </c>
      <c r="L1793">
        <v>0.1331517163255091</v>
      </c>
      <c r="M1793">
        <v>0.12274113839801686</v>
      </c>
      <c r="N1793">
        <v>0.32570344147432878</v>
      </c>
      <c r="O1793">
        <v>0.38602378686260058</v>
      </c>
      <c r="P1793" s="117">
        <v>21.25</v>
      </c>
      <c r="Q1793">
        <v>0.34</v>
      </c>
    </row>
    <row r="1794" spans="1:17" ht="15">
      <c r="A1794" s="6"/>
      <c r="B1794" s="10">
        <v>95.58</v>
      </c>
      <c r="C1794">
        <v>0.22571698517046324</v>
      </c>
      <c r="D1794" s="11">
        <v>33.5</v>
      </c>
      <c r="E1794" s="10">
        <v>30.85</v>
      </c>
      <c r="F1794" s="11">
        <v>26.23</v>
      </c>
      <c r="G1794" s="10">
        <v>7.0000000000000007E-2</v>
      </c>
      <c r="H1794" s="11">
        <v>59.99</v>
      </c>
      <c r="I1794" s="10">
        <v>248.97</v>
      </c>
      <c r="J1794">
        <v>0.44731942465284019</v>
      </c>
      <c r="K1794">
        <v>0.31999525220844249</v>
      </c>
      <c r="L1794">
        <v>0.13814372422349783</v>
      </c>
      <c r="M1794">
        <v>0.13697103315233539</v>
      </c>
      <c r="N1794">
        <v>0.35117850782714188</v>
      </c>
      <c r="O1794">
        <v>0.41038133286030493</v>
      </c>
      <c r="P1794" s="117">
        <v>23.14</v>
      </c>
      <c r="Q1794">
        <v>0.34</v>
      </c>
    </row>
    <row r="1795" spans="1:17" ht="15">
      <c r="A1795" s="6"/>
      <c r="B1795" s="10">
        <v>119.22</v>
      </c>
      <c r="C1795">
        <v>0.28824685963098706</v>
      </c>
      <c r="D1795" s="11">
        <v>39.9</v>
      </c>
      <c r="E1795" s="10">
        <v>37.090000000000003</v>
      </c>
      <c r="F1795" s="11">
        <v>26.23</v>
      </c>
      <c r="G1795" s="10">
        <v>13.13</v>
      </c>
      <c r="H1795" s="11">
        <v>65.959999999999994</v>
      </c>
      <c r="I1795" s="10">
        <v>294.92</v>
      </c>
      <c r="J1795">
        <v>0.50308736919276997</v>
      </c>
      <c r="K1795">
        <v>0.33108883931476835</v>
      </c>
      <c r="L1795">
        <v>0.14101230715566695</v>
      </c>
      <c r="M1795">
        <v>0.1593388269195018</v>
      </c>
      <c r="N1795">
        <v>0.37806471212665682</v>
      </c>
      <c r="O1795">
        <v>0.42199645272186131</v>
      </c>
      <c r="P1795" s="117">
        <v>29.41</v>
      </c>
      <c r="Q1795">
        <v>0.34</v>
      </c>
    </row>
    <row r="1796" spans="1:17" ht="15">
      <c r="A1796" s="6"/>
      <c r="B1796" s="10">
        <v>131.85</v>
      </c>
      <c r="C1796">
        <v>0.29473111623432019</v>
      </c>
      <c r="D1796" s="11">
        <v>45.59</v>
      </c>
      <c r="E1796" s="10">
        <v>40.229999999999997</v>
      </c>
      <c r="F1796" s="11">
        <v>28.95</v>
      </c>
      <c r="G1796" s="10">
        <v>26</v>
      </c>
      <c r="H1796" s="11">
        <v>70.7</v>
      </c>
      <c r="I1796" s="10">
        <v>319.13</v>
      </c>
      <c r="J1796">
        <v>0.50785178072326342</v>
      </c>
      <c r="K1796">
        <v>0.33082641069928287</v>
      </c>
      <c r="L1796">
        <v>0.13510804950169755</v>
      </c>
      <c r="M1796">
        <v>0.20316811851746014</v>
      </c>
      <c r="N1796">
        <v>0.3816885498066957</v>
      </c>
      <c r="O1796">
        <v>0.39843701691466732</v>
      </c>
      <c r="P1796" s="117">
        <v>53.5</v>
      </c>
      <c r="Q1796">
        <v>0.34</v>
      </c>
    </row>
    <row r="1797" spans="1:17" ht="15">
      <c r="A1797" s="6"/>
      <c r="B1797" s="10">
        <v>129.97</v>
      </c>
      <c r="C1797">
        <v>0.26989080142770211</v>
      </c>
      <c r="D1797" s="11">
        <v>50.1</v>
      </c>
      <c r="E1797" s="10">
        <v>38.380000000000003</v>
      </c>
      <c r="F1797" s="11">
        <v>28.27</v>
      </c>
      <c r="G1797" s="10">
        <v>29.96</v>
      </c>
      <c r="H1797" s="11">
        <v>77.709999999999994</v>
      </c>
      <c r="I1797" s="10">
        <v>296.49</v>
      </c>
      <c r="J1797">
        <v>0.48644860207995727</v>
      </c>
      <c r="K1797">
        <v>0.32566531338775212</v>
      </c>
      <c r="L1797">
        <v>0.1324696809863686</v>
      </c>
      <c r="M1797">
        <v>0.21950077885465721</v>
      </c>
      <c r="N1797">
        <v>0.39573092214954475</v>
      </c>
      <c r="O1797">
        <v>0.37995599159574084</v>
      </c>
      <c r="P1797" s="117">
        <v>30.66</v>
      </c>
      <c r="Q1797">
        <v>0.34</v>
      </c>
    </row>
    <row r="1798" spans="1:17" ht="15">
      <c r="A1798" s="6"/>
      <c r="B1798" s="10">
        <v>110</v>
      </c>
      <c r="C1798">
        <v>0.26821923908013307</v>
      </c>
      <c r="D1798" s="11">
        <v>42.92</v>
      </c>
      <c r="E1798" s="10">
        <v>36.950000000000003</v>
      </c>
      <c r="F1798" s="11">
        <v>22.78</v>
      </c>
      <c r="G1798" s="10">
        <v>26.44</v>
      </c>
      <c r="H1798" s="11">
        <v>61.4</v>
      </c>
      <c r="I1798" s="10">
        <v>215.58</v>
      </c>
      <c r="J1798">
        <v>0.47735456278068428</v>
      </c>
      <c r="K1798">
        <v>0.32255918259023358</v>
      </c>
      <c r="L1798">
        <v>0.12785489981039472</v>
      </c>
      <c r="M1798">
        <v>0.21422195340903991</v>
      </c>
      <c r="N1798">
        <v>0.41819504806398183</v>
      </c>
      <c r="O1798">
        <v>0.37032222919914537</v>
      </c>
      <c r="P1798" s="117">
        <v>24.9</v>
      </c>
      <c r="Q1798">
        <v>0.34</v>
      </c>
    </row>
    <row r="1799" spans="1:17" ht="15">
      <c r="A1799" s="6"/>
      <c r="B1799" s="10">
        <v>98.14</v>
      </c>
      <c r="C1799">
        <v>0.26396748411514015</v>
      </c>
      <c r="D1799" s="11">
        <v>34.81</v>
      </c>
      <c r="E1799" s="10">
        <v>20.74</v>
      </c>
      <c r="F1799" s="11">
        <v>5.74</v>
      </c>
      <c r="G1799" s="10">
        <v>25.23</v>
      </c>
      <c r="H1799" s="11">
        <v>56.01</v>
      </c>
      <c r="I1799" s="10">
        <v>165.96</v>
      </c>
      <c r="J1799">
        <v>0.46538121169161489</v>
      </c>
      <c r="K1799">
        <v>0.31455890833757749</v>
      </c>
      <c r="L1799">
        <v>0.12333049817739977</v>
      </c>
      <c r="M1799">
        <v>0.21488617575083424</v>
      </c>
      <c r="N1799">
        <v>0.4183277619184228</v>
      </c>
      <c r="O1799">
        <v>0.36334547434520492</v>
      </c>
      <c r="P1799" s="117">
        <v>24.28</v>
      </c>
      <c r="Q1799">
        <v>0.34</v>
      </c>
    </row>
    <row r="1800" spans="1:17" ht="15">
      <c r="A1800" s="6"/>
      <c r="B1800" s="10">
        <v>86.07</v>
      </c>
      <c r="C1800">
        <v>0.25656911733524296</v>
      </c>
      <c r="D1800" s="11">
        <v>30.19</v>
      </c>
      <c r="E1800" s="10">
        <v>21.62</v>
      </c>
      <c r="F1800" s="11">
        <v>9.09</v>
      </c>
      <c r="G1800" s="10">
        <v>30.18</v>
      </c>
      <c r="H1800" s="11">
        <v>53.88</v>
      </c>
      <c r="I1800" s="10">
        <v>165.22</v>
      </c>
      <c r="J1800">
        <v>0.43762852685667197</v>
      </c>
      <c r="K1800">
        <v>0.30120999659225095</v>
      </c>
      <c r="L1800">
        <v>0.12346246507616673</v>
      </c>
      <c r="M1800">
        <v>0.21799217696006085</v>
      </c>
      <c r="N1800">
        <v>0.41768257997252234</v>
      </c>
      <c r="O1800">
        <v>0.37344706452268217</v>
      </c>
      <c r="P1800" s="117">
        <v>20.49</v>
      </c>
      <c r="Q1800">
        <v>0.34</v>
      </c>
    </row>
    <row r="1801" spans="1:17" ht="15">
      <c r="A1801" s="6"/>
      <c r="B1801" s="10">
        <v>80.44</v>
      </c>
      <c r="C1801">
        <v>0.24723519050557644</v>
      </c>
      <c r="D1801" s="11">
        <v>26.36</v>
      </c>
      <c r="E1801" s="10">
        <v>10.6</v>
      </c>
      <c r="F1801" s="11">
        <v>2.1</v>
      </c>
      <c r="G1801" s="10">
        <v>23.93</v>
      </c>
      <c r="H1801" s="11">
        <v>49.19</v>
      </c>
      <c r="I1801" s="10">
        <v>129.27000000000001</v>
      </c>
      <c r="J1801">
        <v>0.40468679327089835</v>
      </c>
      <c r="K1801">
        <v>0.26969494783313214</v>
      </c>
      <c r="L1801">
        <v>0.12375115103421884</v>
      </c>
      <c r="M1801">
        <v>0.20743974274236265</v>
      </c>
      <c r="N1801">
        <v>0.41339146493482504</v>
      </c>
      <c r="O1801">
        <v>0.36710069077772045</v>
      </c>
      <c r="P1801" s="117">
        <v>15.77</v>
      </c>
      <c r="Q1801">
        <v>0.34</v>
      </c>
    </row>
    <row r="1802" spans="1:17" ht="15">
      <c r="A1802" s="6"/>
      <c r="B1802" s="10">
        <v>48.45</v>
      </c>
      <c r="C1802">
        <v>0.24091713589885314</v>
      </c>
      <c r="D1802" s="11">
        <v>21.63</v>
      </c>
      <c r="E1802" s="10">
        <v>13.26</v>
      </c>
      <c r="F1802" s="11">
        <v>-2.2999999999999998</v>
      </c>
      <c r="G1802" s="10">
        <v>20.010000000000002</v>
      </c>
      <c r="H1802" s="11">
        <v>46.14</v>
      </c>
      <c r="I1802" s="10">
        <v>157.27000000000001</v>
      </c>
      <c r="J1802">
        <v>0.3819015876879801</v>
      </c>
      <c r="K1802">
        <v>0.25599118628717105</v>
      </c>
      <c r="L1802">
        <v>0.12724115648552495</v>
      </c>
      <c r="M1802">
        <v>0.19238959903154879</v>
      </c>
      <c r="N1802">
        <v>0.40693189687119485</v>
      </c>
      <c r="O1802">
        <v>0.34686130446719848</v>
      </c>
      <c r="P1802" s="117">
        <v>16.2</v>
      </c>
      <c r="Q1802">
        <v>0.34</v>
      </c>
    </row>
    <row r="1803" spans="1:17" ht="15">
      <c r="A1803" s="6"/>
      <c r="B1803" s="10">
        <v>49.97</v>
      </c>
      <c r="C1803">
        <v>0.23961062736626332</v>
      </c>
      <c r="D1803" s="11">
        <v>18.760000000000002</v>
      </c>
      <c r="E1803" s="10">
        <v>5.56</v>
      </c>
      <c r="F1803" s="11">
        <v>-3.34</v>
      </c>
      <c r="G1803" s="10">
        <v>20.13</v>
      </c>
      <c r="H1803" s="11">
        <v>45.47</v>
      </c>
      <c r="I1803" s="10">
        <v>127.99</v>
      </c>
      <c r="J1803">
        <v>0.36486301363669243</v>
      </c>
      <c r="K1803">
        <v>0.23322343262240811</v>
      </c>
      <c r="L1803">
        <v>0.13128068024263431</v>
      </c>
      <c r="M1803">
        <v>0.19443010709578479</v>
      </c>
      <c r="N1803">
        <v>0.39513613134952047</v>
      </c>
      <c r="O1803">
        <v>0.34462142255978645</v>
      </c>
      <c r="P1803" s="117">
        <v>15.76</v>
      </c>
      <c r="Q1803">
        <v>0.34</v>
      </c>
    </row>
    <row r="1804" spans="1:17" ht="15">
      <c r="A1804" s="6"/>
      <c r="B1804" s="10">
        <v>50.06</v>
      </c>
      <c r="C1804">
        <v>0.23891451116554069</v>
      </c>
      <c r="D1804" s="11">
        <v>18.53</v>
      </c>
      <c r="E1804" s="10">
        <v>0.08</v>
      </c>
      <c r="F1804" s="11">
        <v>-9.33</v>
      </c>
      <c r="G1804" s="10">
        <v>20.04</v>
      </c>
      <c r="H1804" s="11">
        <v>44.45</v>
      </c>
      <c r="I1804" s="10">
        <v>119.71</v>
      </c>
      <c r="J1804">
        <v>0.36663510150389306</v>
      </c>
      <c r="K1804">
        <v>0.21644237711627107</v>
      </c>
      <c r="L1804">
        <v>0.13406217398806336</v>
      </c>
      <c r="M1804">
        <v>0.19615521020222554</v>
      </c>
      <c r="N1804">
        <v>0.38070307975783102</v>
      </c>
      <c r="O1804">
        <v>0.3465325284043857</v>
      </c>
      <c r="P1804" s="117">
        <v>15.63</v>
      </c>
      <c r="Q1804">
        <v>0.34</v>
      </c>
    </row>
    <row r="1805" spans="1:17" ht="15">
      <c r="A1805" s="6"/>
      <c r="B1805" s="10">
        <v>59.93</v>
      </c>
      <c r="C1805">
        <v>0.23510650744027864</v>
      </c>
      <c r="D1805" s="11">
        <v>20.93</v>
      </c>
      <c r="E1805" s="10">
        <v>0.02</v>
      </c>
      <c r="F1805" s="11">
        <v>-13.53</v>
      </c>
      <c r="G1805" s="10">
        <v>20</v>
      </c>
      <c r="H1805" s="11">
        <v>44.4</v>
      </c>
      <c r="I1805" s="10">
        <v>126.58</v>
      </c>
      <c r="J1805">
        <v>0.36945950991206633</v>
      </c>
      <c r="K1805">
        <v>0.2102478020160892</v>
      </c>
      <c r="L1805">
        <v>0.13570038634498022</v>
      </c>
      <c r="M1805">
        <v>0.20653942800379099</v>
      </c>
      <c r="N1805">
        <v>0.37795394802955534</v>
      </c>
      <c r="O1805">
        <v>0.34728500766307652</v>
      </c>
      <c r="P1805" s="117">
        <v>17.510000000000002</v>
      </c>
      <c r="Q1805">
        <v>0.34</v>
      </c>
    </row>
    <row r="1806" spans="1:17" ht="15">
      <c r="A1806" s="6"/>
      <c r="B1806" s="10">
        <v>62.79</v>
      </c>
      <c r="C1806">
        <v>0.24059264683808582</v>
      </c>
      <c r="D1806" s="11">
        <v>24.11</v>
      </c>
      <c r="E1806" s="10">
        <v>-5</v>
      </c>
      <c r="F1806" s="11">
        <v>-6.23</v>
      </c>
      <c r="G1806" s="10">
        <v>19.920000000000002</v>
      </c>
      <c r="H1806" s="11">
        <v>45.39</v>
      </c>
      <c r="I1806" s="10">
        <v>147.97</v>
      </c>
      <c r="J1806">
        <v>0.36832722045681587</v>
      </c>
      <c r="K1806">
        <v>0.19976092430114548</v>
      </c>
      <c r="L1806">
        <v>0.13500691028550738</v>
      </c>
      <c r="M1806">
        <v>0.2308593128947774</v>
      </c>
      <c r="N1806">
        <v>0.39033117900407943</v>
      </c>
      <c r="O1806">
        <v>0.35463358362948533</v>
      </c>
      <c r="P1806" s="117">
        <v>20.69</v>
      </c>
      <c r="Q1806">
        <v>0.34</v>
      </c>
    </row>
    <row r="1807" spans="1:17" ht="15">
      <c r="A1807" s="6"/>
      <c r="B1807" s="10">
        <v>81.59</v>
      </c>
      <c r="C1807">
        <v>0.26057651163919171</v>
      </c>
      <c r="D1807" s="11">
        <v>28</v>
      </c>
      <c r="E1807" s="10">
        <v>-11.86</v>
      </c>
      <c r="F1807" s="11">
        <v>-9.9</v>
      </c>
      <c r="G1807" s="10">
        <v>22.4</v>
      </c>
      <c r="H1807" s="11">
        <v>48.83</v>
      </c>
      <c r="I1807" s="10">
        <v>180</v>
      </c>
      <c r="J1807">
        <v>0.38044519258843351</v>
      </c>
      <c r="K1807">
        <v>0.19555760378502557</v>
      </c>
      <c r="L1807">
        <v>0.13388731749237689</v>
      </c>
      <c r="M1807">
        <v>0.27471491287349759</v>
      </c>
      <c r="N1807">
        <v>0.40828539476846559</v>
      </c>
      <c r="O1807">
        <v>0.35993522044630999</v>
      </c>
      <c r="P1807" s="117">
        <v>25.92</v>
      </c>
      <c r="Q1807">
        <v>0.34</v>
      </c>
    </row>
    <row r="1808" spans="1:17" ht="15">
      <c r="A1808" s="6"/>
      <c r="B1808" s="10">
        <v>105.07</v>
      </c>
      <c r="C1808">
        <v>0.28209041579629979</v>
      </c>
      <c r="D1808" s="11">
        <v>39.97</v>
      </c>
      <c r="E1808" s="10">
        <v>-0.71</v>
      </c>
      <c r="F1808" s="11">
        <v>-11.37</v>
      </c>
      <c r="G1808" s="10">
        <v>33.85</v>
      </c>
      <c r="H1808" s="11">
        <v>53.81</v>
      </c>
      <c r="I1808" s="10">
        <v>206.5</v>
      </c>
      <c r="J1808">
        <v>0.38213899242155169</v>
      </c>
      <c r="K1808">
        <v>0.1968951467320384</v>
      </c>
      <c r="L1808">
        <v>0.13381090469262488</v>
      </c>
      <c r="M1808">
        <v>0.33089767525441688</v>
      </c>
      <c r="N1808">
        <v>0.41592396058552966</v>
      </c>
      <c r="O1808">
        <v>0.36230708628892644</v>
      </c>
      <c r="P1808" s="117">
        <v>30.92</v>
      </c>
      <c r="Q1808">
        <v>0.34</v>
      </c>
    </row>
    <row r="1809" spans="1:17" ht="15">
      <c r="A1809" s="6"/>
      <c r="B1809" s="10">
        <v>112.17</v>
      </c>
      <c r="C1809">
        <v>0.26458080370049142</v>
      </c>
      <c r="D1809" s="11">
        <v>40.909999999999997</v>
      </c>
      <c r="E1809" s="10">
        <v>10.76</v>
      </c>
      <c r="F1809" s="11">
        <v>-11.26</v>
      </c>
      <c r="G1809" s="10">
        <v>38.340000000000003</v>
      </c>
      <c r="H1809" s="11">
        <v>63.21</v>
      </c>
      <c r="I1809" s="10">
        <v>262.89</v>
      </c>
      <c r="J1809">
        <v>0.36587179631884026</v>
      </c>
      <c r="K1809">
        <v>0.20015435867663617</v>
      </c>
      <c r="L1809">
        <v>0.1286766647716191</v>
      </c>
      <c r="M1809">
        <v>0.33980830828681835</v>
      </c>
      <c r="N1809">
        <v>0.40687441397686264</v>
      </c>
      <c r="O1809">
        <v>0.36861851646507826</v>
      </c>
      <c r="P1809" s="117">
        <v>29.84</v>
      </c>
      <c r="Q1809">
        <v>0.34</v>
      </c>
    </row>
    <row r="1810" spans="1:17" ht="15">
      <c r="A1810" s="6"/>
      <c r="B1810" s="10">
        <v>104.56</v>
      </c>
      <c r="C1810">
        <v>0.24920964699942083</v>
      </c>
      <c r="D1810" s="11">
        <v>40.450000000000003</v>
      </c>
      <c r="E1810" s="10">
        <v>10.01</v>
      </c>
      <c r="F1810" s="11">
        <v>-9.93</v>
      </c>
      <c r="G1810" s="10">
        <v>36.92</v>
      </c>
      <c r="H1810" s="11">
        <v>64</v>
      </c>
      <c r="I1810" s="10">
        <v>270</v>
      </c>
      <c r="J1810">
        <v>0.34679043971955487</v>
      </c>
      <c r="K1810">
        <v>0.19604820931032826</v>
      </c>
      <c r="L1810">
        <v>0.1208303905316319</v>
      </c>
      <c r="M1810">
        <v>0.32241778730053505</v>
      </c>
      <c r="N1810">
        <v>0.40196151665077745</v>
      </c>
      <c r="O1810">
        <v>0.3565364152328433</v>
      </c>
      <c r="P1810" s="117">
        <v>28.45</v>
      </c>
      <c r="Q1810">
        <v>0.34</v>
      </c>
    </row>
    <row r="1811" spans="1:17" ht="15">
      <c r="A1811" s="6"/>
      <c r="B1811" s="10">
        <v>90.29</v>
      </c>
      <c r="C1811">
        <v>0.22544987528407515</v>
      </c>
      <c r="D1811" s="11">
        <v>33.97</v>
      </c>
      <c r="E1811" s="10">
        <v>9.8000000000000007</v>
      </c>
      <c r="F1811" s="11">
        <v>-8.5299999999999994</v>
      </c>
      <c r="G1811" s="10">
        <v>32.130000000000003</v>
      </c>
      <c r="H1811" s="11">
        <v>62.55</v>
      </c>
      <c r="I1811" s="10">
        <v>254.94</v>
      </c>
      <c r="J1811">
        <v>0.33165909598193866</v>
      </c>
      <c r="K1811">
        <v>0.19354248218972625</v>
      </c>
      <c r="L1811">
        <v>0.11251026399261077</v>
      </c>
      <c r="M1811">
        <v>0.30174103644617428</v>
      </c>
      <c r="N1811">
        <v>0.38862656136068219</v>
      </c>
      <c r="O1811">
        <v>0.35722162133257279</v>
      </c>
      <c r="P1811" s="117">
        <v>36.42</v>
      </c>
      <c r="Q1811">
        <v>0.34</v>
      </c>
    </row>
    <row r="1812" spans="1:17" ht="15">
      <c r="A1812" s="6"/>
      <c r="B1812" s="10">
        <v>84.04</v>
      </c>
      <c r="C1812">
        <v>0.21605385777822342</v>
      </c>
      <c r="D1812" s="11">
        <v>32.17</v>
      </c>
      <c r="E1812" s="10">
        <v>10</v>
      </c>
      <c r="F1812" s="11">
        <v>-6.66</v>
      </c>
      <c r="G1812" s="10">
        <v>28</v>
      </c>
      <c r="H1812" s="11">
        <v>57.51</v>
      </c>
      <c r="I1812" s="10">
        <v>211.6</v>
      </c>
      <c r="J1812">
        <v>0.30987482459486221</v>
      </c>
      <c r="K1812">
        <v>0.18777622021375398</v>
      </c>
      <c r="L1812">
        <v>0.10640881100805838</v>
      </c>
      <c r="M1812">
        <v>0.2822317090607529</v>
      </c>
      <c r="N1812">
        <v>0.38153349783161356</v>
      </c>
      <c r="O1812">
        <v>0.35978513522094674</v>
      </c>
      <c r="P1812" s="117">
        <v>22.25</v>
      </c>
      <c r="Q1812">
        <v>0.34</v>
      </c>
    </row>
    <row r="1813" spans="1:17" ht="15">
      <c r="A1813" s="6"/>
      <c r="B1813" s="10">
        <v>79.95</v>
      </c>
      <c r="C1813">
        <v>0.20638038222838004</v>
      </c>
      <c r="D1813" s="11">
        <v>29.71</v>
      </c>
      <c r="E1813" s="10">
        <v>10.73</v>
      </c>
      <c r="F1813" s="11">
        <v>-0.75</v>
      </c>
      <c r="G1813" s="10">
        <v>25.88</v>
      </c>
      <c r="H1813" s="11">
        <v>59.57</v>
      </c>
      <c r="I1813" s="10">
        <v>220.02</v>
      </c>
      <c r="J1813">
        <v>0.29822867675445941</v>
      </c>
      <c r="K1813">
        <v>0.18567706437143225</v>
      </c>
      <c r="L1813">
        <v>0.10635351410875934</v>
      </c>
      <c r="M1813">
        <v>0.27046873241616026</v>
      </c>
      <c r="N1813">
        <v>0.37378396159111504</v>
      </c>
      <c r="O1813">
        <v>0.35536094887930419</v>
      </c>
      <c r="P1813" s="117">
        <v>26.32</v>
      </c>
      <c r="Q1813">
        <v>0.34</v>
      </c>
    </row>
    <row r="1814" spans="1:17" ht="15">
      <c r="A1814" s="6"/>
      <c r="B1814" s="10">
        <v>75.760000000000005</v>
      </c>
      <c r="C1814">
        <v>0.21367188924107852</v>
      </c>
      <c r="D1814" s="11">
        <v>27.83</v>
      </c>
      <c r="E1814" s="10">
        <v>8.92</v>
      </c>
      <c r="F1814" s="11">
        <v>-7.06</v>
      </c>
      <c r="G1814" s="10">
        <v>24.83</v>
      </c>
      <c r="H1814" s="11">
        <v>54.82</v>
      </c>
      <c r="I1814" s="10">
        <v>206.21</v>
      </c>
      <c r="J1814">
        <v>0.28982749936273261</v>
      </c>
      <c r="K1814">
        <v>0.18856566940604128</v>
      </c>
      <c r="L1814">
        <v>0.10763506279919968</v>
      </c>
      <c r="M1814">
        <v>0.26493349486795964</v>
      </c>
      <c r="N1814">
        <v>0.36891845653721123</v>
      </c>
      <c r="O1814">
        <v>0.36000928093941209</v>
      </c>
      <c r="P1814" s="117">
        <v>23.99</v>
      </c>
      <c r="Q1814">
        <v>0.34</v>
      </c>
    </row>
    <row r="1815" spans="1:17" ht="15">
      <c r="A1815" s="6"/>
      <c r="B1815" s="10">
        <v>74.05</v>
      </c>
      <c r="C1815">
        <v>0.22826723210429181</v>
      </c>
      <c r="D1815" s="11">
        <v>25.44</v>
      </c>
      <c r="E1815" s="10">
        <v>1.42</v>
      </c>
      <c r="F1815" s="11">
        <v>-9.99</v>
      </c>
      <c r="G1815" s="10">
        <v>25</v>
      </c>
      <c r="H1815" s="11">
        <v>51.69</v>
      </c>
      <c r="I1815" s="10">
        <v>214.09</v>
      </c>
      <c r="J1815">
        <v>0.28990582233158729</v>
      </c>
      <c r="K1815">
        <v>0.1853985275096304</v>
      </c>
      <c r="L1815">
        <v>0.11282990460824992</v>
      </c>
      <c r="M1815">
        <v>0.276747069064743</v>
      </c>
      <c r="N1815">
        <v>0.36618961679854489</v>
      </c>
      <c r="O1815">
        <v>0.36773931730432363</v>
      </c>
      <c r="P1815" s="117">
        <v>27.37</v>
      </c>
      <c r="Q1815">
        <v>0.34</v>
      </c>
    </row>
    <row r="1816" spans="1:17" ht="15">
      <c r="A1816" s="6"/>
      <c r="B1816" s="10">
        <v>88.05</v>
      </c>
      <c r="C1816">
        <v>0.26592085718479375</v>
      </c>
      <c r="D1816" s="11">
        <v>22.1</v>
      </c>
      <c r="E1816" s="10">
        <v>-0.46</v>
      </c>
      <c r="F1816" s="11">
        <v>-17.36</v>
      </c>
      <c r="G1816" s="10">
        <v>25.23</v>
      </c>
      <c r="H1816" s="11">
        <v>50.31</v>
      </c>
      <c r="I1816" s="10">
        <v>229.97</v>
      </c>
      <c r="J1816">
        <v>0.29155765142356915</v>
      </c>
      <c r="K1816">
        <v>0.18311575985793449</v>
      </c>
      <c r="L1816">
        <v>0.11785421628446784</v>
      </c>
      <c r="M1816">
        <v>0.29923535433966553</v>
      </c>
      <c r="N1816">
        <v>0.36647996264155352</v>
      </c>
      <c r="O1816">
        <v>0.3820390591605487</v>
      </c>
      <c r="P1816" s="117">
        <v>24.16</v>
      </c>
      <c r="Q1816">
        <v>0.34</v>
      </c>
    </row>
    <row r="1817" spans="1:17" ht="15">
      <c r="A1817" s="6"/>
      <c r="B1817" s="10">
        <v>99.03</v>
      </c>
      <c r="C1817">
        <v>0.31340524236239697</v>
      </c>
      <c r="D1817" s="11">
        <v>22.78</v>
      </c>
      <c r="E1817" s="10">
        <v>1.78</v>
      </c>
      <c r="F1817" s="11">
        <v>-20.23</v>
      </c>
      <c r="G1817" s="10">
        <v>27.1</v>
      </c>
      <c r="H1817" s="11">
        <v>49.95</v>
      </c>
      <c r="I1817" s="10">
        <v>246.2</v>
      </c>
      <c r="J1817">
        <v>0.29541526974832455</v>
      </c>
      <c r="K1817">
        <v>0.18951430916139061</v>
      </c>
      <c r="L1817">
        <v>0.12237513405583741</v>
      </c>
      <c r="M1817">
        <v>0.3353167113501429</v>
      </c>
      <c r="N1817">
        <v>0.37493536057624827</v>
      </c>
      <c r="O1817">
        <v>0.40310948379166711</v>
      </c>
      <c r="P1817" s="117">
        <v>22.46</v>
      </c>
      <c r="Q1817">
        <v>0.34</v>
      </c>
    </row>
    <row r="1818" spans="1:17" ht="15">
      <c r="A1818" s="6"/>
      <c r="B1818" s="10">
        <v>109.54</v>
      </c>
      <c r="C1818">
        <v>0.34926544928288789</v>
      </c>
      <c r="D1818" s="11">
        <v>26.48</v>
      </c>
      <c r="E1818" s="10">
        <v>1.58</v>
      </c>
      <c r="F1818" s="11">
        <v>-10.01</v>
      </c>
      <c r="G1818" s="10">
        <v>30.77</v>
      </c>
      <c r="H1818" s="11">
        <v>55.64</v>
      </c>
      <c r="I1818" s="10">
        <v>257.36</v>
      </c>
      <c r="J1818">
        <v>0.31278935875346464</v>
      </c>
      <c r="K1818">
        <v>0.19345670572080029</v>
      </c>
      <c r="L1818">
        <v>0.13374239166628982</v>
      </c>
      <c r="M1818">
        <v>0.3952801720173944</v>
      </c>
      <c r="N1818">
        <v>0.40144788452924651</v>
      </c>
      <c r="O1818">
        <v>0.42741334606060355</v>
      </c>
      <c r="P1818" s="117">
        <v>22.17</v>
      </c>
      <c r="Q1818">
        <v>0.34</v>
      </c>
    </row>
    <row r="1819" spans="1:17" ht="15">
      <c r="A1819" s="6"/>
      <c r="B1819" s="10">
        <v>126.79</v>
      </c>
      <c r="C1819">
        <v>0.37912144772654499</v>
      </c>
      <c r="D1819" s="11">
        <v>30.96</v>
      </c>
      <c r="E1819" s="10">
        <v>6.91</v>
      </c>
      <c r="F1819" s="11">
        <v>5.33</v>
      </c>
      <c r="G1819" s="10">
        <v>37.25</v>
      </c>
      <c r="H1819" s="11">
        <v>66.2</v>
      </c>
      <c r="I1819" s="10">
        <v>276.22000000000003</v>
      </c>
      <c r="J1819">
        <v>0.33942196888175763</v>
      </c>
      <c r="K1819">
        <v>0.19903545366201639</v>
      </c>
      <c r="L1819">
        <v>0.14927076138487627</v>
      </c>
      <c r="M1819">
        <v>0.45180745516616339</v>
      </c>
      <c r="N1819">
        <v>0.43466207474688989</v>
      </c>
      <c r="O1819">
        <v>0.44833515367716381</v>
      </c>
      <c r="P1819" s="117">
        <v>22.5</v>
      </c>
      <c r="Q1819">
        <v>0.34</v>
      </c>
    </row>
    <row r="1820" spans="1:17" ht="15">
      <c r="A1820" s="6"/>
      <c r="B1820" s="10">
        <v>134.36000000000001</v>
      </c>
      <c r="C1820">
        <v>0.36447794552243934</v>
      </c>
      <c r="D1820" s="11">
        <v>38.1</v>
      </c>
      <c r="E1820" s="10">
        <v>12.97</v>
      </c>
      <c r="F1820" s="11">
        <v>28.87</v>
      </c>
      <c r="G1820" s="10">
        <v>54.93</v>
      </c>
      <c r="H1820" s="11">
        <v>77.790000000000006</v>
      </c>
      <c r="I1820" s="10">
        <v>310.02999999999997</v>
      </c>
      <c r="J1820">
        <v>0.3481874895752925</v>
      </c>
      <c r="K1820">
        <v>0.2026004371498687</v>
      </c>
      <c r="L1820">
        <v>0.17150216862820761</v>
      </c>
      <c r="M1820">
        <v>0.46982527641945765</v>
      </c>
      <c r="N1820">
        <v>0.44288325512930643</v>
      </c>
      <c r="O1820">
        <v>0.440351677596028</v>
      </c>
      <c r="P1820" s="117">
        <v>22.94</v>
      </c>
      <c r="Q1820">
        <v>0.34</v>
      </c>
    </row>
    <row r="1821" spans="1:17" ht="15">
      <c r="A1821" s="6"/>
      <c r="B1821" s="10">
        <v>134.22999999999999</v>
      </c>
      <c r="C1821">
        <v>0.36320752981476784</v>
      </c>
      <c r="D1821" s="11">
        <v>40.450000000000003</v>
      </c>
      <c r="E1821" s="10">
        <v>13.17</v>
      </c>
      <c r="F1821" s="11">
        <v>36.659999999999997</v>
      </c>
      <c r="G1821" s="10">
        <v>61.96</v>
      </c>
      <c r="H1821" s="11">
        <v>85</v>
      </c>
      <c r="I1821" s="10">
        <v>347.21</v>
      </c>
      <c r="J1821">
        <v>0.35273968500661307</v>
      </c>
      <c r="K1821">
        <v>0.18659806952265073</v>
      </c>
      <c r="L1821">
        <v>0.17687836810349719</v>
      </c>
      <c r="M1821">
        <v>0.46083846989824689</v>
      </c>
      <c r="N1821">
        <v>0.44027183964920058</v>
      </c>
      <c r="O1821">
        <v>0.44266363992393437</v>
      </c>
      <c r="P1821" s="117">
        <v>38.06</v>
      </c>
      <c r="Q1821">
        <v>0.34</v>
      </c>
    </row>
    <row r="1822" spans="1:17" ht="15">
      <c r="A1822" s="6"/>
      <c r="B1822" s="10">
        <v>126.35</v>
      </c>
      <c r="C1822">
        <v>0.37247838482518736</v>
      </c>
      <c r="D1822" s="11">
        <v>32.99</v>
      </c>
      <c r="E1822" s="10">
        <v>1.0900000000000001</v>
      </c>
      <c r="F1822" s="11">
        <v>30.64</v>
      </c>
      <c r="G1822" s="10">
        <v>43.1</v>
      </c>
      <c r="H1822" s="11">
        <v>69.28</v>
      </c>
      <c r="I1822" s="10">
        <v>295.92</v>
      </c>
      <c r="J1822">
        <v>0.3690999619729885</v>
      </c>
      <c r="K1822">
        <v>0.17574806020414216</v>
      </c>
      <c r="L1822">
        <v>0.18266216322177964</v>
      </c>
      <c r="M1822">
        <v>0.46947574330417846</v>
      </c>
      <c r="N1822">
        <v>0.46167962801120443</v>
      </c>
      <c r="O1822">
        <v>0.4522381688132967</v>
      </c>
      <c r="P1822" s="117">
        <v>59.95</v>
      </c>
      <c r="Q1822">
        <v>0.34</v>
      </c>
    </row>
    <row r="1823" spans="1:17" ht="15">
      <c r="A1823" s="6"/>
      <c r="B1823" s="10">
        <v>109.97</v>
      </c>
      <c r="C1823">
        <v>0.37879731341068201</v>
      </c>
      <c r="D1823" s="11">
        <v>27.91</v>
      </c>
      <c r="E1823" s="10">
        <v>-2.5099999999999998</v>
      </c>
      <c r="F1823" s="11">
        <v>23.34</v>
      </c>
      <c r="G1823" s="10">
        <v>35.99</v>
      </c>
      <c r="H1823" s="11">
        <v>64.55</v>
      </c>
      <c r="I1823" s="10">
        <v>259.29000000000002</v>
      </c>
      <c r="J1823">
        <v>0.35693117948501657</v>
      </c>
      <c r="K1823">
        <v>0.17037373262658323</v>
      </c>
      <c r="L1823">
        <v>0.16247069626219712</v>
      </c>
      <c r="M1823">
        <v>0.47352987689370268</v>
      </c>
      <c r="N1823">
        <v>0.46904597226070982</v>
      </c>
      <c r="O1823">
        <v>0.46570386341521952</v>
      </c>
      <c r="P1823" s="117">
        <v>38.68</v>
      </c>
      <c r="Q1823">
        <v>0.34</v>
      </c>
    </row>
    <row r="1824" spans="1:17" ht="15">
      <c r="A1824" s="6"/>
      <c r="B1824" s="10">
        <v>107.09</v>
      </c>
      <c r="C1824">
        <v>0.37788001596607734</v>
      </c>
      <c r="D1824" s="11">
        <v>24.5</v>
      </c>
      <c r="E1824" s="10">
        <v>2.0499999999999998</v>
      </c>
      <c r="F1824" s="11">
        <v>25.94</v>
      </c>
      <c r="G1824" s="10">
        <v>34.56</v>
      </c>
      <c r="H1824" s="11">
        <v>62.46</v>
      </c>
      <c r="I1824" s="10">
        <v>244.66</v>
      </c>
      <c r="J1824">
        <v>0.33813958362620933</v>
      </c>
      <c r="K1824">
        <v>0.17552175197518394</v>
      </c>
      <c r="L1824">
        <v>0.16307084069618261</v>
      </c>
      <c r="M1824">
        <v>0.46731789923080513</v>
      </c>
      <c r="N1824">
        <v>0.46982114980668382</v>
      </c>
      <c r="O1824">
        <v>0.47878745790289373</v>
      </c>
      <c r="P1824" s="117">
        <v>28.95</v>
      </c>
      <c r="Q1824">
        <v>0.34</v>
      </c>
    </row>
    <row r="1825" spans="1:17" ht="15">
      <c r="A1825" s="6"/>
      <c r="B1825" s="10">
        <v>102.25</v>
      </c>
      <c r="C1825">
        <v>0.37286774919614146</v>
      </c>
      <c r="D1825" s="11">
        <v>14.96</v>
      </c>
      <c r="E1825" s="10">
        <v>-4.09</v>
      </c>
      <c r="F1825" s="11">
        <v>17.22</v>
      </c>
      <c r="G1825" s="10">
        <v>30.24</v>
      </c>
      <c r="H1825" s="11">
        <v>60.46</v>
      </c>
      <c r="I1825" s="10">
        <v>237.2</v>
      </c>
      <c r="J1825">
        <v>0.3256281744618047</v>
      </c>
      <c r="K1825">
        <v>0.17311175230407805</v>
      </c>
      <c r="L1825">
        <v>0.14943062922474856</v>
      </c>
      <c r="M1825">
        <v>0.45423430145664639</v>
      </c>
      <c r="N1825">
        <v>0.4699678115819651</v>
      </c>
      <c r="O1825">
        <v>0.48739261903859998</v>
      </c>
      <c r="P1825" s="117">
        <v>29.31</v>
      </c>
      <c r="Q1825">
        <v>0.34</v>
      </c>
    </row>
    <row r="1826" spans="1:17" ht="15">
      <c r="A1826" s="6"/>
      <c r="B1826" s="10">
        <v>106.35</v>
      </c>
      <c r="C1826">
        <v>0.35816523376358245</v>
      </c>
      <c r="D1826" s="11">
        <v>11.73</v>
      </c>
      <c r="E1826" s="10">
        <v>-2</v>
      </c>
      <c r="F1826" s="11">
        <v>17.649999999999999</v>
      </c>
      <c r="G1826" s="10">
        <v>25.54</v>
      </c>
      <c r="H1826" s="11">
        <v>51.12</v>
      </c>
      <c r="I1826" s="10">
        <v>203.03</v>
      </c>
      <c r="J1826">
        <v>0.29852309084651563</v>
      </c>
      <c r="K1826">
        <v>0.17060589461417891</v>
      </c>
      <c r="L1826">
        <v>0.15511106046916845</v>
      </c>
      <c r="M1826">
        <v>0.43504358579468361</v>
      </c>
      <c r="N1826">
        <v>0.47233028320374237</v>
      </c>
      <c r="O1826">
        <v>0.48250977385422333</v>
      </c>
      <c r="P1826" s="117">
        <v>23.11</v>
      </c>
      <c r="Q1826">
        <v>0.34</v>
      </c>
    </row>
    <row r="1827" spans="1:17" ht="15">
      <c r="A1827" s="6"/>
      <c r="B1827" s="10">
        <v>98.25</v>
      </c>
      <c r="C1827">
        <v>0.34710738255033546</v>
      </c>
      <c r="D1827" s="11">
        <v>9.42</v>
      </c>
      <c r="E1827" s="10">
        <v>-12.12</v>
      </c>
      <c r="F1827" s="11">
        <v>12.86</v>
      </c>
      <c r="G1827" s="10">
        <v>23.49</v>
      </c>
      <c r="H1827" s="11">
        <v>49.56</v>
      </c>
      <c r="I1827" s="10">
        <v>206.97</v>
      </c>
      <c r="J1827">
        <v>0.27042717867684329</v>
      </c>
      <c r="K1827">
        <v>0.16896910399083825</v>
      </c>
      <c r="L1827">
        <v>0.1596614753867282</v>
      </c>
      <c r="M1827">
        <v>0.40210245906381997</v>
      </c>
      <c r="N1827">
        <v>0.4690933403251179</v>
      </c>
      <c r="O1827">
        <v>0.47919259919318513</v>
      </c>
      <c r="P1827" s="117">
        <v>19.66</v>
      </c>
      <c r="Q1827">
        <v>0.34</v>
      </c>
    </row>
    <row r="1828" spans="1:17" ht="15">
      <c r="A1828" s="6"/>
      <c r="B1828" s="10">
        <v>96.84</v>
      </c>
      <c r="C1828">
        <v>0.33834866172163069</v>
      </c>
      <c r="D1828" s="11">
        <v>9.39</v>
      </c>
      <c r="E1828" s="10">
        <v>-9.6300000000000008</v>
      </c>
      <c r="F1828" s="11">
        <v>14.27</v>
      </c>
      <c r="G1828" s="10">
        <v>23.06</v>
      </c>
      <c r="H1828" s="11">
        <v>48.17</v>
      </c>
      <c r="I1828" s="10">
        <v>201.38</v>
      </c>
      <c r="J1828">
        <v>0.23271016820769994</v>
      </c>
      <c r="K1828">
        <v>0.16947784670835717</v>
      </c>
      <c r="L1828">
        <v>0.16696890294375286</v>
      </c>
      <c r="M1828">
        <v>0.37021139173599299</v>
      </c>
      <c r="N1828">
        <v>0.47174929846656938</v>
      </c>
      <c r="O1828">
        <v>0.47936804695362695</v>
      </c>
      <c r="P1828" s="117">
        <v>22.85</v>
      </c>
      <c r="Q1828">
        <v>0.34</v>
      </c>
    </row>
    <row r="1829" spans="1:17" ht="15">
      <c r="A1829" s="6"/>
      <c r="B1829" s="10">
        <v>95</v>
      </c>
      <c r="C1829">
        <v>0.34845534435580688</v>
      </c>
      <c r="D1829" s="11">
        <v>8.4600000000000009</v>
      </c>
      <c r="E1829" s="10">
        <v>-9.61</v>
      </c>
      <c r="F1829" s="11">
        <v>14.45</v>
      </c>
      <c r="G1829" s="10">
        <v>22.71</v>
      </c>
      <c r="H1829" s="11">
        <v>47.94</v>
      </c>
      <c r="I1829" s="10">
        <v>206.5</v>
      </c>
      <c r="J1829">
        <v>0.22498649602064963</v>
      </c>
      <c r="K1829">
        <v>0.17030789787085715</v>
      </c>
      <c r="L1829">
        <v>0.17086072921927076</v>
      </c>
      <c r="M1829">
        <v>0.35439452616107514</v>
      </c>
      <c r="N1829">
        <v>0.47330200365306901</v>
      </c>
      <c r="O1829">
        <v>0.48675094908604721</v>
      </c>
      <c r="P1829" s="117">
        <v>22.18</v>
      </c>
      <c r="Q1829">
        <v>0.34</v>
      </c>
    </row>
    <row r="1830" spans="1:17" ht="15">
      <c r="A1830" s="6"/>
      <c r="B1830" s="10">
        <v>96.18</v>
      </c>
      <c r="C1830">
        <v>0.36781080382209519</v>
      </c>
      <c r="D1830" s="11">
        <v>8.3000000000000007</v>
      </c>
      <c r="E1830" s="10">
        <v>-9.25</v>
      </c>
      <c r="F1830" s="11">
        <v>6.03</v>
      </c>
      <c r="G1830" s="10">
        <v>23</v>
      </c>
      <c r="H1830" s="11">
        <v>47.03</v>
      </c>
      <c r="I1830" s="10">
        <v>209.9</v>
      </c>
      <c r="J1830">
        <v>0.21813586518777059</v>
      </c>
      <c r="K1830">
        <v>0.17221514798240004</v>
      </c>
      <c r="L1830">
        <v>0.17913176117688356</v>
      </c>
      <c r="M1830">
        <v>0.3417533153811288</v>
      </c>
      <c r="N1830">
        <v>0.48245967383648475</v>
      </c>
      <c r="O1830">
        <v>0.49738223014356886</v>
      </c>
      <c r="P1830" s="117">
        <v>22.38</v>
      </c>
      <c r="Q1830">
        <v>0.34</v>
      </c>
    </row>
    <row r="1831" spans="1:17" ht="15">
      <c r="A1831" s="6"/>
      <c r="B1831" s="10">
        <v>99.8</v>
      </c>
      <c r="C1831">
        <v>0.38171074938990285</v>
      </c>
      <c r="D1831" s="11">
        <v>9.3699999999999992</v>
      </c>
      <c r="E1831" s="10">
        <v>-9.64</v>
      </c>
      <c r="F1831" s="11">
        <v>22.51</v>
      </c>
      <c r="G1831" s="10">
        <v>23.87</v>
      </c>
      <c r="H1831" s="11">
        <v>51.53</v>
      </c>
      <c r="I1831" s="10">
        <v>217.06</v>
      </c>
      <c r="J1831">
        <v>0.21359558736228418</v>
      </c>
      <c r="K1831">
        <v>0.17564721215962656</v>
      </c>
      <c r="L1831">
        <v>0.19150948507363358</v>
      </c>
      <c r="M1831">
        <v>0.36252697613523194</v>
      </c>
      <c r="N1831">
        <v>0.49416629153771607</v>
      </c>
      <c r="O1831">
        <v>0.49586822389769036</v>
      </c>
      <c r="P1831" s="117">
        <v>21.81</v>
      </c>
      <c r="Q1831">
        <v>0.34</v>
      </c>
    </row>
    <row r="1832" spans="1:17" ht="15">
      <c r="A1832" s="6"/>
      <c r="B1832" s="10">
        <v>103.5</v>
      </c>
      <c r="C1832">
        <v>0.3856065003219184</v>
      </c>
      <c r="D1832" s="11">
        <v>10.35</v>
      </c>
      <c r="E1832" s="10">
        <v>-14.42</v>
      </c>
      <c r="F1832" s="11">
        <v>41.27</v>
      </c>
      <c r="G1832" s="10">
        <v>30.48</v>
      </c>
      <c r="H1832" s="11">
        <v>66.05</v>
      </c>
      <c r="I1832" s="10">
        <v>262.97000000000003</v>
      </c>
      <c r="J1832">
        <v>0.20582236926173206</v>
      </c>
      <c r="K1832">
        <v>0.17379557821157335</v>
      </c>
      <c r="L1832">
        <v>0.20247712204161297</v>
      </c>
      <c r="M1832">
        <v>0.38560488565201795</v>
      </c>
      <c r="N1832">
        <v>0.48802007737203851</v>
      </c>
      <c r="O1832">
        <v>0.47654792920353978</v>
      </c>
      <c r="P1832" s="117">
        <v>28.34</v>
      </c>
      <c r="Q1832">
        <v>0.34</v>
      </c>
    </row>
    <row r="1833" spans="1:17" ht="15">
      <c r="A1833" s="6"/>
      <c r="B1833" s="10">
        <v>105.43</v>
      </c>
      <c r="C1833">
        <v>0.35967873709237547</v>
      </c>
      <c r="D1833" s="11">
        <v>11.25</v>
      </c>
      <c r="E1833" s="10">
        <v>-27.18</v>
      </c>
      <c r="F1833" s="11">
        <v>46.37</v>
      </c>
      <c r="G1833" s="10">
        <v>35.17</v>
      </c>
      <c r="H1833" s="11">
        <v>79.150000000000006</v>
      </c>
      <c r="I1833" s="10">
        <v>291.51</v>
      </c>
      <c r="J1833">
        <v>0.20495306590035339</v>
      </c>
      <c r="K1833">
        <v>0.16901326090300436</v>
      </c>
      <c r="L1833">
        <v>0.20796086800897851</v>
      </c>
      <c r="M1833">
        <v>0.36835153142359689</v>
      </c>
      <c r="N1833">
        <v>0.46320947146668329</v>
      </c>
      <c r="O1833">
        <v>0.44652861375266745</v>
      </c>
      <c r="P1833" s="117">
        <v>32.03</v>
      </c>
      <c r="Q1833">
        <v>0.34</v>
      </c>
    </row>
    <row r="1834" spans="1:17" ht="15">
      <c r="A1834" s="6"/>
      <c r="B1834" s="10">
        <v>100.74</v>
      </c>
      <c r="C1834">
        <v>0.320658923101725</v>
      </c>
      <c r="D1834" s="11">
        <v>16.93</v>
      </c>
      <c r="E1834" s="10">
        <v>-19.95</v>
      </c>
      <c r="F1834" s="11">
        <v>44.13</v>
      </c>
      <c r="G1834" s="10">
        <v>34.39</v>
      </c>
      <c r="H1834" s="11">
        <v>78.34</v>
      </c>
      <c r="I1834" s="10">
        <v>287.81</v>
      </c>
      <c r="J1834">
        <v>0.21695920226544324</v>
      </c>
      <c r="K1834">
        <v>0.16162870767211088</v>
      </c>
      <c r="L1834">
        <v>0.20190600425631308</v>
      </c>
      <c r="M1834">
        <v>0.35164434257469157</v>
      </c>
      <c r="N1834">
        <v>0.43997683443960428</v>
      </c>
      <c r="O1834">
        <v>0.41950831882606371</v>
      </c>
      <c r="P1834" s="117">
        <v>24.69</v>
      </c>
      <c r="Q1834">
        <v>0.34</v>
      </c>
    </row>
    <row r="1835" spans="1:17" ht="15">
      <c r="A1835" s="6"/>
      <c r="B1835" s="10">
        <v>102.65</v>
      </c>
      <c r="C1835">
        <v>0.27916360738919382</v>
      </c>
      <c r="D1835" s="11">
        <v>28.18</v>
      </c>
      <c r="E1835" s="10">
        <v>-24.22</v>
      </c>
      <c r="F1835" s="11">
        <v>41.2</v>
      </c>
      <c r="G1835" s="10">
        <v>31.37</v>
      </c>
      <c r="H1835" s="11">
        <v>75</v>
      </c>
      <c r="I1835" s="10">
        <v>249.9</v>
      </c>
      <c r="J1835">
        <v>0.22050091121918639</v>
      </c>
      <c r="K1835">
        <v>0.15671411767308771</v>
      </c>
      <c r="L1835">
        <v>0.19761047173148816</v>
      </c>
      <c r="M1835">
        <v>0.33439274338521918</v>
      </c>
      <c r="N1835">
        <v>0.41336003126607984</v>
      </c>
      <c r="O1835">
        <v>0.38968499735688178</v>
      </c>
      <c r="P1835" s="117">
        <v>20.64</v>
      </c>
      <c r="Q1835">
        <v>0.34</v>
      </c>
    </row>
    <row r="1836" spans="1:17" ht="15">
      <c r="A1836" s="6"/>
      <c r="B1836" s="10">
        <v>97</v>
      </c>
      <c r="C1836">
        <v>0.23431559803716362</v>
      </c>
      <c r="D1836" s="11">
        <v>25.6</v>
      </c>
      <c r="E1836" s="10">
        <v>-29.99</v>
      </c>
      <c r="F1836" s="11">
        <v>33.18</v>
      </c>
      <c r="G1836" s="10">
        <v>28.89</v>
      </c>
      <c r="H1836" s="11">
        <v>69.510000000000005</v>
      </c>
      <c r="I1836" s="10">
        <v>228.58</v>
      </c>
      <c r="J1836">
        <v>0.21080645738242068</v>
      </c>
      <c r="K1836">
        <v>0.1553778222257208</v>
      </c>
      <c r="L1836">
        <v>0.19050251823929201</v>
      </c>
      <c r="M1836">
        <v>0.31172414387328584</v>
      </c>
      <c r="N1836">
        <v>0.39366502860938746</v>
      </c>
      <c r="O1836">
        <v>0.35426734931555276</v>
      </c>
      <c r="P1836" s="117">
        <v>21.51</v>
      </c>
      <c r="Q1836">
        <v>0.34</v>
      </c>
    </row>
    <row r="1837" spans="1:17" ht="15">
      <c r="A1837" s="6"/>
      <c r="B1837" s="10">
        <v>91.14</v>
      </c>
      <c r="C1837">
        <v>0.20990622549718441</v>
      </c>
      <c r="D1837" s="11">
        <v>26.83</v>
      </c>
      <c r="E1837" s="10">
        <v>0</v>
      </c>
      <c r="F1837" s="11">
        <v>32.03</v>
      </c>
      <c r="G1837" s="10">
        <v>24.02</v>
      </c>
      <c r="H1837" s="11">
        <v>68</v>
      </c>
      <c r="I1837" s="10">
        <v>204.87</v>
      </c>
      <c r="J1837">
        <v>0.20836912263438118</v>
      </c>
      <c r="K1837">
        <v>0.15633649637810071</v>
      </c>
      <c r="L1837">
        <v>0.1872550764253893</v>
      </c>
      <c r="M1837">
        <v>0.28495792748012272</v>
      </c>
      <c r="N1837">
        <v>0.38302658549485336</v>
      </c>
      <c r="O1837">
        <v>0.33055032647795507</v>
      </c>
      <c r="P1837" s="117">
        <v>19.18</v>
      </c>
      <c r="Q1837">
        <v>0.34</v>
      </c>
    </row>
    <row r="1838" spans="1:17" ht="15">
      <c r="A1838" s="6"/>
      <c r="B1838" s="10">
        <v>84.06</v>
      </c>
      <c r="C1838">
        <v>0.19910496948714682</v>
      </c>
      <c r="D1838" s="11">
        <v>25.69</v>
      </c>
      <c r="E1838" s="10">
        <v>-0.05</v>
      </c>
      <c r="F1838" s="11">
        <v>27.71</v>
      </c>
      <c r="G1838" s="10">
        <v>25.55</v>
      </c>
      <c r="H1838" s="11">
        <v>65.31</v>
      </c>
      <c r="I1838" s="10">
        <v>205.01</v>
      </c>
      <c r="J1838">
        <v>0.20922221558380397</v>
      </c>
      <c r="K1838">
        <v>0.16355435978839605</v>
      </c>
      <c r="L1838">
        <v>0.19737145560540856</v>
      </c>
      <c r="M1838">
        <v>0.26146829967303992</v>
      </c>
      <c r="N1838">
        <v>0.38223810758499793</v>
      </c>
      <c r="O1838">
        <v>0.31204063195798309</v>
      </c>
      <c r="P1838" s="117">
        <v>17.27</v>
      </c>
      <c r="Q1838">
        <v>0.34</v>
      </c>
    </row>
    <row r="1839" spans="1:17" ht="15">
      <c r="A1839" s="6"/>
      <c r="B1839" s="10">
        <v>80.42</v>
      </c>
      <c r="C1839">
        <v>0.20295084782240377</v>
      </c>
      <c r="D1839" s="11">
        <v>17.010000000000002</v>
      </c>
      <c r="E1839" s="10">
        <v>-18.22</v>
      </c>
      <c r="F1839" s="11">
        <v>24.32</v>
      </c>
      <c r="G1839" s="10">
        <v>23.9</v>
      </c>
      <c r="H1839" s="11">
        <v>62.21</v>
      </c>
      <c r="I1839" s="10">
        <v>201.14</v>
      </c>
      <c r="J1839">
        <v>0.21187981339786238</v>
      </c>
      <c r="K1839">
        <v>0.16156549047036192</v>
      </c>
      <c r="L1839">
        <v>0.20306065963599884</v>
      </c>
      <c r="M1839">
        <v>0.24781360774053549</v>
      </c>
      <c r="N1839">
        <v>0.3837041353924765</v>
      </c>
      <c r="O1839">
        <v>0.30446012591815319</v>
      </c>
      <c r="P1839" s="117">
        <v>16.39</v>
      </c>
      <c r="Q1839">
        <v>0.34</v>
      </c>
    </row>
    <row r="1840" spans="1:17" ht="15">
      <c r="A1840" s="6"/>
      <c r="B1840" s="10">
        <v>87.52</v>
      </c>
      <c r="C1840">
        <v>0.22273003847526868</v>
      </c>
      <c r="D1840" s="11">
        <v>9.75</v>
      </c>
      <c r="E1840" s="10">
        <v>-9.7899999999999991</v>
      </c>
      <c r="F1840" s="11">
        <v>24.93</v>
      </c>
      <c r="G1840" s="10">
        <v>24.61</v>
      </c>
      <c r="H1840" s="11">
        <v>61.15</v>
      </c>
      <c r="I1840" s="10">
        <v>200.31</v>
      </c>
      <c r="J1840">
        <v>0.21697988314010286</v>
      </c>
      <c r="K1840">
        <v>0.16459842341695849</v>
      </c>
      <c r="L1840">
        <v>0.21267807610269748</v>
      </c>
      <c r="M1840">
        <v>0.254324454539683</v>
      </c>
      <c r="N1840">
        <v>0.39170891190530388</v>
      </c>
      <c r="O1840">
        <v>0.31364661855019765</v>
      </c>
      <c r="P1840" s="117">
        <v>15.73</v>
      </c>
      <c r="Q1840">
        <v>0.34</v>
      </c>
    </row>
    <row r="1841" spans="1:17" ht="15">
      <c r="A1841" s="6"/>
      <c r="B1841" s="10">
        <v>92.08</v>
      </c>
      <c r="C1841">
        <v>0.28804754807638833</v>
      </c>
      <c r="D1841" s="11">
        <v>14.36</v>
      </c>
      <c r="E1841" s="10">
        <v>-22.95</v>
      </c>
      <c r="F1841" s="11">
        <v>24.5</v>
      </c>
      <c r="G1841" s="10">
        <v>24.02</v>
      </c>
      <c r="H1841" s="11">
        <v>62.9</v>
      </c>
      <c r="I1841" s="10">
        <v>202.48</v>
      </c>
      <c r="J1841">
        <v>0.22865874250762649</v>
      </c>
      <c r="K1841">
        <v>0.18010287417719381</v>
      </c>
      <c r="L1841">
        <v>0.22067815066448865</v>
      </c>
      <c r="M1841">
        <v>0.28164503143061431</v>
      </c>
      <c r="N1841">
        <v>0.40480533478197539</v>
      </c>
      <c r="O1841">
        <v>0.34301345475775286</v>
      </c>
      <c r="P1841" s="117">
        <v>15.84</v>
      </c>
      <c r="Q1841">
        <v>0.34</v>
      </c>
    </row>
    <row r="1842" spans="1:17" ht="15">
      <c r="A1842" s="6"/>
      <c r="B1842" s="10">
        <v>104.43</v>
      </c>
      <c r="C1842">
        <v>0.3856712510578193</v>
      </c>
      <c r="D1842" s="11">
        <v>9.99</v>
      </c>
      <c r="E1842" s="10">
        <v>4.74</v>
      </c>
      <c r="F1842" s="11">
        <v>35.57</v>
      </c>
      <c r="G1842" s="10">
        <v>26.09</v>
      </c>
      <c r="H1842" s="11">
        <v>64.53</v>
      </c>
      <c r="I1842" s="10">
        <v>212.4</v>
      </c>
      <c r="J1842">
        <v>0.25188488669982634</v>
      </c>
      <c r="K1842">
        <v>0.21424952118966806</v>
      </c>
      <c r="L1842">
        <v>0.24687224662324056</v>
      </c>
      <c r="M1842">
        <v>0.32208598968804725</v>
      </c>
      <c r="N1842">
        <v>0.42740462365323434</v>
      </c>
      <c r="O1842">
        <v>0.38915748472859241</v>
      </c>
      <c r="P1842" s="117">
        <v>16.09</v>
      </c>
      <c r="Q1842">
        <v>0.34</v>
      </c>
    </row>
    <row r="1843" spans="1:17" ht="15">
      <c r="A1843" s="6"/>
      <c r="B1843" s="10">
        <v>130.74</v>
      </c>
      <c r="C1843">
        <v>0.44274116612214126</v>
      </c>
      <c r="D1843" s="11">
        <v>27.44</v>
      </c>
      <c r="E1843" s="10">
        <v>23.11</v>
      </c>
      <c r="F1843" s="11">
        <v>41.95</v>
      </c>
      <c r="G1843" s="10">
        <v>30.04</v>
      </c>
      <c r="H1843" s="11">
        <v>75.22</v>
      </c>
      <c r="I1843" s="10">
        <v>245.54</v>
      </c>
      <c r="J1843">
        <v>0.27961885725186408</v>
      </c>
      <c r="K1843">
        <v>0.25174381079021679</v>
      </c>
      <c r="L1843">
        <v>0.27341711648256384</v>
      </c>
      <c r="M1843">
        <v>0.36296874163405274</v>
      </c>
      <c r="N1843">
        <v>0.44482397775304</v>
      </c>
      <c r="O1843">
        <v>0.42628327336980815</v>
      </c>
      <c r="P1843" s="117">
        <v>20.48</v>
      </c>
      <c r="Q1843">
        <v>0.34</v>
      </c>
    </row>
    <row r="1844" spans="1:17" ht="15">
      <c r="A1844" s="6"/>
      <c r="B1844" s="10">
        <v>156.94999999999999</v>
      </c>
      <c r="C1844">
        <v>0.4481514309065916</v>
      </c>
      <c r="D1844" s="11">
        <v>32.31</v>
      </c>
      <c r="E1844" s="10">
        <v>40.380000000000003</v>
      </c>
      <c r="F1844" s="11">
        <v>45.74</v>
      </c>
      <c r="G1844" s="10">
        <v>35.93</v>
      </c>
      <c r="H1844" s="11">
        <v>88.99</v>
      </c>
      <c r="I1844" s="10">
        <v>275.31</v>
      </c>
      <c r="J1844">
        <v>0.29785611208673735</v>
      </c>
      <c r="K1844">
        <v>0.27043800786369593</v>
      </c>
      <c r="L1844">
        <v>0.28972276587280993</v>
      </c>
      <c r="M1844">
        <v>0.37555665043404612</v>
      </c>
      <c r="N1844">
        <v>0.44085777150797995</v>
      </c>
      <c r="O1844">
        <v>0.42101023677819754</v>
      </c>
      <c r="P1844" s="117">
        <v>45.64</v>
      </c>
      <c r="Q1844">
        <v>0.34</v>
      </c>
    </row>
    <row r="1845" spans="1:17" ht="15">
      <c r="A1845" s="6"/>
      <c r="B1845" s="10">
        <v>169.54</v>
      </c>
      <c r="C1845">
        <v>0.43043588007507189</v>
      </c>
      <c r="D1845" s="11">
        <v>37.94</v>
      </c>
      <c r="E1845" s="10">
        <v>41.06</v>
      </c>
      <c r="F1845" s="11">
        <v>48.44</v>
      </c>
      <c r="G1845" s="10">
        <v>38.229999999999997</v>
      </c>
      <c r="H1845" s="11">
        <v>98.71</v>
      </c>
      <c r="I1845" s="10">
        <v>286.52</v>
      </c>
      <c r="J1845">
        <v>0.31060147473146682</v>
      </c>
      <c r="K1845">
        <v>0.28388038539842897</v>
      </c>
      <c r="L1845">
        <v>0.29423117719481007</v>
      </c>
      <c r="M1845">
        <v>0.36913599179042406</v>
      </c>
      <c r="N1845">
        <v>0.44732400413997209</v>
      </c>
      <c r="O1845">
        <v>0.40248022755598445</v>
      </c>
      <c r="P1845" s="117">
        <v>92.01</v>
      </c>
      <c r="Q1845">
        <v>0.34</v>
      </c>
    </row>
    <row r="1846" spans="1:17" ht="15">
      <c r="A1846" s="6"/>
      <c r="B1846" s="10">
        <v>144.15</v>
      </c>
      <c r="C1846">
        <v>0.42775556133424741</v>
      </c>
      <c r="D1846" s="11">
        <v>31.27</v>
      </c>
      <c r="E1846" s="10">
        <v>39.78</v>
      </c>
      <c r="F1846" s="11">
        <v>45.64</v>
      </c>
      <c r="G1846" s="10">
        <v>35.21</v>
      </c>
      <c r="H1846" s="11">
        <v>70.91</v>
      </c>
      <c r="I1846" s="10">
        <v>251.15</v>
      </c>
      <c r="J1846">
        <v>0.32416562604062604</v>
      </c>
      <c r="K1846">
        <v>0.31345894197952218</v>
      </c>
      <c r="L1846">
        <v>0.31953106411464455</v>
      </c>
      <c r="M1846">
        <v>0.36729179678834112</v>
      </c>
      <c r="N1846">
        <v>0.45202180792485191</v>
      </c>
      <c r="O1846">
        <v>0.3969306282188359</v>
      </c>
      <c r="P1846" s="117">
        <v>28.13</v>
      </c>
      <c r="Q1846">
        <v>0.34</v>
      </c>
    </row>
    <row r="1847" spans="1:17" ht="15">
      <c r="A1847" s="6"/>
      <c r="B1847" s="10">
        <v>132.91999999999999</v>
      </c>
      <c r="C1847">
        <v>0.43996915276251375</v>
      </c>
      <c r="D1847" s="11">
        <v>30.74</v>
      </c>
      <c r="E1847" s="10">
        <v>38.049999999999997</v>
      </c>
      <c r="F1847" s="11">
        <v>42.96</v>
      </c>
      <c r="G1847" s="10">
        <v>31</v>
      </c>
      <c r="H1847" s="11">
        <v>61.9</v>
      </c>
      <c r="I1847" s="10">
        <v>216.95</v>
      </c>
      <c r="J1847">
        <v>0.339498647346756</v>
      </c>
      <c r="K1847">
        <v>0.32779171894604769</v>
      </c>
      <c r="L1847">
        <v>0.32773019776197138</v>
      </c>
      <c r="M1847">
        <v>0.35818426562712791</v>
      </c>
      <c r="N1847">
        <v>0.44852131212741625</v>
      </c>
      <c r="O1847">
        <v>0.40147149165071333</v>
      </c>
      <c r="P1847" s="117">
        <v>28.92</v>
      </c>
      <c r="Q1847">
        <v>0.34</v>
      </c>
    </row>
    <row r="1848" spans="1:17" ht="15">
      <c r="A1848" s="6"/>
      <c r="B1848" s="10">
        <v>129.94999999999999</v>
      </c>
      <c r="C1848">
        <v>0.41164375609241222</v>
      </c>
      <c r="D1848" s="11">
        <v>30.75</v>
      </c>
      <c r="E1848" s="10">
        <v>38.06</v>
      </c>
      <c r="F1848" s="11">
        <v>41.7</v>
      </c>
      <c r="G1848" s="10">
        <v>29.85</v>
      </c>
      <c r="H1848" s="11">
        <v>60.12</v>
      </c>
      <c r="I1848" s="10">
        <v>228.5</v>
      </c>
      <c r="J1848">
        <v>0.35267456197605407</v>
      </c>
      <c r="K1848">
        <v>0.3475686285439003</v>
      </c>
      <c r="L1848">
        <v>0.33471420674616481</v>
      </c>
      <c r="M1848">
        <v>0.34618044175586626</v>
      </c>
      <c r="N1848">
        <v>0.44149229216068364</v>
      </c>
      <c r="O1848">
        <v>0.39865489984571245</v>
      </c>
      <c r="P1848" s="117">
        <v>28.55</v>
      </c>
      <c r="Q1848">
        <v>0.34</v>
      </c>
    </row>
    <row r="1849" spans="1:17" ht="15">
      <c r="A1849" s="6"/>
      <c r="B1849" s="10">
        <v>118.46</v>
      </c>
      <c r="C1849">
        <v>0.41596281276505509</v>
      </c>
      <c r="D1849" s="11">
        <v>29.06</v>
      </c>
      <c r="E1849" s="10">
        <v>36.880000000000003</v>
      </c>
      <c r="F1849" s="11">
        <v>36.770000000000003</v>
      </c>
      <c r="G1849" s="10">
        <v>25.97</v>
      </c>
      <c r="H1849" s="11">
        <v>53.23</v>
      </c>
      <c r="I1849" s="10">
        <v>197.81</v>
      </c>
      <c r="J1849">
        <v>0.37049747361418361</v>
      </c>
      <c r="K1849">
        <v>0.35936058819264877</v>
      </c>
      <c r="L1849">
        <v>0.33908880067527214</v>
      </c>
      <c r="M1849">
        <v>0.31907927248071571</v>
      </c>
      <c r="N1849">
        <v>0.42989582563903195</v>
      </c>
      <c r="O1849">
        <v>0.38921930607048938</v>
      </c>
      <c r="P1849" s="117">
        <v>26.51</v>
      </c>
      <c r="Q1849">
        <v>0.34</v>
      </c>
    </row>
    <row r="1850" spans="1:17" ht="15">
      <c r="A1850" s="6"/>
      <c r="B1850" s="10">
        <v>110.03</v>
      </c>
      <c r="C1850">
        <v>0.40116093316735496</v>
      </c>
      <c r="D1850" s="11">
        <v>16.62</v>
      </c>
      <c r="E1850" s="10">
        <v>31.09</v>
      </c>
      <c r="F1850" s="11">
        <v>39.08</v>
      </c>
      <c r="G1850" s="10">
        <v>22.02</v>
      </c>
      <c r="H1850" s="11">
        <v>61.12</v>
      </c>
      <c r="I1850" s="10">
        <v>196.67</v>
      </c>
      <c r="J1850">
        <v>0.37979016398916005</v>
      </c>
      <c r="K1850">
        <v>0.37556167241365118</v>
      </c>
      <c r="L1850">
        <v>0.35633733845159071</v>
      </c>
      <c r="M1850">
        <v>0.29698001350255321</v>
      </c>
      <c r="N1850">
        <v>0.42827291527218603</v>
      </c>
      <c r="O1850">
        <v>0.38787824941342969</v>
      </c>
      <c r="P1850" s="117">
        <v>25.84</v>
      </c>
      <c r="Q1850">
        <v>0.34</v>
      </c>
    </row>
    <row r="1851" spans="1:17" ht="15">
      <c r="A1851" s="6"/>
      <c r="B1851" s="10">
        <v>106</v>
      </c>
      <c r="C1851">
        <v>0.39655146376099182</v>
      </c>
      <c r="D1851" s="11">
        <v>15.79</v>
      </c>
      <c r="E1851" s="10">
        <v>31.2</v>
      </c>
      <c r="F1851" s="11">
        <v>38.49</v>
      </c>
      <c r="G1851" s="10">
        <v>21.73</v>
      </c>
      <c r="H1851" s="11">
        <v>56.24</v>
      </c>
      <c r="I1851" s="10">
        <v>194.82</v>
      </c>
      <c r="J1851">
        <v>0.39704496568559716</v>
      </c>
      <c r="K1851">
        <v>0.39200932329948862</v>
      </c>
      <c r="L1851">
        <v>0.36572541493078886</v>
      </c>
      <c r="M1851">
        <v>0.28108185420877496</v>
      </c>
      <c r="N1851">
        <v>0.42663856722125426</v>
      </c>
      <c r="O1851">
        <v>0.38362442044528533</v>
      </c>
      <c r="P1851" s="117">
        <v>24.7</v>
      </c>
      <c r="Q1851">
        <v>0.34</v>
      </c>
    </row>
    <row r="1852" spans="1:17" ht="15">
      <c r="A1852" s="6"/>
      <c r="B1852" s="10">
        <v>99.6</v>
      </c>
      <c r="C1852">
        <v>0.39352884339227834</v>
      </c>
      <c r="D1852" s="11">
        <v>16.12</v>
      </c>
      <c r="E1852" s="10">
        <v>33.35</v>
      </c>
      <c r="F1852" s="11">
        <v>37.450000000000003</v>
      </c>
      <c r="G1852" s="10">
        <v>20.76</v>
      </c>
      <c r="H1852" s="11">
        <v>50.89</v>
      </c>
      <c r="I1852" s="10">
        <v>187.02</v>
      </c>
      <c r="J1852">
        <v>0.41210661893322759</v>
      </c>
      <c r="K1852">
        <v>0.41401292771229897</v>
      </c>
      <c r="L1852">
        <v>0.37422290838266437</v>
      </c>
      <c r="M1852">
        <v>0.26067491926319525</v>
      </c>
      <c r="N1852">
        <v>0.42539750055606418</v>
      </c>
      <c r="O1852">
        <v>0.3735232033615522</v>
      </c>
      <c r="P1852" s="117">
        <v>25.59</v>
      </c>
      <c r="Q1852">
        <v>0.34</v>
      </c>
    </row>
    <row r="1853" spans="1:17" ht="15">
      <c r="A1853" s="6"/>
      <c r="B1853" s="10">
        <v>99.18</v>
      </c>
      <c r="C1853">
        <v>0.39829022558474669</v>
      </c>
      <c r="D1853" s="11">
        <v>12.67</v>
      </c>
      <c r="E1853" s="10">
        <v>33.44</v>
      </c>
      <c r="F1853" s="11">
        <v>36.47</v>
      </c>
      <c r="G1853" s="10">
        <v>20.77</v>
      </c>
      <c r="H1853" s="11">
        <v>48.5</v>
      </c>
      <c r="I1853" s="10">
        <v>187</v>
      </c>
      <c r="J1853">
        <v>0.41585366344605473</v>
      </c>
      <c r="K1853">
        <v>0.43826198994610749</v>
      </c>
      <c r="L1853">
        <v>0.38112361395418992</v>
      </c>
      <c r="M1853">
        <v>0.24998412898123518</v>
      </c>
      <c r="N1853">
        <v>0.42195015129139862</v>
      </c>
      <c r="O1853">
        <v>0.37095195471144737</v>
      </c>
      <c r="P1853" s="117">
        <v>26.96</v>
      </c>
      <c r="Q1853">
        <v>0.34</v>
      </c>
    </row>
    <row r="1854" spans="1:17" ht="15">
      <c r="A1854" s="6"/>
      <c r="B1854" s="10">
        <v>98.74</v>
      </c>
      <c r="C1854">
        <v>0.39930679626683929</v>
      </c>
      <c r="D1854" s="11">
        <v>13.43</v>
      </c>
      <c r="E1854" s="10">
        <v>31.27</v>
      </c>
      <c r="F1854" s="11">
        <v>36.42</v>
      </c>
      <c r="G1854" s="10">
        <v>20.73</v>
      </c>
      <c r="H1854" s="11">
        <v>50</v>
      </c>
      <c r="I1854" s="10">
        <v>185.06</v>
      </c>
      <c r="J1854">
        <v>0.41569770190023753</v>
      </c>
      <c r="K1854">
        <v>0.45585983991505691</v>
      </c>
      <c r="L1854">
        <v>0.39814407638715882</v>
      </c>
      <c r="M1854">
        <v>0.24984701901894871</v>
      </c>
      <c r="N1854">
        <v>0.41797191525055449</v>
      </c>
      <c r="O1854">
        <v>0.36944990047722964</v>
      </c>
      <c r="P1854" s="117">
        <v>29.94</v>
      </c>
      <c r="Q1854">
        <v>0.34</v>
      </c>
    </row>
    <row r="1855" spans="1:17" ht="15">
      <c r="A1855" s="6"/>
      <c r="B1855" s="10">
        <v>103.36</v>
      </c>
      <c r="C1855">
        <v>0.41466843383359919</v>
      </c>
      <c r="D1855" s="11">
        <v>12.47</v>
      </c>
      <c r="E1855" s="10">
        <v>38.18</v>
      </c>
      <c r="F1855" s="11">
        <v>40.29</v>
      </c>
      <c r="G1855" s="10">
        <v>21.06</v>
      </c>
      <c r="H1855" s="11">
        <v>52.1</v>
      </c>
      <c r="I1855" s="10">
        <v>190.8</v>
      </c>
      <c r="J1855">
        <v>0.41048471794631669</v>
      </c>
      <c r="K1855">
        <v>0.47055163428700303</v>
      </c>
      <c r="L1855">
        <v>0.41481399030708277</v>
      </c>
      <c r="M1855">
        <v>0.27055470399226811</v>
      </c>
      <c r="N1855">
        <v>0.41660599077234772</v>
      </c>
      <c r="O1855">
        <v>0.36688965875462831</v>
      </c>
      <c r="P1855" s="117">
        <v>30.94</v>
      </c>
      <c r="Q1855">
        <v>0.34</v>
      </c>
    </row>
    <row r="1856" spans="1:17" ht="15">
      <c r="A1856" s="6"/>
      <c r="B1856" s="10">
        <v>100</v>
      </c>
      <c r="C1856">
        <v>0.42010745462939936</v>
      </c>
      <c r="D1856" s="11">
        <v>11.62</v>
      </c>
      <c r="E1856" s="10">
        <v>50.06</v>
      </c>
      <c r="F1856" s="11">
        <v>46.96</v>
      </c>
      <c r="G1856" s="10">
        <v>24.69</v>
      </c>
      <c r="H1856" s="11">
        <v>67.02</v>
      </c>
      <c r="I1856" s="10">
        <v>198.23</v>
      </c>
      <c r="J1856">
        <v>0.38463735513893244</v>
      </c>
      <c r="K1856">
        <v>0.4723890762819728</v>
      </c>
      <c r="L1856">
        <v>0.41111733082427893</v>
      </c>
      <c r="M1856">
        <v>0.30298700135902157</v>
      </c>
      <c r="N1856">
        <v>0.40695410243098656</v>
      </c>
      <c r="O1856">
        <v>0.35945334512719868</v>
      </c>
      <c r="P1856" s="117">
        <v>46.66</v>
      </c>
      <c r="Q1856">
        <v>0.34</v>
      </c>
    </row>
    <row r="1857" spans="1:17" ht="15">
      <c r="A1857" s="6"/>
      <c r="B1857" s="10">
        <v>102.45</v>
      </c>
      <c r="C1857">
        <v>0.41059791637430415</v>
      </c>
      <c r="D1857" s="11">
        <v>9.64</v>
      </c>
      <c r="E1857" s="10">
        <v>59.93</v>
      </c>
      <c r="F1857" s="11">
        <v>51.27</v>
      </c>
      <c r="G1857" s="10">
        <v>30.59</v>
      </c>
      <c r="H1857" s="11">
        <v>71.55</v>
      </c>
      <c r="I1857" s="10">
        <v>204.14</v>
      </c>
      <c r="J1857">
        <v>0.35613488773296381</v>
      </c>
      <c r="K1857">
        <v>0.46951167031620739</v>
      </c>
      <c r="L1857">
        <v>0.41187237454618347</v>
      </c>
      <c r="M1857">
        <v>0.29470183267835542</v>
      </c>
      <c r="N1857">
        <v>0.38560619163136789</v>
      </c>
      <c r="O1857">
        <v>0.33750712141311173</v>
      </c>
      <c r="P1857" s="117">
        <v>25.52</v>
      </c>
      <c r="Q1857">
        <v>0.34</v>
      </c>
    </row>
    <row r="1858" spans="1:17" ht="15">
      <c r="A1858" s="6"/>
      <c r="B1858" s="10">
        <v>101.44</v>
      </c>
      <c r="C1858">
        <v>0.37992116960773564</v>
      </c>
      <c r="D1858" s="11">
        <v>13.73</v>
      </c>
      <c r="E1858" s="10">
        <v>63.28</v>
      </c>
      <c r="F1858" s="11">
        <v>54.38</v>
      </c>
      <c r="G1858" s="10">
        <v>29.79</v>
      </c>
      <c r="H1858" s="11">
        <v>71.53</v>
      </c>
      <c r="I1858" s="10">
        <v>196.11</v>
      </c>
      <c r="J1858">
        <v>0.32356202845725879</v>
      </c>
      <c r="K1858">
        <v>0.45375503120728777</v>
      </c>
      <c r="L1858">
        <v>0.39393183195490966</v>
      </c>
      <c r="M1858">
        <v>0.27546824040944534</v>
      </c>
      <c r="N1858">
        <v>0.36351539684155304</v>
      </c>
      <c r="O1858">
        <v>0.29554324771160134</v>
      </c>
      <c r="P1858" s="117">
        <v>25.77</v>
      </c>
      <c r="Q1858">
        <v>0.34</v>
      </c>
    </row>
    <row r="1859" spans="1:17" ht="15">
      <c r="A1859" s="6"/>
      <c r="B1859" s="10">
        <v>102.26</v>
      </c>
      <c r="C1859">
        <v>0.35311275744472187</v>
      </c>
      <c r="D1859" s="11">
        <v>18.440000000000001</v>
      </c>
      <c r="E1859" s="10">
        <v>53.41</v>
      </c>
      <c r="F1859" s="11">
        <v>49.69</v>
      </c>
      <c r="G1859" s="10">
        <v>22.99</v>
      </c>
      <c r="H1859" s="11">
        <v>64.099999999999994</v>
      </c>
      <c r="I1859" s="10">
        <v>135.07</v>
      </c>
      <c r="J1859">
        <v>0.30416558421114176</v>
      </c>
      <c r="K1859">
        <v>0.441855250625661</v>
      </c>
      <c r="L1859">
        <v>0.37886736580271657</v>
      </c>
      <c r="M1859">
        <v>0.24924680317535086</v>
      </c>
      <c r="N1859">
        <v>0.35071614894995612</v>
      </c>
      <c r="O1859">
        <v>0.27725707704852776</v>
      </c>
      <c r="P1859" s="117">
        <v>27.36</v>
      </c>
      <c r="Q1859">
        <v>0.34</v>
      </c>
    </row>
    <row r="1860" spans="1:17" ht="15">
      <c r="A1860" s="6"/>
      <c r="B1860" s="10">
        <v>100.41</v>
      </c>
      <c r="C1860">
        <v>0.32348880673006136</v>
      </c>
      <c r="D1860" s="11">
        <v>21.06</v>
      </c>
      <c r="E1860" s="10">
        <v>48.53</v>
      </c>
      <c r="F1860" s="11">
        <v>46.31</v>
      </c>
      <c r="G1860" s="10">
        <v>20.399999999999999</v>
      </c>
      <c r="H1860" s="11">
        <v>50.42</v>
      </c>
      <c r="I1860" s="10">
        <v>99.55</v>
      </c>
      <c r="J1860">
        <v>0.28726790606737523</v>
      </c>
      <c r="K1860">
        <v>0.42883738310543978</v>
      </c>
      <c r="L1860">
        <v>0.36083728117346736</v>
      </c>
      <c r="M1860">
        <v>0.2139379968570139</v>
      </c>
      <c r="N1860">
        <v>0.31300480168315487</v>
      </c>
      <c r="O1860">
        <v>0.22153281405550876</v>
      </c>
      <c r="P1860" s="117">
        <v>26.52</v>
      </c>
      <c r="Q1860">
        <v>0.34</v>
      </c>
    </row>
    <row r="1861" spans="1:17" ht="15">
      <c r="A1861" s="6"/>
      <c r="B1861" s="10">
        <v>99.18</v>
      </c>
      <c r="C1861">
        <v>0.29017420135649624</v>
      </c>
      <c r="D1861" s="11">
        <v>17.63</v>
      </c>
      <c r="E1861" s="10">
        <v>46.84</v>
      </c>
      <c r="F1861" s="11">
        <v>44.55</v>
      </c>
      <c r="G1861" s="10">
        <v>20.64</v>
      </c>
      <c r="H1861" s="11">
        <v>45.31</v>
      </c>
      <c r="I1861" s="10">
        <v>85.08</v>
      </c>
      <c r="J1861">
        <v>0.27724827372594368</v>
      </c>
      <c r="K1861">
        <v>0.41459627919267156</v>
      </c>
      <c r="L1861">
        <v>0.3584407024854111</v>
      </c>
      <c r="M1861">
        <v>0.18898264803794296</v>
      </c>
      <c r="N1861">
        <v>0.27047882569705345</v>
      </c>
      <c r="O1861">
        <v>0.17433902788454819</v>
      </c>
      <c r="P1861" s="117">
        <v>22.5</v>
      </c>
      <c r="Q1861">
        <v>0.34</v>
      </c>
    </row>
    <row r="1862" spans="1:17" ht="15">
      <c r="A1862" s="6"/>
      <c r="B1862" s="10">
        <v>97.39</v>
      </c>
      <c r="C1862">
        <v>0.27402260971845921</v>
      </c>
      <c r="D1862" s="11">
        <v>18.05</v>
      </c>
      <c r="E1862" s="10">
        <v>47.04</v>
      </c>
      <c r="F1862" s="11">
        <v>43.31</v>
      </c>
      <c r="G1862" s="10">
        <v>20.34</v>
      </c>
      <c r="H1862" s="11">
        <v>44.53</v>
      </c>
      <c r="I1862" s="10">
        <v>69.709999999999994</v>
      </c>
      <c r="J1862">
        <v>0.26608861667042216</v>
      </c>
      <c r="K1862">
        <v>0.41643124147772309</v>
      </c>
      <c r="L1862">
        <v>0.36504826342652397</v>
      </c>
      <c r="M1862">
        <v>0.18904100540727067</v>
      </c>
      <c r="N1862">
        <v>0.24602105710254268</v>
      </c>
      <c r="O1862">
        <v>0.16358244300829439</v>
      </c>
      <c r="P1862" s="117">
        <v>18.97</v>
      </c>
      <c r="Q1862">
        <v>0.34</v>
      </c>
    </row>
    <row r="1863" spans="1:17" ht="15">
      <c r="A1863" s="6"/>
      <c r="B1863" s="10">
        <v>94.04</v>
      </c>
      <c r="C1863">
        <v>0.27272801930344298</v>
      </c>
      <c r="D1863" s="11">
        <v>11.35</v>
      </c>
      <c r="E1863" s="10">
        <v>47.54</v>
      </c>
      <c r="F1863" s="11">
        <v>42.89</v>
      </c>
      <c r="G1863" s="10">
        <v>20.74</v>
      </c>
      <c r="H1863" s="11">
        <v>43.5</v>
      </c>
      <c r="I1863" s="10">
        <v>10</v>
      </c>
      <c r="J1863">
        <v>0.25401298080622753</v>
      </c>
      <c r="K1863">
        <v>0.42463541804370181</v>
      </c>
      <c r="L1863">
        <v>0.37038168620317974</v>
      </c>
      <c r="M1863">
        <v>0.19951484660422333</v>
      </c>
      <c r="N1863">
        <v>0.2370324389397423</v>
      </c>
      <c r="O1863">
        <v>0.16781953632961996</v>
      </c>
      <c r="P1863" s="117">
        <v>17.66</v>
      </c>
      <c r="Q1863">
        <v>0.34</v>
      </c>
    </row>
    <row r="1864" spans="1:17" ht="15">
      <c r="A1864" s="6"/>
      <c r="B1864" s="10">
        <v>95.01</v>
      </c>
      <c r="C1864">
        <v>0.29670044120806194</v>
      </c>
      <c r="D1864" s="11">
        <v>10.119999999999999</v>
      </c>
      <c r="E1864" s="10">
        <v>45.95</v>
      </c>
      <c r="F1864" s="11">
        <v>42.48</v>
      </c>
      <c r="G1864" s="10">
        <v>21.8</v>
      </c>
      <c r="H1864" s="11">
        <v>43.16</v>
      </c>
      <c r="I1864" s="10">
        <v>8.84</v>
      </c>
      <c r="J1864">
        <v>0.24066629499971309</v>
      </c>
      <c r="K1864">
        <v>0.43630549997367174</v>
      </c>
      <c r="L1864">
        <v>0.38351974533728306</v>
      </c>
      <c r="M1864">
        <v>0.22742248275084395</v>
      </c>
      <c r="N1864">
        <v>0.23745088612677726</v>
      </c>
      <c r="O1864">
        <v>0.17156159245488345</v>
      </c>
      <c r="P1864" s="117">
        <v>16.7</v>
      </c>
      <c r="Q1864">
        <v>0.34</v>
      </c>
    </row>
    <row r="1865" spans="1:17" ht="15">
      <c r="A1865" s="6"/>
      <c r="B1865" s="10">
        <v>98.67</v>
      </c>
      <c r="C1865">
        <v>0.36398548798304153</v>
      </c>
      <c r="D1865" s="11">
        <v>9.44</v>
      </c>
      <c r="E1865" s="10">
        <v>50.03</v>
      </c>
      <c r="F1865" s="11">
        <v>43.74</v>
      </c>
      <c r="G1865" s="10">
        <v>24.76</v>
      </c>
      <c r="H1865" s="11">
        <v>43.53</v>
      </c>
      <c r="I1865" s="10">
        <v>14.74</v>
      </c>
      <c r="J1865">
        <v>0.23274562927660702</v>
      </c>
      <c r="K1865">
        <v>0.45901290324775385</v>
      </c>
      <c r="L1865">
        <v>0.40605066450809996</v>
      </c>
      <c r="M1865">
        <v>0.26939647947957518</v>
      </c>
      <c r="N1865">
        <v>0.24864647435048848</v>
      </c>
      <c r="O1865">
        <v>0.1792253329466616</v>
      </c>
      <c r="P1865" s="117">
        <v>16.71</v>
      </c>
      <c r="Q1865">
        <v>0.34</v>
      </c>
    </row>
    <row r="1866" spans="1:17" ht="15">
      <c r="A1866" s="6"/>
      <c r="B1866" s="10">
        <v>106.09</v>
      </c>
      <c r="C1866">
        <v>0.40518586575348908</v>
      </c>
      <c r="D1866" s="11">
        <v>9.42</v>
      </c>
      <c r="E1866" s="10">
        <v>50.99</v>
      </c>
      <c r="F1866" s="11">
        <v>44.61</v>
      </c>
      <c r="G1866" s="10">
        <v>28.62</v>
      </c>
      <c r="H1866" s="11">
        <v>47.67</v>
      </c>
      <c r="I1866" s="10">
        <v>79</v>
      </c>
      <c r="J1866">
        <v>0.23929406638969877</v>
      </c>
      <c r="K1866">
        <v>0.48112425561154382</v>
      </c>
      <c r="L1866">
        <v>0.436284225419247</v>
      </c>
      <c r="M1866">
        <v>0.31402565667593674</v>
      </c>
      <c r="N1866">
        <v>0.29454761150066872</v>
      </c>
      <c r="O1866">
        <v>0.19630168259290726</v>
      </c>
      <c r="P1866" s="117">
        <v>20.04</v>
      </c>
      <c r="Q1866">
        <v>0.34</v>
      </c>
    </row>
    <row r="1867" spans="1:17" ht="15">
      <c r="A1867" s="6"/>
      <c r="B1867" s="10">
        <v>133.16999999999999</v>
      </c>
      <c r="C1867">
        <v>0.46443377309030331</v>
      </c>
      <c r="D1867" s="11">
        <v>10.15</v>
      </c>
      <c r="E1867" s="10">
        <v>57.18</v>
      </c>
      <c r="F1867" s="11">
        <v>48.96</v>
      </c>
      <c r="G1867" s="10">
        <v>33</v>
      </c>
      <c r="H1867" s="11">
        <v>55.58</v>
      </c>
      <c r="I1867" s="10">
        <v>151.01</v>
      </c>
      <c r="J1867">
        <v>0.26814362423604127</v>
      </c>
      <c r="K1867">
        <v>0.50467267861173515</v>
      </c>
      <c r="L1867">
        <v>0.4772588234350435</v>
      </c>
      <c r="M1867">
        <v>0.37497497396001356</v>
      </c>
      <c r="N1867">
        <v>0.34050584822122415</v>
      </c>
      <c r="O1867">
        <v>0.23757764421705307</v>
      </c>
      <c r="P1867" s="117">
        <v>25.95</v>
      </c>
      <c r="Q1867">
        <v>0.34</v>
      </c>
    </row>
    <row r="1868" spans="1:17" ht="15">
      <c r="A1868" s="6"/>
      <c r="B1868" s="10">
        <v>145</v>
      </c>
      <c r="C1868">
        <v>0.42935412532338674</v>
      </c>
      <c r="D1868" s="11">
        <v>17.09</v>
      </c>
      <c r="E1868" s="10">
        <v>73</v>
      </c>
      <c r="F1868" s="11">
        <v>55.17</v>
      </c>
      <c r="G1868" s="10">
        <v>37.56</v>
      </c>
      <c r="H1868" s="11">
        <v>65.959999999999994</v>
      </c>
      <c r="I1868" s="10">
        <v>192.8</v>
      </c>
      <c r="J1868">
        <v>0.26962538189812657</v>
      </c>
      <c r="K1868">
        <v>0.50468195199435228</v>
      </c>
      <c r="L1868">
        <v>0.48796810364299309</v>
      </c>
      <c r="M1868">
        <v>0.40077052858463436</v>
      </c>
      <c r="N1868">
        <v>0.36243052692006045</v>
      </c>
      <c r="O1868">
        <v>0.25614101206783019</v>
      </c>
      <c r="P1868" s="117">
        <v>92.4</v>
      </c>
      <c r="Q1868">
        <v>0.34</v>
      </c>
    </row>
    <row r="1869" spans="1:17" ht="15">
      <c r="A1869" s="6"/>
      <c r="B1869" s="10">
        <v>152.91</v>
      </c>
      <c r="C1869">
        <v>0.44861531994146592</v>
      </c>
      <c r="D1869" s="11">
        <v>16.72</v>
      </c>
      <c r="E1869" s="10">
        <v>98.19</v>
      </c>
      <c r="F1869" s="11">
        <v>60.73</v>
      </c>
      <c r="G1869" s="10">
        <v>41.07</v>
      </c>
      <c r="H1869" s="11">
        <v>72.989999999999995</v>
      </c>
      <c r="I1869" s="10">
        <v>173.27</v>
      </c>
      <c r="J1869">
        <v>0.25616224400256971</v>
      </c>
      <c r="K1869">
        <v>0.498971469576793</v>
      </c>
      <c r="L1869">
        <v>0.47489228683041429</v>
      </c>
      <c r="M1869">
        <v>0.40112202530478663</v>
      </c>
      <c r="N1869">
        <v>0.36852786269187188</v>
      </c>
      <c r="O1869">
        <v>0.25502593597831602</v>
      </c>
      <c r="P1869" s="117">
        <v>45.42</v>
      </c>
      <c r="Q1869">
        <v>0.34</v>
      </c>
    </row>
    <row r="1870" spans="1:17" ht="15">
      <c r="A1870" s="6"/>
      <c r="B1870" s="10">
        <v>144.71</v>
      </c>
      <c r="C1870">
        <v>0.45964721741536158</v>
      </c>
      <c r="D1870" s="11">
        <v>11.96</v>
      </c>
      <c r="E1870" s="10">
        <v>59.98</v>
      </c>
      <c r="F1870" s="11">
        <v>52.55</v>
      </c>
      <c r="G1870" s="10">
        <v>35.4</v>
      </c>
      <c r="H1870" s="11">
        <v>66.400000000000006</v>
      </c>
      <c r="I1870" s="10">
        <v>119.96</v>
      </c>
      <c r="J1870">
        <v>0.24484311108954449</v>
      </c>
      <c r="K1870">
        <v>0.51620345464608919</v>
      </c>
      <c r="L1870">
        <v>0.49799647935736813</v>
      </c>
      <c r="M1870">
        <v>0.41245855811195675</v>
      </c>
      <c r="N1870">
        <v>0.39838931453763282</v>
      </c>
      <c r="O1870">
        <v>0.24833311749267226</v>
      </c>
      <c r="P1870" s="117">
        <v>31.98</v>
      </c>
      <c r="Q1870">
        <v>0.34</v>
      </c>
    </row>
    <row r="1871" spans="1:17" ht="15">
      <c r="A1871" s="6"/>
      <c r="B1871" s="10">
        <v>135.27000000000001</v>
      </c>
      <c r="C1871">
        <v>0.46474750442341306</v>
      </c>
      <c r="D1871" s="11">
        <v>9.4700000000000006</v>
      </c>
      <c r="E1871" s="10">
        <v>48.96</v>
      </c>
      <c r="F1871" s="11">
        <v>46.46</v>
      </c>
      <c r="G1871" s="10">
        <v>33.700000000000003</v>
      </c>
      <c r="H1871" s="11">
        <v>61.99</v>
      </c>
      <c r="I1871" s="10">
        <v>89.99</v>
      </c>
      <c r="J1871">
        <v>0.23500002465513628</v>
      </c>
      <c r="K1871">
        <v>0.52212833063244801</v>
      </c>
      <c r="L1871">
        <v>0.50418815343163326</v>
      </c>
      <c r="M1871">
        <v>0.42661774004293851</v>
      </c>
      <c r="N1871">
        <v>0.41088011695906429</v>
      </c>
      <c r="O1871">
        <v>0.24279472539423597</v>
      </c>
      <c r="P1871" s="117">
        <v>37.18</v>
      </c>
      <c r="Q1871">
        <v>0.34</v>
      </c>
    </row>
    <row r="1872" spans="1:17" ht="15">
      <c r="A1872" s="6"/>
      <c r="B1872" s="10">
        <v>132.9</v>
      </c>
      <c r="C1872">
        <v>0.47755222185524487</v>
      </c>
      <c r="D1872" s="11">
        <v>12.51</v>
      </c>
      <c r="E1872" s="10">
        <v>42.05</v>
      </c>
      <c r="F1872" s="11">
        <v>44.72</v>
      </c>
      <c r="G1872" s="10">
        <v>31.83</v>
      </c>
      <c r="H1872" s="11">
        <v>60.64</v>
      </c>
      <c r="I1872" s="10">
        <v>91.13</v>
      </c>
      <c r="J1872">
        <v>0.23133403689937604</v>
      </c>
      <c r="K1872">
        <v>0.52139546988096175</v>
      </c>
      <c r="L1872">
        <v>0.49251345741891323</v>
      </c>
      <c r="M1872">
        <v>0.42802418643933599</v>
      </c>
      <c r="N1872">
        <v>0.42394690166361471</v>
      </c>
      <c r="O1872">
        <v>0.24548679114632396</v>
      </c>
      <c r="P1872" s="117">
        <v>24.82</v>
      </c>
      <c r="Q1872">
        <v>0.34</v>
      </c>
    </row>
    <row r="1873" spans="1:17" ht="15">
      <c r="A1873" s="6"/>
      <c r="B1873" s="10">
        <v>130</v>
      </c>
      <c r="C1873">
        <v>0.47172980076253557</v>
      </c>
      <c r="D1873" s="11">
        <v>10.119999999999999</v>
      </c>
      <c r="E1873" s="10">
        <v>37.36</v>
      </c>
      <c r="F1873" s="11">
        <v>41.08</v>
      </c>
      <c r="G1873" s="10">
        <v>29.06</v>
      </c>
      <c r="H1873" s="11">
        <v>60.11</v>
      </c>
      <c r="I1873" s="10">
        <v>82.85</v>
      </c>
      <c r="J1873">
        <v>0.22697289099526066</v>
      </c>
      <c r="K1873">
        <v>0.51497780874868126</v>
      </c>
      <c r="L1873">
        <v>0.47260902630481677</v>
      </c>
      <c r="M1873">
        <v>0.43111719466398851</v>
      </c>
      <c r="N1873">
        <v>0.44445694166558397</v>
      </c>
      <c r="O1873">
        <v>0.24686328473481628</v>
      </c>
      <c r="P1873" s="117">
        <v>23.38</v>
      </c>
      <c r="Q1873">
        <v>0.34</v>
      </c>
    </row>
    <row r="1874" spans="1:17" ht="15">
      <c r="A1874" s="6"/>
      <c r="B1874" s="10">
        <v>124</v>
      </c>
      <c r="C1874">
        <v>0.46644735410630872</v>
      </c>
      <c r="D1874" s="11">
        <v>10.59</v>
      </c>
      <c r="E1874" s="10">
        <v>38.950000000000003</v>
      </c>
      <c r="F1874" s="11">
        <v>38.28</v>
      </c>
      <c r="G1874" s="10">
        <v>26.67</v>
      </c>
      <c r="H1874" s="11">
        <v>58.82</v>
      </c>
      <c r="I1874" s="10">
        <v>84.04</v>
      </c>
      <c r="J1874">
        <v>0.23355270411032142</v>
      </c>
      <c r="K1874">
        <v>0.5050747802896679</v>
      </c>
      <c r="L1874">
        <v>0.45577651451566792</v>
      </c>
      <c r="M1874">
        <v>0.43173846171412911</v>
      </c>
      <c r="N1874">
        <v>0.4518608453616017</v>
      </c>
      <c r="O1874">
        <v>0.22380147401487821</v>
      </c>
      <c r="P1874" s="117">
        <v>24.84</v>
      </c>
      <c r="Q1874">
        <v>0.34</v>
      </c>
    </row>
    <row r="1875" spans="1:17" ht="15">
      <c r="A1875" s="6"/>
      <c r="B1875" s="10">
        <v>114.94</v>
      </c>
      <c r="C1875">
        <v>0.45960276974782011</v>
      </c>
      <c r="D1875" s="11">
        <v>13.87</v>
      </c>
      <c r="E1875" s="10">
        <v>37.53</v>
      </c>
      <c r="F1875" s="11">
        <v>36.299999999999997</v>
      </c>
      <c r="G1875" s="10">
        <v>24</v>
      </c>
      <c r="H1875" s="11">
        <v>55.74</v>
      </c>
      <c r="I1875" s="10">
        <v>70.989999999999995</v>
      </c>
      <c r="J1875">
        <v>0.24394874872098915</v>
      </c>
      <c r="K1875">
        <v>0.4942726860547963</v>
      </c>
      <c r="L1875">
        <v>0.43600407372537658</v>
      </c>
      <c r="M1875">
        <v>0.42457983909877356</v>
      </c>
      <c r="N1875">
        <v>0.45861353228940954</v>
      </c>
      <c r="O1875">
        <v>0.21352923836478552</v>
      </c>
      <c r="P1875" s="117">
        <v>23.77</v>
      </c>
      <c r="Q1875">
        <v>0.34</v>
      </c>
    </row>
    <row r="1876" spans="1:17" ht="15">
      <c r="A1876" s="6"/>
      <c r="B1876" s="10">
        <v>113.06</v>
      </c>
      <c r="C1876">
        <v>0.44989424592213528</v>
      </c>
      <c r="D1876" s="11">
        <v>10.07</v>
      </c>
      <c r="E1876" s="10">
        <v>37.06</v>
      </c>
      <c r="F1876" s="11">
        <v>35.049999999999997</v>
      </c>
      <c r="G1876" s="10">
        <v>22.99</v>
      </c>
      <c r="H1876" s="11">
        <v>56.35</v>
      </c>
      <c r="I1876" s="10">
        <v>74.78</v>
      </c>
      <c r="J1876">
        <v>0.27253783083516958</v>
      </c>
      <c r="K1876">
        <v>0.49202565268911741</v>
      </c>
      <c r="L1876">
        <v>0.41886062540517172</v>
      </c>
      <c r="M1876">
        <v>0.42765495533001774</v>
      </c>
      <c r="N1876">
        <v>0.4558916947954203</v>
      </c>
      <c r="O1876">
        <v>0.21305395901650556</v>
      </c>
      <c r="P1876" s="117">
        <v>26</v>
      </c>
      <c r="Q1876">
        <v>0.34</v>
      </c>
    </row>
    <row r="1877" spans="1:17" ht="15">
      <c r="A1877" s="6"/>
      <c r="B1877" s="10">
        <v>110.18</v>
      </c>
      <c r="C1877">
        <v>0.45224531253594674</v>
      </c>
      <c r="D1877" s="11">
        <v>16.36</v>
      </c>
      <c r="E1877" s="10">
        <v>36.590000000000003</v>
      </c>
      <c r="F1877" s="11">
        <v>34.33</v>
      </c>
      <c r="G1877" s="10">
        <v>22.16</v>
      </c>
      <c r="H1877" s="11">
        <v>50.81</v>
      </c>
      <c r="I1877" s="10">
        <v>68.38</v>
      </c>
      <c r="J1877">
        <v>0.31484133356777244</v>
      </c>
      <c r="K1877">
        <v>0.4840666216262639</v>
      </c>
      <c r="L1877">
        <v>0.41122523771352143</v>
      </c>
      <c r="M1877">
        <v>0.42314920311003695</v>
      </c>
      <c r="N1877">
        <v>0.44171439160614129</v>
      </c>
      <c r="O1877">
        <v>0.20994192897908592</v>
      </c>
      <c r="P1877" s="117">
        <v>26.16</v>
      </c>
      <c r="Q1877">
        <v>0.34</v>
      </c>
    </row>
    <row r="1878" spans="1:17" ht="15">
      <c r="A1878" s="6"/>
      <c r="B1878" s="10">
        <v>110.25</v>
      </c>
      <c r="C1878">
        <v>0.45003437942926011</v>
      </c>
      <c r="D1878" s="11">
        <v>22.06</v>
      </c>
      <c r="E1878" s="10">
        <v>36.590000000000003</v>
      </c>
      <c r="F1878" s="11">
        <v>34.69</v>
      </c>
      <c r="G1878" s="10">
        <v>22.26</v>
      </c>
      <c r="H1878" s="11">
        <v>50</v>
      </c>
      <c r="I1878" s="10">
        <v>75.900000000000006</v>
      </c>
      <c r="J1878">
        <v>0.3444052356386641</v>
      </c>
      <c r="K1878">
        <v>0.479960839501546</v>
      </c>
      <c r="L1878">
        <v>0.40805904374891921</v>
      </c>
      <c r="M1878">
        <v>0.43547641668911052</v>
      </c>
      <c r="N1878">
        <v>0.43683677517075825</v>
      </c>
      <c r="O1878">
        <v>0.20327744451522137</v>
      </c>
      <c r="P1878" s="117">
        <v>33.46</v>
      </c>
      <c r="Q1878">
        <v>0.34</v>
      </c>
    </row>
    <row r="1879" spans="1:17" ht="15">
      <c r="A1879" s="6"/>
      <c r="B1879" s="10">
        <v>116.4</v>
      </c>
      <c r="C1879">
        <v>0.44600099933552023</v>
      </c>
      <c r="D1879" s="11">
        <v>26.08</v>
      </c>
      <c r="E1879" s="10">
        <v>38.090000000000003</v>
      </c>
      <c r="F1879" s="11">
        <v>37.200000000000003</v>
      </c>
      <c r="G1879" s="10">
        <v>26</v>
      </c>
      <c r="H1879" s="11">
        <v>51.03</v>
      </c>
      <c r="I1879" s="10">
        <v>75.900000000000006</v>
      </c>
      <c r="J1879">
        <v>0.36716754382513234</v>
      </c>
      <c r="K1879">
        <v>0.47539577060276222</v>
      </c>
      <c r="L1879">
        <v>0.40975609676311359</v>
      </c>
      <c r="M1879">
        <v>0.45993103965652565</v>
      </c>
      <c r="N1879">
        <v>0.43262509792428688</v>
      </c>
      <c r="O1879">
        <v>0.1983763257977344</v>
      </c>
      <c r="P1879" s="117">
        <v>137.65</v>
      </c>
      <c r="Q1879">
        <v>0.34</v>
      </c>
    </row>
    <row r="1880" spans="1:17" ht="15">
      <c r="A1880" s="6"/>
      <c r="B1880" s="10">
        <v>135.77000000000001</v>
      </c>
      <c r="C1880">
        <v>0.44343832792480009</v>
      </c>
      <c r="D1880" s="11">
        <v>36.299999999999997</v>
      </c>
      <c r="E1880" s="10">
        <v>42.14</v>
      </c>
      <c r="F1880" s="11">
        <v>43.66</v>
      </c>
      <c r="G1880" s="10">
        <v>30.25</v>
      </c>
      <c r="H1880" s="11">
        <v>52.54</v>
      </c>
      <c r="I1880" s="10">
        <v>68.53</v>
      </c>
      <c r="J1880">
        <v>0.38137588980393411</v>
      </c>
      <c r="K1880">
        <v>0.4544169192415512</v>
      </c>
      <c r="L1880">
        <v>0.41017503409755141</v>
      </c>
      <c r="M1880">
        <v>0.47720710790290838</v>
      </c>
      <c r="N1880">
        <v>0.42496244687829005</v>
      </c>
      <c r="O1880">
        <v>0.19242233503439879</v>
      </c>
      <c r="P1880" s="117">
        <v>163.74</v>
      </c>
      <c r="Q1880">
        <v>0.34</v>
      </c>
    </row>
    <row r="1881" spans="1:17" ht="15">
      <c r="A1881" s="6"/>
      <c r="B1881" s="10">
        <v>148.43</v>
      </c>
      <c r="C1881">
        <v>0.41376739585551059</v>
      </c>
      <c r="D1881" s="11">
        <v>40.98</v>
      </c>
      <c r="E1881" s="10">
        <v>49.95</v>
      </c>
      <c r="F1881" s="11">
        <v>46.89</v>
      </c>
      <c r="G1881" s="10">
        <v>33.979999999999997</v>
      </c>
      <c r="H1881" s="11">
        <v>56.72</v>
      </c>
      <c r="I1881" s="10">
        <v>20.56</v>
      </c>
      <c r="J1881">
        <v>0.37265707391787833</v>
      </c>
      <c r="K1881">
        <v>0.43754854138837418</v>
      </c>
      <c r="L1881">
        <v>0.3836593730141919</v>
      </c>
      <c r="M1881">
        <v>0.46099443971168114</v>
      </c>
      <c r="N1881">
        <v>0.39245013014821167</v>
      </c>
      <c r="O1881">
        <v>0.18108700028027619</v>
      </c>
      <c r="P1881" s="117">
        <v>32.67</v>
      </c>
      <c r="Q1881">
        <v>0.34</v>
      </c>
    </row>
    <row r="1882" spans="1:17" ht="15">
      <c r="A1882" s="6"/>
      <c r="B1882" s="10">
        <v>148.51</v>
      </c>
      <c r="C1882">
        <v>0.39418040764963708</v>
      </c>
      <c r="D1882" s="11">
        <v>42.31</v>
      </c>
      <c r="E1882" s="10">
        <v>49.85</v>
      </c>
      <c r="F1882" s="11">
        <v>43.85</v>
      </c>
      <c r="G1882" s="10">
        <v>32.06</v>
      </c>
      <c r="H1882" s="11">
        <v>53.36</v>
      </c>
      <c r="I1882" s="10">
        <v>8.81</v>
      </c>
      <c r="J1882">
        <v>0.3598606675832331</v>
      </c>
      <c r="K1882">
        <v>0.43081355827018547</v>
      </c>
      <c r="L1882">
        <v>0.364002291498707</v>
      </c>
      <c r="M1882">
        <v>0.42273027413587594</v>
      </c>
      <c r="N1882">
        <v>0.34993349807201435</v>
      </c>
      <c r="O1882">
        <v>0.16039902917123997</v>
      </c>
      <c r="P1882" s="117">
        <v>28.17</v>
      </c>
      <c r="Q1882">
        <v>0.34</v>
      </c>
    </row>
    <row r="1883" spans="1:17" ht="15">
      <c r="A1883" s="6"/>
      <c r="B1883" s="10">
        <v>137.56</v>
      </c>
      <c r="C1883">
        <v>0.37695654972246584</v>
      </c>
      <c r="D1883" s="11">
        <v>39.340000000000003</v>
      </c>
      <c r="E1883" s="10">
        <v>42.95</v>
      </c>
      <c r="F1883" s="11">
        <v>42.88</v>
      </c>
      <c r="G1883" s="10">
        <v>28.75</v>
      </c>
      <c r="H1883" s="11">
        <v>51.29</v>
      </c>
      <c r="I1883" s="10">
        <v>7.0000000000000007E-2</v>
      </c>
      <c r="J1883">
        <v>0.35478635578517614</v>
      </c>
      <c r="K1883">
        <v>0.41029393910977741</v>
      </c>
      <c r="L1883">
        <v>0.3466231321124183</v>
      </c>
      <c r="M1883">
        <v>0.38563716382684032</v>
      </c>
      <c r="N1883">
        <v>0.30694544233392801</v>
      </c>
      <c r="O1883">
        <v>0.14664193939127795</v>
      </c>
      <c r="P1883" s="117">
        <v>26.1</v>
      </c>
      <c r="Q1883">
        <v>0.34</v>
      </c>
    </row>
    <row r="1884" spans="1:17" ht="15">
      <c r="A1884" s="6"/>
      <c r="B1884" s="10">
        <v>122.75</v>
      </c>
      <c r="C1884">
        <v>0.359331472792639</v>
      </c>
      <c r="D1884" s="11">
        <v>38.96</v>
      </c>
      <c r="E1884" s="10">
        <v>38.020000000000003</v>
      </c>
      <c r="F1884" s="11">
        <v>39.19</v>
      </c>
      <c r="G1884" s="10">
        <v>25.04</v>
      </c>
      <c r="H1884" s="11">
        <v>47.07</v>
      </c>
      <c r="I1884" s="10">
        <v>-0.1</v>
      </c>
      <c r="J1884">
        <v>0.33696390181471148</v>
      </c>
      <c r="K1884">
        <v>0.39803756722580252</v>
      </c>
      <c r="L1884">
        <v>0.33259449484659442</v>
      </c>
      <c r="M1884">
        <v>0.35234581833709511</v>
      </c>
      <c r="N1884">
        <v>0.26860970857991173</v>
      </c>
      <c r="O1884">
        <v>0.13715228315567435</v>
      </c>
      <c r="P1884" s="117">
        <v>26.34</v>
      </c>
      <c r="Q1884">
        <v>0.34</v>
      </c>
    </row>
    <row r="1885" spans="1:17" ht="15">
      <c r="A1885" s="6"/>
      <c r="B1885" s="10">
        <v>115.79</v>
      </c>
      <c r="C1885">
        <v>0.34025068249495377</v>
      </c>
      <c r="D1885" s="11">
        <v>36.94</v>
      </c>
      <c r="E1885" s="10">
        <v>38.090000000000003</v>
      </c>
      <c r="F1885" s="11">
        <v>39.86</v>
      </c>
      <c r="G1885" s="10">
        <v>24.93</v>
      </c>
      <c r="H1885" s="11">
        <v>45.67</v>
      </c>
      <c r="I1885" s="10">
        <v>-5.31</v>
      </c>
      <c r="J1885">
        <v>0.32727987875647302</v>
      </c>
      <c r="K1885">
        <v>0.38279070122174796</v>
      </c>
      <c r="L1885">
        <v>0.32191396350813584</v>
      </c>
      <c r="M1885">
        <v>0.32948401625665091</v>
      </c>
      <c r="N1885">
        <v>0.24952485060090127</v>
      </c>
      <c r="O1885">
        <v>0.13477637711608587</v>
      </c>
      <c r="P1885" s="117">
        <v>22.75</v>
      </c>
      <c r="Q1885">
        <v>0.34</v>
      </c>
    </row>
    <row r="1886" spans="1:17" ht="15">
      <c r="A1886" s="6"/>
      <c r="B1886" s="10">
        <v>104.59</v>
      </c>
      <c r="C1886">
        <v>0.33844430391829328</v>
      </c>
      <c r="D1886" s="11">
        <v>35</v>
      </c>
      <c r="E1886" s="10">
        <v>38</v>
      </c>
      <c r="F1886" s="11">
        <v>37.590000000000003</v>
      </c>
      <c r="G1886" s="10">
        <v>22.83</v>
      </c>
      <c r="H1886" s="11">
        <v>45.08</v>
      </c>
      <c r="I1886" s="10">
        <v>-16.809999999999999</v>
      </c>
      <c r="J1886">
        <v>0.32435754102249259</v>
      </c>
      <c r="K1886">
        <v>0.37049532737362173</v>
      </c>
      <c r="L1886">
        <v>0.31849951110007202</v>
      </c>
      <c r="M1886">
        <v>0.31696856632145504</v>
      </c>
      <c r="N1886">
        <v>0.22655512540748354</v>
      </c>
      <c r="O1886">
        <v>0.13927229188099757</v>
      </c>
      <c r="P1886" s="117">
        <v>22.21</v>
      </c>
      <c r="Q1886">
        <v>0.34</v>
      </c>
    </row>
    <row r="1887" spans="1:17" ht="15">
      <c r="A1887" s="6"/>
      <c r="B1887" s="10">
        <v>99.96</v>
      </c>
      <c r="C1887">
        <v>0.34765245374094927</v>
      </c>
      <c r="D1887" s="11">
        <v>32.74</v>
      </c>
      <c r="E1887" s="10">
        <v>36.479999999999997</v>
      </c>
      <c r="F1887" s="11">
        <v>37.47</v>
      </c>
      <c r="G1887" s="10">
        <v>22.99</v>
      </c>
      <c r="H1887" s="11">
        <v>43.05</v>
      </c>
      <c r="I1887" s="10">
        <v>-19.04</v>
      </c>
      <c r="J1887">
        <v>0.31967764107855795</v>
      </c>
      <c r="K1887">
        <v>0.36920378056175951</v>
      </c>
      <c r="L1887">
        <v>0.3235370852572107</v>
      </c>
      <c r="M1887">
        <v>0.31855808125934104</v>
      </c>
      <c r="N1887">
        <v>0.20692898754126121</v>
      </c>
      <c r="O1887">
        <v>0.14458127619767211</v>
      </c>
      <c r="P1887" s="117">
        <v>20.58</v>
      </c>
      <c r="Q1887">
        <v>0.34</v>
      </c>
    </row>
    <row r="1888" spans="1:17" ht="15">
      <c r="A1888" s="6"/>
      <c r="B1888" s="10">
        <v>101.73</v>
      </c>
      <c r="C1888">
        <v>0.35976961695722043</v>
      </c>
      <c r="D1888" s="11">
        <v>31.16</v>
      </c>
      <c r="E1888" s="10">
        <v>37.08</v>
      </c>
      <c r="F1888" s="11">
        <v>38.159999999999997</v>
      </c>
      <c r="G1888" s="10">
        <v>24.92</v>
      </c>
      <c r="H1888" s="11">
        <v>40.98</v>
      </c>
      <c r="I1888" s="10">
        <v>-13.35</v>
      </c>
      <c r="J1888">
        <v>0.33085080725988808</v>
      </c>
      <c r="K1888">
        <v>0.37892696706793549</v>
      </c>
      <c r="L1888">
        <v>0.3357684929159625</v>
      </c>
      <c r="M1888">
        <v>0.33200144975177215</v>
      </c>
      <c r="N1888">
        <v>0.20719384318213177</v>
      </c>
      <c r="O1888">
        <v>0.151798018059667</v>
      </c>
      <c r="P1888" s="117">
        <v>18.72</v>
      </c>
      <c r="Q1888">
        <v>0.34</v>
      </c>
    </row>
    <row r="1889" spans="1:17" ht="15">
      <c r="A1889" s="6"/>
      <c r="B1889" s="10">
        <v>104.74</v>
      </c>
      <c r="C1889">
        <v>0.38186992941216347</v>
      </c>
      <c r="D1889" s="11">
        <v>30.82</v>
      </c>
      <c r="E1889" s="10">
        <v>36.74</v>
      </c>
      <c r="F1889" s="11">
        <v>40.36</v>
      </c>
      <c r="G1889" s="10">
        <v>27.9</v>
      </c>
      <c r="H1889" s="11">
        <v>44</v>
      </c>
      <c r="I1889" s="10">
        <v>-1.06</v>
      </c>
      <c r="J1889">
        <v>0.33916311039409336</v>
      </c>
      <c r="K1889">
        <v>0.39813553503306309</v>
      </c>
      <c r="L1889">
        <v>0.35808216000280341</v>
      </c>
      <c r="M1889">
        <v>0.36797683821071159</v>
      </c>
      <c r="N1889">
        <v>0.2259623766702796</v>
      </c>
      <c r="O1889">
        <v>0.16323177133223496</v>
      </c>
      <c r="P1889" s="117">
        <v>18.11</v>
      </c>
      <c r="Q1889">
        <v>0.34</v>
      </c>
    </row>
    <row r="1890" spans="1:17" ht="15">
      <c r="A1890" s="6"/>
      <c r="B1890" s="10">
        <v>113.83</v>
      </c>
      <c r="C1890">
        <v>0.40859303019981325</v>
      </c>
      <c r="D1890" s="11">
        <v>30.56</v>
      </c>
      <c r="E1890" s="10">
        <v>38.090000000000003</v>
      </c>
      <c r="F1890" s="11">
        <v>42.1</v>
      </c>
      <c r="G1890" s="10">
        <v>30.57</v>
      </c>
      <c r="H1890" s="11">
        <v>44.92</v>
      </c>
      <c r="I1890" s="10">
        <v>0.06</v>
      </c>
      <c r="J1890">
        <v>0.34577240607443815</v>
      </c>
      <c r="K1890">
        <v>0.42863765357156991</v>
      </c>
      <c r="L1890">
        <v>0.39650065744232266</v>
      </c>
      <c r="M1890">
        <v>0.4162825267750892</v>
      </c>
      <c r="N1890">
        <v>0.26098028212012103</v>
      </c>
      <c r="O1890">
        <v>0.18533561457845502</v>
      </c>
      <c r="P1890" s="117">
        <v>19.46</v>
      </c>
      <c r="Q1890">
        <v>0.34</v>
      </c>
    </row>
    <row r="1891" spans="1:17" ht="15">
      <c r="A1891" s="6"/>
      <c r="B1891" s="10">
        <v>132.84</v>
      </c>
      <c r="C1891">
        <v>0.43578132759782517</v>
      </c>
      <c r="D1891" s="11">
        <v>32</v>
      </c>
      <c r="E1891" s="10">
        <v>47.12</v>
      </c>
      <c r="F1891" s="11">
        <v>45.49</v>
      </c>
      <c r="G1891" s="10">
        <v>33.729999999999997</v>
      </c>
      <c r="H1891" s="11">
        <v>49.94</v>
      </c>
      <c r="I1891" s="10">
        <v>69.930000000000007</v>
      </c>
      <c r="J1891">
        <v>0.34922797308625303</v>
      </c>
      <c r="K1891">
        <v>0.45686348268116794</v>
      </c>
      <c r="L1891">
        <v>0.43532768418426071</v>
      </c>
      <c r="M1891">
        <v>0.44824445038383298</v>
      </c>
      <c r="N1891">
        <v>0.30436291230999613</v>
      </c>
      <c r="O1891">
        <v>0.24437746547128664</v>
      </c>
      <c r="P1891" s="117">
        <v>24.84</v>
      </c>
      <c r="Q1891">
        <v>0.34</v>
      </c>
    </row>
    <row r="1892" spans="1:17" ht="15">
      <c r="A1892" s="6"/>
      <c r="B1892" s="10">
        <v>150.96</v>
      </c>
      <c r="C1892">
        <v>0.43777708467113108</v>
      </c>
      <c r="D1892" s="11">
        <v>38.380000000000003</v>
      </c>
      <c r="E1892" s="10">
        <v>56.92</v>
      </c>
      <c r="F1892" s="11">
        <v>51.08</v>
      </c>
      <c r="G1892" s="10">
        <v>40.200000000000003</v>
      </c>
      <c r="H1892" s="11">
        <v>62.5</v>
      </c>
      <c r="I1892" s="10">
        <v>122.32</v>
      </c>
      <c r="J1892">
        <v>0.34409862996462032</v>
      </c>
      <c r="K1892">
        <v>0.47523408811557466</v>
      </c>
      <c r="L1892">
        <v>0.44089352994621023</v>
      </c>
      <c r="M1892">
        <v>0.44910165154124493</v>
      </c>
      <c r="N1892">
        <v>0.30877020405239719</v>
      </c>
      <c r="O1892">
        <v>0.27626570315993015</v>
      </c>
      <c r="P1892" s="117">
        <v>53.13</v>
      </c>
      <c r="Q1892">
        <v>0.34</v>
      </c>
    </row>
    <row r="1893" spans="1:17" ht="15">
      <c r="A1893" s="6"/>
      <c r="B1893" s="10">
        <v>165.47</v>
      </c>
      <c r="C1893">
        <v>0.42497109990769011</v>
      </c>
      <c r="D1893" s="11">
        <v>36.94</v>
      </c>
      <c r="E1893" s="10">
        <v>64.92</v>
      </c>
      <c r="F1893" s="11">
        <v>55.55</v>
      </c>
      <c r="G1893" s="10">
        <v>44.42</v>
      </c>
      <c r="H1893" s="11">
        <v>68.09</v>
      </c>
      <c r="I1893" s="10">
        <v>122.95</v>
      </c>
      <c r="J1893">
        <v>0.33454837597156728</v>
      </c>
      <c r="K1893">
        <v>0.46958574440206757</v>
      </c>
      <c r="L1893">
        <v>0.43602202059775258</v>
      </c>
      <c r="M1893">
        <v>0.44632359006977368</v>
      </c>
      <c r="N1893">
        <v>0.30549985367281235</v>
      </c>
      <c r="O1893">
        <v>0.28141869488401849</v>
      </c>
      <c r="P1893" s="117">
        <v>35.799999999999997</v>
      </c>
      <c r="Q1893">
        <v>0.34</v>
      </c>
    </row>
    <row r="1894" spans="1:17" ht="15">
      <c r="A1894" s="6"/>
      <c r="B1894" s="10">
        <v>152.36000000000001</v>
      </c>
      <c r="C1894">
        <v>0.4529609662248823</v>
      </c>
      <c r="D1894" s="11">
        <v>32.42</v>
      </c>
      <c r="E1894" s="10">
        <v>54.88</v>
      </c>
      <c r="F1894" s="11">
        <v>49.01</v>
      </c>
      <c r="G1894" s="10">
        <v>34.479999999999997</v>
      </c>
      <c r="H1894" s="11">
        <v>59.94</v>
      </c>
      <c r="I1894" s="10">
        <v>85.97</v>
      </c>
      <c r="J1894">
        <v>0.32886746122595556</v>
      </c>
      <c r="K1894">
        <v>0.49282853962988826</v>
      </c>
      <c r="L1894">
        <v>0.45312178118223267</v>
      </c>
      <c r="M1894">
        <v>0.44605546725681516</v>
      </c>
      <c r="N1894">
        <v>0.30774616628895057</v>
      </c>
      <c r="O1894">
        <v>0.29899821982746633</v>
      </c>
      <c r="P1894" s="117">
        <v>25.45</v>
      </c>
      <c r="Q1894">
        <v>0.34</v>
      </c>
    </row>
    <row r="1895" spans="1:17" ht="15">
      <c r="A1895" s="6"/>
      <c r="B1895" s="10">
        <v>135.49</v>
      </c>
      <c r="C1895">
        <v>0.47252277500326573</v>
      </c>
      <c r="D1895" s="11">
        <v>27.6</v>
      </c>
      <c r="E1895" s="10">
        <v>50.25</v>
      </c>
      <c r="F1895" s="11">
        <v>44.24</v>
      </c>
      <c r="G1895" s="10">
        <v>31.65</v>
      </c>
      <c r="H1895" s="11">
        <v>49.03</v>
      </c>
      <c r="I1895" s="10">
        <v>80.08</v>
      </c>
      <c r="J1895">
        <v>0.31502070459741705</v>
      </c>
      <c r="K1895">
        <v>0.50611450616012965</v>
      </c>
      <c r="L1895">
        <v>0.45965790419490821</v>
      </c>
      <c r="M1895">
        <v>0.45736712390635342</v>
      </c>
      <c r="N1895">
        <v>0.29848888686067937</v>
      </c>
      <c r="O1895">
        <v>0.30765384472671958</v>
      </c>
      <c r="P1895" s="117">
        <v>23.67</v>
      </c>
      <c r="Q1895">
        <v>0.34</v>
      </c>
    </row>
    <row r="1896" spans="1:17" ht="15">
      <c r="A1896" s="6"/>
      <c r="B1896" s="10">
        <v>127.5</v>
      </c>
      <c r="C1896">
        <v>0.48102567431426102</v>
      </c>
      <c r="D1896" s="11">
        <v>25.2</v>
      </c>
      <c r="E1896" s="10">
        <v>44.72</v>
      </c>
      <c r="F1896" s="11">
        <v>42.97</v>
      </c>
      <c r="G1896" s="10">
        <v>28.7</v>
      </c>
      <c r="H1896" s="11">
        <v>48.92</v>
      </c>
      <c r="I1896" s="10">
        <v>110.07</v>
      </c>
      <c r="J1896">
        <v>0.31608549778448197</v>
      </c>
      <c r="K1896">
        <v>0.52234331193015504</v>
      </c>
      <c r="L1896">
        <v>0.45931309519165331</v>
      </c>
      <c r="M1896">
        <v>0.45678984813390316</v>
      </c>
      <c r="N1896">
        <v>0.27691470863250728</v>
      </c>
      <c r="O1896">
        <v>0.32015364229467519</v>
      </c>
      <c r="P1896" s="117">
        <v>23.56</v>
      </c>
      <c r="Q1896">
        <v>0.34</v>
      </c>
    </row>
    <row r="1897" spans="1:17" ht="15">
      <c r="A1897" s="6"/>
      <c r="B1897" s="10">
        <v>117.04</v>
      </c>
      <c r="C1897">
        <v>0.48656862649453131</v>
      </c>
      <c r="D1897" s="11">
        <v>10.75</v>
      </c>
      <c r="E1897" s="10">
        <v>39.6</v>
      </c>
      <c r="F1897" s="11">
        <v>39.76</v>
      </c>
      <c r="G1897" s="10">
        <v>27.1</v>
      </c>
      <c r="H1897" s="11">
        <v>46.4</v>
      </c>
      <c r="I1897" s="10">
        <v>93.36</v>
      </c>
      <c r="J1897">
        <v>0.31195102950925052</v>
      </c>
      <c r="K1897">
        <v>0.53988277933861184</v>
      </c>
      <c r="L1897">
        <v>0.4547747969579311</v>
      </c>
      <c r="M1897">
        <v>0.44923346525393765</v>
      </c>
      <c r="N1897">
        <v>0.26070635913474066</v>
      </c>
      <c r="O1897">
        <v>0.32989087496608743</v>
      </c>
      <c r="P1897" s="117">
        <v>21.12</v>
      </c>
      <c r="Q1897">
        <v>0.34</v>
      </c>
    </row>
    <row r="1898" spans="1:17" ht="15">
      <c r="A1898" s="6"/>
      <c r="B1898" s="10">
        <v>120.79</v>
      </c>
      <c r="C1898">
        <v>0.49875932699341619</v>
      </c>
      <c r="D1898" s="11">
        <v>18.760000000000002</v>
      </c>
      <c r="E1898" s="10">
        <v>40.770000000000003</v>
      </c>
      <c r="F1898" s="11">
        <v>35.47</v>
      </c>
      <c r="G1898" s="10">
        <v>25.18</v>
      </c>
      <c r="H1898" s="11">
        <v>39.65</v>
      </c>
      <c r="I1898" s="10">
        <v>114.18</v>
      </c>
      <c r="J1898">
        <v>0.29456433691681105</v>
      </c>
      <c r="K1898">
        <v>0.55336049043151658</v>
      </c>
      <c r="L1898">
        <v>0.44360608014781883</v>
      </c>
      <c r="M1898">
        <v>0.44441983486772207</v>
      </c>
      <c r="N1898">
        <v>0.2318252507374631</v>
      </c>
      <c r="O1898">
        <v>0.34177026611678674</v>
      </c>
      <c r="P1898" s="117">
        <v>21.63</v>
      </c>
      <c r="Q1898">
        <v>0.34</v>
      </c>
    </row>
    <row r="1899" spans="1:17" ht="15">
      <c r="A1899" s="6"/>
      <c r="B1899" s="10">
        <v>112.28</v>
      </c>
      <c r="C1899">
        <v>0.50505344900625904</v>
      </c>
      <c r="D1899" s="11">
        <v>17.48</v>
      </c>
      <c r="E1899" s="10">
        <v>40.53</v>
      </c>
      <c r="F1899" s="11">
        <v>34.700000000000003</v>
      </c>
      <c r="G1899" s="10">
        <v>20</v>
      </c>
      <c r="H1899" s="11">
        <v>29.02</v>
      </c>
      <c r="I1899" s="10">
        <v>118.82</v>
      </c>
      <c r="J1899">
        <v>0.30387392878042435</v>
      </c>
      <c r="K1899">
        <v>0.56338511174936734</v>
      </c>
      <c r="L1899">
        <v>0.4361238098334464</v>
      </c>
      <c r="M1899">
        <v>0.43807651205712383</v>
      </c>
      <c r="N1899">
        <v>0.21741741027439007</v>
      </c>
      <c r="O1899">
        <v>0.3553563806311642</v>
      </c>
      <c r="P1899" s="117">
        <v>20.61</v>
      </c>
      <c r="Q1899">
        <v>0.34</v>
      </c>
    </row>
    <row r="1900" spans="1:17" ht="15">
      <c r="A1900" s="6"/>
      <c r="B1900" s="10">
        <v>111.56</v>
      </c>
      <c r="C1900">
        <v>0.51543149188133319</v>
      </c>
      <c r="D1900" s="11">
        <v>15.92</v>
      </c>
      <c r="E1900" s="10">
        <v>40.74</v>
      </c>
      <c r="F1900" s="11">
        <v>33.51</v>
      </c>
      <c r="G1900" s="10">
        <v>20.87</v>
      </c>
      <c r="H1900" s="11">
        <v>31.43</v>
      </c>
      <c r="I1900" s="10">
        <v>118.85</v>
      </c>
      <c r="J1900">
        <v>0.32075475892980226</v>
      </c>
      <c r="K1900">
        <v>0.56993821496509633</v>
      </c>
      <c r="L1900">
        <v>0.42693351251548367</v>
      </c>
      <c r="M1900">
        <v>0.42503924305510177</v>
      </c>
      <c r="N1900">
        <v>0.21008563824114471</v>
      </c>
      <c r="O1900">
        <v>0.36573065529035753</v>
      </c>
      <c r="P1900" s="117">
        <v>20.440000000000001</v>
      </c>
      <c r="Q1900">
        <v>0.34</v>
      </c>
    </row>
    <row r="1901" spans="1:17" ht="15">
      <c r="A1901" s="6"/>
      <c r="B1901" s="10">
        <v>108.65</v>
      </c>
      <c r="C1901">
        <v>0.51885778545224392</v>
      </c>
      <c r="D1901" s="11">
        <v>18.02</v>
      </c>
      <c r="E1901" s="10">
        <v>40.08</v>
      </c>
      <c r="F1901" s="11">
        <v>33.04</v>
      </c>
      <c r="G1901" s="10">
        <v>20.72</v>
      </c>
      <c r="H1901" s="11">
        <v>26.74</v>
      </c>
      <c r="I1901" s="10">
        <v>119</v>
      </c>
      <c r="J1901">
        <v>0.33939479343210682</v>
      </c>
      <c r="K1901">
        <v>0.57272515099577348</v>
      </c>
      <c r="L1901">
        <v>0.42518232747644508</v>
      </c>
      <c r="M1901">
        <v>0.42016882895687352</v>
      </c>
      <c r="N1901">
        <v>0.21161300944619713</v>
      </c>
      <c r="O1901">
        <v>0.37629681879099947</v>
      </c>
      <c r="P1901" s="117">
        <v>20.22</v>
      </c>
      <c r="Q1901">
        <v>0.34</v>
      </c>
    </row>
    <row r="1902" spans="1:17" ht="15">
      <c r="A1902" s="6"/>
      <c r="B1902" s="10">
        <v>110</v>
      </c>
      <c r="C1902">
        <v>0.52010319221577328</v>
      </c>
      <c r="D1902" s="11">
        <v>22.6</v>
      </c>
      <c r="E1902" s="10">
        <v>40.07</v>
      </c>
      <c r="F1902" s="11">
        <v>33.1</v>
      </c>
      <c r="G1902" s="10">
        <v>25</v>
      </c>
      <c r="H1902" s="11">
        <v>26.79</v>
      </c>
      <c r="I1902" s="10">
        <v>137.03</v>
      </c>
      <c r="J1902">
        <v>0.35738524215128503</v>
      </c>
      <c r="K1902">
        <v>0.56454478639540084</v>
      </c>
      <c r="L1902">
        <v>0.43089215302962891</v>
      </c>
      <c r="M1902">
        <v>0.41910263382663104</v>
      </c>
      <c r="N1902">
        <v>0.20763489207807645</v>
      </c>
      <c r="O1902">
        <v>0.39828497368518578</v>
      </c>
      <c r="P1902" s="117">
        <v>23.58</v>
      </c>
      <c r="Q1902">
        <v>0.34</v>
      </c>
    </row>
    <row r="1903" spans="1:17" ht="15">
      <c r="A1903" s="6"/>
      <c r="B1903" s="10">
        <v>118.21</v>
      </c>
      <c r="C1903">
        <v>0.52049757045675427</v>
      </c>
      <c r="D1903" s="11">
        <v>23.99</v>
      </c>
      <c r="E1903" s="10">
        <v>41.38</v>
      </c>
      <c r="F1903" s="11">
        <v>35.93</v>
      </c>
      <c r="G1903" s="10">
        <v>26.45</v>
      </c>
      <c r="H1903" s="11">
        <v>23.66</v>
      </c>
      <c r="I1903" s="10">
        <v>189.41</v>
      </c>
      <c r="J1903">
        <v>0.37801538706304832</v>
      </c>
      <c r="K1903">
        <v>0.54662961621566009</v>
      </c>
      <c r="L1903">
        <v>0.43657137898972065</v>
      </c>
      <c r="M1903">
        <v>0.43144870422178466</v>
      </c>
      <c r="N1903">
        <v>0.2059146932390212</v>
      </c>
      <c r="O1903">
        <v>0.41541412537908101</v>
      </c>
      <c r="P1903" s="117">
        <v>45.04</v>
      </c>
      <c r="Q1903">
        <v>0.34</v>
      </c>
    </row>
    <row r="1904" spans="1:17" ht="15">
      <c r="A1904" s="6"/>
      <c r="B1904" s="10">
        <v>129.81</v>
      </c>
      <c r="C1904">
        <v>0.48495286279932115</v>
      </c>
      <c r="D1904" s="11">
        <v>31.01</v>
      </c>
      <c r="E1904" s="10">
        <v>57.15</v>
      </c>
      <c r="F1904" s="11">
        <v>44.03</v>
      </c>
      <c r="G1904" s="10">
        <v>31.9</v>
      </c>
      <c r="H1904" s="11">
        <v>13.8</v>
      </c>
      <c r="I1904" s="10">
        <v>264</v>
      </c>
      <c r="J1904">
        <v>0.37946157370338807</v>
      </c>
      <c r="K1904">
        <v>0.5179518389027874</v>
      </c>
      <c r="L1904">
        <v>0.42900775935332131</v>
      </c>
      <c r="M1904">
        <v>0.42821880737252549</v>
      </c>
      <c r="N1904">
        <v>0.19453743490297418</v>
      </c>
      <c r="O1904">
        <v>0.41413713152230724</v>
      </c>
      <c r="P1904" s="117">
        <v>60.23</v>
      </c>
      <c r="Q1904">
        <v>0.34</v>
      </c>
    </row>
    <row r="1905" spans="1:17" ht="15">
      <c r="A1905" s="6"/>
      <c r="B1905" s="10">
        <v>145.49</v>
      </c>
      <c r="C1905">
        <v>0.43492744454785881</v>
      </c>
      <c r="D1905" s="11">
        <v>35.96</v>
      </c>
      <c r="E1905" s="10">
        <v>71</v>
      </c>
      <c r="F1905" s="11">
        <v>46.25</v>
      </c>
      <c r="G1905" s="10">
        <v>35</v>
      </c>
      <c r="H1905" s="11">
        <v>22.87</v>
      </c>
      <c r="I1905" s="10">
        <v>288</v>
      </c>
      <c r="J1905">
        <v>0.38482478061730319</v>
      </c>
      <c r="K1905">
        <v>0.4913470396233075</v>
      </c>
      <c r="L1905">
        <v>0.40858657896573125</v>
      </c>
      <c r="M1905">
        <v>0.40114541521017372</v>
      </c>
      <c r="N1905">
        <v>0.19157014029336</v>
      </c>
      <c r="O1905">
        <v>0.3893393990196668</v>
      </c>
      <c r="P1905" s="117">
        <v>26.24</v>
      </c>
      <c r="Q1905">
        <v>0.34</v>
      </c>
    </row>
    <row r="1906" spans="1:17" ht="15">
      <c r="A1906" s="6"/>
      <c r="B1906" s="10">
        <v>143.44999999999999</v>
      </c>
      <c r="C1906">
        <v>0.40506951371970068</v>
      </c>
      <c r="D1906" s="11">
        <v>35.31</v>
      </c>
      <c r="E1906" s="10">
        <v>78.33</v>
      </c>
      <c r="F1906" s="11">
        <v>44.91</v>
      </c>
      <c r="G1906" s="10">
        <v>33.880000000000003</v>
      </c>
      <c r="H1906" s="11">
        <v>29.67</v>
      </c>
      <c r="I1906" s="10">
        <v>270.60000000000002</v>
      </c>
      <c r="J1906">
        <v>0.36728908487485978</v>
      </c>
      <c r="K1906">
        <v>0.46667113861674531</v>
      </c>
      <c r="L1906">
        <v>0.38049874065787759</v>
      </c>
      <c r="M1906">
        <v>0.37198619967229019</v>
      </c>
      <c r="N1906">
        <v>0.18588180891855283</v>
      </c>
      <c r="O1906">
        <v>0.3567018760397862</v>
      </c>
      <c r="P1906" s="117">
        <v>22.35</v>
      </c>
      <c r="Q1906">
        <v>0.34</v>
      </c>
    </row>
    <row r="1907" spans="1:17" ht="15">
      <c r="A1907" s="6"/>
      <c r="B1907" s="10">
        <v>128.53</v>
      </c>
      <c r="C1907">
        <v>0.37407940334972828</v>
      </c>
      <c r="D1907" s="11">
        <v>30.84</v>
      </c>
      <c r="E1907" s="10">
        <v>70.05</v>
      </c>
      <c r="F1907" s="11">
        <v>41.28</v>
      </c>
      <c r="G1907" s="10">
        <v>28.08</v>
      </c>
      <c r="H1907" s="11">
        <v>31.21</v>
      </c>
      <c r="I1907" s="10">
        <v>196.47</v>
      </c>
      <c r="J1907">
        <v>0.3586182112249261</v>
      </c>
      <c r="K1907">
        <v>0.45774638710725019</v>
      </c>
      <c r="L1907">
        <v>0.35051521765332483</v>
      </c>
      <c r="M1907">
        <v>0.34629738496297785</v>
      </c>
      <c r="N1907">
        <v>0.17950780206305117</v>
      </c>
      <c r="O1907">
        <v>0.34000581426005277</v>
      </c>
      <c r="P1907" s="117">
        <v>21.62</v>
      </c>
      <c r="Q1907">
        <v>0.34</v>
      </c>
    </row>
    <row r="1908" spans="1:17" ht="15">
      <c r="A1908" s="6"/>
      <c r="B1908" s="10">
        <v>115.01</v>
      </c>
      <c r="C1908">
        <v>0.33790059519267451</v>
      </c>
      <c r="D1908" s="11">
        <v>29.97</v>
      </c>
      <c r="E1908" s="10">
        <v>57.96</v>
      </c>
      <c r="F1908" s="11">
        <v>38.5</v>
      </c>
      <c r="G1908" s="10">
        <v>25.99</v>
      </c>
      <c r="H1908" s="11">
        <v>28.17</v>
      </c>
      <c r="I1908" s="10">
        <v>153.06</v>
      </c>
      <c r="J1908">
        <v>0.34046795854607514</v>
      </c>
      <c r="K1908">
        <v>0.43884341234077862</v>
      </c>
      <c r="L1908">
        <v>0.31965487509336088</v>
      </c>
      <c r="M1908">
        <v>0.32089153330715764</v>
      </c>
      <c r="N1908">
        <v>0.18153426985857485</v>
      </c>
      <c r="O1908">
        <v>0.3202567643742954</v>
      </c>
      <c r="P1908" s="117">
        <v>19.47</v>
      </c>
      <c r="Q1908">
        <v>0.34</v>
      </c>
    </row>
    <row r="1909" spans="1:17" ht="15">
      <c r="A1909" s="6"/>
      <c r="B1909" s="10">
        <v>106.72</v>
      </c>
      <c r="C1909">
        <v>0.32129704770242334</v>
      </c>
      <c r="D1909" s="11">
        <v>29.69</v>
      </c>
      <c r="E1909" s="10">
        <v>51.15</v>
      </c>
      <c r="F1909" s="11">
        <v>35.89</v>
      </c>
      <c r="G1909" s="10">
        <v>25.36</v>
      </c>
      <c r="H1909" s="11">
        <v>34.869999999999997</v>
      </c>
      <c r="I1909" s="10">
        <v>163.68</v>
      </c>
      <c r="J1909">
        <v>0.33477718558473707</v>
      </c>
      <c r="K1909">
        <v>0.42064623523937128</v>
      </c>
      <c r="L1909">
        <v>0.30353004599679778</v>
      </c>
      <c r="M1909">
        <v>0.30422813249155928</v>
      </c>
      <c r="N1909">
        <v>0.18136870226769666</v>
      </c>
      <c r="O1909">
        <v>0.30895425495789186</v>
      </c>
      <c r="P1909" s="117">
        <v>20.29</v>
      </c>
      <c r="Q1909">
        <v>0.34</v>
      </c>
    </row>
    <row r="1910" spans="1:17" ht="15">
      <c r="A1910" s="6"/>
      <c r="B1910" s="10">
        <v>101.98</v>
      </c>
      <c r="C1910">
        <v>0.31432948979971015</v>
      </c>
      <c r="D1910" s="11">
        <v>29.08</v>
      </c>
      <c r="E1910" s="10">
        <v>46.13</v>
      </c>
      <c r="F1910" s="11">
        <v>35.43</v>
      </c>
      <c r="G1910" s="10">
        <v>22.85</v>
      </c>
      <c r="H1910" s="11">
        <v>33.46</v>
      </c>
      <c r="I1910" s="10">
        <v>156.99</v>
      </c>
      <c r="J1910">
        <v>0.33897131298271421</v>
      </c>
      <c r="K1910">
        <v>0.41358372223602935</v>
      </c>
      <c r="L1910">
        <v>0.30053691664443766</v>
      </c>
      <c r="M1910">
        <v>0.29426544086818118</v>
      </c>
      <c r="N1910">
        <v>0.17666461911132003</v>
      </c>
      <c r="O1910">
        <v>0.30773422636049247</v>
      </c>
      <c r="P1910" s="117">
        <v>18.09</v>
      </c>
      <c r="Q1910">
        <v>0.34</v>
      </c>
    </row>
    <row r="1911" spans="1:17" ht="15">
      <c r="A1911" s="6"/>
      <c r="B1911" s="10">
        <v>99.56</v>
      </c>
      <c r="C1911">
        <v>0.31303251691106365</v>
      </c>
      <c r="D1911" s="11">
        <v>28.86</v>
      </c>
      <c r="E1911" s="10">
        <v>42.27</v>
      </c>
      <c r="F1911" s="11">
        <v>34.5</v>
      </c>
      <c r="G1911" s="10">
        <v>21.59</v>
      </c>
      <c r="H1911" s="11">
        <v>23.34</v>
      </c>
      <c r="I1911" s="10">
        <v>171.35</v>
      </c>
      <c r="J1911">
        <v>0.3460992518649475</v>
      </c>
      <c r="K1911">
        <v>0.41794576218853241</v>
      </c>
      <c r="L1911">
        <v>0.30882512327743911</v>
      </c>
      <c r="M1911">
        <v>0.29534402586566538</v>
      </c>
      <c r="N1911">
        <v>0.15963222475255873</v>
      </c>
      <c r="O1911">
        <v>0.31548411443509794</v>
      </c>
      <c r="P1911" s="117">
        <v>16.55</v>
      </c>
      <c r="Q1911">
        <v>0.34</v>
      </c>
    </row>
    <row r="1912" spans="1:17" ht="15">
      <c r="A1912" s="6"/>
      <c r="B1912" s="10">
        <v>98.67</v>
      </c>
      <c r="C1912">
        <v>0.33234239174761243</v>
      </c>
      <c r="D1912" s="11">
        <v>28.94</v>
      </c>
      <c r="E1912" s="10">
        <v>42.11</v>
      </c>
      <c r="F1912" s="11">
        <v>34.61</v>
      </c>
      <c r="G1912" s="10">
        <v>20.38</v>
      </c>
      <c r="H1912" s="11">
        <v>21.2</v>
      </c>
      <c r="I1912" s="10">
        <v>170.67</v>
      </c>
      <c r="J1912">
        <v>0.35825281545732679</v>
      </c>
      <c r="K1912">
        <v>0.42911563138170505</v>
      </c>
      <c r="L1912">
        <v>0.31973301465584492</v>
      </c>
      <c r="M1912">
        <v>0.29950895089940149</v>
      </c>
      <c r="N1912">
        <v>0.15942136002091192</v>
      </c>
      <c r="O1912">
        <v>0.33926891228430944</v>
      </c>
      <c r="P1912" s="117">
        <v>15.2</v>
      </c>
      <c r="Q1912">
        <v>0.34</v>
      </c>
    </row>
    <row r="1913" spans="1:17" ht="15">
      <c r="A1913" s="6"/>
      <c r="B1913" s="10">
        <v>98.32</v>
      </c>
      <c r="C1913">
        <v>0.36039802716861247</v>
      </c>
      <c r="D1913" s="11">
        <v>29.37</v>
      </c>
      <c r="E1913" s="10">
        <v>47.91</v>
      </c>
      <c r="F1913" s="11">
        <v>36.81</v>
      </c>
      <c r="G1913" s="10">
        <v>22.72</v>
      </c>
      <c r="H1913" s="11">
        <v>22.59</v>
      </c>
      <c r="I1913" s="10">
        <v>212.63</v>
      </c>
      <c r="J1913">
        <v>0.36852740719149157</v>
      </c>
      <c r="K1913">
        <v>0.44606495984133554</v>
      </c>
      <c r="L1913">
        <v>0.3499237508077615</v>
      </c>
      <c r="M1913">
        <v>0.30790667284360684</v>
      </c>
      <c r="N1913">
        <v>0.16194646732577764</v>
      </c>
      <c r="O1913">
        <v>0.38834326438379968</v>
      </c>
      <c r="P1913" s="117">
        <v>16.53</v>
      </c>
      <c r="Q1913">
        <v>0.34</v>
      </c>
    </row>
    <row r="1914" spans="1:17" ht="15">
      <c r="A1914" s="6"/>
      <c r="B1914" s="10">
        <v>101.21</v>
      </c>
      <c r="C1914">
        <v>0.39140903434544538</v>
      </c>
      <c r="D1914" s="11">
        <v>30.1</v>
      </c>
      <c r="E1914" s="10">
        <v>49.22</v>
      </c>
      <c r="F1914" s="11">
        <v>39.270000000000003</v>
      </c>
      <c r="G1914" s="10">
        <v>25.03</v>
      </c>
      <c r="H1914" s="11">
        <v>30</v>
      </c>
      <c r="I1914" s="10">
        <v>232.98</v>
      </c>
      <c r="J1914">
        <v>0.39339695318735463</v>
      </c>
      <c r="K1914">
        <v>0.47017934702370118</v>
      </c>
      <c r="L1914">
        <v>0.40405003508271636</v>
      </c>
      <c r="M1914">
        <v>0.32199914347087127</v>
      </c>
      <c r="N1914">
        <v>0.17127893669042291</v>
      </c>
      <c r="O1914">
        <v>0.44069220536045672</v>
      </c>
      <c r="P1914" s="117">
        <v>17.760000000000002</v>
      </c>
      <c r="Q1914">
        <v>0.34</v>
      </c>
    </row>
    <row r="1915" spans="1:17" ht="15">
      <c r="A1915" s="6"/>
      <c r="B1915" s="10">
        <v>112.99</v>
      </c>
      <c r="C1915">
        <v>0.41052138137770705</v>
      </c>
      <c r="D1915" s="11">
        <v>36.65</v>
      </c>
      <c r="E1915" s="10">
        <v>57.95</v>
      </c>
      <c r="F1915" s="11">
        <v>43.4</v>
      </c>
      <c r="G1915" s="10">
        <v>27.72</v>
      </c>
      <c r="H1915" s="11">
        <v>41.3</v>
      </c>
      <c r="I1915" s="10">
        <v>273.68</v>
      </c>
      <c r="J1915">
        <v>0.42042224508359188</v>
      </c>
      <c r="K1915">
        <v>0.49145281966166171</v>
      </c>
      <c r="L1915">
        <v>0.45497751229796202</v>
      </c>
      <c r="M1915">
        <v>0.3361926068271231</v>
      </c>
      <c r="N1915">
        <v>0.21124972123443472</v>
      </c>
      <c r="O1915">
        <v>0.48260141897330022</v>
      </c>
      <c r="P1915" s="117">
        <v>18.09</v>
      </c>
      <c r="Q1915">
        <v>0.34</v>
      </c>
    </row>
    <row r="1916" spans="1:17" ht="15">
      <c r="A1916" s="6"/>
      <c r="B1916" s="10">
        <v>132.08000000000001</v>
      </c>
      <c r="C1916">
        <v>0.41349970691801829</v>
      </c>
      <c r="D1916" s="11">
        <v>42.98</v>
      </c>
      <c r="E1916" s="10">
        <v>69.88</v>
      </c>
      <c r="F1916" s="11">
        <v>46.7</v>
      </c>
      <c r="G1916" s="10">
        <v>29.58</v>
      </c>
      <c r="H1916" s="11">
        <v>56.05</v>
      </c>
      <c r="I1916" s="10">
        <v>309.60000000000002</v>
      </c>
      <c r="J1916">
        <v>0.44042007800336547</v>
      </c>
      <c r="K1916">
        <v>0.4915875238458603</v>
      </c>
      <c r="L1916">
        <v>0.470798616638543</v>
      </c>
      <c r="M1916">
        <v>0.34037019860691498</v>
      </c>
      <c r="N1916">
        <v>0.26033338800374883</v>
      </c>
      <c r="O1916">
        <v>0.48277882669093908</v>
      </c>
      <c r="P1916" s="117">
        <v>18.940000000000001</v>
      </c>
      <c r="Q1916">
        <v>0.34</v>
      </c>
    </row>
    <row r="1917" spans="1:17" ht="15">
      <c r="A1917" s="6"/>
      <c r="B1917" s="10">
        <v>143.29</v>
      </c>
      <c r="C1917">
        <v>0.39737194504163892</v>
      </c>
      <c r="D1917" s="11">
        <v>47.25</v>
      </c>
      <c r="E1917" s="10">
        <v>78.91</v>
      </c>
      <c r="F1917" s="11">
        <v>55</v>
      </c>
      <c r="G1917" s="10">
        <v>28.92</v>
      </c>
      <c r="H1917" s="11">
        <v>64.819999999999993</v>
      </c>
      <c r="I1917" s="10">
        <v>336.98</v>
      </c>
      <c r="J1917">
        <v>0.43946362655569687</v>
      </c>
      <c r="K1917">
        <v>0.47529951991495062</v>
      </c>
      <c r="L1917">
        <v>0.46471832551825287</v>
      </c>
      <c r="M1917">
        <v>0.33511232695995558</v>
      </c>
      <c r="N1917">
        <v>0.27546300092974468</v>
      </c>
      <c r="O1917">
        <v>0.45726338972829361</v>
      </c>
      <c r="P1917" s="117">
        <v>21.28</v>
      </c>
      <c r="Q1917">
        <v>0.34</v>
      </c>
    </row>
    <row r="1918" spans="1:17" ht="15">
      <c r="A1918" s="6"/>
      <c r="B1918" s="10">
        <v>125.25</v>
      </c>
      <c r="C1918">
        <v>0.3955548145388309</v>
      </c>
      <c r="D1918" s="11">
        <v>41.77</v>
      </c>
      <c r="E1918" s="10">
        <v>58.46</v>
      </c>
      <c r="F1918" s="11">
        <v>47.53</v>
      </c>
      <c r="G1918" s="10">
        <v>25.06</v>
      </c>
      <c r="H1918" s="11">
        <v>59.47</v>
      </c>
      <c r="I1918" s="10">
        <v>277.16000000000003</v>
      </c>
      <c r="J1918">
        <v>0.46506047428913194</v>
      </c>
      <c r="K1918">
        <v>0.48067720854484663</v>
      </c>
      <c r="L1918">
        <v>0.4951377347087631</v>
      </c>
      <c r="M1918">
        <v>0.3219085097276958</v>
      </c>
      <c r="N1918">
        <v>0.28556066983258277</v>
      </c>
      <c r="O1918">
        <v>0.45389313588555652</v>
      </c>
      <c r="P1918" s="117">
        <v>18.989999999999998</v>
      </c>
      <c r="Q1918">
        <v>0.34</v>
      </c>
    </row>
    <row r="1919" spans="1:17" ht="15">
      <c r="A1919" s="6"/>
      <c r="B1919" s="10">
        <v>105.13</v>
      </c>
      <c r="C1919">
        <v>0.38405140957561634</v>
      </c>
      <c r="D1919" s="11">
        <v>37.75</v>
      </c>
      <c r="E1919" s="10">
        <v>44.94</v>
      </c>
      <c r="F1919" s="11">
        <v>43.92</v>
      </c>
      <c r="G1919" s="10">
        <v>20.05</v>
      </c>
      <c r="H1919" s="11">
        <v>54.8</v>
      </c>
      <c r="I1919" s="10">
        <v>240.91</v>
      </c>
      <c r="J1919">
        <v>0.48340343826079529</v>
      </c>
      <c r="K1919">
        <v>0.47259157331162743</v>
      </c>
      <c r="L1919">
        <v>0.50812398072806997</v>
      </c>
      <c r="M1919">
        <v>0.30403963263241429</v>
      </c>
      <c r="N1919">
        <v>0.28878857187060841</v>
      </c>
      <c r="O1919">
        <v>0.46424677403967796</v>
      </c>
      <c r="P1919" s="117">
        <v>18.23</v>
      </c>
      <c r="Q1919">
        <v>0.34</v>
      </c>
    </row>
    <row r="1920" spans="1:17" ht="15">
      <c r="A1920" s="6"/>
      <c r="B1920" s="10">
        <v>99.69</v>
      </c>
      <c r="C1920">
        <v>0.36178342313464878</v>
      </c>
      <c r="D1920" s="11">
        <v>34.99</v>
      </c>
      <c r="E1920" s="10">
        <v>39.93</v>
      </c>
      <c r="F1920" s="11">
        <v>41.94</v>
      </c>
      <c r="G1920" s="10">
        <v>21.02</v>
      </c>
      <c r="H1920" s="11">
        <v>55.27</v>
      </c>
      <c r="I1920" s="10">
        <v>222.81</v>
      </c>
      <c r="J1920">
        <v>0.48741386266152004</v>
      </c>
      <c r="K1920">
        <v>0.46980992663142879</v>
      </c>
      <c r="L1920">
        <v>0.50825326884870148</v>
      </c>
      <c r="M1920">
        <v>0.29521297538511304</v>
      </c>
      <c r="N1920">
        <v>0.29275165815133386</v>
      </c>
      <c r="O1920">
        <v>0.4705768668319536</v>
      </c>
      <c r="P1920" s="117">
        <v>19.25</v>
      </c>
      <c r="Q1920">
        <v>0.34</v>
      </c>
    </row>
    <row r="1921" spans="1:17" ht="15">
      <c r="A1921" s="6"/>
      <c r="B1921" s="10">
        <v>92.59</v>
      </c>
      <c r="C1921">
        <v>0.3288646635012874</v>
      </c>
      <c r="D1921" s="11">
        <v>33.96</v>
      </c>
      <c r="E1921" s="10">
        <v>37.06</v>
      </c>
      <c r="F1921" s="11">
        <v>39.28</v>
      </c>
      <c r="G1921" s="10">
        <v>19.899999999999999</v>
      </c>
      <c r="H1921" s="11">
        <v>49.85</v>
      </c>
      <c r="I1921" s="10">
        <v>199.25</v>
      </c>
      <c r="J1921">
        <v>0.48037970622839909</v>
      </c>
      <c r="K1921">
        <v>0.46291031518309633</v>
      </c>
      <c r="L1921">
        <v>0.501230423551563</v>
      </c>
      <c r="M1921">
        <v>0.27391964432496202</v>
      </c>
      <c r="N1921">
        <v>0.29148792027802201</v>
      </c>
      <c r="O1921">
        <v>0.48036090049280267</v>
      </c>
      <c r="P1921" s="117">
        <v>17.14</v>
      </c>
      <c r="Q1921">
        <v>0.34</v>
      </c>
    </row>
    <row r="1922" spans="1:17" ht="15">
      <c r="A1922" s="6"/>
      <c r="B1922" s="10">
        <v>77.06</v>
      </c>
      <c r="C1922">
        <v>0.29197832332332341</v>
      </c>
      <c r="D1922" s="11">
        <v>30.45</v>
      </c>
      <c r="E1922" s="10">
        <v>33.049999999999997</v>
      </c>
      <c r="F1922" s="11">
        <v>39</v>
      </c>
      <c r="G1922" s="10">
        <v>18.23</v>
      </c>
      <c r="H1922" s="11">
        <v>49.55</v>
      </c>
      <c r="I1922" s="10">
        <v>223</v>
      </c>
      <c r="J1922">
        <v>0.47840934963658732</v>
      </c>
      <c r="K1922">
        <v>0.44345169602484658</v>
      </c>
      <c r="L1922">
        <v>0.49992581571040484</v>
      </c>
      <c r="M1922">
        <v>0.21052411992114492</v>
      </c>
      <c r="N1922">
        <v>0.29297802288413871</v>
      </c>
      <c r="O1922">
        <v>0.49815316040507224</v>
      </c>
      <c r="P1922" s="117">
        <v>18.02</v>
      </c>
      <c r="Q1922">
        <v>0.34</v>
      </c>
    </row>
    <row r="1923" spans="1:17" ht="15">
      <c r="A1923" s="6"/>
      <c r="B1923" s="10">
        <v>73.19</v>
      </c>
      <c r="C1923">
        <v>0.2498814445854044</v>
      </c>
      <c r="D1923" s="11">
        <v>29.98</v>
      </c>
      <c r="E1923" s="10">
        <v>33.06</v>
      </c>
      <c r="F1923" s="11">
        <v>35.950000000000003</v>
      </c>
      <c r="G1923" s="10">
        <v>13.97</v>
      </c>
      <c r="H1923" s="11">
        <v>48.74</v>
      </c>
      <c r="I1923" s="10">
        <v>215</v>
      </c>
      <c r="J1923">
        <v>0.48821541398817786</v>
      </c>
      <c r="K1923">
        <v>0.42403375760502166</v>
      </c>
      <c r="L1923">
        <v>0.50007617684556049</v>
      </c>
      <c r="M1923">
        <v>0.17472757641212286</v>
      </c>
      <c r="N1923">
        <v>0.30314317630537463</v>
      </c>
      <c r="O1923">
        <v>0.51221049232639415</v>
      </c>
      <c r="P1923" s="117">
        <v>18.489999999999998</v>
      </c>
      <c r="Q1923">
        <v>0.34</v>
      </c>
    </row>
    <row r="1924" spans="1:17" ht="15">
      <c r="A1924" s="6"/>
      <c r="B1924" s="10">
        <v>73.5</v>
      </c>
      <c r="C1924">
        <v>0.24141337350018024</v>
      </c>
      <c r="D1924" s="11">
        <v>29.2</v>
      </c>
      <c r="E1924" s="10">
        <v>26.09</v>
      </c>
      <c r="F1924" s="11">
        <v>36.69</v>
      </c>
      <c r="G1924" s="10">
        <v>11.16</v>
      </c>
      <c r="H1924" s="11">
        <v>47.76</v>
      </c>
      <c r="I1924" s="10">
        <v>207</v>
      </c>
      <c r="J1924">
        <v>0.49237401159096228</v>
      </c>
      <c r="K1924">
        <v>0.39841735255403843</v>
      </c>
      <c r="L1924">
        <v>0.50139917495395947</v>
      </c>
      <c r="M1924">
        <v>0.15709809204777164</v>
      </c>
      <c r="N1924">
        <v>0.31771467013544102</v>
      </c>
      <c r="O1924">
        <v>0.52352206901262766</v>
      </c>
      <c r="P1924" s="117">
        <v>18.149999999999999</v>
      </c>
      <c r="Q1924">
        <v>0.34</v>
      </c>
    </row>
    <row r="1925" spans="1:17" ht="15">
      <c r="A1925" s="6"/>
      <c r="B1925" s="10">
        <v>69.05</v>
      </c>
      <c r="C1925">
        <v>0.24225826467559214</v>
      </c>
      <c r="D1925" s="11">
        <v>29.05</v>
      </c>
      <c r="E1925" s="10">
        <v>21.49</v>
      </c>
      <c r="F1925" s="11">
        <v>36.39</v>
      </c>
      <c r="G1925" s="10">
        <v>9.43</v>
      </c>
      <c r="H1925" s="11">
        <v>47.01</v>
      </c>
      <c r="I1925" s="10">
        <v>206.36</v>
      </c>
      <c r="J1925">
        <v>0.49775951227530713</v>
      </c>
      <c r="K1925">
        <v>0.37924153482066592</v>
      </c>
      <c r="L1925">
        <v>0.50568396512977543</v>
      </c>
      <c r="M1925">
        <v>0.15206183242650578</v>
      </c>
      <c r="N1925">
        <v>0.33113117067707315</v>
      </c>
      <c r="O1925">
        <v>0.52530406609672842</v>
      </c>
      <c r="P1925" s="117">
        <v>19.38</v>
      </c>
      <c r="Q1925">
        <v>0.34</v>
      </c>
    </row>
    <row r="1926" spans="1:17" ht="15">
      <c r="A1926" s="6"/>
      <c r="B1926" s="10">
        <v>66.67</v>
      </c>
      <c r="C1926">
        <v>0.24097341674389866</v>
      </c>
      <c r="D1926" s="11">
        <v>29.05</v>
      </c>
      <c r="E1926" s="10">
        <v>22.13</v>
      </c>
      <c r="F1926" s="11">
        <v>36.28</v>
      </c>
      <c r="G1926" s="10">
        <v>8.94</v>
      </c>
      <c r="H1926" s="11">
        <v>47.4</v>
      </c>
      <c r="I1926" s="10">
        <v>203</v>
      </c>
      <c r="J1926">
        <v>0.50035726793406676</v>
      </c>
      <c r="K1926">
        <v>0.36774219414594317</v>
      </c>
      <c r="L1926">
        <v>0.51239226641724911</v>
      </c>
      <c r="M1926">
        <v>0.14907984254119885</v>
      </c>
      <c r="N1926">
        <v>0.3533500926897688</v>
      </c>
      <c r="O1926">
        <v>0.53303796668552006</v>
      </c>
      <c r="P1926" s="117">
        <v>19.440000000000001</v>
      </c>
      <c r="Q1926">
        <v>0.34</v>
      </c>
    </row>
    <row r="1927" spans="1:17" ht="15">
      <c r="A1927" s="6"/>
      <c r="B1927" s="10">
        <v>74.03</v>
      </c>
      <c r="C1927">
        <v>0.24623885111074251</v>
      </c>
      <c r="D1927" s="11">
        <v>30.41</v>
      </c>
      <c r="E1927" s="10">
        <v>30</v>
      </c>
      <c r="F1927" s="11">
        <v>39.950000000000003</v>
      </c>
      <c r="G1927" s="10">
        <v>9.5</v>
      </c>
      <c r="H1927" s="11">
        <v>50.56</v>
      </c>
      <c r="I1927" s="10">
        <v>220.92</v>
      </c>
      <c r="J1927">
        <v>0.51904677946303091</v>
      </c>
      <c r="K1927">
        <v>0.37347505222633937</v>
      </c>
      <c r="L1927">
        <v>0.51658346455589144</v>
      </c>
      <c r="M1927">
        <v>0.14863062825138029</v>
      </c>
      <c r="N1927">
        <v>0.38861513164058842</v>
      </c>
      <c r="O1927">
        <v>0.53268209971208358</v>
      </c>
      <c r="P1927" s="117">
        <v>32.229999999999997</v>
      </c>
      <c r="Q1927">
        <v>0.34</v>
      </c>
    </row>
    <row r="1928" spans="1:17" ht="15">
      <c r="A1928" s="6"/>
      <c r="B1928" s="10">
        <v>92.03</v>
      </c>
      <c r="C1928">
        <v>0.24943670596239639</v>
      </c>
      <c r="D1928" s="11">
        <v>35.19</v>
      </c>
      <c r="E1928" s="10">
        <v>35.700000000000003</v>
      </c>
      <c r="F1928" s="11">
        <v>46.01</v>
      </c>
      <c r="G1928" s="10">
        <v>7.74</v>
      </c>
      <c r="H1928" s="11">
        <v>62</v>
      </c>
      <c r="I1928" s="10">
        <v>273.7</v>
      </c>
      <c r="J1928">
        <v>0.52078278755610696</v>
      </c>
      <c r="K1928">
        <v>0.38524782025709958</v>
      </c>
      <c r="L1928">
        <v>0.49001536785904964</v>
      </c>
      <c r="M1928">
        <v>0.14927991652588687</v>
      </c>
      <c r="N1928">
        <v>0.40108637327448182</v>
      </c>
      <c r="O1928">
        <v>0.51594732405065635</v>
      </c>
      <c r="P1928" s="117">
        <v>29.34</v>
      </c>
      <c r="Q1928">
        <v>0.34</v>
      </c>
    </row>
    <row r="1929" spans="1:17" ht="15">
      <c r="A1929" s="6"/>
      <c r="B1929" s="10">
        <v>109.01</v>
      </c>
      <c r="C1929">
        <v>0.239834805691644</v>
      </c>
      <c r="D1929" s="11">
        <v>40.19</v>
      </c>
      <c r="E1929" s="10">
        <v>39.200000000000003</v>
      </c>
      <c r="F1929" s="11">
        <v>50.98</v>
      </c>
      <c r="G1929" s="10">
        <v>10.8</v>
      </c>
      <c r="H1929" s="11">
        <v>73</v>
      </c>
      <c r="I1929" s="10">
        <v>287.33999999999997</v>
      </c>
      <c r="J1929">
        <v>0.49718928047822308</v>
      </c>
      <c r="K1929">
        <v>0.38417679637144903</v>
      </c>
      <c r="L1929">
        <v>0.4598721332474115</v>
      </c>
      <c r="M1929">
        <v>0.14685044916292364</v>
      </c>
      <c r="N1929">
        <v>0.39550906061490559</v>
      </c>
      <c r="O1929">
        <v>0.4649951208970235</v>
      </c>
      <c r="P1929" s="117">
        <v>29.93</v>
      </c>
      <c r="Q1929">
        <v>0.34</v>
      </c>
    </row>
    <row r="1930" spans="1:17" ht="15">
      <c r="A1930" s="6"/>
      <c r="B1930" s="10">
        <v>110.21</v>
      </c>
      <c r="C1930">
        <v>0.21677471872493548</v>
      </c>
      <c r="D1930" s="11">
        <v>43.02</v>
      </c>
      <c r="E1930" s="10">
        <v>40.11</v>
      </c>
      <c r="F1930" s="11">
        <v>49.2</v>
      </c>
      <c r="G1930" s="10">
        <v>15.05</v>
      </c>
      <c r="H1930" s="11">
        <v>74.900000000000006</v>
      </c>
      <c r="I1930" s="10">
        <v>281.10000000000002</v>
      </c>
      <c r="J1930">
        <v>0.47543205316713405</v>
      </c>
      <c r="K1930">
        <v>0.3695591828099416</v>
      </c>
      <c r="L1930">
        <v>0.43566576427345499</v>
      </c>
      <c r="M1930">
        <v>0.13598438086622186</v>
      </c>
      <c r="N1930">
        <v>0.39176467409525684</v>
      </c>
      <c r="O1930">
        <v>0.42468987110321921</v>
      </c>
      <c r="P1930" s="117">
        <v>25.89</v>
      </c>
      <c r="Q1930">
        <v>0.34</v>
      </c>
    </row>
    <row r="1931" spans="1:17" ht="15">
      <c r="A1931" s="6"/>
      <c r="B1931" s="10">
        <v>82.37</v>
      </c>
      <c r="C1931">
        <v>0.19016724148152281</v>
      </c>
      <c r="D1931" s="11">
        <v>41.74</v>
      </c>
      <c r="E1931" s="10">
        <v>37.01</v>
      </c>
      <c r="F1931" s="11">
        <v>44.97</v>
      </c>
      <c r="G1931" s="10">
        <v>8.64</v>
      </c>
      <c r="H1931" s="11">
        <v>71.599999999999994</v>
      </c>
      <c r="I1931" s="10">
        <v>240.15</v>
      </c>
      <c r="J1931">
        <v>0.4689348286339094</v>
      </c>
      <c r="K1931">
        <v>0.35922893803457057</v>
      </c>
      <c r="L1931">
        <v>0.41171868348261559</v>
      </c>
      <c r="M1931">
        <v>0.12099008556570236</v>
      </c>
      <c r="N1931">
        <v>0.38483284047052652</v>
      </c>
      <c r="O1931">
        <v>0.38098324721703075</v>
      </c>
      <c r="P1931" s="117">
        <v>22.57</v>
      </c>
      <c r="Q1931">
        <v>0.34</v>
      </c>
    </row>
    <row r="1932" spans="1:17" ht="15">
      <c r="A1932" s="6"/>
      <c r="B1932" s="10">
        <v>58.35</v>
      </c>
      <c r="C1932">
        <v>0.17172539183323365</v>
      </c>
      <c r="D1932" s="11">
        <v>37.54</v>
      </c>
      <c r="E1932" s="10">
        <v>35.92</v>
      </c>
      <c r="F1932" s="11">
        <v>40.409999999999997</v>
      </c>
      <c r="G1932" s="10">
        <v>7.51</v>
      </c>
      <c r="H1932" s="11">
        <v>65.459999999999994</v>
      </c>
      <c r="I1932" s="10">
        <v>199.9</v>
      </c>
      <c r="J1932">
        <v>0.45578798377874075</v>
      </c>
      <c r="K1932">
        <v>0.35962614636678303</v>
      </c>
      <c r="L1932">
        <v>0.38582992236400082</v>
      </c>
      <c r="M1932">
        <v>0.10575975732843439</v>
      </c>
      <c r="N1932">
        <v>0.37338983438122403</v>
      </c>
      <c r="O1932">
        <v>0.35511054670357195</v>
      </c>
      <c r="P1932" s="117">
        <v>18.53</v>
      </c>
      <c r="Q1932">
        <v>0.34</v>
      </c>
    </row>
    <row r="1933" spans="1:17" ht="15">
      <c r="A1933" s="6"/>
      <c r="B1933" s="10">
        <v>33.29</v>
      </c>
      <c r="C1933">
        <v>0.16168347004416814</v>
      </c>
      <c r="D1933" s="11">
        <v>36.69</v>
      </c>
      <c r="E1933" s="10">
        <v>37.08</v>
      </c>
      <c r="F1933" s="11">
        <v>36.57</v>
      </c>
      <c r="G1933" s="10">
        <v>7.18</v>
      </c>
      <c r="H1933" s="11">
        <v>62.43</v>
      </c>
      <c r="I1933" s="10">
        <v>192.2</v>
      </c>
      <c r="J1933">
        <v>0.44971770836419661</v>
      </c>
      <c r="K1933">
        <v>0.36239763966564437</v>
      </c>
      <c r="L1933">
        <v>0.36185117383873749</v>
      </c>
      <c r="M1933">
        <v>0.1020205495040318</v>
      </c>
      <c r="N1933">
        <v>0.36295336330908384</v>
      </c>
      <c r="O1933">
        <v>0.33545691746949813</v>
      </c>
      <c r="P1933" s="117">
        <v>20.86</v>
      </c>
      <c r="Q1933">
        <v>0.34</v>
      </c>
    </row>
    <row r="1934" spans="1:17" ht="15">
      <c r="A1934" s="6"/>
      <c r="B1934" s="10">
        <v>22.93</v>
      </c>
      <c r="C1934">
        <v>0.16285232918768208</v>
      </c>
      <c r="D1934" s="11">
        <v>36.25</v>
      </c>
      <c r="E1934" s="10">
        <v>38.06</v>
      </c>
      <c r="F1934" s="11">
        <v>35</v>
      </c>
      <c r="G1934" s="10">
        <v>7.13</v>
      </c>
      <c r="H1934" s="11">
        <v>59.41</v>
      </c>
      <c r="I1934" s="10">
        <v>183.66</v>
      </c>
      <c r="J1934">
        <v>0.45036557577754394</v>
      </c>
      <c r="K1934">
        <v>0.37981310822185754</v>
      </c>
      <c r="L1934">
        <v>0.34841438270308361</v>
      </c>
      <c r="M1934">
        <v>0.10124377746005572</v>
      </c>
      <c r="N1934">
        <v>0.36354440045772518</v>
      </c>
      <c r="O1934">
        <v>0.32979345026833329</v>
      </c>
      <c r="P1934" s="117">
        <v>35.01</v>
      </c>
      <c r="Q1934">
        <v>0.34</v>
      </c>
    </row>
    <row r="1935" spans="1:17" ht="15">
      <c r="A1935" s="6"/>
      <c r="B1935" s="10">
        <v>16.989999999999998</v>
      </c>
      <c r="C1935">
        <v>0.16746024050279873</v>
      </c>
      <c r="D1935" s="11">
        <v>35.950000000000003</v>
      </c>
      <c r="E1935" s="10">
        <v>39.97</v>
      </c>
      <c r="F1935" s="11">
        <v>34.299999999999997</v>
      </c>
      <c r="G1935" s="10">
        <v>6.17</v>
      </c>
      <c r="H1935" s="11">
        <v>53.78</v>
      </c>
      <c r="I1935" s="10">
        <v>185.21</v>
      </c>
      <c r="J1935">
        <v>0.46125612745563793</v>
      </c>
      <c r="K1935">
        <v>0.40146718838070383</v>
      </c>
      <c r="L1935">
        <v>0.35316073453358771</v>
      </c>
      <c r="M1935">
        <v>0.10263909459914565</v>
      </c>
      <c r="N1935">
        <v>0.36374621097759791</v>
      </c>
      <c r="O1935">
        <v>0.33699562978759229</v>
      </c>
      <c r="P1935" s="117">
        <v>27.68</v>
      </c>
      <c r="Q1935">
        <v>0.34</v>
      </c>
    </row>
    <row r="1936" spans="1:17" ht="15">
      <c r="A1936" s="6"/>
      <c r="B1936" s="10">
        <v>39.43</v>
      </c>
      <c r="C1936">
        <v>0.17889867929830192</v>
      </c>
      <c r="D1936" s="11">
        <v>35.020000000000003</v>
      </c>
      <c r="E1936" s="10">
        <v>41.22</v>
      </c>
      <c r="F1936" s="11">
        <v>34.46</v>
      </c>
      <c r="G1936" s="10">
        <v>0.39</v>
      </c>
      <c r="H1936" s="11">
        <v>51.95</v>
      </c>
      <c r="I1936" s="10">
        <v>193.92</v>
      </c>
      <c r="J1936">
        <v>0.48713757942017794</v>
      </c>
      <c r="K1936">
        <v>0.4263556599062141</v>
      </c>
      <c r="L1936">
        <v>0.3644581423687871</v>
      </c>
      <c r="M1936">
        <v>0.10521426024566306</v>
      </c>
      <c r="N1936">
        <v>0.36611773070906689</v>
      </c>
      <c r="O1936">
        <v>0.35867775318428946</v>
      </c>
      <c r="P1936" s="117">
        <v>18.27</v>
      </c>
      <c r="Q1936">
        <v>0.34</v>
      </c>
    </row>
    <row r="1937" spans="1:17" ht="15">
      <c r="A1937" s="6"/>
      <c r="B1937" s="10">
        <v>68.41</v>
      </c>
      <c r="C1937">
        <v>0.1913610749110892</v>
      </c>
      <c r="D1937" s="11">
        <v>36.35</v>
      </c>
      <c r="E1937" s="10">
        <v>42.99</v>
      </c>
      <c r="F1937" s="11">
        <v>35</v>
      </c>
      <c r="G1937" s="10">
        <v>5.7</v>
      </c>
      <c r="H1937" s="11">
        <v>51.01</v>
      </c>
      <c r="I1937" s="10">
        <v>199.86</v>
      </c>
      <c r="J1937">
        <v>0.51959414224192002</v>
      </c>
      <c r="K1937">
        <v>0.446545705444792</v>
      </c>
      <c r="L1937">
        <v>0.39193946403514474</v>
      </c>
      <c r="M1937">
        <v>0.11126840723909508</v>
      </c>
      <c r="N1937">
        <v>0.37814493452682185</v>
      </c>
      <c r="O1937">
        <v>0.39958840528216971</v>
      </c>
      <c r="P1937" s="117">
        <v>22.73</v>
      </c>
      <c r="Q1937">
        <v>0.34</v>
      </c>
    </row>
    <row r="1938" spans="1:17" ht="15">
      <c r="A1938" s="6"/>
      <c r="B1938" s="10">
        <v>81.12</v>
      </c>
      <c r="C1938">
        <v>0.22221374792141402</v>
      </c>
      <c r="D1938" s="11">
        <v>36.9</v>
      </c>
      <c r="E1938" s="10">
        <v>47.98</v>
      </c>
      <c r="F1938" s="11">
        <v>37.78</v>
      </c>
      <c r="G1938" s="10">
        <v>8.3000000000000007</v>
      </c>
      <c r="H1938" s="11">
        <v>54.01</v>
      </c>
      <c r="I1938" s="10">
        <v>230.01</v>
      </c>
      <c r="J1938">
        <v>0.53866143699625657</v>
      </c>
      <c r="K1938">
        <v>0.46374202870595849</v>
      </c>
      <c r="L1938">
        <v>0.4406055383087048</v>
      </c>
      <c r="M1938">
        <v>0.12088385750024366</v>
      </c>
      <c r="N1938">
        <v>0.39407937223555789</v>
      </c>
      <c r="O1938">
        <v>0.4586130300845514</v>
      </c>
      <c r="P1938" s="117">
        <v>21.01</v>
      </c>
      <c r="Q1938">
        <v>0.34</v>
      </c>
    </row>
    <row r="1939" spans="1:17" ht="15">
      <c r="A1939" s="6"/>
      <c r="B1939" s="10">
        <v>100.62</v>
      </c>
      <c r="C1939">
        <v>0.25378473418802067</v>
      </c>
      <c r="D1939" s="11">
        <v>39.6</v>
      </c>
      <c r="E1939" s="10">
        <v>57.92</v>
      </c>
      <c r="F1939" s="11">
        <v>44.05</v>
      </c>
      <c r="G1939" s="10">
        <v>15.01</v>
      </c>
      <c r="H1939" s="11">
        <v>63.98</v>
      </c>
      <c r="I1939" s="10">
        <v>269.97000000000003</v>
      </c>
      <c r="J1939">
        <v>0.54439087062063918</v>
      </c>
      <c r="K1939">
        <v>0.47452694039012411</v>
      </c>
      <c r="L1939">
        <v>0.48337320555292623</v>
      </c>
      <c r="M1939">
        <v>0.13891535647537134</v>
      </c>
      <c r="N1939">
        <v>0.42356676840424468</v>
      </c>
      <c r="O1939">
        <v>0.51412980732940816</v>
      </c>
      <c r="P1939" s="117">
        <v>22.81</v>
      </c>
      <c r="Q1939">
        <v>0.34</v>
      </c>
    </row>
    <row r="1940" spans="1:17" ht="15">
      <c r="A1940" s="6"/>
      <c r="B1940" s="10">
        <v>119.25</v>
      </c>
      <c r="C1940">
        <v>0.25632448586848738</v>
      </c>
      <c r="D1940" s="11">
        <v>42.4</v>
      </c>
      <c r="E1940" s="10">
        <v>70.260000000000005</v>
      </c>
      <c r="F1940" s="11">
        <v>46.91</v>
      </c>
      <c r="G1940" s="10">
        <v>20</v>
      </c>
      <c r="H1940" s="11">
        <v>75.5</v>
      </c>
      <c r="I1940" s="10">
        <v>301.02999999999997</v>
      </c>
      <c r="J1940">
        <v>0.53667092399873861</v>
      </c>
      <c r="K1940">
        <v>0.47540148767272589</v>
      </c>
      <c r="L1940">
        <v>0.48032714637125212</v>
      </c>
      <c r="M1940">
        <v>0.15984641231302837</v>
      </c>
      <c r="N1940">
        <v>0.42943265606097514</v>
      </c>
      <c r="O1940">
        <v>0.5202641489946056</v>
      </c>
      <c r="P1940" s="117">
        <v>22.86</v>
      </c>
      <c r="Q1940">
        <v>0.34</v>
      </c>
    </row>
    <row r="1941" spans="1:17" ht="15">
      <c r="A1941" s="6"/>
      <c r="B1941" s="10">
        <v>139.85</v>
      </c>
      <c r="C1941">
        <v>0.25254894468149952</v>
      </c>
      <c r="D1941" s="11">
        <v>45</v>
      </c>
      <c r="E1941" s="10">
        <v>93.43</v>
      </c>
      <c r="F1941" s="11">
        <v>50.17</v>
      </c>
      <c r="G1941" s="10">
        <v>20.12</v>
      </c>
      <c r="H1941" s="11">
        <v>90.47</v>
      </c>
      <c r="I1941" s="10">
        <v>351</v>
      </c>
      <c r="J1941">
        <v>0.51802897348625687</v>
      </c>
      <c r="K1941">
        <v>0.48172991317301395</v>
      </c>
      <c r="L1941">
        <v>0.47130471602860746</v>
      </c>
      <c r="M1941">
        <v>0.17156439049240427</v>
      </c>
      <c r="N1941">
        <v>0.42464455424257547</v>
      </c>
      <c r="O1941">
        <v>0.49726799414926548</v>
      </c>
      <c r="P1941" s="117">
        <v>24.17</v>
      </c>
      <c r="Q1941">
        <v>0.34</v>
      </c>
    </row>
    <row r="1942" spans="1:17" ht="15">
      <c r="A1942" s="6"/>
      <c r="B1942" s="10">
        <v>125.31</v>
      </c>
      <c r="C1942">
        <v>0.24617557314666913</v>
      </c>
      <c r="D1942" s="11">
        <v>38.979999999999997</v>
      </c>
      <c r="E1942" s="10">
        <v>64.989999999999995</v>
      </c>
      <c r="F1942" s="11">
        <v>46</v>
      </c>
      <c r="G1942" s="10">
        <v>15.34</v>
      </c>
      <c r="H1942" s="11">
        <v>75</v>
      </c>
      <c r="I1942" s="10">
        <v>290.83999999999997</v>
      </c>
      <c r="J1942">
        <v>0.53227145448289626</v>
      </c>
      <c r="K1942">
        <v>0.50918808851923358</v>
      </c>
      <c r="L1942">
        <v>0.46377820052198082</v>
      </c>
      <c r="M1942">
        <v>0.17207425037671245</v>
      </c>
      <c r="N1942">
        <v>0.43173870331535852</v>
      </c>
      <c r="O1942">
        <v>0.51448059008738756</v>
      </c>
      <c r="P1942" s="117">
        <v>21.41</v>
      </c>
      <c r="Q1942">
        <v>0.34</v>
      </c>
    </row>
    <row r="1943" spans="1:17" ht="15">
      <c r="A1943" s="6"/>
      <c r="B1943" s="10">
        <v>108.41</v>
      </c>
      <c r="C1943">
        <v>0.23098238127538268</v>
      </c>
      <c r="D1943" s="11">
        <v>32.18</v>
      </c>
      <c r="E1943" s="10">
        <v>58.42</v>
      </c>
      <c r="F1943" s="11">
        <v>40.61</v>
      </c>
      <c r="G1943" s="10">
        <v>9.2899999999999991</v>
      </c>
      <c r="H1943" s="11">
        <v>65.430000000000007</v>
      </c>
      <c r="I1943" s="10">
        <v>255.9</v>
      </c>
      <c r="J1943">
        <v>0.52445653419904703</v>
      </c>
      <c r="K1943">
        <v>0.53100113699638252</v>
      </c>
      <c r="L1943">
        <v>0.44867670111936214</v>
      </c>
      <c r="M1943">
        <v>0.15495727672487669</v>
      </c>
      <c r="N1943">
        <v>0.43764563981937743</v>
      </c>
      <c r="O1943">
        <v>0.53567762869884394</v>
      </c>
      <c r="P1943" s="117">
        <v>19.02</v>
      </c>
      <c r="Q1943">
        <v>0.34</v>
      </c>
    </row>
    <row r="1944" spans="1:17" ht="15">
      <c r="A1944" s="6"/>
      <c r="B1944" s="10">
        <v>99.9</v>
      </c>
      <c r="C1944">
        <v>0.19966675012078888</v>
      </c>
      <c r="D1944" s="11">
        <v>31.65</v>
      </c>
      <c r="E1944" s="10">
        <v>53.33</v>
      </c>
      <c r="F1944" s="11">
        <v>39.9</v>
      </c>
      <c r="G1944" s="10">
        <v>11.29</v>
      </c>
      <c r="H1944" s="11">
        <v>60.8</v>
      </c>
      <c r="I1944" s="10">
        <v>242.27</v>
      </c>
      <c r="J1944">
        <v>0.50522855403675559</v>
      </c>
      <c r="K1944">
        <v>0.54217986380129712</v>
      </c>
      <c r="L1944">
        <v>0.43696116122808204</v>
      </c>
      <c r="M1944">
        <v>0.14698050007272589</v>
      </c>
      <c r="N1944">
        <v>0.43501630694373139</v>
      </c>
      <c r="O1944">
        <v>0.54794098485180476</v>
      </c>
      <c r="P1944" s="117">
        <v>17.11</v>
      </c>
      <c r="Q1944">
        <v>0.34</v>
      </c>
    </row>
    <row r="1945" spans="1:17" ht="15">
      <c r="A1945" s="6"/>
      <c r="B1945" s="10">
        <v>83.29</v>
      </c>
      <c r="C1945">
        <v>0.18262212341773604</v>
      </c>
      <c r="D1945" s="11">
        <v>29.17</v>
      </c>
      <c r="E1945" s="10">
        <v>46.77</v>
      </c>
      <c r="F1945" s="11">
        <v>37.119999999999997</v>
      </c>
      <c r="G1945" s="10">
        <v>10.79</v>
      </c>
      <c r="H1945" s="11">
        <v>49.7</v>
      </c>
      <c r="I1945" s="10">
        <v>222.38</v>
      </c>
      <c r="J1945">
        <v>0.49223438409223158</v>
      </c>
      <c r="K1945">
        <v>0.55433072781671322</v>
      </c>
      <c r="L1945">
        <v>0.42879329452321824</v>
      </c>
      <c r="M1945">
        <v>0.14597714367174322</v>
      </c>
      <c r="N1945">
        <v>0.42556962702715273</v>
      </c>
      <c r="O1945">
        <v>0.56160109148005299</v>
      </c>
      <c r="P1945" s="117">
        <v>13.92</v>
      </c>
      <c r="Q1945">
        <v>0.34</v>
      </c>
    </row>
    <row r="1946" spans="1:17" ht="15">
      <c r="A1946" s="6"/>
      <c r="B1946" s="10">
        <v>68.05</v>
      </c>
      <c r="C1946">
        <v>0.17350706226572066</v>
      </c>
      <c r="D1946" s="11">
        <v>29.45</v>
      </c>
      <c r="E1946" s="10">
        <v>41.39</v>
      </c>
      <c r="F1946" s="11">
        <v>35.53</v>
      </c>
      <c r="G1946" s="10">
        <v>7.51</v>
      </c>
      <c r="H1946" s="11">
        <v>54.55</v>
      </c>
      <c r="I1946" s="10">
        <v>215.39</v>
      </c>
      <c r="J1946">
        <v>0.48835054572437625</v>
      </c>
      <c r="K1946">
        <v>0.56462733252674724</v>
      </c>
      <c r="L1946">
        <v>0.41710064500760446</v>
      </c>
      <c r="M1946">
        <v>0.1474516012656068</v>
      </c>
      <c r="N1946">
        <v>0.42531826019140151</v>
      </c>
      <c r="O1946">
        <v>0.56954035572710193</v>
      </c>
      <c r="P1946" s="117">
        <v>15.4</v>
      </c>
      <c r="Q1946">
        <v>0.34</v>
      </c>
    </row>
    <row r="1947" spans="1:17" ht="15">
      <c r="A1947" s="6"/>
      <c r="B1947" s="10">
        <v>65.89</v>
      </c>
      <c r="C1947">
        <v>0.17178015184890097</v>
      </c>
      <c r="D1947" s="11">
        <v>29.1</v>
      </c>
      <c r="E1947" s="10">
        <v>41.12</v>
      </c>
      <c r="F1947" s="11">
        <v>34.94</v>
      </c>
      <c r="G1947" s="10">
        <v>7.51</v>
      </c>
      <c r="H1947" s="11">
        <v>53.86</v>
      </c>
      <c r="I1947" s="10">
        <v>200.05</v>
      </c>
      <c r="J1947">
        <v>0.49414418480641409</v>
      </c>
      <c r="K1947">
        <v>0.57344860678649401</v>
      </c>
      <c r="L1947">
        <v>0.41365014033585457</v>
      </c>
      <c r="M1947">
        <v>0.14658843679917194</v>
      </c>
      <c r="N1947">
        <v>0.42515093101664719</v>
      </c>
      <c r="O1947">
        <v>0.57616625916870401</v>
      </c>
      <c r="P1947" s="117">
        <v>18.47</v>
      </c>
      <c r="Q1947">
        <v>0.34</v>
      </c>
    </row>
    <row r="1948" spans="1:17" ht="15">
      <c r="A1948" s="6"/>
      <c r="B1948" s="10">
        <v>55.29</v>
      </c>
      <c r="C1948">
        <v>0.16982541315550731</v>
      </c>
      <c r="D1948" s="11">
        <v>28.91</v>
      </c>
      <c r="E1948" s="10">
        <v>40.950000000000003</v>
      </c>
      <c r="F1948" s="11">
        <v>34.9</v>
      </c>
      <c r="G1948" s="10">
        <v>7.24</v>
      </c>
      <c r="H1948" s="11">
        <v>50.68</v>
      </c>
      <c r="I1948" s="10">
        <v>200.62</v>
      </c>
      <c r="J1948">
        <v>0.49574636996471194</v>
      </c>
      <c r="K1948">
        <v>0.57866165907405442</v>
      </c>
      <c r="L1948">
        <v>0.41941994203860189</v>
      </c>
      <c r="M1948">
        <v>0.14378870203108987</v>
      </c>
      <c r="N1948">
        <v>0.42399306377288426</v>
      </c>
      <c r="O1948">
        <v>0.58626888223922891</v>
      </c>
      <c r="P1948" s="117">
        <v>15.65</v>
      </c>
      <c r="Q1948">
        <v>0.34</v>
      </c>
    </row>
    <row r="1949" spans="1:17" ht="15">
      <c r="A1949" s="6"/>
      <c r="B1949" s="10">
        <v>45.94</v>
      </c>
      <c r="C1949">
        <v>0.17245328185692638</v>
      </c>
      <c r="D1949" s="11">
        <v>28.65</v>
      </c>
      <c r="E1949" s="10">
        <v>40.49</v>
      </c>
      <c r="F1949" s="11">
        <v>33.1</v>
      </c>
      <c r="G1949" s="10">
        <v>6.25</v>
      </c>
      <c r="H1949" s="11">
        <v>50.61</v>
      </c>
      <c r="I1949" s="10">
        <v>198.08</v>
      </c>
      <c r="J1949">
        <v>0.50052848029766217</v>
      </c>
      <c r="K1949">
        <v>0.58255271305614353</v>
      </c>
      <c r="L1949">
        <v>0.42671078947891611</v>
      </c>
      <c r="M1949">
        <v>0.14548955110543299</v>
      </c>
      <c r="N1949">
        <v>0.42862272237002946</v>
      </c>
      <c r="O1949">
        <v>0.59050456992812239</v>
      </c>
      <c r="P1949" s="117">
        <v>19.95</v>
      </c>
      <c r="Q1949">
        <v>0.34</v>
      </c>
    </row>
    <row r="1950" spans="1:17" ht="15">
      <c r="A1950" s="6"/>
      <c r="B1950" s="10">
        <v>33.17</v>
      </c>
      <c r="C1950">
        <v>0.17246013554055753</v>
      </c>
      <c r="D1950" s="11">
        <v>28.53</v>
      </c>
      <c r="E1950" s="10">
        <v>40.549999999999997</v>
      </c>
      <c r="F1950" s="11">
        <v>33.049999999999997</v>
      </c>
      <c r="G1950" s="10">
        <v>6.09</v>
      </c>
      <c r="H1950" s="11">
        <v>52.56</v>
      </c>
      <c r="I1950" s="10">
        <v>204.09</v>
      </c>
      <c r="J1950">
        <v>0.505538129040496</v>
      </c>
      <c r="K1950">
        <v>0.58210917645471638</v>
      </c>
      <c r="L1950">
        <v>0.43209094325253272</v>
      </c>
      <c r="M1950">
        <v>0.14634984896772954</v>
      </c>
      <c r="N1950">
        <v>0.43990376414315074</v>
      </c>
      <c r="O1950">
        <v>0.58536673516005544</v>
      </c>
      <c r="P1950" s="117">
        <v>18.920000000000002</v>
      </c>
      <c r="Q1950">
        <v>0.34</v>
      </c>
    </row>
    <row r="1951" spans="1:17" ht="15">
      <c r="A1951" s="6"/>
      <c r="B1951" s="10">
        <v>55.78</v>
      </c>
      <c r="C1951">
        <v>0.17131835845369395</v>
      </c>
      <c r="D1951" s="11">
        <v>30.72</v>
      </c>
      <c r="E1951" s="10">
        <v>42.78</v>
      </c>
      <c r="F1951" s="11">
        <v>34.6</v>
      </c>
      <c r="G1951" s="10">
        <v>6.24</v>
      </c>
      <c r="H1951" s="11">
        <v>58.74</v>
      </c>
      <c r="I1951" s="10">
        <v>226.15</v>
      </c>
      <c r="J1951">
        <v>0.51407724293210821</v>
      </c>
      <c r="K1951">
        <v>0.57840673623231453</v>
      </c>
      <c r="L1951">
        <v>0.44215529838329143</v>
      </c>
      <c r="M1951">
        <v>0.14798648492306399</v>
      </c>
      <c r="N1951">
        <v>0.45994390234818722</v>
      </c>
      <c r="O1951">
        <v>0.58190343105915299</v>
      </c>
      <c r="P1951" s="117">
        <v>17.84</v>
      </c>
      <c r="Q1951">
        <v>0.34</v>
      </c>
    </row>
    <row r="1952" spans="1:17" ht="15">
      <c r="A1952" s="6"/>
      <c r="B1952" s="10">
        <v>80.64</v>
      </c>
      <c r="C1952">
        <v>0.17936225406889339</v>
      </c>
      <c r="D1952" s="11">
        <v>32.380000000000003</v>
      </c>
      <c r="E1952" s="10">
        <v>55.87</v>
      </c>
      <c r="F1952" s="11">
        <v>36.64</v>
      </c>
      <c r="G1952" s="10">
        <v>6.06</v>
      </c>
      <c r="H1952" s="11">
        <v>65.25</v>
      </c>
      <c r="I1952" s="10">
        <v>275.45</v>
      </c>
      <c r="J1952">
        <v>0.51080480145781237</v>
      </c>
      <c r="K1952">
        <v>0.55565767489816398</v>
      </c>
      <c r="L1952">
        <v>0.44786053933537545</v>
      </c>
      <c r="M1952">
        <v>0.14555788803744743</v>
      </c>
      <c r="N1952">
        <v>0.45802734706742421</v>
      </c>
      <c r="O1952">
        <v>0.55959573598102741</v>
      </c>
      <c r="P1952" s="117">
        <v>26.83</v>
      </c>
      <c r="Q1952">
        <v>0.34</v>
      </c>
    </row>
    <row r="1953" spans="1:17" ht="15">
      <c r="A1953" s="6"/>
      <c r="B1953" s="10">
        <v>92.22</v>
      </c>
      <c r="C1953">
        <v>0.19046249141743382</v>
      </c>
      <c r="D1953" s="11">
        <v>39.61</v>
      </c>
      <c r="E1953" s="10">
        <v>65.62</v>
      </c>
      <c r="F1953" s="11">
        <v>38.86</v>
      </c>
      <c r="G1953" s="10">
        <v>5.68</v>
      </c>
      <c r="H1953" s="11">
        <v>74.37</v>
      </c>
      <c r="I1953" s="10">
        <v>299.25</v>
      </c>
      <c r="J1953">
        <v>0.49602786013761552</v>
      </c>
      <c r="K1953">
        <v>0.54414448243540159</v>
      </c>
      <c r="L1953">
        <v>0.41928427508262756</v>
      </c>
      <c r="M1953">
        <v>0.1407521977110632</v>
      </c>
      <c r="N1953">
        <v>0.45504549706012021</v>
      </c>
      <c r="O1953">
        <v>0.49831410761717071</v>
      </c>
      <c r="P1953" s="117">
        <v>32.15</v>
      </c>
      <c r="Q1953">
        <v>0.34</v>
      </c>
    </row>
    <row r="1954" spans="1:17" ht="15">
      <c r="A1954" s="6"/>
      <c r="B1954" s="10">
        <v>95</v>
      </c>
      <c r="C1954">
        <v>0.20332192781065922</v>
      </c>
      <c r="D1954" s="11">
        <v>40.5</v>
      </c>
      <c r="E1954" s="10">
        <v>70.42</v>
      </c>
      <c r="F1954" s="11">
        <v>38.43</v>
      </c>
      <c r="G1954" s="10">
        <v>2.94</v>
      </c>
      <c r="H1954" s="11">
        <v>75.900000000000006</v>
      </c>
      <c r="I1954" s="10">
        <v>280.72000000000003</v>
      </c>
      <c r="J1954">
        <v>0.4815071446159529</v>
      </c>
      <c r="K1954">
        <v>0.51982452602001639</v>
      </c>
      <c r="L1954">
        <v>0.38119944410745588</v>
      </c>
      <c r="M1954">
        <v>0.12535354488517744</v>
      </c>
      <c r="N1954">
        <v>0.44438069297447441</v>
      </c>
      <c r="O1954">
        <v>0.44034182656534931</v>
      </c>
      <c r="P1954" s="117">
        <v>24.01</v>
      </c>
      <c r="Q1954">
        <v>0.34</v>
      </c>
    </row>
    <row r="1955" spans="1:17" ht="15">
      <c r="A1955" s="6"/>
      <c r="B1955" s="10">
        <v>72.8</v>
      </c>
      <c r="C1955">
        <v>0.21951453824434056</v>
      </c>
      <c r="D1955" s="11">
        <v>38.909999999999997</v>
      </c>
      <c r="E1955" s="10">
        <v>65.72</v>
      </c>
      <c r="F1955" s="11">
        <v>37.380000000000003</v>
      </c>
      <c r="G1955" s="10">
        <v>-3.63</v>
      </c>
      <c r="H1955" s="11">
        <v>69.2</v>
      </c>
      <c r="I1955" s="10">
        <v>217.11</v>
      </c>
      <c r="J1955">
        <v>0.47898307484321601</v>
      </c>
      <c r="K1955">
        <v>0.51737991323210408</v>
      </c>
      <c r="L1955">
        <v>0.35812538945066957</v>
      </c>
      <c r="M1955">
        <v>0.11436025749657809</v>
      </c>
      <c r="N1955">
        <v>0.43045614901655088</v>
      </c>
      <c r="O1955">
        <v>0.39481651485362823</v>
      </c>
      <c r="P1955" s="117">
        <v>33.82</v>
      </c>
      <c r="Q1955">
        <v>0.34</v>
      </c>
    </row>
    <row r="1956" spans="1:17" ht="15">
      <c r="A1956" s="6"/>
      <c r="B1956" s="10">
        <v>40.74</v>
      </c>
      <c r="C1956">
        <v>0.21661452852953961</v>
      </c>
      <c r="D1956" s="11">
        <v>37.1</v>
      </c>
      <c r="E1956" s="10">
        <v>60.4</v>
      </c>
      <c r="F1956" s="11">
        <v>34.53</v>
      </c>
      <c r="G1956" s="10">
        <v>-20.8</v>
      </c>
      <c r="H1956" s="11">
        <v>63.46</v>
      </c>
      <c r="I1956" s="10">
        <v>199.7</v>
      </c>
      <c r="J1956">
        <v>0.46609655619967438</v>
      </c>
      <c r="K1956">
        <v>0.51128214789376791</v>
      </c>
      <c r="L1956">
        <v>0.33715536186369</v>
      </c>
      <c r="M1956">
        <v>0.1040089602826906</v>
      </c>
      <c r="N1956">
        <v>0.42230278902745433</v>
      </c>
      <c r="O1956">
        <v>0.3651123433150093</v>
      </c>
      <c r="P1956" s="117">
        <v>22.77</v>
      </c>
      <c r="Q1956">
        <v>0.34</v>
      </c>
    </row>
    <row r="1957" spans="1:17" ht="15">
      <c r="A1957" s="6"/>
      <c r="B1957" s="10">
        <v>35.68</v>
      </c>
      <c r="C1957">
        <v>0.21757135969805916</v>
      </c>
      <c r="D1957" s="11">
        <v>36.44</v>
      </c>
      <c r="E1957" s="10">
        <v>57.57</v>
      </c>
      <c r="F1957" s="11">
        <v>31.95</v>
      </c>
      <c r="G1957" s="10">
        <v>-25.1</v>
      </c>
      <c r="H1957" s="11">
        <v>62.1</v>
      </c>
      <c r="I1957" s="10">
        <v>191.54</v>
      </c>
      <c r="J1957">
        <v>0.44565790224671198</v>
      </c>
      <c r="K1957">
        <v>0.50547140016918957</v>
      </c>
      <c r="L1957">
        <v>0.3185859882439383</v>
      </c>
      <c r="M1957">
        <v>9.7512496193350118E-2</v>
      </c>
      <c r="N1957">
        <v>0.41354187798568764</v>
      </c>
      <c r="O1957">
        <v>0.34905236114425986</v>
      </c>
      <c r="P1957" s="117">
        <v>26.19</v>
      </c>
      <c r="Q1957">
        <v>0.34</v>
      </c>
    </row>
    <row r="1958" spans="1:17" ht="15">
      <c r="A1958" s="6"/>
      <c r="B1958" s="10">
        <v>36.520000000000003</v>
      </c>
      <c r="C1958">
        <v>0.21439202403309843</v>
      </c>
      <c r="D1958" s="11">
        <v>31.54</v>
      </c>
      <c r="E1958" s="10">
        <v>52.53</v>
      </c>
      <c r="F1958" s="11">
        <v>29.82</v>
      </c>
      <c r="G1958" s="10">
        <v>-38.479999999999997</v>
      </c>
      <c r="H1958" s="11">
        <v>61.97</v>
      </c>
      <c r="I1958" s="10">
        <v>181.07</v>
      </c>
      <c r="J1958">
        <v>0.4326031935903687</v>
      </c>
      <c r="K1958">
        <v>0.49721754586180494</v>
      </c>
      <c r="L1958">
        <v>0.30378849521363532</v>
      </c>
      <c r="M1958">
        <v>9.7332441102411099E-2</v>
      </c>
      <c r="N1958">
        <v>0.40987083827592352</v>
      </c>
      <c r="O1958">
        <v>0.34240134534534528</v>
      </c>
      <c r="P1958" s="117">
        <v>36.42</v>
      </c>
      <c r="Q1958">
        <v>0.34</v>
      </c>
    </row>
    <row r="1959" spans="1:17" ht="15">
      <c r="A1959" s="6"/>
      <c r="B1959" s="10">
        <v>37.19</v>
      </c>
      <c r="C1959">
        <v>0.21202322095766732</v>
      </c>
      <c r="D1959" s="11">
        <v>32.03</v>
      </c>
      <c r="E1959" s="10">
        <v>50.35</v>
      </c>
      <c r="F1959" s="11">
        <v>29.06</v>
      </c>
      <c r="G1959" s="10">
        <v>-55.05</v>
      </c>
      <c r="H1959" s="11">
        <v>57.58</v>
      </c>
      <c r="I1959" s="10">
        <v>181.93</v>
      </c>
      <c r="J1959">
        <v>0.43050589935240718</v>
      </c>
      <c r="K1959">
        <v>0.48532703000577643</v>
      </c>
      <c r="L1959">
        <v>0.30582446535249308</v>
      </c>
      <c r="M1959">
        <v>0.10158123214395358</v>
      </c>
      <c r="N1959">
        <v>0.4115507028729451</v>
      </c>
      <c r="O1959">
        <v>0.34789878580947792</v>
      </c>
      <c r="P1959" s="117">
        <v>39.57</v>
      </c>
      <c r="Q1959">
        <v>0.34</v>
      </c>
    </row>
    <row r="1960" spans="1:17" ht="15">
      <c r="A1960" s="6"/>
      <c r="B1960" s="10">
        <v>51.28</v>
      </c>
      <c r="C1960">
        <v>0.20681741099564693</v>
      </c>
      <c r="D1960" s="11">
        <v>32.049999999999997</v>
      </c>
      <c r="E1960" s="10">
        <v>49.23</v>
      </c>
      <c r="F1960" s="11">
        <v>28.25</v>
      </c>
      <c r="G1960" s="10">
        <v>-36.630000000000003</v>
      </c>
      <c r="H1960" s="11">
        <v>58.69</v>
      </c>
      <c r="I1960" s="10">
        <v>190.31</v>
      </c>
      <c r="J1960">
        <v>0.44135684013510312</v>
      </c>
      <c r="K1960">
        <v>0.49065439429503144</v>
      </c>
      <c r="L1960">
        <v>0.30114634686037151</v>
      </c>
      <c r="M1960">
        <v>0.1058090218623117</v>
      </c>
      <c r="N1960">
        <v>0.41716236901582088</v>
      </c>
      <c r="O1960">
        <v>0.37129683515658629</v>
      </c>
      <c r="P1960" s="117">
        <v>27.44</v>
      </c>
      <c r="Q1960">
        <v>0.34</v>
      </c>
    </row>
    <row r="1961" spans="1:17" ht="15">
      <c r="A1961" s="6"/>
      <c r="B1961" s="10">
        <v>55.28</v>
      </c>
      <c r="C1961">
        <v>0.22156899916584033</v>
      </c>
      <c r="D1961" s="11">
        <v>32.72</v>
      </c>
      <c r="E1961" s="10">
        <v>49.15</v>
      </c>
      <c r="F1961" s="11">
        <v>29.52</v>
      </c>
      <c r="G1961" s="10">
        <v>-11.98</v>
      </c>
      <c r="H1961" s="11">
        <v>58.43</v>
      </c>
      <c r="I1961" s="10">
        <v>202.34</v>
      </c>
      <c r="J1961">
        <v>0.45839049139123716</v>
      </c>
      <c r="K1961">
        <v>0.50399762372107404</v>
      </c>
      <c r="L1961">
        <v>0.31439888943276012</v>
      </c>
      <c r="M1961">
        <v>0.11419506898313746</v>
      </c>
      <c r="N1961">
        <v>0.42815719202492714</v>
      </c>
      <c r="O1961">
        <v>0.41760085590114104</v>
      </c>
      <c r="P1961" s="117">
        <v>24.83</v>
      </c>
      <c r="Q1961">
        <v>0.34</v>
      </c>
    </row>
    <row r="1962" spans="1:17" ht="15">
      <c r="A1962" s="6"/>
      <c r="B1962" s="10">
        <v>89.9</v>
      </c>
      <c r="C1962">
        <v>0.23787302617257491</v>
      </c>
      <c r="D1962" s="11">
        <v>33.24</v>
      </c>
      <c r="E1962" s="10">
        <v>49.48</v>
      </c>
      <c r="F1962" s="11">
        <v>31.38</v>
      </c>
      <c r="G1962" s="10">
        <v>0.02</v>
      </c>
      <c r="H1962" s="11">
        <v>60.02</v>
      </c>
      <c r="I1962" s="10">
        <v>217.99</v>
      </c>
      <c r="J1962">
        <v>0.4837132905490647</v>
      </c>
      <c r="K1962">
        <v>0.51650025794173959</v>
      </c>
      <c r="L1962">
        <v>0.34468512379175853</v>
      </c>
      <c r="M1962">
        <v>0.12400540222642303</v>
      </c>
      <c r="N1962">
        <v>0.45321196532541952</v>
      </c>
      <c r="O1962">
        <v>0.47991108215671285</v>
      </c>
      <c r="P1962" s="117">
        <v>51.97</v>
      </c>
      <c r="Q1962">
        <v>0.34</v>
      </c>
    </row>
    <row r="1963" spans="1:17" ht="15">
      <c r="A1963" s="6"/>
      <c r="B1963" s="10">
        <v>119.45</v>
      </c>
      <c r="C1963">
        <v>0.25086776932680466</v>
      </c>
      <c r="D1963" s="11">
        <v>37.92</v>
      </c>
      <c r="E1963" s="10">
        <v>57.99</v>
      </c>
      <c r="F1963" s="11">
        <v>37</v>
      </c>
      <c r="G1963" s="10">
        <v>11.04</v>
      </c>
      <c r="H1963" s="11">
        <v>64.64</v>
      </c>
      <c r="I1963" s="10">
        <v>266.05</v>
      </c>
      <c r="J1963">
        <v>0.50637671113489235</v>
      </c>
      <c r="K1963">
        <v>0.52487337341586515</v>
      </c>
      <c r="L1963">
        <v>0.38242255097244909</v>
      </c>
      <c r="M1963">
        <v>0.14773374362712799</v>
      </c>
      <c r="N1963">
        <v>0.47748160956745422</v>
      </c>
      <c r="O1963">
        <v>0.52605796997438803</v>
      </c>
      <c r="P1963" s="117">
        <v>35.69</v>
      </c>
      <c r="Q1963">
        <v>0.34</v>
      </c>
    </row>
    <row r="1964" spans="1:17" ht="15">
      <c r="A1964" s="6"/>
      <c r="B1964" s="10">
        <v>136.86000000000001</v>
      </c>
      <c r="C1964">
        <v>0.23332387466066204</v>
      </c>
      <c r="D1964" s="11">
        <v>40</v>
      </c>
      <c r="E1964" s="10">
        <v>60.73</v>
      </c>
      <c r="F1964" s="11">
        <v>41.05</v>
      </c>
      <c r="G1964" s="10">
        <v>19.78</v>
      </c>
      <c r="H1964" s="11">
        <v>71.400000000000006</v>
      </c>
      <c r="I1964" s="10">
        <v>312.27999999999997</v>
      </c>
      <c r="J1964">
        <v>0.51252361662480761</v>
      </c>
      <c r="K1964">
        <v>0.52733536241076051</v>
      </c>
      <c r="L1964">
        <v>0.406066567439482</v>
      </c>
      <c r="M1964">
        <v>0.1926886652406721</v>
      </c>
      <c r="N1964">
        <v>0.48875845801204998</v>
      </c>
      <c r="O1964">
        <v>0.53283181752497244</v>
      </c>
      <c r="P1964" s="117">
        <v>73.58</v>
      </c>
      <c r="Q1964">
        <v>0.34</v>
      </c>
    </row>
    <row r="1965" spans="1:17" ht="15">
      <c r="A1965" s="6"/>
      <c r="B1965" s="10">
        <v>144.38</v>
      </c>
      <c r="C1965">
        <v>0.23084231948983258</v>
      </c>
      <c r="D1965" s="11">
        <v>42.77</v>
      </c>
      <c r="E1965" s="10">
        <v>70.72</v>
      </c>
      <c r="F1965" s="11">
        <v>44.99</v>
      </c>
      <c r="G1965" s="10">
        <v>22.93</v>
      </c>
      <c r="H1965" s="11">
        <v>83.49</v>
      </c>
      <c r="I1965" s="10">
        <v>374.14</v>
      </c>
      <c r="J1965">
        <v>0.49599593230415417</v>
      </c>
      <c r="K1965">
        <v>0.52281546422598324</v>
      </c>
      <c r="L1965">
        <v>0.4043221549462791</v>
      </c>
      <c r="M1965">
        <v>0.19740326971852218</v>
      </c>
      <c r="N1965">
        <v>0.46980428536784863</v>
      </c>
      <c r="O1965">
        <v>0.51204742528048253</v>
      </c>
      <c r="P1965" s="117">
        <v>68.52</v>
      </c>
      <c r="Q1965">
        <v>0.34</v>
      </c>
    </row>
    <row r="1966" spans="1:17" ht="15">
      <c r="A1966" s="6"/>
      <c r="B1966" s="10">
        <v>122.12</v>
      </c>
      <c r="C1966">
        <v>0.23475734074176488</v>
      </c>
      <c r="D1966" s="11">
        <v>38.9</v>
      </c>
      <c r="E1966" s="10">
        <v>60.94</v>
      </c>
      <c r="F1966" s="11">
        <v>42.25</v>
      </c>
      <c r="G1966" s="10">
        <v>19.45</v>
      </c>
      <c r="H1966" s="11">
        <v>72.48</v>
      </c>
      <c r="I1966" s="10">
        <v>311.02999999999997</v>
      </c>
      <c r="J1966">
        <v>0.5099668006586594</v>
      </c>
      <c r="K1966">
        <v>0.5358264283255042</v>
      </c>
      <c r="L1966">
        <v>0.4254821392926057</v>
      </c>
      <c r="M1966">
        <v>0.18482261811496081</v>
      </c>
      <c r="N1966">
        <v>0.48364885190440271</v>
      </c>
      <c r="O1966">
        <v>0.51947949274686633</v>
      </c>
      <c r="P1966" s="117">
        <v>60.83</v>
      </c>
      <c r="Q1966">
        <v>0.34</v>
      </c>
    </row>
    <row r="1967" spans="1:17" ht="15">
      <c r="A1967" s="6"/>
      <c r="B1967" s="10">
        <v>92.65</v>
      </c>
      <c r="C1967">
        <v>0.22473204597621196</v>
      </c>
      <c r="D1967" s="11">
        <v>34.97</v>
      </c>
      <c r="E1967" s="10">
        <v>51.79</v>
      </c>
      <c r="F1967" s="11">
        <v>39.1</v>
      </c>
      <c r="G1967" s="10">
        <v>14.36</v>
      </c>
      <c r="H1967" s="11">
        <v>64.569999999999993</v>
      </c>
      <c r="I1967" s="10">
        <v>270</v>
      </c>
      <c r="J1967">
        <v>0.51902354989270838</v>
      </c>
      <c r="K1967">
        <v>0.53972169818939475</v>
      </c>
      <c r="L1967">
        <v>0.42251019623311309</v>
      </c>
      <c r="M1967">
        <v>0.15661757453485764</v>
      </c>
      <c r="N1967">
        <v>0.47670130822149542</v>
      </c>
      <c r="O1967">
        <v>0.5296937258753398</v>
      </c>
      <c r="P1967" s="117">
        <v>33.909999999999997</v>
      </c>
      <c r="Q1967">
        <v>0.34</v>
      </c>
    </row>
    <row r="1968" spans="1:17" ht="15">
      <c r="A1968" s="6"/>
      <c r="B1968" s="10">
        <v>88.85</v>
      </c>
      <c r="C1968">
        <v>0.20788933026981141</v>
      </c>
      <c r="D1968" s="11">
        <v>32.89</v>
      </c>
      <c r="E1968" s="10">
        <v>48.56</v>
      </c>
      <c r="F1968" s="11">
        <v>40.35</v>
      </c>
      <c r="G1968" s="10">
        <v>14.79</v>
      </c>
      <c r="H1968" s="11">
        <v>60.47</v>
      </c>
      <c r="I1968" s="10">
        <v>245.12</v>
      </c>
      <c r="J1968">
        <v>0.5275113033518205</v>
      </c>
      <c r="K1968">
        <v>0.54335371503370966</v>
      </c>
      <c r="L1968">
        <v>0.42953064054119938</v>
      </c>
      <c r="M1968">
        <v>0.14995174515261547</v>
      </c>
      <c r="N1968">
        <v>0.46467137957111221</v>
      </c>
      <c r="O1968">
        <v>0.54103726947142128</v>
      </c>
      <c r="P1968" s="117">
        <v>20.9</v>
      </c>
      <c r="Q1968">
        <v>0.34</v>
      </c>
    </row>
    <row r="1969" spans="1:17" ht="15">
      <c r="A1969" s="6"/>
      <c r="B1969" s="10">
        <v>77.349999999999994</v>
      </c>
      <c r="C1969">
        <v>0.18365224338859332</v>
      </c>
      <c r="D1969" s="11">
        <v>30.63</v>
      </c>
      <c r="E1969" s="10">
        <v>45.01</v>
      </c>
      <c r="F1969" s="11">
        <v>37.93</v>
      </c>
      <c r="G1969" s="10">
        <v>11.05</v>
      </c>
      <c r="H1969" s="11">
        <v>51</v>
      </c>
      <c r="I1969" s="10">
        <v>216.4</v>
      </c>
      <c r="J1969">
        <v>0.51925033338834059</v>
      </c>
      <c r="K1969">
        <v>0.55558983033687959</v>
      </c>
      <c r="L1969">
        <v>0.43222739024849788</v>
      </c>
      <c r="M1969">
        <v>0.15093242150685784</v>
      </c>
      <c r="N1969">
        <v>0.45149471547365183</v>
      </c>
      <c r="O1969">
        <v>0.552301703932076</v>
      </c>
      <c r="P1969" s="117">
        <v>19.14</v>
      </c>
      <c r="Q1969">
        <v>0.34</v>
      </c>
    </row>
    <row r="1970" spans="1:17" ht="15">
      <c r="A1970" s="6"/>
      <c r="B1970" s="10">
        <v>55.12</v>
      </c>
      <c r="C1970">
        <v>0.18025927435377545</v>
      </c>
      <c r="D1970" s="11">
        <v>29.04</v>
      </c>
      <c r="E1970" s="10">
        <v>38.74</v>
      </c>
      <c r="F1970" s="11">
        <v>39.15</v>
      </c>
      <c r="G1970" s="10">
        <v>12.07</v>
      </c>
      <c r="H1970" s="11">
        <v>47.59</v>
      </c>
      <c r="I1970" s="10">
        <v>213.01</v>
      </c>
      <c r="J1970">
        <v>0.51966124291170002</v>
      </c>
      <c r="K1970">
        <v>0.55697107034999616</v>
      </c>
      <c r="L1970">
        <v>0.42953606536658806</v>
      </c>
      <c r="M1970">
        <v>0.15296209749660469</v>
      </c>
      <c r="N1970">
        <v>0.43260410825131007</v>
      </c>
      <c r="O1970">
        <v>0.56864255624938043</v>
      </c>
      <c r="P1970" s="117">
        <v>18.45</v>
      </c>
      <c r="Q1970">
        <v>0.34</v>
      </c>
    </row>
    <row r="1971" spans="1:17" ht="15">
      <c r="A1971" s="6"/>
      <c r="B1971" s="10">
        <v>43.8</v>
      </c>
      <c r="C1971">
        <v>0.17405965895178113</v>
      </c>
      <c r="D1971" s="11">
        <v>28.99</v>
      </c>
      <c r="E1971" s="10">
        <v>37.090000000000003</v>
      </c>
      <c r="F1971" s="11">
        <v>36.049999999999997</v>
      </c>
      <c r="G1971" s="10">
        <v>10</v>
      </c>
      <c r="H1971" s="11">
        <v>47.41</v>
      </c>
      <c r="I1971" s="10">
        <v>212.33</v>
      </c>
      <c r="J1971">
        <v>0.52839790387911634</v>
      </c>
      <c r="K1971">
        <v>0.56436275643383971</v>
      </c>
      <c r="L1971">
        <v>0.43140659674380677</v>
      </c>
      <c r="M1971">
        <v>0.15489905522547967</v>
      </c>
      <c r="N1971">
        <v>0.41948353033569602</v>
      </c>
      <c r="O1971">
        <v>0.57625421554535472</v>
      </c>
      <c r="P1971" s="117">
        <v>18.86</v>
      </c>
      <c r="Q1971">
        <v>0.34</v>
      </c>
    </row>
    <row r="1972" spans="1:17" ht="15">
      <c r="A1972" s="6"/>
      <c r="B1972" s="10">
        <v>40.67</v>
      </c>
      <c r="C1972">
        <v>0.16555685262147582</v>
      </c>
      <c r="D1972" s="11">
        <v>29.21</v>
      </c>
      <c r="E1972" s="10">
        <v>37.700000000000003</v>
      </c>
      <c r="F1972" s="11">
        <v>34.450000000000003</v>
      </c>
      <c r="G1972" s="10">
        <v>10.17</v>
      </c>
      <c r="H1972" s="11">
        <v>44.95</v>
      </c>
      <c r="I1972" s="10">
        <v>211.5</v>
      </c>
      <c r="J1972">
        <v>0.52610874261220031</v>
      </c>
      <c r="K1972">
        <v>0.56749791288967499</v>
      </c>
      <c r="L1972">
        <v>0.42968904147497317</v>
      </c>
      <c r="M1972">
        <v>0.15883934640141001</v>
      </c>
      <c r="N1972">
        <v>0.41404720306897674</v>
      </c>
      <c r="O1972">
        <v>0.58216003205984501</v>
      </c>
      <c r="P1972" s="117">
        <v>16.71</v>
      </c>
      <c r="Q1972">
        <v>0.34</v>
      </c>
    </row>
    <row r="1973" spans="1:17" ht="15">
      <c r="A1973" s="6"/>
      <c r="B1973" s="10">
        <v>40.18</v>
      </c>
      <c r="C1973">
        <v>0.15901738754522085</v>
      </c>
      <c r="D1973" s="11">
        <v>28.87</v>
      </c>
      <c r="E1973" s="10">
        <v>37.479999999999997</v>
      </c>
      <c r="F1973" s="11">
        <v>33.61</v>
      </c>
      <c r="G1973" s="10">
        <v>9.2799999999999994</v>
      </c>
      <c r="H1973" s="11">
        <v>45.43</v>
      </c>
      <c r="I1973" s="10">
        <v>211.8</v>
      </c>
      <c r="J1973">
        <v>0.53040614856673574</v>
      </c>
      <c r="K1973">
        <v>0.56913229644648378</v>
      </c>
      <c r="L1973">
        <v>0.44362783890472934</v>
      </c>
      <c r="M1973">
        <v>0.16113347461833197</v>
      </c>
      <c r="N1973">
        <v>0.4085299338791874</v>
      </c>
      <c r="O1973">
        <v>0.58636359282571626</v>
      </c>
      <c r="P1973" s="117">
        <v>17.420000000000002</v>
      </c>
      <c r="Q1973">
        <v>0.34</v>
      </c>
    </row>
    <row r="1974" spans="1:17" ht="15">
      <c r="A1974" s="6"/>
      <c r="B1974" s="10">
        <v>35.07</v>
      </c>
      <c r="C1974">
        <v>0.15328390397754102</v>
      </c>
      <c r="D1974" s="11">
        <v>29</v>
      </c>
      <c r="E1974" s="10">
        <v>38.14</v>
      </c>
      <c r="F1974" s="11">
        <v>33.85</v>
      </c>
      <c r="G1974" s="10">
        <v>9.2799999999999994</v>
      </c>
      <c r="H1974" s="11">
        <v>47.48</v>
      </c>
      <c r="I1974" s="10">
        <v>212.93</v>
      </c>
      <c r="J1974">
        <v>0.52443359274166557</v>
      </c>
      <c r="K1974">
        <v>0.5709058640253184</v>
      </c>
      <c r="L1974">
        <v>0.45125447080398545</v>
      </c>
      <c r="M1974">
        <v>0.17276055550472239</v>
      </c>
      <c r="N1974">
        <v>0.41786105638200544</v>
      </c>
      <c r="O1974">
        <v>0.58735975226971793</v>
      </c>
      <c r="P1974" s="117">
        <v>19.64</v>
      </c>
      <c r="Q1974">
        <v>0.34</v>
      </c>
    </row>
    <row r="1975" spans="1:17" ht="15">
      <c r="A1975" s="6"/>
      <c r="B1975" s="10">
        <v>40.19</v>
      </c>
      <c r="C1975">
        <v>0.16492430761068697</v>
      </c>
      <c r="D1975" s="11">
        <v>30.14</v>
      </c>
      <c r="E1975" s="10">
        <v>38.35</v>
      </c>
      <c r="F1975" s="11">
        <v>34.200000000000003</v>
      </c>
      <c r="G1975" s="10">
        <v>12.76</v>
      </c>
      <c r="H1975" s="11">
        <v>49.06</v>
      </c>
      <c r="I1975" s="10">
        <v>223.32</v>
      </c>
      <c r="J1975">
        <v>0.53506328072267983</v>
      </c>
      <c r="K1975">
        <v>0.56988926743136192</v>
      </c>
      <c r="L1975">
        <v>0.46041982043749885</v>
      </c>
      <c r="M1975">
        <v>0.19189023495051619</v>
      </c>
      <c r="N1975">
        <v>0.44318889442655929</v>
      </c>
      <c r="O1975">
        <v>0.58653321263643998</v>
      </c>
      <c r="P1975" s="117">
        <v>34.4</v>
      </c>
      <c r="Q1975">
        <v>0.34</v>
      </c>
    </row>
    <row r="1976" spans="1:17" ht="15">
      <c r="A1976" s="6"/>
      <c r="B1976" s="10">
        <v>62.44</v>
      </c>
      <c r="C1976">
        <v>0.18551691924352706</v>
      </c>
      <c r="D1976" s="11">
        <v>37.909999999999997</v>
      </c>
      <c r="E1976" s="10">
        <v>38.86</v>
      </c>
      <c r="F1976" s="11">
        <v>34.32</v>
      </c>
      <c r="G1976" s="10">
        <v>20</v>
      </c>
      <c r="H1976" s="11">
        <v>64.97</v>
      </c>
      <c r="I1976" s="10">
        <v>282.97000000000003</v>
      </c>
      <c r="J1976">
        <v>0.54236680085556288</v>
      </c>
      <c r="K1976">
        <v>0.56633250403620672</v>
      </c>
      <c r="L1976">
        <v>0.45620653356464458</v>
      </c>
      <c r="M1976">
        <v>0.21165919423724142</v>
      </c>
      <c r="N1976">
        <v>0.43505032369658586</v>
      </c>
      <c r="O1976">
        <v>0.54759798635140322</v>
      </c>
      <c r="P1976" s="117">
        <v>35.020000000000003</v>
      </c>
      <c r="Q1976">
        <v>0.34</v>
      </c>
    </row>
    <row r="1977" spans="1:17" ht="15">
      <c r="A1977" s="6"/>
      <c r="B1977" s="10">
        <v>81.23</v>
      </c>
      <c r="C1977">
        <v>0.18859552936065879</v>
      </c>
      <c r="D1977" s="11">
        <v>41.69</v>
      </c>
      <c r="E1977" s="10">
        <v>40.18</v>
      </c>
      <c r="F1977" s="11">
        <v>34.979999999999997</v>
      </c>
      <c r="G1977" s="10">
        <v>23.99</v>
      </c>
      <c r="H1977" s="11">
        <v>65.78</v>
      </c>
      <c r="I1977" s="10">
        <v>305.07</v>
      </c>
      <c r="J1977">
        <v>0.51212768612006876</v>
      </c>
      <c r="K1977">
        <v>0.54187615379116327</v>
      </c>
      <c r="L1977">
        <v>0.43202104174043904</v>
      </c>
      <c r="M1977">
        <v>0.19729601978922509</v>
      </c>
      <c r="N1977">
        <v>0.41164879663822734</v>
      </c>
      <c r="O1977">
        <v>0.48847753261875615</v>
      </c>
      <c r="P1977" s="117">
        <v>29.97</v>
      </c>
      <c r="Q1977">
        <v>0.34</v>
      </c>
    </row>
    <row r="1978" spans="1:17" ht="15">
      <c r="A1978" s="6"/>
      <c r="B1978" s="10">
        <v>81.23</v>
      </c>
      <c r="C1978">
        <v>0.19069803065720609</v>
      </c>
      <c r="D1978" s="11">
        <v>43.79</v>
      </c>
      <c r="E1978" s="10">
        <v>41.58</v>
      </c>
      <c r="F1978" s="11">
        <v>36.6</v>
      </c>
      <c r="G1978" s="10">
        <v>20.079999999999998</v>
      </c>
      <c r="H1978" s="11">
        <v>67.930000000000007</v>
      </c>
      <c r="I1978" s="10">
        <v>267.73</v>
      </c>
      <c r="J1978">
        <v>0.4808663194637644</v>
      </c>
      <c r="K1978">
        <v>0.50408874146265092</v>
      </c>
      <c r="L1978">
        <v>0.39702477058203295</v>
      </c>
      <c r="M1978">
        <v>0.16253361415197842</v>
      </c>
      <c r="N1978">
        <v>0.38092082837350338</v>
      </c>
      <c r="O1978">
        <v>0.43816825923111752</v>
      </c>
      <c r="P1978" s="117">
        <v>31.59</v>
      </c>
      <c r="Q1978">
        <v>0.34</v>
      </c>
    </row>
    <row r="1979" spans="1:17" ht="15">
      <c r="A1979" s="6"/>
      <c r="B1979" s="10">
        <v>62.36</v>
      </c>
      <c r="C1979">
        <v>0.19676783335523909</v>
      </c>
      <c r="D1979" s="11">
        <v>41.09</v>
      </c>
      <c r="E1979" s="10">
        <v>41.5</v>
      </c>
      <c r="F1979" s="11">
        <v>35.81</v>
      </c>
      <c r="G1979" s="10">
        <v>15.84</v>
      </c>
      <c r="H1979" s="11">
        <v>50.87</v>
      </c>
      <c r="I1979" s="10">
        <v>218.91</v>
      </c>
      <c r="J1979">
        <v>0.46993476904667225</v>
      </c>
      <c r="K1979">
        <v>0.45832530177809333</v>
      </c>
      <c r="L1979">
        <v>0.36389960264277826</v>
      </c>
      <c r="M1979">
        <v>0.1295032087262728</v>
      </c>
      <c r="N1979">
        <v>0.34019404771543937</v>
      </c>
      <c r="O1979">
        <v>0.40461916364070805</v>
      </c>
      <c r="P1979" s="117">
        <v>30.72</v>
      </c>
      <c r="Q1979">
        <v>0.34</v>
      </c>
    </row>
    <row r="1980" spans="1:17" ht="15">
      <c r="A1980" s="6"/>
      <c r="B1980" s="10">
        <v>36.950000000000003</v>
      </c>
      <c r="C1980">
        <v>0.19286762154911472</v>
      </c>
      <c r="D1980" s="11">
        <v>35.71</v>
      </c>
      <c r="E1980" s="10">
        <v>38</v>
      </c>
      <c r="F1980" s="11">
        <v>33.78</v>
      </c>
      <c r="G1980" s="10">
        <v>10.66</v>
      </c>
      <c r="H1980" s="11">
        <v>44.04</v>
      </c>
      <c r="I1980" s="10">
        <v>194.92</v>
      </c>
      <c r="J1980">
        <v>0.45459159866192222</v>
      </c>
      <c r="K1980">
        <v>0.42072241976770508</v>
      </c>
      <c r="L1980">
        <v>0.32771569146074664</v>
      </c>
      <c r="M1980">
        <v>0.11633016804047601</v>
      </c>
      <c r="N1980">
        <v>0.28325138220547458</v>
      </c>
      <c r="O1980">
        <v>0.364733840678586</v>
      </c>
      <c r="P1980" s="117">
        <v>40.33</v>
      </c>
      <c r="Q1980">
        <v>0.34</v>
      </c>
    </row>
    <row r="1981" spans="1:17" ht="15">
      <c r="A1981" s="6"/>
      <c r="B1981" s="10">
        <v>25.28</v>
      </c>
      <c r="C1981">
        <v>0.19189656477518269</v>
      </c>
      <c r="D1981" s="11">
        <v>33.07</v>
      </c>
      <c r="E1981" s="10">
        <v>37.409999999999997</v>
      </c>
      <c r="F1981" s="11">
        <v>32.01</v>
      </c>
      <c r="G1981" s="10">
        <v>10.7</v>
      </c>
      <c r="H1981" s="11">
        <v>44.37</v>
      </c>
      <c r="I1981" s="10">
        <v>194.94</v>
      </c>
      <c r="J1981">
        <v>0.43378339882970596</v>
      </c>
      <c r="K1981">
        <v>0.4082472759655752</v>
      </c>
      <c r="L1981">
        <v>0.29932029769373886</v>
      </c>
      <c r="M1981">
        <v>0.10740678122513922</v>
      </c>
      <c r="N1981">
        <v>0.24822123352055475</v>
      </c>
      <c r="O1981">
        <v>0.34522947639253437</v>
      </c>
      <c r="P1981" s="117">
        <v>25.21</v>
      </c>
      <c r="Q1981">
        <v>0.34</v>
      </c>
    </row>
    <row r="1982" spans="1:17" ht="15">
      <c r="A1982" s="6"/>
      <c r="B1982" s="10">
        <v>11.47</v>
      </c>
      <c r="C1982">
        <v>0.19219465500586133</v>
      </c>
      <c r="D1982" s="11">
        <v>32.090000000000003</v>
      </c>
      <c r="E1982" s="10">
        <v>37</v>
      </c>
      <c r="F1982" s="11">
        <v>31.1</v>
      </c>
      <c r="G1982" s="10">
        <v>10.62</v>
      </c>
      <c r="H1982" s="11">
        <v>43.95</v>
      </c>
      <c r="I1982" s="10">
        <v>185.97</v>
      </c>
      <c r="J1982">
        <v>0.434758806344055</v>
      </c>
      <c r="K1982">
        <v>0.41613192968365953</v>
      </c>
      <c r="L1982">
        <v>0.28688453020520843</v>
      </c>
      <c r="M1982">
        <v>0.11039377249097172</v>
      </c>
      <c r="N1982">
        <v>0.23636257989155321</v>
      </c>
      <c r="O1982">
        <v>0.33859246117113889</v>
      </c>
      <c r="P1982" s="117">
        <v>22.89</v>
      </c>
      <c r="Q1982">
        <v>0.34</v>
      </c>
    </row>
    <row r="1983" spans="1:17" ht="15">
      <c r="A1983" s="6"/>
      <c r="B1983" s="10">
        <v>3.99</v>
      </c>
      <c r="C1983">
        <v>0.19630528980252149</v>
      </c>
      <c r="D1983" s="11">
        <v>30.29</v>
      </c>
      <c r="E1983" s="10">
        <v>37.78</v>
      </c>
      <c r="F1983" s="11">
        <v>25.08</v>
      </c>
      <c r="G1983" s="10">
        <v>10.92</v>
      </c>
      <c r="H1983" s="11">
        <v>44.82</v>
      </c>
      <c r="I1983" s="10">
        <v>181.94</v>
      </c>
      <c r="J1983">
        <v>0.43901860442941648</v>
      </c>
      <c r="K1983">
        <v>0.42730517836836862</v>
      </c>
      <c r="L1983">
        <v>0.26717467026287461</v>
      </c>
      <c r="M1983">
        <v>0.11507632364525192</v>
      </c>
      <c r="N1983">
        <v>0.23559626524978286</v>
      </c>
      <c r="O1983">
        <v>0.34849833189706031</v>
      </c>
      <c r="P1983" s="117">
        <v>26.39</v>
      </c>
      <c r="Q1983">
        <v>0.34</v>
      </c>
    </row>
    <row r="1984" spans="1:17" ht="15">
      <c r="A1984" s="6"/>
      <c r="B1984" s="10">
        <v>2.0699999999999998</v>
      </c>
      <c r="C1984">
        <v>0.20142658934317448</v>
      </c>
      <c r="D1984" s="11">
        <v>29.9</v>
      </c>
      <c r="E1984" s="10">
        <v>37.47</v>
      </c>
      <c r="F1984" s="11">
        <v>24.13</v>
      </c>
      <c r="G1984" s="10">
        <v>12.07</v>
      </c>
      <c r="H1984" s="11">
        <v>45.21</v>
      </c>
      <c r="I1984" s="10">
        <v>192.7</v>
      </c>
      <c r="J1984">
        <v>0.44741232737845466</v>
      </c>
      <c r="K1984">
        <v>0.43947091107474084</v>
      </c>
      <c r="L1984">
        <v>0.25521405916561768</v>
      </c>
      <c r="M1984">
        <v>0.12528080037668166</v>
      </c>
      <c r="N1984">
        <v>0.24831171607010669</v>
      </c>
      <c r="O1984">
        <v>0.37601323822113947</v>
      </c>
      <c r="P1984" s="117">
        <v>23.61</v>
      </c>
      <c r="Q1984">
        <v>0.34</v>
      </c>
    </row>
    <row r="1985" spans="1:17" ht="15">
      <c r="A1985" s="6"/>
      <c r="B1985" s="10">
        <v>5.84</v>
      </c>
      <c r="C1985">
        <v>0.20975743469990571</v>
      </c>
      <c r="D1985" s="11">
        <v>30.07</v>
      </c>
      <c r="E1985" s="10">
        <v>38.840000000000003</v>
      </c>
      <c r="F1985" s="11">
        <v>23.79</v>
      </c>
      <c r="G1985" s="10">
        <v>12.01</v>
      </c>
      <c r="H1985" s="11">
        <v>48.87</v>
      </c>
      <c r="I1985" s="10">
        <v>208.42</v>
      </c>
      <c r="J1985">
        <v>0.46480424427656997</v>
      </c>
      <c r="K1985">
        <v>0.46500889224043884</v>
      </c>
      <c r="L1985">
        <v>0.26896110739025153</v>
      </c>
      <c r="M1985">
        <v>0.15283804569912812</v>
      </c>
      <c r="N1985">
        <v>0.28267246100062782</v>
      </c>
      <c r="O1985">
        <v>0.41517547192211801</v>
      </c>
      <c r="P1985" s="117">
        <v>19.61</v>
      </c>
      <c r="Q1985">
        <v>0.34</v>
      </c>
    </row>
    <row r="1986" spans="1:17" ht="15">
      <c r="A1986" s="6"/>
      <c r="B1986" s="10">
        <v>29.59</v>
      </c>
      <c r="C1986">
        <v>0.20988557558945906</v>
      </c>
      <c r="D1986" s="11">
        <v>31.2</v>
      </c>
      <c r="E1986" s="10">
        <v>40.200000000000003</v>
      </c>
      <c r="F1986" s="11">
        <v>25.1</v>
      </c>
      <c r="G1986" s="10">
        <v>17.399999999999999</v>
      </c>
      <c r="H1986" s="11">
        <v>52.07</v>
      </c>
      <c r="I1986" s="10">
        <v>232.58</v>
      </c>
      <c r="J1986">
        <v>0.49547032825974802</v>
      </c>
      <c r="K1986">
        <v>0.50677569369530118</v>
      </c>
      <c r="L1986">
        <v>0.31512631198670549</v>
      </c>
      <c r="M1986">
        <v>0.20370783401098505</v>
      </c>
      <c r="N1986">
        <v>0.35534763556838417</v>
      </c>
      <c r="O1986">
        <v>0.47460710434861053</v>
      </c>
      <c r="P1986" s="117">
        <v>25.93</v>
      </c>
      <c r="Q1986">
        <v>0.34</v>
      </c>
    </row>
    <row r="1987" spans="1:17" ht="15">
      <c r="A1987" s="6"/>
      <c r="B1987" s="10">
        <v>79.53</v>
      </c>
      <c r="C1987">
        <v>0.22630221627328589</v>
      </c>
      <c r="D1987" s="11">
        <v>36.630000000000003</v>
      </c>
      <c r="E1987" s="10">
        <v>46.37</v>
      </c>
      <c r="F1987" s="11">
        <v>33.020000000000003</v>
      </c>
      <c r="G1987" s="10">
        <v>25.95</v>
      </c>
      <c r="H1987" s="11">
        <v>61.32</v>
      </c>
      <c r="I1987" s="10">
        <v>266.99</v>
      </c>
      <c r="J1987">
        <v>0.53331759129884526</v>
      </c>
      <c r="K1987">
        <v>0.53936352532571119</v>
      </c>
      <c r="L1987">
        <v>0.36443840696938817</v>
      </c>
      <c r="M1987">
        <v>0.25041124680488497</v>
      </c>
      <c r="N1987">
        <v>0.42552371342930717</v>
      </c>
      <c r="O1987">
        <v>0.52733300020820317</v>
      </c>
      <c r="P1987" s="117">
        <v>24.07</v>
      </c>
      <c r="Q1987">
        <v>0.34</v>
      </c>
    </row>
    <row r="1988" spans="1:17" ht="15">
      <c r="A1988" s="6"/>
      <c r="B1988" s="10">
        <v>101.02</v>
      </c>
      <c r="C1988">
        <v>0.2266046554282761</v>
      </c>
      <c r="D1988" s="11">
        <v>40.590000000000003</v>
      </c>
      <c r="E1988" s="10">
        <v>58.06</v>
      </c>
      <c r="F1988" s="11">
        <v>39.369999999999997</v>
      </c>
      <c r="G1988" s="10">
        <v>30.67</v>
      </c>
      <c r="H1988" s="11">
        <v>70.91</v>
      </c>
      <c r="I1988" s="10">
        <v>310.76</v>
      </c>
      <c r="J1988">
        <v>0.5501930224049244</v>
      </c>
      <c r="K1988">
        <v>0.55616445551661531</v>
      </c>
      <c r="L1988">
        <v>0.36819686614659553</v>
      </c>
      <c r="M1988">
        <v>0.27927221570352989</v>
      </c>
      <c r="N1988">
        <v>0.44446234127375789</v>
      </c>
      <c r="O1988">
        <v>0.5296269196315776</v>
      </c>
      <c r="P1988" s="117">
        <v>23.22</v>
      </c>
      <c r="Q1988">
        <v>0.34</v>
      </c>
    </row>
    <row r="1989" spans="1:17" ht="15">
      <c r="A1989" s="6"/>
      <c r="B1989" s="10">
        <v>116.23</v>
      </c>
      <c r="C1989">
        <v>0.21000955669174914</v>
      </c>
      <c r="D1989" s="11">
        <v>42.96</v>
      </c>
      <c r="E1989" s="10">
        <v>59.58</v>
      </c>
      <c r="F1989" s="11">
        <v>42.6</v>
      </c>
      <c r="G1989" s="10">
        <v>33.14</v>
      </c>
      <c r="H1989" s="11">
        <v>84</v>
      </c>
      <c r="I1989" s="10">
        <v>371.11</v>
      </c>
      <c r="J1989">
        <v>0.52542714991164186</v>
      </c>
      <c r="K1989">
        <v>0.52940974494184223</v>
      </c>
      <c r="L1989">
        <v>0.36192530942310358</v>
      </c>
      <c r="M1989">
        <v>0.27259397457544338</v>
      </c>
      <c r="N1989">
        <v>0.42921553828339115</v>
      </c>
      <c r="O1989">
        <v>0.51520957356882058</v>
      </c>
      <c r="P1989" s="117">
        <v>25.77</v>
      </c>
      <c r="Q1989">
        <v>0.34</v>
      </c>
    </row>
    <row r="1990" spans="1:17" ht="15">
      <c r="A1990" s="6"/>
      <c r="B1990" s="10">
        <v>96.92</v>
      </c>
      <c r="C1990">
        <v>0.18056616103082995</v>
      </c>
      <c r="D1990" s="11">
        <v>38.92</v>
      </c>
      <c r="E1990" s="10">
        <v>51.99</v>
      </c>
      <c r="F1990" s="11">
        <v>39.33</v>
      </c>
      <c r="G1990" s="10">
        <v>27.99</v>
      </c>
      <c r="H1990" s="11">
        <v>73.58</v>
      </c>
      <c r="I1990" s="10">
        <v>295.39999999999998</v>
      </c>
      <c r="J1990">
        <v>0.5355864661654135</v>
      </c>
      <c r="K1990">
        <v>0.55853907216406884</v>
      </c>
      <c r="L1990">
        <v>0.35951051176197352</v>
      </c>
      <c r="M1990">
        <v>0.26135559412199177</v>
      </c>
      <c r="N1990">
        <v>0.44269785543124102</v>
      </c>
      <c r="O1990">
        <v>0.5156019960061804</v>
      </c>
      <c r="P1990" s="117">
        <v>20</v>
      </c>
      <c r="Q1990">
        <v>0.34</v>
      </c>
    </row>
    <row r="1991" spans="1:17" ht="15">
      <c r="A1991" s="6"/>
      <c r="B1991" s="10">
        <v>82.5</v>
      </c>
      <c r="C1991">
        <v>0.17057941204878521</v>
      </c>
      <c r="D1991" s="11">
        <v>34.85</v>
      </c>
      <c r="E1991" s="10">
        <v>42.97</v>
      </c>
      <c r="F1991" s="11">
        <v>36.340000000000003</v>
      </c>
      <c r="G1991" s="10">
        <v>21.97</v>
      </c>
      <c r="H1991" s="11">
        <v>66.75</v>
      </c>
      <c r="I1991" s="10">
        <v>256.86</v>
      </c>
      <c r="J1991">
        <v>0.53561567288142342</v>
      </c>
      <c r="K1991">
        <v>0.55717357799433265</v>
      </c>
      <c r="L1991">
        <v>0.35024794887295962</v>
      </c>
      <c r="M1991">
        <v>0.24255830167597764</v>
      </c>
      <c r="N1991">
        <v>0.45231083376380049</v>
      </c>
      <c r="O1991">
        <v>0.53482787129909071</v>
      </c>
      <c r="P1991" s="117">
        <v>19.37</v>
      </c>
      <c r="Q1991">
        <v>0.34</v>
      </c>
    </row>
    <row r="1992" spans="1:17" ht="15">
      <c r="A1992" s="6"/>
      <c r="B1992" s="10">
        <v>76.2</v>
      </c>
      <c r="C1992">
        <v>0.17042108072466958</v>
      </c>
      <c r="D1992" s="11">
        <v>34.369999999999997</v>
      </c>
      <c r="E1992" s="10">
        <v>40.29</v>
      </c>
      <c r="F1992" s="11">
        <v>34.47</v>
      </c>
      <c r="G1992" s="10">
        <v>21.84</v>
      </c>
      <c r="H1992" s="11">
        <v>62.5</v>
      </c>
      <c r="I1992" s="10">
        <v>240.04</v>
      </c>
      <c r="J1992">
        <v>0.53291259983700079</v>
      </c>
      <c r="K1992">
        <v>0.5575669680588814</v>
      </c>
      <c r="L1992">
        <v>0.33375545577770244</v>
      </c>
      <c r="M1992">
        <v>0.23549080331150724</v>
      </c>
      <c r="N1992">
        <v>0.46431092302193216</v>
      </c>
      <c r="O1992">
        <v>0.54669630017059589</v>
      </c>
      <c r="P1992" s="117">
        <v>19.23</v>
      </c>
      <c r="Q1992">
        <v>0.34</v>
      </c>
    </row>
    <row r="1993" spans="1:17" ht="15">
      <c r="A1993" s="6"/>
      <c r="B1993" s="10">
        <v>64.900000000000006</v>
      </c>
      <c r="C1993">
        <v>0.16953815178815179</v>
      </c>
      <c r="D1993" s="11">
        <v>32.479999999999997</v>
      </c>
      <c r="E1993" s="10">
        <v>38.049999999999997</v>
      </c>
      <c r="F1993" s="11">
        <v>29.99</v>
      </c>
      <c r="G1993" s="10">
        <v>18.18</v>
      </c>
      <c r="H1993" s="11">
        <v>59.1</v>
      </c>
      <c r="I1993" s="10">
        <v>219.76</v>
      </c>
      <c r="J1993">
        <v>0.52361633205147817</v>
      </c>
      <c r="K1993">
        <v>0.5648896611205928</v>
      </c>
      <c r="L1993">
        <v>0.31633604188185122</v>
      </c>
      <c r="M1993">
        <v>0.24076267155280962</v>
      </c>
      <c r="N1993">
        <v>0.46688462120352509</v>
      </c>
      <c r="O1993">
        <v>0.5543096048407139</v>
      </c>
      <c r="P1993" s="117">
        <v>20.079999999999998</v>
      </c>
      <c r="Q1993">
        <v>0.34</v>
      </c>
    </row>
    <row r="1994" spans="1:17" ht="15">
      <c r="A1994" s="6"/>
      <c r="B1994" s="10">
        <v>15.3</v>
      </c>
      <c r="C1994">
        <v>0.15908421393870353</v>
      </c>
      <c r="D1994" s="11">
        <v>32.64</v>
      </c>
      <c r="E1994" s="10">
        <v>38.520000000000003</v>
      </c>
      <c r="F1994" s="11">
        <v>24.34</v>
      </c>
      <c r="G1994" s="10">
        <v>16.63</v>
      </c>
      <c r="H1994" s="11">
        <v>54.56</v>
      </c>
      <c r="I1994" s="10">
        <v>262.48</v>
      </c>
      <c r="J1994">
        <v>0.51567587525651382</v>
      </c>
      <c r="K1994">
        <v>0.56623518781588533</v>
      </c>
      <c r="L1994">
        <v>0.29249787217274809</v>
      </c>
      <c r="M1994">
        <v>0.22716231301315934</v>
      </c>
      <c r="N1994">
        <v>0.46862651921444554</v>
      </c>
      <c r="O1994">
        <v>0.56735803982110744</v>
      </c>
      <c r="P1994" s="117">
        <v>23.69</v>
      </c>
      <c r="Q1994">
        <v>0.34</v>
      </c>
    </row>
    <row r="1995" spans="1:17" ht="15">
      <c r="A1995" s="6"/>
      <c r="B1995" s="10">
        <v>0.97</v>
      </c>
      <c r="C1995">
        <v>0.16265146092275648</v>
      </c>
      <c r="D1995" s="11">
        <v>29.14</v>
      </c>
      <c r="E1995" s="10">
        <v>38.01</v>
      </c>
      <c r="F1995" s="11">
        <v>22.5</v>
      </c>
      <c r="G1995" s="10">
        <v>17.55</v>
      </c>
      <c r="H1995" s="11">
        <v>50.31</v>
      </c>
      <c r="I1995" s="10">
        <v>244.31</v>
      </c>
      <c r="J1995">
        <v>0.50955816349408012</v>
      </c>
      <c r="K1995">
        <v>0.56922074199407791</v>
      </c>
      <c r="L1995">
        <v>0.27390953386318628</v>
      </c>
      <c r="M1995">
        <v>0.22968562420838154</v>
      </c>
      <c r="N1995">
        <v>0.48177771148203846</v>
      </c>
      <c r="O1995">
        <v>0.5763990104124187</v>
      </c>
      <c r="P1995" s="117">
        <v>16.989999999999998</v>
      </c>
      <c r="Q1995">
        <v>0.34</v>
      </c>
    </row>
    <row r="1996" spans="1:17" ht="15">
      <c r="A1996" s="6"/>
      <c r="B1996" s="10">
        <v>0.11</v>
      </c>
      <c r="C1996">
        <v>0.16187719273820794</v>
      </c>
      <c r="D1996" s="11">
        <v>28.32</v>
      </c>
      <c r="E1996" s="10">
        <v>37.85</v>
      </c>
      <c r="F1996" s="11">
        <v>23.01</v>
      </c>
      <c r="G1996" s="10">
        <v>16.53</v>
      </c>
      <c r="H1996" s="11">
        <v>49.68</v>
      </c>
      <c r="I1996" s="10">
        <v>234.29</v>
      </c>
      <c r="J1996">
        <v>0.49938219501894904</v>
      </c>
      <c r="K1996">
        <v>0.56038166824455626</v>
      </c>
      <c r="L1996">
        <v>0.25693358806885791</v>
      </c>
      <c r="M1996">
        <v>0.2366417440326373</v>
      </c>
      <c r="N1996">
        <v>0.49335017573146017</v>
      </c>
      <c r="O1996">
        <v>0.58408982998076298</v>
      </c>
      <c r="P1996" s="117">
        <v>18.329999999999998</v>
      </c>
      <c r="Q1996">
        <v>0.34</v>
      </c>
    </row>
    <row r="1997" spans="1:17" ht="15">
      <c r="A1997" s="6"/>
      <c r="B1997" s="10">
        <v>0.08</v>
      </c>
      <c r="C1997">
        <v>0.16282276467773257</v>
      </c>
      <c r="D1997" s="11">
        <v>27.13</v>
      </c>
      <c r="E1997" s="10">
        <v>37.28</v>
      </c>
      <c r="F1997" s="11">
        <v>20.89</v>
      </c>
      <c r="G1997" s="10">
        <v>16.809999999999999</v>
      </c>
      <c r="H1997" s="11">
        <v>48.87</v>
      </c>
      <c r="I1997" s="10">
        <v>230.15</v>
      </c>
      <c r="J1997">
        <v>0.49137198924612707</v>
      </c>
      <c r="K1997">
        <v>0.57103078464918067</v>
      </c>
      <c r="L1997">
        <v>0.24797708361631923</v>
      </c>
      <c r="M1997">
        <v>0.24578010809628226</v>
      </c>
      <c r="N1997">
        <v>0.50230153353983642</v>
      </c>
      <c r="O1997">
        <v>0.58598468017134975</v>
      </c>
      <c r="P1997" s="117">
        <v>23.72</v>
      </c>
      <c r="Q1997">
        <v>0.34</v>
      </c>
    </row>
    <row r="1998" spans="1:17" ht="15">
      <c r="A1998" s="6"/>
      <c r="B1998" s="10">
        <v>0.28999999999999998</v>
      </c>
      <c r="C1998">
        <v>0.15732174869011972</v>
      </c>
      <c r="D1998" s="11">
        <v>27.02</v>
      </c>
      <c r="E1998" s="10">
        <v>37.24</v>
      </c>
      <c r="F1998" s="11">
        <v>21.57</v>
      </c>
      <c r="G1998" s="10">
        <v>17.600000000000001</v>
      </c>
      <c r="H1998" s="11">
        <v>50.2</v>
      </c>
      <c r="I1998" s="10">
        <v>226.01</v>
      </c>
      <c r="J1998">
        <v>0.48727794666564045</v>
      </c>
      <c r="K1998">
        <v>0.57331916423230167</v>
      </c>
      <c r="L1998">
        <v>0.2450645402898057</v>
      </c>
      <c r="M1998">
        <v>0.27549634597154021</v>
      </c>
      <c r="N1998">
        <v>0.50947263052340375</v>
      </c>
      <c r="O1998">
        <v>0.58347352097002547</v>
      </c>
      <c r="P1998" s="117">
        <v>26.86</v>
      </c>
      <c r="Q1998">
        <v>0.34</v>
      </c>
    </row>
    <row r="1999" spans="1:17" ht="15">
      <c r="A1999" s="6"/>
      <c r="B1999" s="10">
        <v>0.1</v>
      </c>
      <c r="C1999">
        <v>0.15828907867737307</v>
      </c>
      <c r="D1999" s="11">
        <v>27.56</v>
      </c>
      <c r="E1999" s="10">
        <v>37.08</v>
      </c>
      <c r="F1999" s="11">
        <v>26.05</v>
      </c>
      <c r="G1999" s="10">
        <v>19.8</v>
      </c>
      <c r="H1999" s="11">
        <v>58.87</v>
      </c>
      <c r="I1999" s="10">
        <v>254.91</v>
      </c>
      <c r="J1999">
        <v>0.48569073390511347</v>
      </c>
      <c r="K1999">
        <v>0.56986302655747345</v>
      </c>
      <c r="L1999">
        <v>0.26507616964625325</v>
      </c>
      <c r="M1999">
        <v>0.29393807124293231</v>
      </c>
      <c r="N1999">
        <v>0.5005418670929741</v>
      </c>
      <c r="O1999">
        <v>0.57736200233180757</v>
      </c>
      <c r="P1999" s="117">
        <v>21.35</v>
      </c>
      <c r="Q1999">
        <v>0.34</v>
      </c>
    </row>
    <row r="2000" spans="1:17" ht="15">
      <c r="A2000" s="6"/>
      <c r="B2000" s="10">
        <v>3.53</v>
      </c>
      <c r="C2000">
        <v>0.15597114226236911</v>
      </c>
      <c r="D2000" s="11">
        <v>28.55</v>
      </c>
      <c r="E2000" s="10">
        <v>38.67</v>
      </c>
      <c r="F2000" s="11">
        <v>34.450000000000003</v>
      </c>
      <c r="G2000" s="10">
        <v>23.63</v>
      </c>
      <c r="H2000" s="11">
        <v>68.8</v>
      </c>
      <c r="I2000" s="10">
        <v>315</v>
      </c>
      <c r="J2000">
        <v>0.4780440143995453</v>
      </c>
      <c r="K2000">
        <v>0.56118532320266501</v>
      </c>
      <c r="L2000">
        <v>0.27649242167746024</v>
      </c>
      <c r="M2000">
        <v>0.29351577514217042</v>
      </c>
      <c r="N2000">
        <v>0.48292957816109516</v>
      </c>
      <c r="O2000">
        <v>0.5388309591177235</v>
      </c>
      <c r="P2000" s="117">
        <v>20.63</v>
      </c>
      <c r="Q2000">
        <v>0.34</v>
      </c>
    </row>
    <row r="2001" spans="1:17" ht="15">
      <c r="A2001" s="6"/>
      <c r="B2001" s="10">
        <v>7.72</v>
      </c>
      <c r="C2001">
        <v>0.14258371800428363</v>
      </c>
      <c r="D2001" s="11">
        <v>29.92</v>
      </c>
      <c r="E2001" s="10">
        <v>39.04</v>
      </c>
      <c r="F2001" s="11">
        <v>38.39</v>
      </c>
      <c r="G2001" s="10">
        <v>25.88</v>
      </c>
      <c r="H2001" s="11">
        <v>74.97</v>
      </c>
      <c r="I2001" s="10">
        <v>333.86</v>
      </c>
      <c r="J2001">
        <v>0.44334123347973697</v>
      </c>
      <c r="K2001">
        <v>0.51950320464977418</v>
      </c>
      <c r="L2001">
        <v>0.27584489757907921</v>
      </c>
      <c r="M2001">
        <v>0.275866861764058</v>
      </c>
      <c r="N2001">
        <v>0.44380304736477882</v>
      </c>
      <c r="O2001">
        <v>0.46387902212774185</v>
      </c>
      <c r="P2001" s="117">
        <v>20.43</v>
      </c>
      <c r="Q2001">
        <v>0.34</v>
      </c>
    </row>
    <row r="2002" spans="1:17" ht="15">
      <c r="A2002" s="6"/>
      <c r="B2002" s="10">
        <v>5.93</v>
      </c>
      <c r="C2002">
        <v>0.13106927240533595</v>
      </c>
      <c r="D2002" s="11">
        <v>30.21</v>
      </c>
      <c r="E2002" s="10">
        <v>38.06</v>
      </c>
      <c r="F2002" s="11">
        <v>39.17</v>
      </c>
      <c r="G2002" s="10">
        <v>20.350000000000001</v>
      </c>
      <c r="H2002" s="11">
        <v>74.930000000000007</v>
      </c>
      <c r="I2002" s="10">
        <v>285.12</v>
      </c>
      <c r="J2002">
        <v>0.40414048564069188</v>
      </c>
      <c r="K2002">
        <v>0.46391966530787387</v>
      </c>
      <c r="L2002">
        <v>0.26367503658352526</v>
      </c>
      <c r="M2002">
        <v>0.23869801378679786</v>
      </c>
      <c r="N2002">
        <v>0.40899629579129171</v>
      </c>
      <c r="O2002">
        <v>0.41758611296765469</v>
      </c>
      <c r="P2002" s="117">
        <v>33.08</v>
      </c>
      <c r="Q2002">
        <v>0.34</v>
      </c>
    </row>
    <row r="2003" spans="1:17" ht="15">
      <c r="A2003" s="6"/>
      <c r="B2003" s="10">
        <v>0.06</v>
      </c>
      <c r="C2003">
        <v>0.1245163789898365</v>
      </c>
      <c r="D2003" s="11">
        <v>29</v>
      </c>
      <c r="E2003" s="10">
        <v>35.01</v>
      </c>
      <c r="F2003" s="11">
        <v>29.93</v>
      </c>
      <c r="G2003" s="10">
        <v>17.5</v>
      </c>
      <c r="H2003" s="11">
        <v>67.040000000000006</v>
      </c>
      <c r="I2003" s="10">
        <v>248.37</v>
      </c>
      <c r="J2003">
        <v>0.36709440677679517</v>
      </c>
      <c r="K2003">
        <v>0.42391257511329383</v>
      </c>
      <c r="L2003">
        <v>0.24459765600010236</v>
      </c>
      <c r="M2003">
        <v>0.2043353044141738</v>
      </c>
      <c r="N2003">
        <v>0.37035332326776227</v>
      </c>
      <c r="O2003">
        <v>0.37701544794917097</v>
      </c>
      <c r="P2003" s="117">
        <v>92.26</v>
      </c>
      <c r="Q2003">
        <v>0.34</v>
      </c>
    </row>
    <row r="2004" spans="1:17" ht="15">
      <c r="A2004" s="6"/>
      <c r="B2004" s="10">
        <v>-0.06</v>
      </c>
      <c r="C2004">
        <v>0.12354845272435316</v>
      </c>
      <c r="D2004" s="11">
        <v>28.19</v>
      </c>
      <c r="E2004" s="10">
        <v>31.44</v>
      </c>
      <c r="F2004" s="11">
        <v>29.96</v>
      </c>
      <c r="G2004" s="10">
        <v>14.16</v>
      </c>
      <c r="H2004" s="11">
        <v>57.9</v>
      </c>
      <c r="I2004" s="10">
        <v>185.6</v>
      </c>
      <c r="J2004">
        <v>0.33434492436869084</v>
      </c>
      <c r="K2004">
        <v>0.39820304255229977</v>
      </c>
      <c r="L2004">
        <v>0.21691787713980581</v>
      </c>
      <c r="M2004">
        <v>0.16045765587947117</v>
      </c>
      <c r="N2004">
        <v>0.32841339538932413</v>
      </c>
      <c r="O2004">
        <v>0.34140173835589932</v>
      </c>
      <c r="P2004" s="117">
        <v>32.200000000000003</v>
      </c>
      <c r="Q2004">
        <v>0.34</v>
      </c>
    </row>
    <row r="2005" spans="1:17" ht="15">
      <c r="A2005" s="6"/>
      <c r="B2005" s="10">
        <v>-1.18</v>
      </c>
      <c r="C2005">
        <v>0.12407825279082357</v>
      </c>
      <c r="D2005" s="11">
        <v>25.39</v>
      </c>
      <c r="E2005" s="10">
        <v>31.29</v>
      </c>
      <c r="F2005" s="11">
        <v>30.79</v>
      </c>
      <c r="G2005" s="10">
        <v>15.08</v>
      </c>
      <c r="H2005" s="11">
        <v>46.42</v>
      </c>
      <c r="I2005" s="10">
        <v>185.87</v>
      </c>
      <c r="J2005">
        <v>0.30783638809986547</v>
      </c>
      <c r="K2005">
        <v>0.37811740861817245</v>
      </c>
      <c r="L2005">
        <v>0.19880450676845754</v>
      </c>
      <c r="M2005">
        <v>0.14244455916577306</v>
      </c>
      <c r="N2005">
        <v>0.30205349714550489</v>
      </c>
      <c r="O2005">
        <v>0.3189059395141996</v>
      </c>
      <c r="P2005" s="117">
        <v>28.08</v>
      </c>
      <c r="Q2005">
        <v>0.34</v>
      </c>
    </row>
    <row r="2006" spans="1:17" ht="15">
      <c r="A2006" s="6"/>
      <c r="B2006" s="10">
        <v>-3.62</v>
      </c>
      <c r="C2006">
        <v>0.12551360989566429</v>
      </c>
      <c r="D2006" s="11">
        <v>22.91</v>
      </c>
      <c r="E2006" s="10">
        <v>29.05</v>
      </c>
      <c r="F2006" s="11">
        <v>30.06</v>
      </c>
      <c r="G2006" s="10">
        <v>14.3</v>
      </c>
      <c r="H2006" s="11">
        <v>46.07</v>
      </c>
      <c r="I2006" s="10">
        <v>172.57</v>
      </c>
      <c r="J2006">
        <v>0.28236521851899882</v>
      </c>
      <c r="K2006">
        <v>0.3631646816211439</v>
      </c>
      <c r="L2006">
        <v>0.19192196920098173</v>
      </c>
      <c r="M2006">
        <v>0.13904942336597895</v>
      </c>
      <c r="N2006">
        <v>0.29351282822832797</v>
      </c>
      <c r="O2006">
        <v>0.30570041371824869</v>
      </c>
      <c r="P2006" s="117">
        <v>27.14</v>
      </c>
      <c r="Q2006">
        <v>0.34</v>
      </c>
    </row>
    <row r="2007" spans="1:17" ht="15">
      <c r="A2007" s="6"/>
      <c r="B2007" s="10">
        <v>-6.02</v>
      </c>
      <c r="C2007">
        <v>0.12530322792093881</v>
      </c>
      <c r="D2007" s="11">
        <v>21.09</v>
      </c>
      <c r="E2007" s="10">
        <v>29.93</v>
      </c>
      <c r="F2007" s="11">
        <v>31.33</v>
      </c>
      <c r="G2007" s="10">
        <v>13</v>
      </c>
      <c r="H2007" s="11">
        <v>46.9</v>
      </c>
      <c r="I2007" s="10">
        <v>169.75</v>
      </c>
      <c r="J2007">
        <v>0.26961472957248422</v>
      </c>
      <c r="K2007">
        <v>0.36568130439966617</v>
      </c>
      <c r="L2007">
        <v>0.19581117149170088</v>
      </c>
      <c r="M2007">
        <v>0.14296433121019106</v>
      </c>
      <c r="N2007">
        <v>0.29911189323221565</v>
      </c>
      <c r="O2007">
        <v>0.30633307001014642</v>
      </c>
      <c r="P2007" s="117">
        <v>21.62</v>
      </c>
      <c r="Q2007">
        <v>0.34</v>
      </c>
    </row>
    <row r="2008" spans="1:17" ht="15">
      <c r="A2008" s="6"/>
      <c r="B2008" s="10">
        <v>-5.38</v>
      </c>
      <c r="C2008">
        <v>0.13139996186725911</v>
      </c>
      <c r="D2008" s="11">
        <v>15.97</v>
      </c>
      <c r="E2008" s="10">
        <v>31.81</v>
      </c>
      <c r="F2008" s="11">
        <v>29.25</v>
      </c>
      <c r="G2008" s="10">
        <v>14.33</v>
      </c>
      <c r="H2008" s="11">
        <v>48.87</v>
      </c>
      <c r="I2008" s="10">
        <v>178.57</v>
      </c>
      <c r="J2008">
        <v>0.28479668619481868</v>
      </c>
      <c r="K2008">
        <v>0.39656849126129656</v>
      </c>
      <c r="L2008">
        <v>0.2191244350464876</v>
      </c>
      <c r="M2008">
        <v>0.1503595822039579</v>
      </c>
      <c r="N2008">
        <v>0.32100485757630565</v>
      </c>
      <c r="O2008">
        <v>0.32918032674249942</v>
      </c>
      <c r="P2008" s="117">
        <v>18.170000000000002</v>
      </c>
      <c r="Q2008">
        <v>0.34</v>
      </c>
    </row>
    <row r="2009" spans="1:17" ht="15">
      <c r="A2009" s="6"/>
      <c r="B2009" s="10">
        <v>-0.87</v>
      </c>
      <c r="C2009">
        <v>0.1348173644428261</v>
      </c>
      <c r="D2009" s="11">
        <v>20.07</v>
      </c>
      <c r="E2009" s="10">
        <v>36</v>
      </c>
      <c r="F2009" s="11">
        <v>29.67</v>
      </c>
      <c r="G2009" s="10">
        <v>16.649999999999999</v>
      </c>
      <c r="H2009" s="11">
        <v>48</v>
      </c>
      <c r="I2009" s="10">
        <v>210</v>
      </c>
      <c r="J2009">
        <v>0.31300520652263886</v>
      </c>
      <c r="K2009">
        <v>0.44013266487358793</v>
      </c>
      <c r="L2009">
        <v>0.23974491677793788</v>
      </c>
      <c r="M2009">
        <v>0.17995197879233263</v>
      </c>
      <c r="N2009">
        <v>0.35757074941313388</v>
      </c>
      <c r="O2009">
        <v>0.37908134050110087</v>
      </c>
      <c r="P2009" s="117">
        <v>17.07</v>
      </c>
      <c r="Q2009">
        <v>0.34</v>
      </c>
    </row>
    <row r="2010" spans="1:17" ht="15">
      <c r="A2010" s="6"/>
      <c r="B2010" s="10">
        <v>-0.02</v>
      </c>
      <c r="C2010">
        <v>0.13528300150308251</v>
      </c>
      <c r="D2010" s="11">
        <v>23.47</v>
      </c>
      <c r="E2010" s="10">
        <v>36.86</v>
      </c>
      <c r="F2010" s="11">
        <v>28.94</v>
      </c>
      <c r="G2010" s="10">
        <v>19.79</v>
      </c>
      <c r="H2010" s="11">
        <v>55.71</v>
      </c>
      <c r="I2010" s="10">
        <v>251.07</v>
      </c>
      <c r="J2010">
        <v>0.37385007527525355</v>
      </c>
      <c r="K2010">
        <v>0.49785329311753246</v>
      </c>
      <c r="L2010">
        <v>0.27486076786752595</v>
      </c>
      <c r="M2010">
        <v>0.24773175422656601</v>
      </c>
      <c r="N2010">
        <v>0.40264869157993927</v>
      </c>
      <c r="O2010">
        <v>0.43790906391475742</v>
      </c>
      <c r="P2010" s="117">
        <v>16.579999999999998</v>
      </c>
      <c r="Q2010">
        <v>0.34</v>
      </c>
    </row>
    <row r="2011" spans="1:17" ht="15">
      <c r="A2011" s="6"/>
      <c r="B2011" s="10">
        <v>23.9</v>
      </c>
      <c r="C2011">
        <v>0.13843977957791861</v>
      </c>
      <c r="D2011" s="11">
        <v>28.04</v>
      </c>
      <c r="E2011" s="10">
        <v>41.38</v>
      </c>
      <c r="F2011" s="11">
        <v>36.68</v>
      </c>
      <c r="G2011" s="10">
        <v>27.75</v>
      </c>
      <c r="H2011" s="11">
        <v>63.26</v>
      </c>
      <c r="I2011" s="10">
        <v>276.27999999999997</v>
      </c>
      <c r="J2011">
        <v>0.43921518816296201</v>
      </c>
      <c r="K2011">
        <v>0.55009658485251223</v>
      </c>
      <c r="L2011">
        <v>0.31244040788269273</v>
      </c>
      <c r="M2011">
        <v>0.2976697813705329</v>
      </c>
      <c r="N2011">
        <v>0.45079735958748512</v>
      </c>
      <c r="O2011">
        <v>0.4986551738348054</v>
      </c>
      <c r="P2011" s="117">
        <v>20.34</v>
      </c>
      <c r="Q2011">
        <v>0.34</v>
      </c>
    </row>
    <row r="2012" spans="1:17" ht="15">
      <c r="A2012" s="6"/>
      <c r="B2012" s="10">
        <v>60</v>
      </c>
      <c r="C2012">
        <v>0.14380380741902327</v>
      </c>
      <c r="D2012" s="11">
        <v>33.85</v>
      </c>
      <c r="E2012" s="10">
        <v>45.16</v>
      </c>
      <c r="F2012" s="11">
        <v>41.2</v>
      </c>
      <c r="G2012" s="10">
        <v>33.799999999999997</v>
      </c>
      <c r="H2012" s="11">
        <v>72.150000000000006</v>
      </c>
      <c r="I2012" s="10">
        <v>300.77</v>
      </c>
      <c r="J2012">
        <v>0.46539977412800376</v>
      </c>
      <c r="K2012">
        <v>0.55864155806133953</v>
      </c>
      <c r="L2012">
        <v>0.33743238670515513</v>
      </c>
      <c r="M2012">
        <v>0.30800974054848507</v>
      </c>
      <c r="N2012">
        <v>0.4682857647158708</v>
      </c>
      <c r="O2012">
        <v>0.49738605973768318</v>
      </c>
      <c r="P2012" s="117">
        <v>36.06</v>
      </c>
      <c r="Q2012">
        <v>0.34</v>
      </c>
    </row>
    <row r="2013" spans="1:17" ht="15">
      <c r="A2013" s="6"/>
      <c r="B2013" s="10">
        <v>77.040000000000006</v>
      </c>
      <c r="C2013">
        <v>0.13686492740846853</v>
      </c>
      <c r="D2013" s="11">
        <v>39.17</v>
      </c>
      <c r="E2013" s="10">
        <v>51.3</v>
      </c>
      <c r="F2013" s="11">
        <v>46.45</v>
      </c>
      <c r="G2013" s="10">
        <v>33.78</v>
      </c>
      <c r="H2013" s="11">
        <v>85.43</v>
      </c>
      <c r="I2013" s="10">
        <v>339.9</v>
      </c>
      <c r="J2013">
        <v>0.45286529433348072</v>
      </c>
      <c r="K2013">
        <v>0.55895757388304168</v>
      </c>
      <c r="L2013">
        <v>0.34333425761513053</v>
      </c>
      <c r="M2013">
        <v>0.2964276763603394</v>
      </c>
      <c r="N2013">
        <v>0.44912889319096672</v>
      </c>
      <c r="O2013">
        <v>0.48288755089555069</v>
      </c>
      <c r="P2013" s="117">
        <v>36.380000000000003</v>
      </c>
      <c r="Q2013">
        <v>0.34</v>
      </c>
    </row>
    <row r="2014" spans="1:17" ht="15">
      <c r="A2014" s="6"/>
      <c r="B2014" s="10">
        <v>60</v>
      </c>
      <c r="C2014">
        <v>0.13195142811911545</v>
      </c>
      <c r="D2014" s="11">
        <v>37.6</v>
      </c>
      <c r="E2014" s="10">
        <v>42</v>
      </c>
      <c r="F2014" s="11">
        <v>42.87</v>
      </c>
      <c r="G2014" s="10">
        <v>29.65</v>
      </c>
      <c r="H2014" s="11">
        <v>72.34</v>
      </c>
      <c r="I2014" s="10">
        <v>283.38</v>
      </c>
      <c r="J2014">
        <v>0.44360507554296502</v>
      </c>
      <c r="K2014">
        <v>0.57167924105278423</v>
      </c>
      <c r="L2014">
        <v>0.35244626074306606</v>
      </c>
      <c r="M2014">
        <v>0.2768312857747196</v>
      </c>
      <c r="N2014">
        <v>0.46679592627220517</v>
      </c>
      <c r="O2014">
        <v>0.49153603206308849</v>
      </c>
      <c r="P2014" s="117">
        <v>30.34</v>
      </c>
      <c r="Q2014">
        <v>0.34</v>
      </c>
    </row>
    <row r="2015" spans="1:17" ht="15">
      <c r="A2015" s="6"/>
      <c r="B2015" s="10">
        <v>41.84</v>
      </c>
      <c r="C2015">
        <v>0.12893359912306321</v>
      </c>
      <c r="D2015" s="11">
        <v>33.31</v>
      </c>
      <c r="E2015" s="10">
        <v>45.09</v>
      </c>
      <c r="F2015" s="11">
        <v>39.81</v>
      </c>
      <c r="G2015" s="10">
        <v>22.98</v>
      </c>
      <c r="H2015" s="11">
        <v>62.9</v>
      </c>
      <c r="I2015" s="10">
        <v>242.2</v>
      </c>
      <c r="J2015">
        <v>0.46870232860531824</v>
      </c>
      <c r="K2015">
        <v>0.57662853214132537</v>
      </c>
      <c r="L2015">
        <v>0.35887648089869734</v>
      </c>
      <c r="M2015">
        <v>0.26128205239042096</v>
      </c>
      <c r="N2015">
        <v>0.46627696632482685</v>
      </c>
      <c r="O2015">
        <v>0.49456078291018901</v>
      </c>
      <c r="P2015" s="117">
        <v>22.69</v>
      </c>
      <c r="Q2015">
        <v>0.34</v>
      </c>
    </row>
    <row r="2016" spans="1:17" ht="15">
      <c r="A2016" s="6"/>
      <c r="B2016" s="10">
        <v>38.909999999999997</v>
      </c>
      <c r="C2016">
        <v>0.13421547238724066</v>
      </c>
      <c r="D2016" s="11">
        <v>32.94</v>
      </c>
      <c r="E2016" s="10">
        <v>39.54</v>
      </c>
      <c r="F2016" s="11">
        <v>39.99</v>
      </c>
      <c r="G2016" s="10">
        <v>22.98</v>
      </c>
      <c r="H2016" s="11">
        <v>59.31</v>
      </c>
      <c r="I2016" s="10">
        <v>244.56</v>
      </c>
      <c r="J2016">
        <v>0.46326221130470013</v>
      </c>
      <c r="K2016">
        <v>0.57543150178497704</v>
      </c>
      <c r="L2016">
        <v>0.36839628556047876</v>
      </c>
      <c r="M2016">
        <v>0.26183423376958287</v>
      </c>
      <c r="N2016">
        <v>0.45243801141726148</v>
      </c>
      <c r="O2016">
        <v>0.49236522153450035</v>
      </c>
      <c r="P2016" s="117">
        <v>19.72</v>
      </c>
      <c r="Q2016">
        <v>0.34</v>
      </c>
    </row>
    <row r="2017" spans="1:17" ht="15">
      <c r="A2017" s="6"/>
      <c r="B2017" s="10">
        <v>33.36</v>
      </c>
      <c r="C2017">
        <v>0.13843891024645927</v>
      </c>
      <c r="D2017" s="11">
        <v>29</v>
      </c>
      <c r="E2017" s="10">
        <v>40.36</v>
      </c>
      <c r="F2017" s="11">
        <v>37.56</v>
      </c>
      <c r="G2017" s="10">
        <v>20.309999999999999</v>
      </c>
      <c r="H2017" s="11">
        <v>48.98</v>
      </c>
      <c r="I2017" s="10">
        <v>190.07</v>
      </c>
      <c r="J2017">
        <v>0.47549479729553334</v>
      </c>
      <c r="K2017">
        <v>0.57558218489272939</v>
      </c>
      <c r="L2017">
        <v>0.36996425326046617</v>
      </c>
      <c r="M2017">
        <v>0.25637218068917189</v>
      </c>
      <c r="N2017">
        <v>0.43433677827451728</v>
      </c>
      <c r="O2017">
        <v>0.48985940581676141</v>
      </c>
      <c r="P2017" s="117">
        <v>20.09</v>
      </c>
      <c r="Q2017">
        <v>0.34</v>
      </c>
    </row>
    <row r="2018" spans="1:17" ht="15">
      <c r="A2018" s="6"/>
      <c r="B2018" s="10">
        <v>39.659999999999997</v>
      </c>
      <c r="C2018">
        <v>0.14403948200226052</v>
      </c>
      <c r="D2018" s="11">
        <v>28.74</v>
      </c>
      <c r="E2018" s="10">
        <v>39.53</v>
      </c>
      <c r="F2018" s="11">
        <v>33.25</v>
      </c>
      <c r="G2018" s="10">
        <v>19.29</v>
      </c>
      <c r="H2018" s="11">
        <v>52.3</v>
      </c>
      <c r="I2018" s="10">
        <v>235.96</v>
      </c>
      <c r="J2018">
        <v>0.48264027848845442</v>
      </c>
      <c r="K2018">
        <v>0.57897591723749653</v>
      </c>
      <c r="L2018">
        <v>0.37171608800924555</v>
      </c>
      <c r="M2018">
        <v>0.25375577698545987</v>
      </c>
      <c r="N2018">
        <v>0.41495617160525378</v>
      </c>
      <c r="O2018">
        <v>0.48496195953056659</v>
      </c>
      <c r="P2018" s="117">
        <v>19.920000000000002</v>
      </c>
      <c r="Q2018">
        <v>0.34</v>
      </c>
    </row>
    <row r="2019" spans="1:17" ht="15">
      <c r="A2019" s="6"/>
      <c r="B2019" s="10">
        <v>39.229999999999997</v>
      </c>
      <c r="C2019">
        <v>0.14649876558047764</v>
      </c>
      <c r="D2019" s="11">
        <v>27.94</v>
      </c>
      <c r="E2019" s="10">
        <v>38.92</v>
      </c>
      <c r="F2019" s="11">
        <v>30.79</v>
      </c>
      <c r="G2019" s="10">
        <v>19.21</v>
      </c>
      <c r="H2019" s="11">
        <v>50.05</v>
      </c>
      <c r="I2019" s="10">
        <v>221.16</v>
      </c>
      <c r="J2019">
        <v>0.48737395027992531</v>
      </c>
      <c r="K2019">
        <v>0.57809527485303047</v>
      </c>
      <c r="L2019">
        <v>0.36823791469617601</v>
      </c>
      <c r="M2019">
        <v>0.26046784535918266</v>
      </c>
      <c r="N2019">
        <v>0.38965746775902615</v>
      </c>
      <c r="O2019">
        <v>0.48965936805537813</v>
      </c>
      <c r="P2019" s="117">
        <v>19.87</v>
      </c>
      <c r="Q2019">
        <v>0.34</v>
      </c>
    </row>
    <row r="2020" spans="1:17" ht="15">
      <c r="A2020" s="6"/>
      <c r="B2020" s="10">
        <v>40.119999999999997</v>
      </c>
      <c r="C2020">
        <v>0.15588094672723518</v>
      </c>
      <c r="D2020" s="11">
        <v>26.97</v>
      </c>
      <c r="E2020" s="10">
        <v>38.01</v>
      </c>
      <c r="F2020" s="11">
        <v>30.07</v>
      </c>
      <c r="G2020" s="10">
        <v>19.5</v>
      </c>
      <c r="H2020" s="11">
        <v>48.88</v>
      </c>
      <c r="I2020" s="10">
        <v>185.58</v>
      </c>
      <c r="J2020">
        <v>0.50065027172358567</v>
      </c>
      <c r="K2020">
        <v>0.5696694237479959</v>
      </c>
      <c r="L2020">
        <v>0.35991466149087592</v>
      </c>
      <c r="M2020">
        <v>0.26469684309983882</v>
      </c>
      <c r="N2020">
        <v>0.37997279128826716</v>
      </c>
      <c r="O2020">
        <v>0.48512831527441586</v>
      </c>
      <c r="P2020" s="117">
        <v>18.43</v>
      </c>
      <c r="Q2020">
        <v>0.34</v>
      </c>
    </row>
    <row r="2021" spans="1:17" ht="15">
      <c r="A2021" s="6"/>
      <c r="B2021" s="10">
        <v>40.880000000000003</v>
      </c>
      <c r="C2021">
        <v>0.1652819895287958</v>
      </c>
      <c r="D2021" s="11">
        <v>26.62</v>
      </c>
      <c r="E2021" s="10">
        <v>37.25</v>
      </c>
      <c r="F2021" s="11">
        <v>30.01</v>
      </c>
      <c r="G2021" s="10">
        <v>19.329999999999998</v>
      </c>
      <c r="H2021" s="11">
        <v>46.07</v>
      </c>
      <c r="I2021" s="10">
        <v>191.02</v>
      </c>
      <c r="J2021">
        <v>0.51443803919963038</v>
      </c>
      <c r="K2021">
        <v>0.5658028307578078</v>
      </c>
      <c r="L2021">
        <v>0.34770376423473115</v>
      </c>
      <c r="M2021">
        <v>0.2668953786937095</v>
      </c>
      <c r="N2021">
        <v>0.37023100928103575</v>
      </c>
      <c r="O2021">
        <v>0.46906471462896365</v>
      </c>
      <c r="P2021" s="117">
        <v>19.82</v>
      </c>
      <c r="Q2021">
        <v>0.34</v>
      </c>
    </row>
    <row r="2022" spans="1:17" ht="15">
      <c r="A2022" s="6"/>
      <c r="B2022" s="10">
        <v>41.42</v>
      </c>
      <c r="C2022">
        <v>0.18018956679003023</v>
      </c>
      <c r="D2022" s="11">
        <v>24.65</v>
      </c>
      <c r="E2022" s="10">
        <v>38.020000000000003</v>
      </c>
      <c r="F2022" s="11">
        <v>30.03</v>
      </c>
      <c r="G2022" s="10">
        <v>19.260000000000002</v>
      </c>
      <c r="H2022" s="11">
        <v>45.62</v>
      </c>
      <c r="I2022" s="10">
        <v>206.58</v>
      </c>
      <c r="J2022">
        <v>0.51751075969907057</v>
      </c>
      <c r="K2022">
        <v>0.56511758456454986</v>
      </c>
      <c r="L2022">
        <v>0.34206861384295073</v>
      </c>
      <c r="M2022">
        <v>0.28255124273765087</v>
      </c>
      <c r="N2022">
        <v>0.36877315100705949</v>
      </c>
      <c r="O2022">
        <v>0.45860850508346923</v>
      </c>
      <c r="P2022" s="117">
        <v>21.11</v>
      </c>
      <c r="Q2022">
        <v>0.34</v>
      </c>
    </row>
    <row r="2023" spans="1:17" ht="15">
      <c r="A2023" s="6"/>
      <c r="B2023" s="10">
        <v>63.49</v>
      </c>
      <c r="C2023">
        <v>0.19890222190338927</v>
      </c>
      <c r="D2023" s="11">
        <v>26.87</v>
      </c>
      <c r="E2023" s="10">
        <v>52.28</v>
      </c>
      <c r="F2023" s="11">
        <v>32.5</v>
      </c>
      <c r="G2023" s="10">
        <v>21.51</v>
      </c>
      <c r="H2023" s="11">
        <v>49.91</v>
      </c>
      <c r="I2023" s="10">
        <v>216.18</v>
      </c>
      <c r="J2023">
        <v>0.52788031550275694</v>
      </c>
      <c r="K2023">
        <v>0.56125638383770415</v>
      </c>
      <c r="L2023">
        <v>0.34662038550018265</v>
      </c>
      <c r="M2023">
        <v>0.30339413136723919</v>
      </c>
      <c r="N2023">
        <v>0.36844787452427635</v>
      </c>
      <c r="O2023">
        <v>0.44714646417953302</v>
      </c>
      <c r="P2023" s="117">
        <v>21.24</v>
      </c>
      <c r="Q2023">
        <v>0.34</v>
      </c>
    </row>
    <row r="2024" spans="1:17" ht="15">
      <c r="A2024" s="6"/>
      <c r="B2024" s="10">
        <v>73.09</v>
      </c>
      <c r="C2024">
        <v>0.21596818959508265</v>
      </c>
      <c r="D2024" s="11">
        <v>27.67</v>
      </c>
      <c r="E2024" s="10">
        <v>63.03</v>
      </c>
      <c r="F2024" s="11">
        <v>39</v>
      </c>
      <c r="G2024" s="10">
        <v>25.84</v>
      </c>
      <c r="H2024" s="11">
        <v>61.16</v>
      </c>
      <c r="I2024" s="10">
        <v>199.56</v>
      </c>
      <c r="J2024">
        <v>0.53180230594643663</v>
      </c>
      <c r="K2024">
        <v>0.53167683514615127</v>
      </c>
      <c r="L2024">
        <v>0.34973540808373232</v>
      </c>
      <c r="M2024">
        <v>0.31080714591747821</v>
      </c>
      <c r="N2024">
        <v>0.36119182300448943</v>
      </c>
      <c r="O2024">
        <v>0.41919740465307953</v>
      </c>
      <c r="P2024" s="117">
        <v>23.38</v>
      </c>
      <c r="Q2024">
        <v>0.34</v>
      </c>
    </row>
    <row r="2025" spans="1:17" ht="15">
      <c r="A2025" s="6"/>
      <c r="B2025" s="10">
        <v>77.239999999999995</v>
      </c>
      <c r="C2025">
        <v>0.21707076962139593</v>
      </c>
      <c r="D2025" s="11">
        <v>28.24</v>
      </c>
      <c r="E2025" s="10">
        <v>79.47</v>
      </c>
      <c r="F2025" s="11">
        <v>42.8</v>
      </c>
      <c r="G2025" s="10">
        <v>29.15</v>
      </c>
      <c r="H2025" s="11">
        <v>65.81</v>
      </c>
      <c r="I2025" s="10">
        <v>190.28</v>
      </c>
      <c r="J2025">
        <v>0.49895826958847417</v>
      </c>
      <c r="K2025">
        <v>0.51868323578198183</v>
      </c>
      <c r="L2025">
        <v>0.34554874678123598</v>
      </c>
      <c r="M2025">
        <v>0.29474756183999212</v>
      </c>
      <c r="N2025">
        <v>0.3416147228398827</v>
      </c>
      <c r="O2025">
        <v>0.37895677154582763</v>
      </c>
      <c r="P2025" s="117">
        <v>16.47</v>
      </c>
      <c r="Q2025">
        <v>0.34</v>
      </c>
    </row>
    <row r="2026" spans="1:17" ht="15">
      <c r="A2026" s="6"/>
      <c r="B2026" s="10">
        <v>79.599999999999994</v>
      </c>
      <c r="C2026">
        <v>0.1962875567987647</v>
      </c>
      <c r="D2026" s="11">
        <v>28.58</v>
      </c>
      <c r="E2026" s="10">
        <v>76.61</v>
      </c>
      <c r="F2026" s="11">
        <v>42.75</v>
      </c>
      <c r="G2026" s="10">
        <v>27.64</v>
      </c>
      <c r="H2026" s="11">
        <v>63.67</v>
      </c>
      <c r="I2026" s="10">
        <v>152.18</v>
      </c>
      <c r="J2026">
        <v>0.45434147590286572</v>
      </c>
      <c r="K2026">
        <v>0.50625591570453965</v>
      </c>
      <c r="L2026">
        <v>0.32934585160637386</v>
      </c>
      <c r="M2026">
        <v>0.27011604195359673</v>
      </c>
      <c r="N2026">
        <v>0.31981191567234113</v>
      </c>
      <c r="O2026">
        <v>0.32925755229296322</v>
      </c>
      <c r="P2026" s="117">
        <v>14.66</v>
      </c>
      <c r="Q2026">
        <v>0.34</v>
      </c>
    </row>
    <row r="2027" spans="1:17" ht="15">
      <c r="A2027" s="6"/>
      <c r="B2027" s="10">
        <v>78.58</v>
      </c>
      <c r="C2027">
        <v>0.18816867418959465</v>
      </c>
      <c r="D2027" s="11">
        <v>26.06</v>
      </c>
      <c r="E2027" s="10">
        <v>67.98</v>
      </c>
      <c r="F2027" s="11">
        <v>35.9</v>
      </c>
      <c r="G2027" s="10">
        <v>23.62</v>
      </c>
      <c r="H2027" s="11">
        <v>48.01</v>
      </c>
      <c r="I2027" s="10">
        <v>159.37</v>
      </c>
      <c r="J2027">
        <v>0.41388804185078332</v>
      </c>
      <c r="K2027">
        <v>0.50082822259177273</v>
      </c>
      <c r="L2027">
        <v>0.31381147819835542</v>
      </c>
      <c r="M2027">
        <v>0.22262758577070099</v>
      </c>
      <c r="N2027">
        <v>0.2728121096708731</v>
      </c>
      <c r="O2027">
        <v>0.29340445362911727</v>
      </c>
      <c r="P2027" s="117">
        <v>19.61</v>
      </c>
      <c r="Q2027">
        <v>0.34</v>
      </c>
    </row>
    <row r="2028" spans="1:17" ht="15">
      <c r="A2028" s="6"/>
      <c r="B2028" s="10">
        <v>76</v>
      </c>
      <c r="C2028">
        <v>0.17763201303861118</v>
      </c>
      <c r="D2028" s="11">
        <v>24.93</v>
      </c>
      <c r="E2028" s="10">
        <v>61.49</v>
      </c>
      <c r="F2028" s="11">
        <v>32.54</v>
      </c>
      <c r="G2028" s="10">
        <v>20.05</v>
      </c>
      <c r="H2028" s="11">
        <v>42.89</v>
      </c>
      <c r="I2028" s="10">
        <v>110.05</v>
      </c>
      <c r="J2028">
        <v>0.37916200570764547</v>
      </c>
      <c r="K2028">
        <v>0.49672994922067848</v>
      </c>
      <c r="L2028">
        <v>0.29207857453226044</v>
      </c>
      <c r="M2028">
        <v>0.19510993603905746</v>
      </c>
      <c r="N2028">
        <v>0.20558571142312257</v>
      </c>
      <c r="O2028">
        <v>0.2597137575629917</v>
      </c>
      <c r="P2028" s="117">
        <v>39.78</v>
      </c>
      <c r="Q2028">
        <v>0.34</v>
      </c>
    </row>
    <row r="2029" spans="1:17" ht="15">
      <c r="A2029" s="6"/>
      <c r="B2029" s="10">
        <v>61.89</v>
      </c>
      <c r="C2029">
        <v>0.17122887639121109</v>
      </c>
      <c r="D2029" s="11">
        <v>25.82</v>
      </c>
      <c r="E2029" s="10">
        <v>55.65</v>
      </c>
      <c r="F2029" s="11">
        <v>32.58</v>
      </c>
      <c r="G2029" s="10">
        <v>19.57</v>
      </c>
      <c r="H2029" s="11">
        <v>37.65</v>
      </c>
      <c r="I2029" s="10">
        <v>85.94</v>
      </c>
      <c r="J2029">
        <v>0.36197601168640392</v>
      </c>
      <c r="K2029">
        <v>0.49036121679651984</v>
      </c>
      <c r="L2029">
        <v>0.28507271934740641</v>
      </c>
      <c r="M2029">
        <v>0.18783092469097043</v>
      </c>
      <c r="N2029">
        <v>0.16564415971959073</v>
      </c>
      <c r="O2029">
        <v>0.23926957263867638</v>
      </c>
      <c r="P2029" s="117">
        <v>20.16</v>
      </c>
      <c r="Q2029">
        <v>0.34</v>
      </c>
    </row>
    <row r="2030" spans="1:17" ht="15">
      <c r="A2030" s="6"/>
      <c r="B2030" s="10">
        <v>55.44</v>
      </c>
      <c r="C2030">
        <v>0.1623758238233958</v>
      </c>
      <c r="D2030" s="11">
        <v>22.06</v>
      </c>
      <c r="E2030" s="10">
        <v>52.52</v>
      </c>
      <c r="F2030" s="11">
        <v>32.51</v>
      </c>
      <c r="G2030" s="10">
        <v>19.97</v>
      </c>
      <c r="H2030" s="11">
        <v>36.9</v>
      </c>
      <c r="I2030" s="10">
        <v>83.11</v>
      </c>
      <c r="J2030">
        <v>0.34861387006021516</v>
      </c>
      <c r="K2030">
        <v>0.49300728254815623</v>
      </c>
      <c r="L2030">
        <v>0.28715680874275706</v>
      </c>
      <c r="M2030">
        <v>0.17460786913045231</v>
      </c>
      <c r="N2030">
        <v>0.15556129614493938</v>
      </c>
      <c r="O2030">
        <v>0.23217945718711339</v>
      </c>
      <c r="P2030" s="117">
        <v>33.51</v>
      </c>
      <c r="Q2030">
        <v>0.34</v>
      </c>
    </row>
    <row r="2031" spans="1:17" ht="15">
      <c r="A2031" s="6"/>
      <c r="B2031" s="10">
        <v>50.46</v>
      </c>
      <c r="C2031">
        <v>0.16285975556277824</v>
      </c>
      <c r="D2031" s="11">
        <v>18.46</v>
      </c>
      <c r="E2031" s="10">
        <v>48.84</v>
      </c>
      <c r="F2031" s="11">
        <v>31.78</v>
      </c>
      <c r="G2031" s="10">
        <v>19.05</v>
      </c>
      <c r="H2031" s="11">
        <v>34.729999999999997</v>
      </c>
      <c r="I2031" s="10">
        <v>80.38</v>
      </c>
      <c r="J2031">
        <v>0.34412180548435622</v>
      </c>
      <c r="K2031">
        <v>0.49555191814058164</v>
      </c>
      <c r="L2031">
        <v>0.28609904149301257</v>
      </c>
      <c r="M2031">
        <v>0.16777198910081745</v>
      </c>
      <c r="N2031">
        <v>0.16114802465040765</v>
      </c>
      <c r="O2031">
        <v>0.23201664687091941</v>
      </c>
      <c r="P2031" s="117">
        <v>19.600000000000001</v>
      </c>
      <c r="Q2031">
        <v>0.34</v>
      </c>
    </row>
    <row r="2032" spans="1:17" ht="15">
      <c r="A2032" s="6"/>
      <c r="B2032" s="10">
        <v>46.02</v>
      </c>
      <c r="C2032">
        <v>0.16576206502054655</v>
      </c>
      <c r="D2032" s="11">
        <v>16.97</v>
      </c>
      <c r="E2032" s="10">
        <v>45.34</v>
      </c>
      <c r="F2032" s="11">
        <v>30.87</v>
      </c>
      <c r="G2032" s="10">
        <v>18.7</v>
      </c>
      <c r="H2032" s="11">
        <v>37.090000000000003</v>
      </c>
      <c r="I2032" s="10">
        <v>89.35</v>
      </c>
      <c r="J2032">
        <v>0.35057313754594288</v>
      </c>
      <c r="K2032">
        <v>0.50056816192326581</v>
      </c>
      <c r="L2032">
        <v>0.29280616153474126</v>
      </c>
      <c r="M2032">
        <v>0.17280934712133977</v>
      </c>
      <c r="N2032">
        <v>0.17721091948113002</v>
      </c>
      <c r="O2032">
        <v>0.25369224341634794</v>
      </c>
      <c r="P2032" s="117">
        <v>18.77</v>
      </c>
      <c r="Q2032">
        <v>0.34</v>
      </c>
    </row>
    <row r="2033" spans="1:17" ht="15">
      <c r="A2033" s="6"/>
      <c r="B2033" s="10">
        <v>48.35</v>
      </c>
      <c r="C2033">
        <v>0.17816755212429575</v>
      </c>
      <c r="D2033" s="11">
        <v>17.649999999999999</v>
      </c>
      <c r="E2033" s="10">
        <v>44.03</v>
      </c>
      <c r="F2033" s="11">
        <v>31.94</v>
      </c>
      <c r="G2033" s="10">
        <v>17.57</v>
      </c>
      <c r="H2033" s="11">
        <v>45.15</v>
      </c>
      <c r="I2033" s="10">
        <v>157.71</v>
      </c>
      <c r="J2033">
        <v>0.38831088245929574</v>
      </c>
      <c r="K2033">
        <v>0.50821264851476045</v>
      </c>
      <c r="L2033">
        <v>0.31127054843088398</v>
      </c>
      <c r="M2033">
        <v>0.19333422852301269</v>
      </c>
      <c r="N2033">
        <v>0.21096711199687923</v>
      </c>
      <c r="O2033">
        <v>0.30816096972552331</v>
      </c>
      <c r="P2033" s="117">
        <v>15.54</v>
      </c>
      <c r="Q2033">
        <v>0.34</v>
      </c>
    </row>
    <row r="2034" spans="1:17" ht="15">
      <c r="A2034" s="6"/>
      <c r="B2034" s="10">
        <v>77.09</v>
      </c>
      <c r="C2034">
        <v>0.19349474169992131</v>
      </c>
      <c r="D2034" s="11">
        <v>22.22</v>
      </c>
      <c r="E2034" s="10">
        <v>45.09</v>
      </c>
      <c r="F2034" s="11">
        <v>34</v>
      </c>
      <c r="G2034" s="10">
        <v>19.96</v>
      </c>
      <c r="H2034" s="11">
        <v>50.29</v>
      </c>
      <c r="I2034" s="10">
        <v>199.95</v>
      </c>
      <c r="J2034">
        <v>0.44665326943176892</v>
      </c>
      <c r="K2034">
        <v>0.52886117410498301</v>
      </c>
      <c r="L2034">
        <v>0.33793550373493342</v>
      </c>
      <c r="M2034">
        <v>0.23282578000178428</v>
      </c>
      <c r="N2034">
        <v>0.25934162873581196</v>
      </c>
      <c r="O2034">
        <v>0.38327971377923814</v>
      </c>
      <c r="P2034" s="117">
        <v>14.44</v>
      </c>
      <c r="Q2034">
        <v>0.34</v>
      </c>
    </row>
    <row r="2035" spans="1:17" ht="15">
      <c r="A2035" s="6"/>
      <c r="B2035" s="10">
        <v>106.65</v>
      </c>
      <c r="C2035">
        <v>0.22105065331261156</v>
      </c>
      <c r="D2035" s="11">
        <v>30.31</v>
      </c>
      <c r="E2035" s="10">
        <v>51.76</v>
      </c>
      <c r="F2035" s="11">
        <v>39.76</v>
      </c>
      <c r="G2035" s="10">
        <v>27.09</v>
      </c>
      <c r="H2035" s="11">
        <v>60.68</v>
      </c>
      <c r="I2035" s="10">
        <v>232.42</v>
      </c>
      <c r="J2035">
        <v>0.5281733030100334</v>
      </c>
      <c r="K2035">
        <v>0.54427000620347388</v>
      </c>
      <c r="L2035">
        <v>0.37328204000479792</v>
      </c>
      <c r="M2035">
        <v>0.28796026146054282</v>
      </c>
      <c r="N2035">
        <v>0.30874133574007218</v>
      </c>
      <c r="O2035">
        <v>0.44927290835721934</v>
      </c>
      <c r="P2035" s="117">
        <v>23.39</v>
      </c>
      <c r="Q2035">
        <v>0.34</v>
      </c>
    </row>
    <row r="2036" spans="1:17" ht="15">
      <c r="A2036" s="6"/>
      <c r="B2036" s="10">
        <v>117.86</v>
      </c>
      <c r="C2036">
        <v>0.22092701744561055</v>
      </c>
      <c r="D2036" s="11">
        <v>35.82</v>
      </c>
      <c r="E2036" s="10">
        <v>62.49</v>
      </c>
      <c r="F2036" s="11">
        <v>43</v>
      </c>
      <c r="G2036" s="10">
        <v>34.880000000000003</v>
      </c>
      <c r="H2036" s="11">
        <v>62.43</v>
      </c>
      <c r="I2036" s="10">
        <v>262.5</v>
      </c>
      <c r="J2036">
        <v>0.56521049632273879</v>
      </c>
      <c r="K2036">
        <v>0.55448250882273808</v>
      </c>
      <c r="L2036">
        <v>0.39231338319017089</v>
      </c>
      <c r="M2036">
        <v>0.29803106689161929</v>
      </c>
      <c r="N2036">
        <v>0.32697847915869477</v>
      </c>
      <c r="O2036">
        <v>0.46226645766579832</v>
      </c>
      <c r="P2036" s="117">
        <v>26.72</v>
      </c>
      <c r="Q2036">
        <v>0.34</v>
      </c>
    </row>
    <row r="2037" spans="1:17" ht="15">
      <c r="A2037" s="6"/>
      <c r="B2037" s="10">
        <v>112.59</v>
      </c>
      <c r="C2037">
        <v>0.23106805658604146</v>
      </c>
      <c r="D2037" s="11">
        <v>40.07</v>
      </c>
      <c r="E2037" s="10">
        <v>62.41</v>
      </c>
      <c r="F2037" s="11">
        <v>49.4</v>
      </c>
      <c r="G2037" s="10">
        <v>34.479999999999997</v>
      </c>
      <c r="H2037" s="11">
        <v>69.010000000000005</v>
      </c>
      <c r="I2037" s="10">
        <v>292.24</v>
      </c>
      <c r="J2037">
        <v>0.5303889630973504</v>
      </c>
      <c r="K2037">
        <v>0.54238035515964378</v>
      </c>
      <c r="L2037">
        <v>0.39970383805763543</v>
      </c>
      <c r="M2037">
        <v>0.29036779685014447</v>
      </c>
      <c r="N2037">
        <v>0.32325059064895806</v>
      </c>
      <c r="O2037">
        <v>0.45829071317836467</v>
      </c>
      <c r="P2037" s="117">
        <v>26.33</v>
      </c>
      <c r="Q2037">
        <v>0.34</v>
      </c>
    </row>
    <row r="2038" spans="1:17" ht="15">
      <c r="A2038" s="6"/>
      <c r="B2038" s="10">
        <v>104.63</v>
      </c>
      <c r="C2038">
        <v>0.23025792764066383</v>
      </c>
      <c r="D2038" s="11">
        <v>39.64</v>
      </c>
      <c r="E2038" s="10">
        <v>62.42</v>
      </c>
      <c r="F2038" s="11">
        <v>46.41</v>
      </c>
      <c r="G2038" s="10">
        <v>28.09</v>
      </c>
      <c r="H2038" s="11">
        <v>64.3</v>
      </c>
      <c r="I2038" s="10">
        <v>270.07</v>
      </c>
      <c r="J2038">
        <v>0.54510054706562205</v>
      </c>
      <c r="K2038">
        <v>0.57084164505130586</v>
      </c>
      <c r="L2038">
        <v>0.43193101844737919</v>
      </c>
      <c r="M2038">
        <v>0.28038529918627281</v>
      </c>
      <c r="N2038">
        <v>0.31497211530874369</v>
      </c>
      <c r="O2038">
        <v>0.47463872647628358</v>
      </c>
      <c r="P2038" s="117">
        <v>17.77</v>
      </c>
      <c r="Q2038">
        <v>0.34</v>
      </c>
    </row>
    <row r="2039" spans="1:17" ht="15">
      <c r="A2039" s="6"/>
      <c r="B2039" s="10">
        <v>99.42</v>
      </c>
      <c r="C2039">
        <v>0.22125991478539966</v>
      </c>
      <c r="D2039" s="11">
        <v>38.79</v>
      </c>
      <c r="E2039" s="10">
        <v>54.91</v>
      </c>
      <c r="F2039" s="11">
        <v>43.37</v>
      </c>
      <c r="G2039" s="10">
        <v>24.51</v>
      </c>
      <c r="H2039" s="11">
        <v>57.39</v>
      </c>
      <c r="I2039" s="10">
        <v>244.98</v>
      </c>
      <c r="J2039">
        <v>0.54053071789498663</v>
      </c>
      <c r="K2039">
        <v>0.57672389877697117</v>
      </c>
      <c r="L2039">
        <v>0.44638514551506359</v>
      </c>
      <c r="M2039">
        <v>0.27304536293304149</v>
      </c>
      <c r="N2039">
        <v>0.30302587595741043</v>
      </c>
      <c r="O2039">
        <v>0.4951559066170011</v>
      </c>
      <c r="P2039" s="117">
        <v>18.559999999999999</v>
      </c>
      <c r="Q2039">
        <v>0.34</v>
      </c>
    </row>
    <row r="2040" spans="1:17" ht="15">
      <c r="A2040" s="6"/>
      <c r="B2040" s="10">
        <v>94.64</v>
      </c>
      <c r="C2040">
        <v>0.21896132477280872</v>
      </c>
      <c r="D2040" s="11">
        <v>38.06</v>
      </c>
      <c r="E2040" s="10">
        <v>49.18</v>
      </c>
      <c r="F2040" s="11">
        <v>42.28</v>
      </c>
      <c r="G2040" s="10">
        <v>24.02</v>
      </c>
      <c r="H2040" s="11">
        <v>53.33</v>
      </c>
      <c r="I2040" s="10">
        <v>244.94</v>
      </c>
      <c r="J2040">
        <v>0.55082708536319158</v>
      </c>
      <c r="K2040">
        <v>0.58645672294570128</v>
      </c>
      <c r="L2040">
        <v>0.45172222979719118</v>
      </c>
      <c r="M2040">
        <v>0.26401767561761547</v>
      </c>
      <c r="N2040">
        <v>0.28221149109684007</v>
      </c>
      <c r="O2040">
        <v>0.51504699040119406</v>
      </c>
      <c r="P2040" s="117">
        <v>21.05</v>
      </c>
      <c r="Q2040">
        <v>0.34</v>
      </c>
    </row>
    <row r="2041" spans="1:17" ht="15">
      <c r="A2041" s="6"/>
      <c r="B2041" s="10">
        <v>96</v>
      </c>
      <c r="C2041">
        <v>0.21955919402245877</v>
      </c>
      <c r="D2041" s="11">
        <v>28.25</v>
      </c>
      <c r="E2041" s="10">
        <v>42.4</v>
      </c>
      <c r="F2041" s="11">
        <v>38.42</v>
      </c>
      <c r="G2041" s="10">
        <v>21.18</v>
      </c>
      <c r="H2041" s="11">
        <v>49.58</v>
      </c>
      <c r="I2041" s="10">
        <v>237.75</v>
      </c>
      <c r="J2041">
        <v>0.55145216487964521</v>
      </c>
      <c r="K2041">
        <v>0.58743785005531735</v>
      </c>
      <c r="L2041">
        <v>0.45023248601978177</v>
      </c>
      <c r="M2041">
        <v>0.27046733873714324</v>
      </c>
      <c r="N2041">
        <v>0.25965729732238152</v>
      </c>
      <c r="O2041">
        <v>0.52901560731876651</v>
      </c>
      <c r="P2041" s="117">
        <v>18.3</v>
      </c>
      <c r="Q2041">
        <v>0.34</v>
      </c>
    </row>
    <row r="2042" spans="1:17" ht="15">
      <c r="A2042" s="6"/>
      <c r="B2042" s="10">
        <v>93.15</v>
      </c>
      <c r="C2042">
        <v>0.21643683146975617</v>
      </c>
      <c r="D2042" s="11">
        <v>28.27</v>
      </c>
      <c r="E2042" s="10">
        <v>38.799999999999997</v>
      </c>
      <c r="F2042" s="11">
        <v>36.619999999999997</v>
      </c>
      <c r="G2042" s="10">
        <v>19.68</v>
      </c>
      <c r="H2042" s="11">
        <v>43</v>
      </c>
      <c r="I2042" s="10">
        <v>235</v>
      </c>
      <c r="J2042">
        <v>0.5464728150157413</v>
      </c>
      <c r="K2042">
        <v>0.5861629599499647</v>
      </c>
      <c r="L2042">
        <v>0.44845233898751191</v>
      </c>
      <c r="M2042">
        <v>0.2564305255373458</v>
      </c>
      <c r="N2042">
        <v>0.21905293390567812</v>
      </c>
      <c r="O2042">
        <v>0.53702201588313325</v>
      </c>
      <c r="P2042" s="117">
        <v>18.149999999999999</v>
      </c>
      <c r="Q2042">
        <v>0.34</v>
      </c>
    </row>
    <row r="2043" spans="1:17" ht="15">
      <c r="A2043" s="6"/>
      <c r="B2043" s="10">
        <v>87.48</v>
      </c>
      <c r="C2043">
        <v>0.21139322349516534</v>
      </c>
      <c r="D2043" s="11">
        <v>28.3</v>
      </c>
      <c r="E2043" s="10">
        <v>38</v>
      </c>
      <c r="F2043" s="11">
        <v>34.81</v>
      </c>
      <c r="G2043" s="10">
        <v>18.39</v>
      </c>
      <c r="H2043" s="11">
        <v>38.090000000000003</v>
      </c>
      <c r="I2043" s="10">
        <v>221.93</v>
      </c>
      <c r="J2043">
        <v>0.55206489657675095</v>
      </c>
      <c r="K2043">
        <v>0.58498059706753125</v>
      </c>
      <c r="L2043">
        <v>0.44626999694119435</v>
      </c>
      <c r="M2043">
        <v>0.26201328425648074</v>
      </c>
      <c r="N2043">
        <v>0.18506238321892884</v>
      </c>
      <c r="O2043">
        <v>0.54977731094892224</v>
      </c>
      <c r="P2043" s="117">
        <v>18.190000000000001</v>
      </c>
      <c r="Q2043">
        <v>0.34</v>
      </c>
    </row>
    <row r="2044" spans="1:17" ht="15">
      <c r="A2044" s="6"/>
      <c r="B2044" s="10">
        <v>83.99</v>
      </c>
      <c r="C2044">
        <v>0.21189168378899695</v>
      </c>
      <c r="D2044" s="11">
        <v>26.88</v>
      </c>
      <c r="E2044" s="10">
        <v>38.01</v>
      </c>
      <c r="F2044" s="11">
        <v>34.270000000000003</v>
      </c>
      <c r="G2044" s="10">
        <v>19.100000000000001</v>
      </c>
      <c r="H2044" s="11">
        <v>36</v>
      </c>
      <c r="I2044" s="10">
        <v>214.02</v>
      </c>
      <c r="J2044">
        <v>0.55634572881562272</v>
      </c>
      <c r="K2044">
        <v>0.58605315458808949</v>
      </c>
      <c r="L2044">
        <v>0.44382050097674103</v>
      </c>
      <c r="M2044">
        <v>0.25032100131248769</v>
      </c>
      <c r="N2044">
        <v>0.16506569259773765</v>
      </c>
      <c r="O2044">
        <v>0.56505600974601833</v>
      </c>
      <c r="P2044" s="117">
        <v>16.73</v>
      </c>
      <c r="Q2044">
        <v>0.34</v>
      </c>
    </row>
    <row r="2045" spans="1:17" ht="15">
      <c r="A2045" s="6"/>
      <c r="B2045" s="10">
        <v>84.9</v>
      </c>
      <c r="C2045">
        <v>0.2166421205022242</v>
      </c>
      <c r="D2045" s="11">
        <v>27.06</v>
      </c>
      <c r="E2045" s="10">
        <v>37.83</v>
      </c>
      <c r="F2045" s="11">
        <v>33.369999999999997</v>
      </c>
      <c r="G2045" s="10">
        <v>18.39</v>
      </c>
      <c r="H2045" s="11">
        <v>34.03</v>
      </c>
      <c r="I2045" s="10">
        <v>212</v>
      </c>
      <c r="J2045">
        <v>0.56746041874484976</v>
      </c>
      <c r="K2045">
        <v>0.58741810754953294</v>
      </c>
      <c r="L2045">
        <v>0.44366450111556271</v>
      </c>
      <c r="M2045">
        <v>0.24826703958824528</v>
      </c>
      <c r="N2045">
        <v>0.14468269028864983</v>
      </c>
      <c r="O2045">
        <v>0.57679681659230675</v>
      </c>
      <c r="P2045" s="117">
        <v>17.760000000000002</v>
      </c>
      <c r="Q2045">
        <v>0.34</v>
      </c>
    </row>
    <row r="2046" spans="1:17" ht="15">
      <c r="A2046" s="6"/>
      <c r="B2046" s="10">
        <v>92.85</v>
      </c>
      <c r="C2046">
        <v>0.23917874062477615</v>
      </c>
      <c r="D2046" s="11">
        <v>30.1</v>
      </c>
      <c r="E2046" s="10">
        <v>38.979999999999997</v>
      </c>
      <c r="F2046" s="11">
        <v>34.14</v>
      </c>
      <c r="G2046" s="10">
        <v>18.32</v>
      </c>
      <c r="H2046" s="11">
        <v>29.64</v>
      </c>
      <c r="I2046" s="10">
        <v>211.09</v>
      </c>
      <c r="J2046">
        <v>0.57753778094119845</v>
      </c>
      <c r="K2046">
        <v>0.58981341677052734</v>
      </c>
      <c r="L2046">
        <v>0.44673908687021457</v>
      </c>
      <c r="M2046">
        <v>0.25693655484095251</v>
      </c>
      <c r="N2046">
        <v>0.13632777517954797</v>
      </c>
      <c r="O2046">
        <v>0.58132860593074143</v>
      </c>
      <c r="P2046" s="117">
        <v>25.39</v>
      </c>
      <c r="Q2046">
        <v>0.34</v>
      </c>
    </row>
    <row r="2047" spans="1:17" ht="15">
      <c r="A2047" s="6"/>
      <c r="B2047" s="10">
        <v>115</v>
      </c>
      <c r="C2047">
        <v>0.24896219682835813</v>
      </c>
      <c r="D2047" s="11">
        <v>39.31</v>
      </c>
      <c r="E2047" s="10">
        <v>48.47</v>
      </c>
      <c r="F2047" s="11">
        <v>36.82</v>
      </c>
      <c r="G2047" s="10">
        <v>19.8</v>
      </c>
      <c r="H2047" s="11">
        <v>34.090000000000003</v>
      </c>
      <c r="I2047" s="10">
        <v>210.31</v>
      </c>
      <c r="J2047">
        <v>0.56360235271522541</v>
      </c>
      <c r="K2047">
        <v>0.57876499887085031</v>
      </c>
      <c r="L2047">
        <v>0.45120183411082038</v>
      </c>
      <c r="M2047">
        <v>0.27754949013770003</v>
      </c>
      <c r="N2047">
        <v>0.12700678790926109</v>
      </c>
      <c r="O2047">
        <v>0.57181878872868031</v>
      </c>
      <c r="P2047" s="117">
        <v>24.69</v>
      </c>
      <c r="Q2047">
        <v>0.34</v>
      </c>
    </row>
    <row r="2048" spans="1:17" ht="15">
      <c r="A2048" s="6"/>
      <c r="B2048" s="10">
        <v>142.99</v>
      </c>
      <c r="C2048">
        <v>0.24395893414211439</v>
      </c>
      <c r="D2048" s="11">
        <v>48</v>
      </c>
      <c r="E2048" s="10">
        <v>60.43</v>
      </c>
      <c r="F2048" s="11">
        <v>42.01</v>
      </c>
      <c r="G2048" s="10">
        <v>22.2</v>
      </c>
      <c r="H2048" s="11">
        <v>34.32</v>
      </c>
      <c r="I2048" s="10">
        <v>214.03</v>
      </c>
      <c r="J2048">
        <v>0.52556727120279834</v>
      </c>
      <c r="K2048">
        <v>0.5453113958964273</v>
      </c>
      <c r="L2048">
        <v>0.43386064707302252</v>
      </c>
      <c r="M2048">
        <v>0.30327158000530963</v>
      </c>
      <c r="N2048">
        <v>0.12440641830756467</v>
      </c>
      <c r="O2048">
        <v>0.56192877307403222</v>
      </c>
      <c r="P2048" s="117">
        <v>32.39</v>
      </c>
      <c r="Q2048">
        <v>0.34</v>
      </c>
    </row>
    <row r="2049" spans="1:17" ht="15">
      <c r="A2049" s="6"/>
      <c r="B2049" s="10">
        <v>151.31</v>
      </c>
      <c r="C2049">
        <v>0.24745822058999703</v>
      </c>
      <c r="D2049" s="11">
        <v>48.16</v>
      </c>
      <c r="E2049" s="10">
        <v>67.48</v>
      </c>
      <c r="F2049" s="11">
        <v>46</v>
      </c>
      <c r="G2049" s="10">
        <v>25.53</v>
      </c>
      <c r="H2049" s="11">
        <v>30.49</v>
      </c>
      <c r="I2049" s="10">
        <v>214.08</v>
      </c>
      <c r="J2049">
        <v>0.48890746128616752</v>
      </c>
      <c r="K2049">
        <v>0.51818195909165066</v>
      </c>
      <c r="L2049">
        <v>0.41981438933495407</v>
      </c>
      <c r="M2049">
        <v>0.28595739090451266</v>
      </c>
      <c r="N2049">
        <v>0.11858076561320507</v>
      </c>
      <c r="O2049">
        <v>0.50229873786460333</v>
      </c>
      <c r="P2049" s="117">
        <v>25.52</v>
      </c>
      <c r="Q2049">
        <v>0.34</v>
      </c>
    </row>
    <row r="2050" spans="1:17" ht="15">
      <c r="A2050" s="6"/>
      <c r="B2050" s="10">
        <v>118.76</v>
      </c>
      <c r="C2050">
        <v>0.24303074224735358</v>
      </c>
      <c r="D2050" s="11">
        <v>40.909999999999997</v>
      </c>
      <c r="E2050" s="10">
        <v>60.69</v>
      </c>
      <c r="F2050" s="11">
        <v>47.04</v>
      </c>
      <c r="G2050" s="10">
        <v>25</v>
      </c>
      <c r="H2050" s="11">
        <v>25.1</v>
      </c>
      <c r="I2050" s="10">
        <v>214.07</v>
      </c>
      <c r="J2050">
        <v>0.45486154311672489</v>
      </c>
      <c r="K2050">
        <v>0.50041660671269694</v>
      </c>
      <c r="L2050">
        <v>0.41282431045717199</v>
      </c>
      <c r="M2050">
        <v>0.26347258537135126</v>
      </c>
      <c r="N2050">
        <v>0.11055705197617757</v>
      </c>
      <c r="O2050">
        <v>0.43453599061903564</v>
      </c>
      <c r="P2050" s="117">
        <v>24.68</v>
      </c>
      <c r="Q2050">
        <v>0.34</v>
      </c>
    </row>
    <row r="2051" spans="1:17" ht="15">
      <c r="A2051" s="6"/>
      <c r="B2051" s="10">
        <v>94.85</v>
      </c>
      <c r="C2051">
        <v>0.21922072273408474</v>
      </c>
      <c r="D2051" s="11">
        <v>36.56</v>
      </c>
      <c r="E2051" s="10">
        <v>55.98</v>
      </c>
      <c r="F2051" s="11">
        <v>43.94</v>
      </c>
      <c r="G2051" s="10">
        <v>21.32</v>
      </c>
      <c r="H2051" s="11">
        <v>13</v>
      </c>
      <c r="I2051" s="10">
        <v>205.02</v>
      </c>
      <c r="J2051">
        <v>0.42378192983168311</v>
      </c>
      <c r="K2051">
        <v>0.48108480280262322</v>
      </c>
      <c r="L2051">
        <v>0.39434195688847223</v>
      </c>
      <c r="M2051">
        <v>0.22339256703958529</v>
      </c>
      <c r="N2051">
        <v>0.10254734791624483</v>
      </c>
      <c r="O2051">
        <v>0.36824008935770841</v>
      </c>
      <c r="P2051" s="117">
        <v>26.37</v>
      </c>
      <c r="Q2051">
        <v>0.34</v>
      </c>
    </row>
    <row r="2052" spans="1:17" ht="15">
      <c r="A2052" s="6"/>
      <c r="B2052" s="10">
        <v>80.930000000000007</v>
      </c>
      <c r="C2052">
        <v>0.20350227921871847</v>
      </c>
      <c r="D2052" s="11">
        <v>33.24</v>
      </c>
      <c r="E2052" s="10">
        <v>52.73</v>
      </c>
      <c r="F2052" s="11">
        <v>41.48</v>
      </c>
      <c r="G2052" s="10">
        <v>19.11</v>
      </c>
      <c r="H2052" s="11">
        <v>5.12</v>
      </c>
      <c r="I2052" s="10">
        <v>194.4</v>
      </c>
      <c r="J2052">
        <v>0.38822044128543987</v>
      </c>
      <c r="K2052">
        <v>0.46325482584489602</v>
      </c>
      <c r="L2052">
        <v>0.37418741131814542</v>
      </c>
      <c r="M2052">
        <v>0.1772983811493189</v>
      </c>
      <c r="N2052">
        <v>9.6152960139027535E-2</v>
      </c>
      <c r="O2052">
        <v>0.32792309528316638</v>
      </c>
      <c r="P2052" s="117">
        <v>27.98</v>
      </c>
      <c r="Q2052">
        <v>0.34</v>
      </c>
    </row>
    <row r="2053" spans="1:17" ht="15">
      <c r="A2053" s="6"/>
      <c r="B2053" s="10">
        <v>68.260000000000005</v>
      </c>
      <c r="C2053">
        <v>0.1777071611433072</v>
      </c>
      <c r="D2053" s="11">
        <v>30.48</v>
      </c>
      <c r="E2053" s="10">
        <v>47.53</v>
      </c>
      <c r="F2053" s="11">
        <v>40.61</v>
      </c>
      <c r="G2053" s="10">
        <v>18.16</v>
      </c>
      <c r="H2053" s="11">
        <v>-2.89</v>
      </c>
      <c r="I2053" s="10">
        <v>161.5</v>
      </c>
      <c r="J2053">
        <v>0.36415301757534474</v>
      </c>
      <c r="K2053">
        <v>0.447757899589033</v>
      </c>
      <c r="L2053">
        <v>0.36461835484769523</v>
      </c>
      <c r="M2053">
        <v>0.15211984067661244</v>
      </c>
      <c r="N2053">
        <v>9.2200284789983766E-2</v>
      </c>
      <c r="O2053">
        <v>0.29234148589195991</v>
      </c>
      <c r="P2053" s="117">
        <v>26.52</v>
      </c>
      <c r="Q2053">
        <v>0.34</v>
      </c>
    </row>
    <row r="2054" spans="1:17" ht="15">
      <c r="A2054" s="6"/>
      <c r="B2054" s="10">
        <v>54.91</v>
      </c>
      <c r="C2054">
        <v>0.16742648081011829</v>
      </c>
      <c r="D2054" s="11">
        <v>29.67</v>
      </c>
      <c r="E2054" s="10">
        <v>44.96</v>
      </c>
      <c r="F2054" s="11">
        <v>40</v>
      </c>
      <c r="G2054" s="10">
        <v>17.670000000000002</v>
      </c>
      <c r="H2054" s="11">
        <v>-49.9</v>
      </c>
      <c r="I2054" s="10">
        <v>89.9</v>
      </c>
      <c r="J2054">
        <v>0.35954565897255653</v>
      </c>
      <c r="K2054">
        <v>0.44295092828255506</v>
      </c>
      <c r="L2054">
        <v>0.35757462488659364</v>
      </c>
      <c r="M2054">
        <v>0.15346130362812407</v>
      </c>
      <c r="N2054">
        <v>9.5902774022418064E-2</v>
      </c>
      <c r="O2054">
        <v>0.26635063964282374</v>
      </c>
      <c r="P2054" s="117">
        <v>25.26</v>
      </c>
      <c r="Q2054">
        <v>0.34</v>
      </c>
    </row>
    <row r="2055" spans="1:17" ht="15">
      <c r="A2055" s="6"/>
      <c r="B2055" s="10">
        <v>42.74</v>
      </c>
      <c r="C2055">
        <v>0.16242196572651901</v>
      </c>
      <c r="D2055" s="11">
        <v>29.11</v>
      </c>
      <c r="E2055" s="10">
        <v>42.39</v>
      </c>
      <c r="F2055" s="11">
        <v>39.58</v>
      </c>
      <c r="G2055" s="10">
        <v>15.32</v>
      </c>
      <c r="H2055" s="11">
        <v>-39.26</v>
      </c>
      <c r="I2055" s="10">
        <v>77.97</v>
      </c>
      <c r="J2055">
        <v>0.37041262862247576</v>
      </c>
      <c r="K2055">
        <v>0.44798071293783465</v>
      </c>
      <c r="L2055">
        <v>0.3572822456522422</v>
      </c>
      <c r="M2055">
        <v>0.15720077867434751</v>
      </c>
      <c r="N2055">
        <v>9.5063170547121933E-2</v>
      </c>
      <c r="O2055">
        <v>0.26505459931812914</v>
      </c>
      <c r="P2055" s="117">
        <v>20.47</v>
      </c>
      <c r="Q2055">
        <v>0.34</v>
      </c>
    </row>
    <row r="2056" spans="1:17" ht="15">
      <c r="A2056" s="6"/>
      <c r="B2056" s="10">
        <v>46.16</v>
      </c>
      <c r="C2056">
        <v>0.16469636838455723</v>
      </c>
      <c r="D2056" s="11">
        <v>28.92</v>
      </c>
      <c r="E2056" s="10">
        <v>40.85</v>
      </c>
      <c r="F2056" s="11">
        <v>38.75</v>
      </c>
      <c r="G2056" s="10">
        <v>16.82</v>
      </c>
      <c r="H2056" s="11">
        <v>-29.96</v>
      </c>
      <c r="I2056" s="10">
        <v>92</v>
      </c>
      <c r="J2056">
        <v>0.3912382155396123</v>
      </c>
      <c r="K2056">
        <v>0.46413151850364093</v>
      </c>
      <c r="L2056">
        <v>0.36446983208576345</v>
      </c>
      <c r="M2056">
        <v>0.16118821464155239</v>
      </c>
      <c r="N2056">
        <v>9.7631771375841517E-2</v>
      </c>
      <c r="O2056">
        <v>0.28341294810702578</v>
      </c>
      <c r="P2056" s="117">
        <v>19.690000000000001</v>
      </c>
      <c r="Q2056">
        <v>0.34</v>
      </c>
    </row>
    <row r="2057" spans="1:17" ht="15">
      <c r="A2057" s="6"/>
      <c r="B2057" s="10">
        <v>49.62</v>
      </c>
      <c r="C2057">
        <v>0.17625164084173486</v>
      </c>
      <c r="D2057" s="11">
        <v>29.9</v>
      </c>
      <c r="E2057" s="10">
        <v>40.729999999999997</v>
      </c>
      <c r="F2057" s="11">
        <v>39.47</v>
      </c>
      <c r="G2057" s="10">
        <v>18.190000000000001</v>
      </c>
      <c r="H2057" s="11">
        <v>-1.81</v>
      </c>
      <c r="I2057" s="10">
        <v>141.59</v>
      </c>
      <c r="J2057">
        <v>0.42888310138523805</v>
      </c>
      <c r="K2057">
        <v>0.47804151592411126</v>
      </c>
      <c r="L2057">
        <v>0.37843517555314543</v>
      </c>
      <c r="M2057">
        <v>0.17484051318897187</v>
      </c>
      <c r="N2057">
        <v>0.10463536621350282</v>
      </c>
      <c r="O2057">
        <v>0.33706780225617383</v>
      </c>
      <c r="P2057" s="117">
        <v>19.88</v>
      </c>
      <c r="Q2057">
        <v>0.34</v>
      </c>
    </row>
    <row r="2058" spans="1:17" ht="15">
      <c r="A2058" s="6"/>
      <c r="B2058" s="10">
        <v>74.37</v>
      </c>
      <c r="C2058">
        <v>0.20971517335977277</v>
      </c>
      <c r="D2058" s="11">
        <v>32.35</v>
      </c>
      <c r="E2058" s="10">
        <v>41.22</v>
      </c>
      <c r="F2058" s="11">
        <v>39.18</v>
      </c>
      <c r="G2058" s="10">
        <v>18.899999999999999</v>
      </c>
      <c r="H2058" s="11">
        <v>19.489999999999998</v>
      </c>
      <c r="I2058" s="10">
        <v>194.83</v>
      </c>
      <c r="J2058">
        <v>0.48266269984634735</v>
      </c>
      <c r="K2058">
        <v>0.49207619895826865</v>
      </c>
      <c r="L2058">
        <v>0.39877236321712706</v>
      </c>
      <c r="M2058">
        <v>0.21280538168811994</v>
      </c>
      <c r="N2058">
        <v>0.1293227634387735</v>
      </c>
      <c r="O2058">
        <v>0.41735978171792915</v>
      </c>
      <c r="P2058" s="117">
        <v>20.71</v>
      </c>
      <c r="Q2058">
        <v>0.34</v>
      </c>
    </row>
    <row r="2059" spans="1:17" ht="15">
      <c r="A2059" s="6"/>
      <c r="B2059" s="10">
        <v>95.95</v>
      </c>
      <c r="C2059">
        <v>0.2530638603784347</v>
      </c>
      <c r="D2059" s="11">
        <v>40</v>
      </c>
      <c r="E2059" s="10">
        <v>42</v>
      </c>
      <c r="F2059" s="11">
        <v>41.49</v>
      </c>
      <c r="G2059" s="10">
        <v>27.29</v>
      </c>
      <c r="H2059" s="11">
        <v>42.4</v>
      </c>
      <c r="I2059" s="10">
        <v>220</v>
      </c>
      <c r="J2059">
        <v>0.55180664844260607</v>
      </c>
      <c r="K2059">
        <v>0.50524860065047805</v>
      </c>
      <c r="L2059">
        <v>0.42127864106280954</v>
      </c>
      <c r="M2059">
        <v>0.26776525953996649</v>
      </c>
      <c r="N2059">
        <v>0.17678330630356218</v>
      </c>
      <c r="O2059">
        <v>0.49234100747442366</v>
      </c>
      <c r="P2059" s="117">
        <v>26.52</v>
      </c>
      <c r="Q2059">
        <v>0.34</v>
      </c>
    </row>
    <row r="2060" spans="1:17" ht="15">
      <c r="A2060" s="6"/>
      <c r="B2060" s="10">
        <v>124.38</v>
      </c>
      <c r="C2060">
        <v>0.26245870274779304</v>
      </c>
      <c r="D2060" s="11">
        <v>46.99</v>
      </c>
      <c r="E2060" s="10">
        <v>47.93</v>
      </c>
      <c r="F2060" s="11">
        <v>44.17</v>
      </c>
      <c r="G2060" s="10">
        <v>33.869999999999997</v>
      </c>
      <c r="H2060" s="11">
        <v>57.5</v>
      </c>
      <c r="I2060" s="10">
        <v>263.02</v>
      </c>
      <c r="J2060">
        <v>0.57298600712577485</v>
      </c>
      <c r="K2060">
        <v>0.49708495218664456</v>
      </c>
      <c r="L2060">
        <v>0.42785066321476628</v>
      </c>
      <c r="M2060">
        <v>0.28988329267473867</v>
      </c>
      <c r="N2060">
        <v>0.20089031792826992</v>
      </c>
      <c r="O2060">
        <v>0.51442173363019938</v>
      </c>
      <c r="P2060" s="117">
        <v>25.36</v>
      </c>
      <c r="Q2060">
        <v>0.34</v>
      </c>
    </row>
    <row r="2061" spans="1:17" ht="15">
      <c r="A2061" s="6"/>
      <c r="B2061" s="10">
        <v>116.07</v>
      </c>
      <c r="C2061">
        <v>0.26872766565609479</v>
      </c>
      <c r="D2061" s="11">
        <v>46.27</v>
      </c>
      <c r="E2061" s="10">
        <v>44.24</v>
      </c>
      <c r="F2061" s="11">
        <v>47.91</v>
      </c>
      <c r="G2061" s="10">
        <v>34.64</v>
      </c>
      <c r="H2061" s="11">
        <v>66.099999999999994</v>
      </c>
      <c r="I2061" s="10">
        <v>281.68</v>
      </c>
      <c r="J2061">
        <v>0.5663647947365712</v>
      </c>
      <c r="K2061">
        <v>0.48772547221114448</v>
      </c>
      <c r="L2061">
        <v>0.43392856660375478</v>
      </c>
      <c r="M2061">
        <v>0.28369670762130211</v>
      </c>
      <c r="N2061">
        <v>0.20627969019686868</v>
      </c>
      <c r="O2061">
        <v>0.49950241578669358</v>
      </c>
      <c r="P2061" s="117">
        <v>26.33</v>
      </c>
      <c r="Q2061">
        <v>0.34</v>
      </c>
    </row>
    <row r="2062" spans="1:17" ht="15">
      <c r="A2062" s="6"/>
      <c r="B2062" s="10">
        <v>105.99</v>
      </c>
      <c r="C2062">
        <v>0.28208122760491522</v>
      </c>
      <c r="D2062" s="11">
        <v>39.979999999999997</v>
      </c>
      <c r="E2062" s="10">
        <v>39.61</v>
      </c>
      <c r="F2062" s="11">
        <v>43.99</v>
      </c>
      <c r="G2062" s="10">
        <v>30.09</v>
      </c>
      <c r="H2062" s="11">
        <v>59.02</v>
      </c>
      <c r="I2062" s="10">
        <v>265.63</v>
      </c>
      <c r="J2062">
        <v>0.57057936754993843</v>
      </c>
      <c r="K2062">
        <v>0.48063803451814935</v>
      </c>
      <c r="L2062">
        <v>0.44571283275302764</v>
      </c>
      <c r="M2062">
        <v>0.28091594494768507</v>
      </c>
      <c r="N2062">
        <v>0.20951619931374538</v>
      </c>
      <c r="O2062">
        <v>0.51270978494623654</v>
      </c>
      <c r="P2062" s="117">
        <v>20.65</v>
      </c>
      <c r="Q2062">
        <v>0.34</v>
      </c>
    </row>
    <row r="2063" spans="1:17" ht="15">
      <c r="A2063" s="6"/>
      <c r="B2063" s="10">
        <v>103.52</v>
      </c>
      <c r="C2063">
        <v>0.27502150528865371</v>
      </c>
      <c r="D2063" s="11">
        <v>37.94</v>
      </c>
      <c r="E2063" s="10">
        <v>36.54</v>
      </c>
      <c r="F2063" s="11">
        <v>41.22</v>
      </c>
      <c r="G2063" s="10">
        <v>26.27</v>
      </c>
      <c r="H2063" s="11">
        <v>49.42</v>
      </c>
      <c r="I2063" s="10">
        <v>251.59</v>
      </c>
      <c r="J2063">
        <v>0.56899213544031291</v>
      </c>
      <c r="K2063">
        <v>0.46948483847501404</v>
      </c>
      <c r="L2063">
        <v>0.45804618058958113</v>
      </c>
      <c r="M2063">
        <v>0.28317233648461071</v>
      </c>
      <c r="N2063">
        <v>0.20915404643684249</v>
      </c>
      <c r="O2063">
        <v>0.5369464899786347</v>
      </c>
      <c r="P2063" s="117">
        <v>17.89</v>
      </c>
      <c r="Q2063">
        <v>0.34</v>
      </c>
    </row>
    <row r="2064" spans="1:17" ht="15">
      <c r="A2064" s="6"/>
      <c r="B2064" s="10">
        <v>91.46</v>
      </c>
      <c r="C2064">
        <v>0.266913220834613</v>
      </c>
      <c r="D2064" s="11">
        <v>32.4</v>
      </c>
      <c r="E2064" s="10">
        <v>33.950000000000003</v>
      </c>
      <c r="F2064" s="11">
        <v>40.83</v>
      </c>
      <c r="G2064" s="10">
        <v>25.5</v>
      </c>
      <c r="H2064" s="11">
        <v>53</v>
      </c>
      <c r="I2064" s="10">
        <v>228</v>
      </c>
      <c r="J2064">
        <v>0.56324951839188286</v>
      </c>
      <c r="K2064">
        <v>0.45244132447743701</v>
      </c>
      <c r="L2064">
        <v>0.46157863376021069</v>
      </c>
      <c r="M2064">
        <v>0.28799661116243441</v>
      </c>
      <c r="N2064">
        <v>0.20566412213740459</v>
      </c>
      <c r="O2064">
        <v>0.54140429277397184</v>
      </c>
      <c r="P2064" s="117">
        <v>19.09</v>
      </c>
      <c r="Q2064">
        <v>0.34</v>
      </c>
    </row>
    <row r="2065" spans="1:17" ht="15">
      <c r="A2065" s="6"/>
      <c r="B2065" s="10">
        <v>78.680000000000007</v>
      </c>
      <c r="C2065">
        <v>0.25097716005427845</v>
      </c>
      <c r="D2065" s="11">
        <v>28.71</v>
      </c>
      <c r="E2065" s="10">
        <v>34.36</v>
      </c>
      <c r="F2065" s="11">
        <v>36.92</v>
      </c>
      <c r="G2065" s="10">
        <v>23.94</v>
      </c>
      <c r="H2065" s="11">
        <v>46.68</v>
      </c>
      <c r="I2065" s="10">
        <v>196</v>
      </c>
      <c r="J2065">
        <v>0.56069101641763508</v>
      </c>
      <c r="K2065">
        <v>0.44836629309005888</v>
      </c>
      <c r="L2065">
        <v>0.45741424860985913</v>
      </c>
      <c r="M2065">
        <v>0.29423838391392337</v>
      </c>
      <c r="N2065">
        <v>0.20557575222084248</v>
      </c>
      <c r="O2065">
        <v>0.54881906256171686</v>
      </c>
      <c r="P2065" s="117">
        <v>15.97</v>
      </c>
      <c r="Q2065">
        <v>0.34</v>
      </c>
    </row>
    <row r="2066" spans="1:17" ht="15">
      <c r="A2066" s="6"/>
      <c r="B2066" s="10">
        <v>82.3</v>
      </c>
      <c r="C2066">
        <v>0.24423991895654248</v>
      </c>
      <c r="D2066" s="11">
        <v>28.07</v>
      </c>
      <c r="E2066" s="10">
        <v>34.979999999999997</v>
      </c>
      <c r="F2066" s="11">
        <v>32.729999999999997</v>
      </c>
      <c r="G2066" s="10">
        <v>21.26</v>
      </c>
      <c r="H2066" s="11">
        <v>43.77</v>
      </c>
      <c r="I2066" s="10">
        <v>192.04</v>
      </c>
      <c r="J2066">
        <v>0.55916594758538196</v>
      </c>
      <c r="K2066">
        <v>0.44666047808267628</v>
      </c>
      <c r="L2066">
        <v>0.45080465532593772</v>
      </c>
      <c r="M2066">
        <v>0.29704538473608383</v>
      </c>
      <c r="N2066">
        <v>0.19953259812676113</v>
      </c>
      <c r="O2066">
        <v>0.55432131851868216</v>
      </c>
      <c r="P2066" s="117">
        <v>14.42</v>
      </c>
      <c r="Q2066">
        <v>0.34</v>
      </c>
    </row>
    <row r="2067" spans="1:17" ht="15">
      <c r="A2067" s="6"/>
      <c r="B2067" s="10">
        <v>84.67</v>
      </c>
      <c r="C2067">
        <v>0.25472555940986774</v>
      </c>
      <c r="D2067" s="11">
        <v>27.43</v>
      </c>
      <c r="E2067" s="10">
        <v>33.72</v>
      </c>
      <c r="F2067" s="11">
        <v>33.67</v>
      </c>
      <c r="G2067" s="10">
        <v>19</v>
      </c>
      <c r="H2067" s="11">
        <v>38.619999999999997</v>
      </c>
      <c r="I2067" s="10">
        <v>189.45</v>
      </c>
      <c r="J2067">
        <v>0.56104371622893079</v>
      </c>
      <c r="K2067">
        <v>0.44229021509397487</v>
      </c>
      <c r="L2067">
        <v>0.4510220900077706</v>
      </c>
      <c r="M2067">
        <v>0.29955882500250425</v>
      </c>
      <c r="N2067">
        <v>0.18442050269447532</v>
      </c>
      <c r="O2067">
        <v>0.5586473065332791</v>
      </c>
      <c r="P2067" s="117">
        <v>15.81</v>
      </c>
      <c r="Q2067">
        <v>0.34</v>
      </c>
    </row>
    <row r="2068" spans="1:17" ht="15">
      <c r="A2068" s="6"/>
      <c r="B2068" s="10">
        <v>92.83</v>
      </c>
      <c r="C2068">
        <v>0.28737321634659496</v>
      </c>
      <c r="D2068" s="11">
        <v>27.24</v>
      </c>
      <c r="E2068" s="10">
        <v>32.619999999999997</v>
      </c>
      <c r="F2068" s="11">
        <v>33.380000000000003</v>
      </c>
      <c r="G2068" s="10">
        <v>18.54</v>
      </c>
      <c r="H2068" s="11">
        <v>35.43</v>
      </c>
      <c r="I2068" s="10">
        <v>194.89</v>
      </c>
      <c r="J2068">
        <v>0.56508023570356003</v>
      </c>
      <c r="K2068">
        <v>0.44026313216130603</v>
      </c>
      <c r="L2068">
        <v>0.44937717729523952</v>
      </c>
      <c r="M2068">
        <v>0.28415739114261507</v>
      </c>
      <c r="N2068">
        <v>0.17679871455225804</v>
      </c>
      <c r="O2068">
        <v>0.55750463399438732</v>
      </c>
      <c r="P2068" s="117">
        <v>15.88</v>
      </c>
      <c r="Q2068">
        <v>0.34</v>
      </c>
    </row>
    <row r="2069" spans="1:17" ht="15">
      <c r="A2069" s="6"/>
      <c r="B2069" s="10">
        <v>92.5</v>
      </c>
      <c r="C2069">
        <v>0.32331476998758013</v>
      </c>
      <c r="D2069" s="11">
        <v>27.72</v>
      </c>
      <c r="E2069" s="10">
        <v>33.299999999999997</v>
      </c>
      <c r="F2069" s="11">
        <v>33.29</v>
      </c>
      <c r="G2069" s="10">
        <v>18.25</v>
      </c>
      <c r="H2069" s="11">
        <v>35</v>
      </c>
      <c r="I2069" s="10">
        <v>195.01</v>
      </c>
      <c r="J2069">
        <v>0.56682090585973988</v>
      </c>
      <c r="K2069">
        <v>0.4385808846065033</v>
      </c>
      <c r="L2069">
        <v>0.45497891529849838</v>
      </c>
      <c r="M2069">
        <v>0.27927314397508912</v>
      </c>
      <c r="N2069">
        <v>0.17311805720419898</v>
      </c>
      <c r="O2069">
        <v>0.55308660255709763</v>
      </c>
      <c r="P2069" s="117">
        <v>17.03</v>
      </c>
      <c r="Q2069">
        <v>0.34</v>
      </c>
    </row>
    <row r="2070" spans="1:17" ht="15">
      <c r="A2070" s="6"/>
      <c r="B2070" s="10">
        <v>99.44</v>
      </c>
      <c r="C2070">
        <v>0.33747562564048533</v>
      </c>
      <c r="D2070" s="11">
        <v>29.06</v>
      </c>
      <c r="E2070" s="10">
        <v>35.049999999999997</v>
      </c>
      <c r="F2070" s="11">
        <v>33.119999999999997</v>
      </c>
      <c r="G2070" s="10">
        <v>18.5</v>
      </c>
      <c r="H2070" s="11">
        <v>35.07</v>
      </c>
      <c r="I2070" s="10">
        <v>208.62</v>
      </c>
      <c r="J2070">
        <v>0.5808077818060936</v>
      </c>
      <c r="K2070">
        <v>0.44891407830394547</v>
      </c>
      <c r="L2070">
        <v>0.46561904145636512</v>
      </c>
      <c r="M2070">
        <v>0.27585810796978322</v>
      </c>
      <c r="N2070">
        <v>0.1668005450211234</v>
      </c>
      <c r="O2070">
        <v>0.55088829355931124</v>
      </c>
      <c r="P2070" s="117">
        <v>16.72</v>
      </c>
      <c r="Q2070">
        <v>0.34</v>
      </c>
    </row>
    <row r="2071" spans="1:17" ht="15">
      <c r="A2071" s="6"/>
      <c r="B2071" s="10">
        <v>130.05000000000001</v>
      </c>
      <c r="C2071">
        <v>0.34219966531657292</v>
      </c>
      <c r="D2071" s="11">
        <v>38.909999999999997</v>
      </c>
      <c r="E2071" s="10">
        <v>40.049999999999997</v>
      </c>
      <c r="F2071" s="11">
        <v>36.67</v>
      </c>
      <c r="G2071" s="10">
        <v>20.6</v>
      </c>
      <c r="H2071" s="11">
        <v>35.67</v>
      </c>
      <c r="I2071" s="10">
        <v>274.95</v>
      </c>
      <c r="J2071">
        <v>0.57026685492744245</v>
      </c>
      <c r="K2071">
        <v>0.4553217651797215</v>
      </c>
      <c r="L2071">
        <v>0.47720839878958077</v>
      </c>
      <c r="M2071">
        <v>0.29067585093911102</v>
      </c>
      <c r="N2071">
        <v>0.1647796979994379</v>
      </c>
      <c r="O2071">
        <v>0.52692274625639413</v>
      </c>
      <c r="P2071" s="117">
        <v>24.56</v>
      </c>
      <c r="Q2071">
        <v>0.34</v>
      </c>
    </row>
    <row r="2072" spans="1:17" ht="15">
      <c r="A2072" s="6"/>
      <c r="B2072" s="10">
        <v>159.91999999999999</v>
      </c>
      <c r="C2072">
        <v>0.35095156171705355</v>
      </c>
      <c r="D2072" s="11">
        <v>46.13</v>
      </c>
      <c r="E2072" s="10">
        <v>43.91</v>
      </c>
      <c r="F2072" s="11">
        <v>44.48</v>
      </c>
      <c r="G2072" s="10">
        <v>24.65</v>
      </c>
      <c r="H2072" s="11">
        <v>35.72</v>
      </c>
      <c r="I2072" s="10">
        <v>316.95</v>
      </c>
      <c r="J2072">
        <v>0.54543511195031669</v>
      </c>
      <c r="K2072">
        <v>0.44752092818225098</v>
      </c>
      <c r="L2072">
        <v>0.46700922734124128</v>
      </c>
      <c r="M2072">
        <v>0.29963620750005832</v>
      </c>
      <c r="N2072">
        <v>0.16082374773672253</v>
      </c>
      <c r="O2072">
        <v>0.50039091949014058</v>
      </c>
      <c r="P2072" s="117">
        <v>27.96</v>
      </c>
      <c r="Q2072">
        <v>0.34</v>
      </c>
    </row>
    <row r="2073" spans="1:17" ht="15">
      <c r="A2073" s="6"/>
      <c r="B2073" s="10">
        <v>159.91999999999999</v>
      </c>
      <c r="C2073">
        <v>0.34367657954936526</v>
      </c>
      <c r="D2073" s="11">
        <v>50</v>
      </c>
      <c r="E2073" s="10">
        <v>50.63</v>
      </c>
      <c r="F2073" s="11">
        <v>49.13</v>
      </c>
      <c r="G2073" s="10">
        <v>26.95</v>
      </c>
      <c r="H2073" s="11">
        <v>27.68</v>
      </c>
      <c r="I2073" s="10">
        <v>313.95</v>
      </c>
      <c r="J2073">
        <v>0.50863786895853724</v>
      </c>
      <c r="K2073">
        <v>0.42712825012761951</v>
      </c>
      <c r="L2073">
        <v>0.45600035845431164</v>
      </c>
      <c r="M2073">
        <v>0.28364583665444498</v>
      </c>
      <c r="N2073">
        <v>0.14605706739832389</v>
      </c>
      <c r="O2073">
        <v>0.46328435138618612</v>
      </c>
      <c r="P2073" s="117">
        <v>24.65</v>
      </c>
      <c r="Q2073">
        <v>0.34</v>
      </c>
    </row>
    <row r="2074" spans="1:17" ht="15">
      <c r="A2074" s="6"/>
      <c r="B2074" s="10">
        <v>127.14</v>
      </c>
      <c r="C2074">
        <v>0.33624694474433209</v>
      </c>
      <c r="D2074" s="11">
        <v>43.03</v>
      </c>
      <c r="E2074" s="10">
        <v>50.32</v>
      </c>
      <c r="F2074" s="11">
        <v>48.79</v>
      </c>
      <c r="G2074" s="10">
        <v>25.91</v>
      </c>
      <c r="H2074" s="11">
        <v>30</v>
      </c>
      <c r="I2074" s="10">
        <v>266.98</v>
      </c>
      <c r="J2074">
        <v>0.47556481775332937</v>
      </c>
      <c r="K2074">
        <v>0.41794529679260639</v>
      </c>
      <c r="L2074">
        <v>0.43669529033027304</v>
      </c>
      <c r="M2074">
        <v>0.26920227614613929</v>
      </c>
      <c r="N2074">
        <v>0.13363465409313549</v>
      </c>
      <c r="O2074">
        <v>0.42703537425132049</v>
      </c>
      <c r="P2074" s="117">
        <v>20.56</v>
      </c>
      <c r="Q2074">
        <v>0.34</v>
      </c>
    </row>
    <row r="2075" spans="1:17" ht="15">
      <c r="A2075" s="6"/>
      <c r="B2075" s="10">
        <v>104.28</v>
      </c>
      <c r="C2075">
        <v>0.31672816142566523</v>
      </c>
      <c r="D2075" s="11">
        <v>39.94</v>
      </c>
      <c r="E2075" s="10">
        <v>45.49</v>
      </c>
      <c r="F2075" s="11">
        <v>46.78</v>
      </c>
      <c r="G2075" s="10">
        <v>22.67</v>
      </c>
      <c r="H2075" s="11">
        <v>21.22</v>
      </c>
      <c r="I2075" s="10">
        <v>224.94</v>
      </c>
      <c r="J2075">
        <v>0.44338990614169477</v>
      </c>
      <c r="K2075">
        <v>0.40723404020573384</v>
      </c>
      <c r="L2075">
        <v>0.41510981512065326</v>
      </c>
      <c r="M2075">
        <v>0.2476379861239702</v>
      </c>
      <c r="N2075">
        <v>0.11810070718060303</v>
      </c>
      <c r="O2075">
        <v>0.3904256759783209</v>
      </c>
      <c r="P2075" s="117">
        <v>21.13</v>
      </c>
      <c r="Q2075">
        <v>0.34</v>
      </c>
    </row>
    <row r="2076" spans="1:17" ht="15">
      <c r="A2076" s="6"/>
      <c r="B2076" s="10">
        <v>94.89</v>
      </c>
      <c r="C2076">
        <v>0.28450253588283581</v>
      </c>
      <c r="D2076" s="11">
        <v>37.4</v>
      </c>
      <c r="E2076" s="10">
        <v>44.68</v>
      </c>
      <c r="F2076" s="11">
        <v>44.12</v>
      </c>
      <c r="G2076" s="10">
        <v>19.98</v>
      </c>
      <c r="H2076" s="11">
        <v>1.88</v>
      </c>
      <c r="I2076" s="10">
        <v>204.14</v>
      </c>
      <c r="J2076">
        <v>0.4078912630699511</v>
      </c>
      <c r="K2076">
        <v>0.39856085783404505</v>
      </c>
      <c r="L2076">
        <v>0.39199800467919382</v>
      </c>
      <c r="M2076">
        <v>0.20818149834437089</v>
      </c>
      <c r="N2076">
        <v>0.10375076213261643</v>
      </c>
      <c r="O2076">
        <v>0.35461857635122879</v>
      </c>
      <c r="P2076" s="117">
        <v>20.23</v>
      </c>
      <c r="Q2076">
        <v>0.34</v>
      </c>
    </row>
    <row r="2077" spans="1:17" ht="15">
      <c r="A2077" s="6"/>
      <c r="B2077" s="10">
        <v>94.84</v>
      </c>
      <c r="C2077">
        <v>0.26598732104824518</v>
      </c>
      <c r="D2077" s="11">
        <v>32.29</v>
      </c>
      <c r="E2077" s="10">
        <v>41.84</v>
      </c>
      <c r="F2077" s="11">
        <v>43.36</v>
      </c>
      <c r="G2077" s="10">
        <v>18.47</v>
      </c>
      <c r="H2077" s="11">
        <v>-19.04</v>
      </c>
      <c r="I2077" s="10">
        <v>173.87</v>
      </c>
      <c r="J2077">
        <v>0.38824847713004484</v>
      </c>
      <c r="K2077">
        <v>0.39568685501768769</v>
      </c>
      <c r="L2077">
        <v>0.38336777540478417</v>
      </c>
      <c r="M2077">
        <v>0.17605662234464459</v>
      </c>
      <c r="N2077">
        <v>9.8074208213470182E-2</v>
      </c>
      <c r="O2077">
        <v>0.32700036249478487</v>
      </c>
      <c r="P2077" s="117">
        <v>20.22</v>
      </c>
      <c r="Q2077">
        <v>0.34</v>
      </c>
    </row>
    <row r="2078" spans="1:17" ht="15">
      <c r="A2078" s="6"/>
      <c r="B2078" s="10">
        <v>92.99</v>
      </c>
      <c r="C2078">
        <v>0.24870840958150026</v>
      </c>
      <c r="D2078" s="11">
        <v>30.71</v>
      </c>
      <c r="E2078" s="10">
        <v>45.13</v>
      </c>
      <c r="F2078" s="11">
        <v>42.54</v>
      </c>
      <c r="G2078" s="10">
        <v>18.5</v>
      </c>
      <c r="H2078" s="11">
        <v>-49.99</v>
      </c>
      <c r="I2078" s="10">
        <v>163.51</v>
      </c>
      <c r="J2078">
        <v>0.37950188203080593</v>
      </c>
      <c r="K2078">
        <v>0.39529491926691912</v>
      </c>
      <c r="L2078">
        <v>0.38790655788930761</v>
      </c>
      <c r="M2078">
        <v>0.1515458404344282</v>
      </c>
      <c r="N2078">
        <v>0.10076940823044081</v>
      </c>
      <c r="O2078">
        <v>0.31090009335494762</v>
      </c>
      <c r="P2078" s="117">
        <v>19.829999999999998</v>
      </c>
      <c r="Q2078">
        <v>0.34</v>
      </c>
    </row>
    <row r="2079" spans="1:17" ht="15">
      <c r="A2079" s="6"/>
      <c r="B2079" s="10">
        <v>91.76</v>
      </c>
      <c r="C2079">
        <v>0.23541078583369027</v>
      </c>
      <c r="D2079" s="11">
        <v>29.98</v>
      </c>
      <c r="E2079" s="10">
        <v>45</v>
      </c>
      <c r="F2079" s="11">
        <v>42.39</v>
      </c>
      <c r="G2079" s="10">
        <v>16</v>
      </c>
      <c r="H2079" s="11">
        <v>-49.97</v>
      </c>
      <c r="I2079" s="10">
        <v>130.99</v>
      </c>
      <c r="J2079">
        <v>0.37344966055125894</v>
      </c>
      <c r="K2079">
        <v>0.40473568957767392</v>
      </c>
      <c r="L2079">
        <v>0.40026360385123239</v>
      </c>
      <c r="M2079">
        <v>0.14594359882477856</v>
      </c>
      <c r="N2079">
        <v>0.10357410302769832</v>
      </c>
      <c r="O2079">
        <v>0.30435295301509763</v>
      </c>
      <c r="P2079" s="117">
        <v>19.5</v>
      </c>
      <c r="Q2079">
        <v>0.34</v>
      </c>
    </row>
    <row r="2080" spans="1:17" ht="15">
      <c r="A2080" s="6"/>
      <c r="B2080" s="10">
        <v>94.67</v>
      </c>
      <c r="C2080">
        <v>0.23615520535240075</v>
      </c>
      <c r="D2080" s="11">
        <v>30</v>
      </c>
      <c r="E2080" s="10">
        <v>44.07</v>
      </c>
      <c r="F2080" s="11">
        <v>43.06</v>
      </c>
      <c r="G2080" s="10">
        <v>15.64</v>
      </c>
      <c r="H2080" s="11">
        <v>-40.99</v>
      </c>
      <c r="I2080" s="10">
        <v>161.5</v>
      </c>
      <c r="J2080">
        <v>0.38367442769612448</v>
      </c>
      <c r="K2080">
        <v>0.41241763394038861</v>
      </c>
      <c r="L2080">
        <v>0.42040112340589675</v>
      </c>
      <c r="M2080">
        <v>0.14851462014733133</v>
      </c>
      <c r="N2080">
        <v>0.10750217320667443</v>
      </c>
      <c r="O2080">
        <v>0.31750686113537113</v>
      </c>
      <c r="P2080" s="117">
        <v>19.02</v>
      </c>
      <c r="Q2080">
        <v>0.34</v>
      </c>
    </row>
    <row r="2081" spans="1:17" ht="15">
      <c r="A2081" s="6"/>
      <c r="B2081" s="10">
        <v>96.22</v>
      </c>
      <c r="C2081">
        <v>0.26858494624561163</v>
      </c>
      <c r="D2081" s="11">
        <v>30.05</v>
      </c>
      <c r="E2081" s="10">
        <v>42.35</v>
      </c>
      <c r="F2081" s="11">
        <v>44.09</v>
      </c>
      <c r="G2081" s="10">
        <v>17.440000000000001</v>
      </c>
      <c r="H2081" s="11">
        <v>-12.14</v>
      </c>
      <c r="I2081" s="10">
        <v>170.68</v>
      </c>
      <c r="J2081">
        <v>0.41924789074139196</v>
      </c>
      <c r="K2081">
        <v>0.41257693756554137</v>
      </c>
      <c r="L2081">
        <v>0.44321603616965694</v>
      </c>
      <c r="M2081">
        <v>0.16424466224439624</v>
      </c>
      <c r="N2081">
        <v>0.11133044320079609</v>
      </c>
      <c r="O2081">
        <v>0.35478279664338908</v>
      </c>
      <c r="P2081" s="117">
        <v>18.07</v>
      </c>
      <c r="Q2081">
        <v>0.34</v>
      </c>
    </row>
    <row r="2082" spans="1:17" ht="15">
      <c r="A2082" s="6"/>
      <c r="B2082" s="10">
        <v>108.59</v>
      </c>
      <c r="C2082">
        <v>0.33446577878643097</v>
      </c>
      <c r="D2082" s="11">
        <v>32.159999999999997</v>
      </c>
      <c r="E2082" s="10">
        <v>40.72</v>
      </c>
      <c r="F2082" s="11">
        <v>44.47</v>
      </c>
      <c r="G2082" s="10">
        <v>18.079999999999998</v>
      </c>
      <c r="H2082" s="11">
        <v>4.55</v>
      </c>
      <c r="I2082" s="10">
        <v>197.56</v>
      </c>
      <c r="J2082">
        <v>0.46619570806091071</v>
      </c>
      <c r="K2082">
        <v>0.41542523895096856</v>
      </c>
      <c r="L2082">
        <v>0.46758853900709213</v>
      </c>
      <c r="M2082">
        <v>0.19533721975088966</v>
      </c>
      <c r="N2082">
        <v>0.12258068839075405</v>
      </c>
      <c r="O2082">
        <v>0.39993239406520942</v>
      </c>
      <c r="P2082" s="117">
        <v>19.760000000000002</v>
      </c>
      <c r="Q2082">
        <v>0.34</v>
      </c>
    </row>
    <row r="2083" spans="1:17" ht="15">
      <c r="A2083" s="6"/>
      <c r="B2083" s="10">
        <v>136.87</v>
      </c>
      <c r="C2083">
        <v>0.40386623040047698</v>
      </c>
      <c r="D2083" s="11">
        <v>37.46</v>
      </c>
      <c r="E2083" s="10">
        <v>40.159999999999997</v>
      </c>
      <c r="F2083" s="11">
        <v>46.98</v>
      </c>
      <c r="G2083" s="10">
        <v>21.8</v>
      </c>
      <c r="H2083" s="11">
        <v>35.299999999999997</v>
      </c>
      <c r="I2083" s="10">
        <v>260.31</v>
      </c>
      <c r="J2083">
        <v>0.52753457956478911</v>
      </c>
      <c r="K2083">
        <v>0.41440735840948995</v>
      </c>
      <c r="L2083">
        <v>0.48230152720996133</v>
      </c>
      <c r="M2083">
        <v>0.25505700981918389</v>
      </c>
      <c r="N2083">
        <v>0.15243813995587482</v>
      </c>
      <c r="O2083">
        <v>0.45505294664178186</v>
      </c>
      <c r="P2083" s="117">
        <v>19.5</v>
      </c>
      <c r="Q2083">
        <v>0.34</v>
      </c>
    </row>
    <row r="2084" spans="1:17" ht="15">
      <c r="A2084" s="6"/>
      <c r="B2084" s="10">
        <v>160.97999999999999</v>
      </c>
      <c r="C2084">
        <v>0.40826480004932947</v>
      </c>
      <c r="D2084" s="11">
        <v>41.41</v>
      </c>
      <c r="E2084" s="10">
        <v>45.99</v>
      </c>
      <c r="F2084" s="11">
        <v>48.16</v>
      </c>
      <c r="G2084" s="10">
        <v>26.72</v>
      </c>
      <c r="H2084" s="11">
        <v>43.04</v>
      </c>
      <c r="I2084" s="10">
        <v>304.62</v>
      </c>
      <c r="J2084">
        <v>0.55814376545716293</v>
      </c>
      <c r="K2084">
        <v>0.41143916855317264</v>
      </c>
      <c r="L2084">
        <v>0.47974859339876214</v>
      </c>
      <c r="M2084">
        <v>0.27834127771361272</v>
      </c>
      <c r="N2084">
        <v>0.18795971423238134</v>
      </c>
      <c r="O2084">
        <v>0.4677002416007599</v>
      </c>
      <c r="P2084" s="117">
        <v>25.2</v>
      </c>
      <c r="Q2084">
        <v>0.34</v>
      </c>
    </row>
    <row r="2085" spans="1:17" ht="15">
      <c r="A2085" s="6"/>
      <c r="B2085" s="10">
        <v>161</v>
      </c>
      <c r="C2085">
        <v>0.40415289354381884</v>
      </c>
      <c r="D2085" s="11">
        <v>41.01</v>
      </c>
      <c r="E2085" s="10">
        <v>45.56</v>
      </c>
      <c r="F2085" s="11">
        <v>52.77</v>
      </c>
      <c r="G2085" s="10">
        <v>30</v>
      </c>
      <c r="H2085" s="11">
        <v>48.34</v>
      </c>
      <c r="I2085" s="10">
        <v>274.06</v>
      </c>
      <c r="J2085">
        <v>0.53849501802277222</v>
      </c>
      <c r="K2085">
        <v>0.39556164025193885</v>
      </c>
      <c r="L2085">
        <v>0.46647205211000997</v>
      </c>
      <c r="M2085">
        <v>0.26745219647106744</v>
      </c>
      <c r="N2085">
        <v>0.19894047980308857</v>
      </c>
      <c r="O2085">
        <v>0.46782569866874574</v>
      </c>
      <c r="P2085" s="117">
        <v>24.7</v>
      </c>
      <c r="Q2085">
        <v>0.34</v>
      </c>
    </row>
    <row r="2086" spans="1:17" ht="15">
      <c r="A2086" s="6"/>
      <c r="B2086" s="10">
        <v>133.02000000000001</v>
      </c>
      <c r="C2086">
        <v>0.40922357363457051</v>
      </c>
      <c r="D2086" s="11">
        <v>36.4</v>
      </c>
      <c r="E2086" s="10">
        <v>39.32</v>
      </c>
      <c r="F2086" s="11">
        <v>46.61</v>
      </c>
      <c r="G2086" s="10">
        <v>24.94</v>
      </c>
      <c r="H2086" s="11">
        <v>40.98</v>
      </c>
      <c r="I2086" s="10">
        <v>252.61</v>
      </c>
      <c r="J2086">
        <v>0.52960782444903176</v>
      </c>
      <c r="K2086">
        <v>0.38307810485787452</v>
      </c>
      <c r="L2086">
        <v>0.4904130649227284</v>
      </c>
      <c r="M2086">
        <v>0.26980935644323689</v>
      </c>
      <c r="N2086">
        <v>0.20657006800896049</v>
      </c>
      <c r="O2086">
        <v>0.48912373958789995</v>
      </c>
      <c r="P2086" s="117">
        <v>25</v>
      </c>
      <c r="Q2086">
        <v>0.34</v>
      </c>
    </row>
    <row r="2087" spans="1:17" ht="15">
      <c r="A2087" s="6"/>
      <c r="B2087" s="10">
        <v>127.09</v>
      </c>
      <c r="C2087">
        <v>0.40574195732643176</v>
      </c>
      <c r="D2087" s="11">
        <v>33.56</v>
      </c>
      <c r="E2087" s="10">
        <v>35.229999999999997</v>
      </c>
      <c r="F2087" s="11">
        <v>43.48</v>
      </c>
      <c r="G2087" s="10">
        <v>23.19</v>
      </c>
      <c r="H2087" s="11">
        <v>40.97</v>
      </c>
      <c r="I2087" s="10">
        <v>229.53</v>
      </c>
      <c r="J2087">
        <v>0.52297176399898315</v>
      </c>
      <c r="K2087">
        <v>0.36623501022494886</v>
      </c>
      <c r="L2087">
        <v>0.50006808257055679</v>
      </c>
      <c r="M2087">
        <v>0.2789266337712743</v>
      </c>
      <c r="N2087">
        <v>0.20563173271715809</v>
      </c>
      <c r="O2087">
        <v>0.50125399007602311</v>
      </c>
      <c r="P2087" s="117">
        <v>20.39</v>
      </c>
      <c r="Q2087">
        <v>0.34</v>
      </c>
    </row>
    <row r="2088" spans="1:17" ht="15">
      <c r="A2088" s="6"/>
      <c r="B2088" s="10">
        <v>110.98</v>
      </c>
      <c r="C2088">
        <v>0.3928140377754244</v>
      </c>
      <c r="D2088" s="11">
        <v>28.9</v>
      </c>
      <c r="E2088" s="10">
        <v>28.34</v>
      </c>
      <c r="F2088" s="11">
        <v>42.38</v>
      </c>
      <c r="G2088" s="10">
        <v>24.91</v>
      </c>
      <c r="H2088" s="11">
        <v>38.68</v>
      </c>
      <c r="I2088" s="10">
        <v>220.54</v>
      </c>
      <c r="J2088">
        <v>0.50469173334607198</v>
      </c>
      <c r="K2088">
        <v>0.34998459859234443</v>
      </c>
      <c r="L2088">
        <v>0.49454321419888164</v>
      </c>
      <c r="M2088">
        <v>0.29133456957592546</v>
      </c>
      <c r="N2088">
        <v>0.19383820049975581</v>
      </c>
      <c r="O2088">
        <v>0.51091342345969115</v>
      </c>
      <c r="P2088" s="117">
        <v>17.23</v>
      </c>
      <c r="Q2088">
        <v>0.34</v>
      </c>
    </row>
    <row r="2089" spans="1:17" ht="15">
      <c r="A2089" s="6"/>
      <c r="B2089" s="10">
        <v>97.53</v>
      </c>
      <c r="C2089">
        <v>0.38443701228075733</v>
      </c>
      <c r="D2089" s="11">
        <v>28.06</v>
      </c>
      <c r="E2089" s="10">
        <v>26.57</v>
      </c>
      <c r="F2089" s="11">
        <v>39.32</v>
      </c>
      <c r="G2089" s="10">
        <v>25.16</v>
      </c>
      <c r="H2089" s="11">
        <v>27.56</v>
      </c>
      <c r="I2089" s="10">
        <v>209.83</v>
      </c>
      <c r="J2089">
        <v>0.48550209706411018</v>
      </c>
      <c r="K2089">
        <v>0.33094419137492476</v>
      </c>
      <c r="L2089">
        <v>0.48555938168345164</v>
      </c>
      <c r="M2089">
        <v>0.29720999007126847</v>
      </c>
      <c r="N2089">
        <v>0.17755972972841025</v>
      </c>
      <c r="O2089">
        <v>0.5143301003738262</v>
      </c>
      <c r="P2089" s="117">
        <v>17.77</v>
      </c>
      <c r="Q2089">
        <v>0.34</v>
      </c>
    </row>
    <row r="2090" spans="1:17" ht="15">
      <c r="A2090" s="6"/>
      <c r="B2090" s="10">
        <v>95.1</v>
      </c>
      <c r="C2090">
        <v>0.38154485209630457</v>
      </c>
      <c r="D2090" s="11">
        <v>26.71</v>
      </c>
      <c r="E2090" s="10">
        <v>19.309999999999999</v>
      </c>
      <c r="F2090" s="11">
        <v>39.28</v>
      </c>
      <c r="G2090" s="10">
        <v>21.93</v>
      </c>
      <c r="H2090" s="11">
        <v>23.03</v>
      </c>
      <c r="I2090" s="10">
        <v>210.18</v>
      </c>
      <c r="J2090">
        <v>0.46512805170053545</v>
      </c>
      <c r="K2090">
        <v>0.3375094169768969</v>
      </c>
      <c r="L2090">
        <v>0.47346586943916003</v>
      </c>
      <c r="M2090">
        <v>0.30319259362694445</v>
      </c>
      <c r="N2090">
        <v>0.17040898092728463</v>
      </c>
      <c r="O2090">
        <v>0.52271025799980841</v>
      </c>
      <c r="P2090" s="117">
        <v>17.739999999999998</v>
      </c>
      <c r="Q2090">
        <v>0.34</v>
      </c>
    </row>
    <row r="2091" spans="1:17" ht="15">
      <c r="A2091" s="6"/>
      <c r="B2091" s="10">
        <v>97.13</v>
      </c>
      <c r="C2091">
        <v>0.38051184254776249</v>
      </c>
      <c r="D2091" s="11">
        <v>26.68</v>
      </c>
      <c r="E2091" s="10">
        <v>15.72</v>
      </c>
      <c r="F2091" s="11">
        <v>34.1</v>
      </c>
      <c r="G2091" s="10">
        <v>21.09</v>
      </c>
      <c r="H2091" s="11">
        <v>22.12</v>
      </c>
      <c r="I2091" s="10">
        <v>208.96</v>
      </c>
      <c r="J2091">
        <v>0.45859012979768105</v>
      </c>
      <c r="K2091">
        <v>0.32806199702884553</v>
      </c>
      <c r="L2091">
        <v>0.46164599747306129</v>
      </c>
      <c r="M2091">
        <v>0.30054859389491984</v>
      </c>
      <c r="N2091">
        <v>0.16650818169853718</v>
      </c>
      <c r="O2091">
        <v>0.52700977804896654</v>
      </c>
      <c r="P2091" s="117">
        <v>16.7</v>
      </c>
      <c r="Q2091">
        <v>0.34</v>
      </c>
    </row>
    <row r="2092" spans="1:17" ht="15">
      <c r="A2092" s="6"/>
      <c r="B2092" s="10">
        <v>98.78</v>
      </c>
      <c r="C2092">
        <v>0.38226433789305941</v>
      </c>
      <c r="D2092" s="11">
        <v>26.07</v>
      </c>
      <c r="E2092" s="10">
        <v>17.98</v>
      </c>
      <c r="F2092" s="11">
        <v>34.44</v>
      </c>
      <c r="G2092" s="10">
        <v>21.67</v>
      </c>
      <c r="H2092" s="11">
        <v>22.79</v>
      </c>
      <c r="I2092" s="10">
        <v>210</v>
      </c>
      <c r="J2092">
        <v>0.44628083775524302</v>
      </c>
      <c r="K2092">
        <v>0.32456796792538389</v>
      </c>
      <c r="L2092">
        <v>0.45594532145782146</v>
      </c>
      <c r="M2092">
        <v>0.30157761666725752</v>
      </c>
      <c r="N2092">
        <v>0.17052239625336429</v>
      </c>
      <c r="O2092">
        <v>0.52766153361387247</v>
      </c>
      <c r="P2092" s="117">
        <v>15.03</v>
      </c>
      <c r="Q2092">
        <v>0.34</v>
      </c>
    </row>
    <row r="2093" spans="1:17" ht="15">
      <c r="A2093" s="6"/>
      <c r="B2093" s="10">
        <v>98.18</v>
      </c>
      <c r="C2093">
        <v>0.38601166453544583</v>
      </c>
      <c r="D2093" s="11">
        <v>26.09</v>
      </c>
      <c r="E2093" s="10">
        <v>19.329999999999998</v>
      </c>
      <c r="F2093" s="11">
        <v>34.47</v>
      </c>
      <c r="G2093" s="10">
        <v>19.38</v>
      </c>
      <c r="H2093" s="11">
        <v>23.44</v>
      </c>
      <c r="I2093" s="10">
        <v>209.87</v>
      </c>
      <c r="J2093">
        <v>0.42642441041147544</v>
      </c>
      <c r="K2093">
        <v>0.32831373227396149</v>
      </c>
      <c r="L2093">
        <v>0.44878217465918119</v>
      </c>
      <c r="M2093">
        <v>0.2983274569306521</v>
      </c>
      <c r="N2093">
        <v>0.18226436299708906</v>
      </c>
      <c r="O2093">
        <v>0.53038523297345153</v>
      </c>
      <c r="P2093" s="117">
        <v>16.21</v>
      </c>
      <c r="Q2093">
        <v>0.34</v>
      </c>
    </row>
    <row r="2094" spans="1:17" ht="15">
      <c r="A2094" s="6"/>
      <c r="B2094" s="10">
        <v>99.2</v>
      </c>
      <c r="C2094">
        <v>0.38511377318272266</v>
      </c>
      <c r="D2094" s="11">
        <v>26.95</v>
      </c>
      <c r="E2094" s="10">
        <v>29.4</v>
      </c>
      <c r="F2094" s="11">
        <v>34.99</v>
      </c>
      <c r="G2094" s="10">
        <v>18.8</v>
      </c>
      <c r="H2094" s="11">
        <v>35.54</v>
      </c>
      <c r="I2094" s="10">
        <v>225.27</v>
      </c>
      <c r="J2094">
        <v>0.41101204729188839</v>
      </c>
      <c r="K2094">
        <v>0.35405260752908635</v>
      </c>
      <c r="L2094">
        <v>0.44453805545308622</v>
      </c>
      <c r="M2094">
        <v>0.2836307848480637</v>
      </c>
      <c r="N2094">
        <v>0.19640692782629174</v>
      </c>
      <c r="O2094">
        <v>0.53113932288432397</v>
      </c>
      <c r="P2094" s="117">
        <v>52.05</v>
      </c>
      <c r="Q2094">
        <v>0.34</v>
      </c>
    </row>
    <row r="2095" spans="1:17" ht="15">
      <c r="A2095" s="6"/>
      <c r="B2095" s="10">
        <v>117.04</v>
      </c>
      <c r="C2095">
        <v>0.38361778894425425</v>
      </c>
      <c r="D2095" s="11">
        <v>34.159999999999997</v>
      </c>
      <c r="E2095" s="10">
        <v>38.770000000000003</v>
      </c>
      <c r="F2095" s="11">
        <v>38.04</v>
      </c>
      <c r="G2095" s="10">
        <v>18.440000000000001</v>
      </c>
      <c r="H2095" s="11">
        <v>51.33</v>
      </c>
      <c r="I2095" s="10">
        <v>270.27</v>
      </c>
      <c r="J2095">
        <v>0.40040935872395828</v>
      </c>
      <c r="K2095">
        <v>0.3910093839219721</v>
      </c>
      <c r="L2095">
        <v>0.44666118323637027</v>
      </c>
      <c r="M2095">
        <v>0.2616036930522706</v>
      </c>
      <c r="N2095">
        <v>0.21480118334121376</v>
      </c>
      <c r="O2095">
        <v>0.51640815541004281</v>
      </c>
      <c r="P2095" s="117">
        <v>47.63</v>
      </c>
      <c r="Q2095">
        <v>0.34</v>
      </c>
    </row>
    <row r="2096" spans="1:17" ht="15">
      <c r="A2096" s="6"/>
      <c r="B2096" s="10">
        <v>144.13</v>
      </c>
      <c r="C2096">
        <v>0.36735945520674795</v>
      </c>
      <c r="D2096" s="11">
        <v>39.56</v>
      </c>
      <c r="E2096" s="10">
        <v>42.36</v>
      </c>
      <c r="F2096" s="11">
        <v>45.56</v>
      </c>
      <c r="G2096" s="10">
        <v>18.96</v>
      </c>
      <c r="H2096" s="11">
        <v>67.25</v>
      </c>
      <c r="I2096" s="10">
        <v>302.12</v>
      </c>
      <c r="J2096">
        <v>0.38973177236910694</v>
      </c>
      <c r="K2096">
        <v>0.40457065191227132</v>
      </c>
      <c r="L2096">
        <v>0.43546885432456578</v>
      </c>
      <c r="M2096">
        <v>0.2583185961236249</v>
      </c>
      <c r="N2096">
        <v>0.21101792823128571</v>
      </c>
      <c r="O2096">
        <v>0.48786811450457063</v>
      </c>
      <c r="P2096" s="117">
        <v>37.92</v>
      </c>
      <c r="Q2096">
        <v>0.34</v>
      </c>
    </row>
    <row r="2097" spans="1:17" ht="15">
      <c r="A2097" s="6"/>
      <c r="B2097" s="10">
        <v>152</v>
      </c>
      <c r="C2097">
        <v>0.35537867887777491</v>
      </c>
      <c r="D2097" s="11">
        <v>39.78</v>
      </c>
      <c r="E2097" s="10">
        <v>44.99</v>
      </c>
      <c r="F2097" s="11">
        <v>48.44</v>
      </c>
      <c r="G2097" s="10">
        <v>18.91</v>
      </c>
      <c r="H2097" s="11">
        <v>70.86</v>
      </c>
      <c r="I2097" s="10">
        <v>318.74</v>
      </c>
      <c r="J2097">
        <v>0.36542870826590812</v>
      </c>
      <c r="K2097">
        <v>0.40969017815771619</v>
      </c>
      <c r="L2097">
        <v>0.40483718406397251</v>
      </c>
      <c r="M2097">
        <v>0.22943159903251811</v>
      </c>
      <c r="N2097">
        <v>0.19478190404519627</v>
      </c>
      <c r="O2097">
        <v>0.46287324253702439</v>
      </c>
      <c r="P2097" s="117">
        <v>22.45</v>
      </c>
      <c r="Q2097">
        <v>0.34</v>
      </c>
    </row>
    <row r="2098" spans="1:17" ht="15">
      <c r="A2098" s="6"/>
      <c r="B2098" s="10">
        <v>144.16999999999999</v>
      </c>
      <c r="C2098">
        <v>0.3612325489164695</v>
      </c>
      <c r="D2098" s="11">
        <v>30.88</v>
      </c>
      <c r="E2098" s="10">
        <v>45.15</v>
      </c>
      <c r="F2098" s="11">
        <v>47.62</v>
      </c>
      <c r="G2098" s="10">
        <v>17.22</v>
      </c>
      <c r="H2098" s="11">
        <v>55.04</v>
      </c>
      <c r="I2098" s="10">
        <v>299.89999999999998</v>
      </c>
      <c r="J2098">
        <v>0.34645977665754751</v>
      </c>
      <c r="K2098">
        <v>0.40304560364961334</v>
      </c>
      <c r="L2098">
        <v>0.38632255376743674</v>
      </c>
      <c r="M2098">
        <v>0.18080910217542712</v>
      </c>
      <c r="N2098">
        <v>0.18526265129270214</v>
      </c>
      <c r="O2098">
        <v>0.44323487035673065</v>
      </c>
      <c r="P2098" s="117">
        <v>21.13</v>
      </c>
      <c r="Q2098">
        <v>0.34</v>
      </c>
    </row>
    <row r="2099" spans="1:17" ht="15">
      <c r="A2099" s="6"/>
      <c r="B2099" s="10">
        <v>130.03</v>
      </c>
      <c r="C2099">
        <v>0.35773354014260578</v>
      </c>
      <c r="D2099" s="11">
        <v>27.66</v>
      </c>
      <c r="E2099" s="10">
        <v>40.049999999999997</v>
      </c>
      <c r="F2099" s="11">
        <v>43.07</v>
      </c>
      <c r="G2099" s="10">
        <v>13.08</v>
      </c>
      <c r="H2099" s="11">
        <v>42.29</v>
      </c>
      <c r="I2099" s="10">
        <v>278.48</v>
      </c>
      <c r="J2099">
        <v>0.31804953817449932</v>
      </c>
      <c r="K2099">
        <v>0.39257311456162869</v>
      </c>
      <c r="L2099">
        <v>0.35336952472644467</v>
      </c>
      <c r="M2099">
        <v>0.15346474643716454</v>
      </c>
      <c r="N2099">
        <v>0.16509105563091747</v>
      </c>
      <c r="O2099">
        <v>0.42214292654046415</v>
      </c>
      <c r="P2099" s="117">
        <v>18.309999999999999</v>
      </c>
      <c r="Q2099">
        <v>0.34</v>
      </c>
    </row>
    <row r="2100" spans="1:17" ht="15">
      <c r="A2100" s="6"/>
      <c r="B2100" s="10">
        <v>119.05</v>
      </c>
      <c r="C2100">
        <v>0.3407959259911289</v>
      </c>
      <c r="D2100" s="11">
        <v>26.55</v>
      </c>
      <c r="E2100" s="10">
        <v>40</v>
      </c>
      <c r="F2100" s="11">
        <v>38.200000000000003</v>
      </c>
      <c r="G2100" s="10">
        <v>9.9</v>
      </c>
      <c r="H2100" s="11">
        <v>29.28</v>
      </c>
      <c r="I2100" s="10">
        <v>275.94</v>
      </c>
      <c r="J2100">
        <v>0.29326052279324888</v>
      </c>
      <c r="K2100">
        <v>0.38410526597250616</v>
      </c>
      <c r="L2100">
        <v>0.32503203907462264</v>
      </c>
      <c r="M2100">
        <v>0.12786880546415394</v>
      </c>
      <c r="N2100">
        <v>0.14181785555371507</v>
      </c>
      <c r="O2100">
        <v>0.39865021567439518</v>
      </c>
      <c r="P2100" s="117">
        <v>17.23</v>
      </c>
      <c r="Q2100">
        <v>0.34</v>
      </c>
    </row>
    <row r="2101" spans="1:17" ht="15">
      <c r="A2101" s="6"/>
      <c r="B2101" s="10">
        <v>110.98</v>
      </c>
      <c r="C2101">
        <v>0.32353839189155198</v>
      </c>
      <c r="D2101" s="11">
        <v>27.25</v>
      </c>
      <c r="E2101" s="10">
        <v>38.14</v>
      </c>
      <c r="F2101" s="11">
        <v>34.49</v>
      </c>
      <c r="G2101" s="10">
        <v>6.51</v>
      </c>
      <c r="H2101" s="11">
        <v>22.33</v>
      </c>
      <c r="I2101" s="10">
        <v>236.43</v>
      </c>
      <c r="J2101">
        <v>0.28662820974243536</v>
      </c>
      <c r="K2101">
        <v>0.37944473842909066</v>
      </c>
      <c r="L2101">
        <v>0.31356148194476896</v>
      </c>
      <c r="M2101">
        <v>0.1192466171584913</v>
      </c>
      <c r="N2101">
        <v>0.12099180389906088</v>
      </c>
      <c r="O2101">
        <v>0.37396094417432207</v>
      </c>
      <c r="P2101" s="117">
        <v>17.899999999999999</v>
      </c>
      <c r="Q2101">
        <v>0.34</v>
      </c>
    </row>
    <row r="2102" spans="1:17" ht="15">
      <c r="A2102" s="6"/>
      <c r="B2102" s="10">
        <v>105.6</v>
      </c>
      <c r="C2102">
        <v>0.30734951103613573</v>
      </c>
      <c r="D2102" s="11">
        <v>26.05</v>
      </c>
      <c r="E2102" s="10">
        <v>36.770000000000003</v>
      </c>
      <c r="F2102" s="11">
        <v>33.43</v>
      </c>
      <c r="G2102" s="10">
        <v>5.12</v>
      </c>
      <c r="H2102" s="11">
        <v>17.920000000000002</v>
      </c>
      <c r="I2102" s="10">
        <v>230.85</v>
      </c>
      <c r="J2102">
        <v>0.301548152058424</v>
      </c>
      <c r="K2102">
        <v>0.3833029272676286</v>
      </c>
      <c r="L2102">
        <v>0.30579943781421065</v>
      </c>
      <c r="M2102">
        <v>0.11696786450283359</v>
      </c>
      <c r="N2102">
        <v>0.11516152932174607</v>
      </c>
      <c r="O2102">
        <v>0.36322676455516162</v>
      </c>
      <c r="P2102" s="117">
        <v>18.100000000000001</v>
      </c>
      <c r="Q2102">
        <v>0.34</v>
      </c>
    </row>
    <row r="2103" spans="1:17" ht="15">
      <c r="A2103" s="6"/>
      <c r="B2103" s="10">
        <v>101.55</v>
      </c>
      <c r="C2103">
        <v>0.30761016927862933</v>
      </c>
      <c r="D2103" s="11">
        <v>26.09</v>
      </c>
      <c r="E2103" s="10">
        <v>37.6</v>
      </c>
      <c r="F2103" s="11">
        <v>32.869999999999997</v>
      </c>
      <c r="G2103" s="10">
        <v>1</v>
      </c>
      <c r="H2103" s="11">
        <v>17.13</v>
      </c>
      <c r="I2103" s="10">
        <v>223.52</v>
      </c>
      <c r="J2103">
        <v>0.32303048488847458</v>
      </c>
      <c r="K2103">
        <v>0.38639021465285961</v>
      </c>
      <c r="L2103">
        <v>0.3031901111321722</v>
      </c>
      <c r="M2103">
        <v>0.11494886162717949</v>
      </c>
      <c r="N2103">
        <v>0.1153152944843423</v>
      </c>
      <c r="O2103">
        <v>0.35981368622856535</v>
      </c>
      <c r="P2103" s="117">
        <v>18.489999999999998</v>
      </c>
      <c r="Q2103">
        <v>0.34</v>
      </c>
    </row>
    <row r="2104" spans="1:17" ht="15">
      <c r="A2104" s="6"/>
      <c r="B2104" s="10">
        <v>104.94</v>
      </c>
      <c r="C2104">
        <v>0.32118085055709283</v>
      </c>
      <c r="D2104" s="11">
        <v>28.05</v>
      </c>
      <c r="E2104" s="10">
        <v>39.630000000000003</v>
      </c>
      <c r="F2104" s="11">
        <v>32.4</v>
      </c>
      <c r="G2104" s="10">
        <v>-0.72</v>
      </c>
      <c r="H2104" s="11">
        <v>18.61</v>
      </c>
      <c r="I2104" s="10">
        <v>222.41</v>
      </c>
      <c r="J2104">
        <v>0.35578063870439453</v>
      </c>
      <c r="K2104">
        <v>0.39993670647950524</v>
      </c>
      <c r="L2104">
        <v>0.30802358882707753</v>
      </c>
      <c r="M2104">
        <v>0.11849516709428602</v>
      </c>
      <c r="N2104">
        <v>0.12287061294071545</v>
      </c>
      <c r="O2104">
        <v>0.3686513188492459</v>
      </c>
      <c r="P2104" s="117">
        <v>17.940000000000001</v>
      </c>
      <c r="Q2104">
        <v>0.34</v>
      </c>
    </row>
    <row r="2105" spans="1:17" ht="15">
      <c r="A2105" s="6"/>
      <c r="B2105" s="10">
        <v>106.2</v>
      </c>
      <c r="C2105">
        <v>0.35111760071504922</v>
      </c>
      <c r="D2105" s="11">
        <v>30.65</v>
      </c>
      <c r="E2105" s="10">
        <v>38.92</v>
      </c>
      <c r="F2105" s="11">
        <v>33.130000000000003</v>
      </c>
      <c r="G2105" s="10">
        <v>0.02</v>
      </c>
      <c r="H2105" s="11">
        <v>20.440000000000001</v>
      </c>
      <c r="I2105" s="10">
        <v>228.01</v>
      </c>
      <c r="J2105">
        <v>0.39825121694337529</v>
      </c>
      <c r="K2105">
        <v>0.42247260376818851</v>
      </c>
      <c r="L2105">
        <v>0.33394070521533142</v>
      </c>
      <c r="M2105">
        <v>0.12042610951080518</v>
      </c>
      <c r="N2105">
        <v>0.1444923632756642</v>
      </c>
      <c r="O2105">
        <v>0.39481303833154219</v>
      </c>
      <c r="P2105" s="117">
        <v>18.03</v>
      </c>
      <c r="Q2105">
        <v>0.34</v>
      </c>
    </row>
    <row r="2106" spans="1:17" ht="15">
      <c r="A2106" s="6"/>
      <c r="B2106" s="10">
        <v>128.15</v>
      </c>
      <c r="C2106">
        <v>0.37939702784985807</v>
      </c>
      <c r="D2106" s="11">
        <v>31.23</v>
      </c>
      <c r="E2106" s="10">
        <v>42.27</v>
      </c>
      <c r="F2106" s="11">
        <v>36.01</v>
      </c>
      <c r="G2106" s="10">
        <v>5.77</v>
      </c>
      <c r="H2106" s="11">
        <v>39.71</v>
      </c>
      <c r="I2106" s="10">
        <v>246.53</v>
      </c>
      <c r="J2106">
        <v>0.43968835267351114</v>
      </c>
      <c r="K2106">
        <v>0.46112902858098198</v>
      </c>
      <c r="L2106">
        <v>0.38084849757372152</v>
      </c>
      <c r="M2106">
        <v>0.13101751804639672</v>
      </c>
      <c r="N2106">
        <v>0.18900704320898976</v>
      </c>
      <c r="O2106">
        <v>0.44068048500205065</v>
      </c>
      <c r="P2106" s="117">
        <v>18.309999999999999</v>
      </c>
      <c r="Q2106">
        <v>0.34</v>
      </c>
    </row>
    <row r="2107" spans="1:17" ht="15">
      <c r="A2107" s="6"/>
      <c r="B2107" s="10">
        <v>145.41</v>
      </c>
      <c r="C2107">
        <v>0.39667084644056783</v>
      </c>
      <c r="D2107" s="11">
        <v>35.19</v>
      </c>
      <c r="E2107" s="10">
        <v>44.99</v>
      </c>
      <c r="F2107" s="11">
        <v>44</v>
      </c>
      <c r="G2107" s="10">
        <v>17.14</v>
      </c>
      <c r="H2107" s="11">
        <v>57.68</v>
      </c>
      <c r="I2107" s="10">
        <v>280.04000000000002</v>
      </c>
      <c r="J2107">
        <v>0.48116953680170127</v>
      </c>
      <c r="K2107">
        <v>0.49357158877456614</v>
      </c>
      <c r="L2107">
        <v>0.4331968129819817</v>
      </c>
      <c r="M2107">
        <v>0.14507558145143395</v>
      </c>
      <c r="N2107">
        <v>0.24479502144385801</v>
      </c>
      <c r="O2107">
        <v>0.47435208387677646</v>
      </c>
      <c r="P2107" s="117">
        <v>21.37</v>
      </c>
      <c r="Q2107">
        <v>0.34</v>
      </c>
    </row>
    <row r="2108" spans="1:17" ht="15">
      <c r="A2108" s="6"/>
      <c r="B2108" s="10">
        <v>149.87</v>
      </c>
      <c r="C2108">
        <v>0.38915544513107819</v>
      </c>
      <c r="D2108" s="11">
        <v>40.47</v>
      </c>
      <c r="E2108" s="10">
        <v>62.6</v>
      </c>
      <c r="F2108" s="11">
        <v>49.54</v>
      </c>
      <c r="G2108" s="10">
        <v>19.97</v>
      </c>
      <c r="H2108" s="11">
        <v>67.63</v>
      </c>
      <c r="I2108" s="10">
        <v>302.49</v>
      </c>
      <c r="J2108">
        <v>0.51377378617298541</v>
      </c>
      <c r="K2108">
        <v>0.50956761315945709</v>
      </c>
      <c r="L2108">
        <v>0.45623446797604889</v>
      </c>
      <c r="M2108">
        <v>0.16835065211090719</v>
      </c>
      <c r="N2108">
        <v>0.27274189682126104</v>
      </c>
      <c r="O2108">
        <v>0.48646244463292804</v>
      </c>
      <c r="P2108" s="117">
        <v>34.619999999999997</v>
      </c>
      <c r="Q2108">
        <v>0.34</v>
      </c>
    </row>
    <row r="2109" spans="1:17" ht="15">
      <c r="A2109" s="6"/>
      <c r="B2109" s="10">
        <v>132.28</v>
      </c>
      <c r="C2109">
        <v>0.38862095968562838</v>
      </c>
      <c r="D2109" s="11">
        <v>41.81</v>
      </c>
      <c r="E2109" s="10">
        <v>62.69</v>
      </c>
      <c r="F2109" s="11">
        <v>49.33</v>
      </c>
      <c r="G2109" s="10">
        <v>21.93</v>
      </c>
      <c r="H2109" s="11">
        <v>68.150000000000006</v>
      </c>
      <c r="I2109" s="10">
        <v>297.67</v>
      </c>
      <c r="J2109">
        <v>0.52894439448849651</v>
      </c>
      <c r="K2109">
        <v>0.50538816938270592</v>
      </c>
      <c r="L2109">
        <v>0.43857383011359841</v>
      </c>
      <c r="M2109">
        <v>0.17173580613756226</v>
      </c>
      <c r="N2109">
        <v>0.2820710361640214</v>
      </c>
      <c r="O2109">
        <v>0.50025044659120332</v>
      </c>
      <c r="P2109" s="117">
        <v>26.71</v>
      </c>
      <c r="Q2109">
        <v>0.34</v>
      </c>
    </row>
    <row r="2110" spans="1:17" ht="15">
      <c r="A2110" s="6"/>
      <c r="B2110" s="10">
        <v>114.92</v>
      </c>
      <c r="C2110">
        <v>0.38927475795192801</v>
      </c>
      <c r="D2110" s="11">
        <v>37.659999999999997</v>
      </c>
      <c r="E2110" s="10">
        <v>45.5</v>
      </c>
      <c r="F2110" s="11">
        <v>47.94</v>
      </c>
      <c r="G2110" s="10">
        <v>17.02</v>
      </c>
      <c r="H2110" s="11">
        <v>64.02</v>
      </c>
      <c r="I2110" s="10">
        <v>260.04000000000002</v>
      </c>
      <c r="J2110">
        <v>0.54593475438472261</v>
      </c>
      <c r="K2110">
        <v>0.50233158523156374</v>
      </c>
      <c r="L2110">
        <v>0.45938682262890806</v>
      </c>
      <c r="M2110">
        <v>0.16211846171994806</v>
      </c>
      <c r="N2110">
        <v>0.28527257777408449</v>
      </c>
      <c r="O2110">
        <v>0.52231264835692559</v>
      </c>
      <c r="P2110" s="117">
        <v>20.72</v>
      </c>
      <c r="Q2110">
        <v>0.34</v>
      </c>
    </row>
    <row r="2111" spans="1:17" ht="15">
      <c r="A2111" s="6"/>
      <c r="B2111" s="10">
        <v>109.9</v>
      </c>
      <c r="C2111">
        <v>0.36076044157751208</v>
      </c>
      <c r="D2111" s="11">
        <v>35.07</v>
      </c>
      <c r="E2111" s="10">
        <v>44.62</v>
      </c>
      <c r="F2111" s="11">
        <v>43.04</v>
      </c>
      <c r="G2111" s="10">
        <v>16.39</v>
      </c>
      <c r="H2111" s="11">
        <v>59.18</v>
      </c>
      <c r="I2111" s="10">
        <v>237</v>
      </c>
      <c r="J2111">
        <v>0.55548466263598706</v>
      </c>
      <c r="K2111">
        <v>0.50122568076521345</v>
      </c>
      <c r="L2111">
        <v>0.45782867773215352</v>
      </c>
      <c r="M2111">
        <v>0.15932557614665094</v>
      </c>
      <c r="N2111">
        <v>0.29341303519014439</v>
      </c>
      <c r="O2111">
        <v>0.53342606222104416</v>
      </c>
      <c r="P2111" s="117">
        <v>20.100000000000001</v>
      </c>
      <c r="Q2111">
        <v>0.34</v>
      </c>
    </row>
    <row r="2112" spans="1:17" ht="15">
      <c r="A2112" s="6"/>
      <c r="B2112" s="10">
        <v>94.8</v>
      </c>
      <c r="C2112">
        <v>0.32933170684574126</v>
      </c>
      <c r="D2112" s="11">
        <v>30.72</v>
      </c>
      <c r="E2112" s="10">
        <v>40.869999999999997</v>
      </c>
      <c r="F2112" s="11">
        <v>42.75</v>
      </c>
      <c r="G2112" s="10">
        <v>16.27</v>
      </c>
      <c r="H2112" s="11">
        <v>56</v>
      </c>
      <c r="I2112" s="10">
        <v>219.84</v>
      </c>
      <c r="J2112">
        <v>0.56041079800321991</v>
      </c>
      <c r="K2112">
        <v>0.49392780490853405</v>
      </c>
      <c r="L2112">
        <v>0.45305601802314738</v>
      </c>
      <c r="M2112">
        <v>0.16675145036278405</v>
      </c>
      <c r="N2112">
        <v>0.29645047607387381</v>
      </c>
      <c r="O2112">
        <v>0.54743304478035548</v>
      </c>
      <c r="P2112" s="117">
        <v>19.09</v>
      </c>
      <c r="Q2112">
        <v>0.34</v>
      </c>
    </row>
    <row r="2113" spans="1:17" ht="15">
      <c r="A2113" s="6"/>
      <c r="B2113" s="10">
        <v>89.71</v>
      </c>
      <c r="C2113">
        <v>0.29277979662745846</v>
      </c>
      <c r="D2113" s="11">
        <v>28.73</v>
      </c>
      <c r="E2113" s="10">
        <v>35.69</v>
      </c>
      <c r="F2113" s="11">
        <v>39.32</v>
      </c>
      <c r="G2113" s="10">
        <v>16</v>
      </c>
      <c r="H2113" s="11">
        <v>47.08</v>
      </c>
      <c r="I2113" s="10">
        <v>233.07</v>
      </c>
      <c r="J2113">
        <v>0.55837411107042845</v>
      </c>
      <c r="K2113">
        <v>0.47206677727464386</v>
      </c>
      <c r="L2113">
        <v>0.44438116714977766</v>
      </c>
      <c r="M2113">
        <v>0.16851106878805064</v>
      </c>
      <c r="N2113">
        <v>0.29472067344868796</v>
      </c>
      <c r="O2113">
        <v>0.55924926615465032</v>
      </c>
      <c r="P2113" s="117">
        <v>18.16</v>
      </c>
      <c r="Q2113">
        <v>0.34</v>
      </c>
    </row>
    <row r="2114" spans="1:17" ht="15">
      <c r="A2114" s="6"/>
      <c r="B2114" s="10">
        <v>82.25</v>
      </c>
      <c r="C2114">
        <v>0.2714389385150503</v>
      </c>
      <c r="D2114" s="11">
        <v>28.02</v>
      </c>
      <c r="E2114" s="10">
        <v>35.799999999999997</v>
      </c>
      <c r="F2114" s="11">
        <v>37.49</v>
      </c>
      <c r="G2114" s="10">
        <v>11.76</v>
      </c>
      <c r="H2114" s="11">
        <v>46.46</v>
      </c>
      <c r="I2114" s="10">
        <v>228.86</v>
      </c>
      <c r="J2114">
        <v>0.55818913396967518</v>
      </c>
      <c r="K2114">
        <v>0.46196854369658319</v>
      </c>
      <c r="L2114">
        <v>0.45344923709232615</v>
      </c>
      <c r="M2114">
        <v>0.16479553500430266</v>
      </c>
      <c r="N2114">
        <v>0.30001022705180547</v>
      </c>
      <c r="O2114">
        <v>0.5652476181699968</v>
      </c>
      <c r="P2114" s="117">
        <v>20.68</v>
      </c>
      <c r="Q2114">
        <v>0.34</v>
      </c>
    </row>
    <row r="2115" spans="1:17" ht="15">
      <c r="A2115" s="6"/>
      <c r="B2115" s="10">
        <v>80.75</v>
      </c>
      <c r="C2115">
        <v>0.25885941674087265</v>
      </c>
      <c r="D2115" s="11">
        <v>27.3</v>
      </c>
      <c r="E2115" s="10">
        <v>31.68</v>
      </c>
      <c r="F2115" s="11">
        <v>36.68</v>
      </c>
      <c r="G2115" s="10">
        <v>11.05</v>
      </c>
      <c r="H2115" s="11">
        <v>44.65</v>
      </c>
      <c r="I2115" s="10">
        <v>229.61</v>
      </c>
      <c r="J2115">
        <v>0.55478624986629577</v>
      </c>
      <c r="K2115">
        <v>0.46766663762602423</v>
      </c>
      <c r="L2115">
        <v>0.45136949494054868</v>
      </c>
      <c r="M2115">
        <v>0.15834475025040282</v>
      </c>
      <c r="N2115">
        <v>0.29796397632864358</v>
      </c>
      <c r="O2115">
        <v>0.5735777892169861</v>
      </c>
      <c r="P2115" s="117">
        <v>19.989999999999998</v>
      </c>
      <c r="Q2115">
        <v>0.34</v>
      </c>
    </row>
    <row r="2116" spans="1:17" ht="15">
      <c r="A2116" s="6"/>
      <c r="B2116" s="10">
        <v>78.77</v>
      </c>
      <c r="C2116">
        <v>0.24854355659397709</v>
      </c>
      <c r="D2116" s="11">
        <v>26.38</v>
      </c>
      <c r="E2116" s="10">
        <v>32.11</v>
      </c>
      <c r="F2116" s="11">
        <v>34.36</v>
      </c>
      <c r="G2116" s="10">
        <v>6.6</v>
      </c>
      <c r="H2116" s="11">
        <v>45.59</v>
      </c>
      <c r="I2116" s="10">
        <v>229.08</v>
      </c>
      <c r="J2116">
        <v>0.5495294568282173</v>
      </c>
      <c r="K2116">
        <v>0.46662427018641128</v>
      </c>
      <c r="L2116">
        <v>0.44471886216497258</v>
      </c>
      <c r="M2116">
        <v>0.15641318737542237</v>
      </c>
      <c r="N2116">
        <v>0.29677192304434374</v>
      </c>
      <c r="O2116">
        <v>0.58117412629966525</v>
      </c>
      <c r="P2116" s="117">
        <v>18.54</v>
      </c>
      <c r="Q2116">
        <v>0.34</v>
      </c>
    </row>
    <row r="2117" spans="1:17" ht="15">
      <c r="A2117" s="6"/>
      <c r="B2117" s="10">
        <v>77.91</v>
      </c>
      <c r="C2117">
        <v>0.24709618933336022</v>
      </c>
      <c r="D2117" s="11">
        <v>26.78</v>
      </c>
      <c r="E2117" s="10">
        <v>30.79</v>
      </c>
      <c r="F2117" s="11">
        <v>34.61</v>
      </c>
      <c r="G2117" s="10">
        <v>3.32</v>
      </c>
      <c r="H2117" s="11">
        <v>46.27</v>
      </c>
      <c r="I2117" s="10">
        <v>232.33</v>
      </c>
      <c r="J2117">
        <v>0.557136269822884</v>
      </c>
      <c r="K2117">
        <v>0.46888512050588416</v>
      </c>
      <c r="L2117">
        <v>0.43709942173592603</v>
      </c>
      <c r="M2117">
        <v>0.15710026647491751</v>
      </c>
      <c r="N2117">
        <v>0.311659354818352</v>
      </c>
      <c r="O2117">
        <v>0.58236774743135478</v>
      </c>
      <c r="P2117" s="117">
        <v>20.63</v>
      </c>
      <c r="Q2117">
        <v>0.34</v>
      </c>
    </row>
    <row r="2118" spans="1:17" ht="15">
      <c r="A2118" s="6"/>
      <c r="B2118" s="10">
        <v>76.8</v>
      </c>
      <c r="C2118">
        <v>0.2533233516774771</v>
      </c>
      <c r="D2118" s="11">
        <v>28.53</v>
      </c>
      <c r="E2118" s="10">
        <v>33.57</v>
      </c>
      <c r="F2118" s="11">
        <v>36.08</v>
      </c>
      <c r="G2118" s="10">
        <v>1.55</v>
      </c>
      <c r="H2118" s="11">
        <v>53.22</v>
      </c>
      <c r="I2118" s="10">
        <v>242</v>
      </c>
      <c r="J2118">
        <v>0.55225191435692611</v>
      </c>
      <c r="K2118">
        <v>0.46864818249798484</v>
      </c>
      <c r="L2118">
        <v>0.42565232009250059</v>
      </c>
      <c r="M2118">
        <v>0.15339517238853217</v>
      </c>
      <c r="N2118">
        <v>0.33525514658387684</v>
      </c>
      <c r="O2118">
        <v>0.58253368051799537</v>
      </c>
      <c r="P2118" s="117">
        <v>25.4</v>
      </c>
      <c r="Q2118">
        <v>0.34</v>
      </c>
    </row>
    <row r="2119" spans="1:17" ht="15">
      <c r="A2119" s="6"/>
      <c r="B2119" s="10">
        <v>89.77</v>
      </c>
      <c r="C2119">
        <v>0.25242486917625045</v>
      </c>
      <c r="D2119" s="11">
        <v>36</v>
      </c>
      <c r="E2119" s="10">
        <v>35.36</v>
      </c>
      <c r="F2119" s="11">
        <v>35.020000000000003</v>
      </c>
      <c r="G2119" s="10">
        <v>0.08</v>
      </c>
      <c r="H2119" s="11">
        <v>65.09</v>
      </c>
      <c r="I2119" s="10">
        <v>283</v>
      </c>
      <c r="J2119">
        <v>0.54202881082763199</v>
      </c>
      <c r="K2119">
        <v>0.46352646719000368</v>
      </c>
      <c r="L2119">
        <v>0.42097350470588885</v>
      </c>
      <c r="M2119">
        <v>0.14871601996359099</v>
      </c>
      <c r="N2119">
        <v>0.34523846150091991</v>
      </c>
      <c r="O2119">
        <v>0.56200638292688876</v>
      </c>
      <c r="P2119" s="117">
        <v>51.15</v>
      </c>
      <c r="Q2119">
        <v>0.34</v>
      </c>
    </row>
    <row r="2120" spans="1:17" ht="15">
      <c r="A2120" s="6"/>
      <c r="B2120" s="10">
        <v>119.37</v>
      </c>
      <c r="C2120">
        <v>0.24203584010813792</v>
      </c>
      <c r="D2120" s="11">
        <v>43.06</v>
      </c>
      <c r="E2120" s="10">
        <v>41.48</v>
      </c>
      <c r="F2120" s="11">
        <v>33.51</v>
      </c>
      <c r="G2120" s="10">
        <v>0.96</v>
      </c>
      <c r="H2120" s="11">
        <v>78.22</v>
      </c>
      <c r="I2120" s="10">
        <v>315</v>
      </c>
      <c r="J2120">
        <v>0.51830533704831627</v>
      </c>
      <c r="K2120">
        <v>0.45040579253458141</v>
      </c>
      <c r="L2120">
        <v>0.40964378516957439</v>
      </c>
      <c r="M2120">
        <v>0.14507107564050425</v>
      </c>
      <c r="N2120">
        <v>0.32242486508833573</v>
      </c>
      <c r="O2120">
        <v>0.52853380970803077</v>
      </c>
      <c r="P2120" s="117">
        <v>39.54</v>
      </c>
      <c r="Q2120">
        <v>0.34</v>
      </c>
    </row>
    <row r="2121" spans="1:17" ht="15">
      <c r="A2121" s="6"/>
      <c r="B2121" s="10">
        <v>129.30000000000001</v>
      </c>
      <c r="C2121">
        <v>0.23493972621823342</v>
      </c>
      <c r="D2121" s="11">
        <v>46.01</v>
      </c>
      <c r="E2121" s="10">
        <v>43.53</v>
      </c>
      <c r="F2121" s="11">
        <v>33.229999999999997</v>
      </c>
      <c r="G2121" s="10">
        <v>2.59</v>
      </c>
      <c r="H2121" s="11">
        <v>76.73</v>
      </c>
      <c r="I2121" s="10">
        <v>346.91</v>
      </c>
      <c r="J2121">
        <v>0.49284152104943041</v>
      </c>
      <c r="K2121">
        <v>0.41356096669660619</v>
      </c>
      <c r="L2121">
        <v>0.36620831270206505</v>
      </c>
      <c r="M2121">
        <v>0.13830144223837629</v>
      </c>
      <c r="N2121">
        <v>0.30780192018072283</v>
      </c>
      <c r="O2121">
        <v>0.50447394575314475</v>
      </c>
      <c r="P2121" s="117">
        <v>23.64</v>
      </c>
      <c r="Q2121">
        <v>0.34</v>
      </c>
    </row>
    <row r="2122" spans="1:17" ht="15">
      <c r="A2122" s="6"/>
      <c r="B2122" s="10">
        <v>110</v>
      </c>
      <c r="C2122">
        <v>0.22494167516051514</v>
      </c>
      <c r="D2122" s="11">
        <v>42.86</v>
      </c>
      <c r="E2122" s="10">
        <v>43.17</v>
      </c>
      <c r="F2122" s="11">
        <v>34.93</v>
      </c>
      <c r="G2122" s="10">
        <v>2.93</v>
      </c>
      <c r="H2122" s="11">
        <v>64.63</v>
      </c>
      <c r="I2122" s="10">
        <v>328.11</v>
      </c>
      <c r="J2122">
        <v>0.46702431646716802</v>
      </c>
      <c r="K2122">
        <v>0.37845998573972067</v>
      </c>
      <c r="L2122">
        <v>0.32403824862478564</v>
      </c>
      <c r="M2122">
        <v>0.1258248628276894</v>
      </c>
      <c r="N2122">
        <v>0.28680053415519247</v>
      </c>
      <c r="O2122">
        <v>0.48702135987009199</v>
      </c>
      <c r="P2122" s="117">
        <v>20.93</v>
      </c>
      <c r="Q2122">
        <v>0.34</v>
      </c>
    </row>
    <row r="2123" spans="1:17" ht="15">
      <c r="A2123" s="6"/>
      <c r="B2123" s="10">
        <v>90.66</v>
      </c>
      <c r="C2123">
        <v>0.20267117063556409</v>
      </c>
      <c r="D2123" s="11">
        <v>39.93</v>
      </c>
      <c r="E2123" s="10">
        <v>36.11</v>
      </c>
      <c r="F2123" s="11">
        <v>33.17</v>
      </c>
      <c r="G2123" s="10">
        <v>-0.03</v>
      </c>
      <c r="H2123" s="11">
        <v>52.94</v>
      </c>
      <c r="I2123" s="10">
        <v>302.07</v>
      </c>
      <c r="J2123">
        <v>0.44451187019705729</v>
      </c>
      <c r="K2123">
        <v>0.34568636577018291</v>
      </c>
      <c r="L2123">
        <v>0.28835218328488849</v>
      </c>
      <c r="M2123">
        <v>0.12241095276102393</v>
      </c>
      <c r="N2123">
        <v>0.25680352707583876</v>
      </c>
      <c r="O2123">
        <v>0.47330996819178806</v>
      </c>
      <c r="P2123" s="117">
        <v>20.7</v>
      </c>
      <c r="Q2123">
        <v>0.34</v>
      </c>
    </row>
    <row r="2124" spans="1:17" ht="15">
      <c r="A2124" s="6"/>
      <c r="B2124" s="10">
        <v>80</v>
      </c>
      <c r="C2124">
        <v>0.17906091430240881</v>
      </c>
      <c r="D2124" s="11">
        <v>38.42</v>
      </c>
      <c r="E2124" s="10">
        <v>32.840000000000003</v>
      </c>
      <c r="F2124" s="11">
        <v>31.63</v>
      </c>
      <c r="G2124" s="10">
        <v>-0.08</v>
      </c>
      <c r="H2124" s="11">
        <v>46.37</v>
      </c>
      <c r="I2124" s="10">
        <v>312.56</v>
      </c>
      <c r="J2124">
        <v>0.40968091804317913</v>
      </c>
      <c r="K2124">
        <v>0.30481310820192786</v>
      </c>
      <c r="L2124">
        <v>0.25848564834847831</v>
      </c>
      <c r="M2124">
        <v>0.11458793841260093</v>
      </c>
      <c r="N2124">
        <v>0.23364038964425929</v>
      </c>
      <c r="O2124">
        <v>0.46281185446659645</v>
      </c>
      <c r="P2124" s="117">
        <v>19.510000000000002</v>
      </c>
      <c r="Q2124">
        <v>0.34</v>
      </c>
    </row>
    <row r="2125" spans="1:17" ht="15">
      <c r="A2125" s="6"/>
      <c r="B2125" s="10">
        <v>64.83</v>
      </c>
      <c r="C2125">
        <v>0.14474829990739335</v>
      </c>
      <c r="D2125" s="11">
        <v>33.01</v>
      </c>
      <c r="E2125" s="10">
        <v>28.44</v>
      </c>
      <c r="F2125" s="11">
        <v>29.24</v>
      </c>
      <c r="G2125" s="10">
        <v>-1.1299999999999999</v>
      </c>
      <c r="H2125" s="11">
        <v>44.8</v>
      </c>
      <c r="I2125" s="10">
        <v>295.99</v>
      </c>
      <c r="J2125">
        <v>0.37840443369294957</v>
      </c>
      <c r="K2125">
        <v>0.25966696070115913</v>
      </c>
      <c r="L2125">
        <v>0.23627722208059024</v>
      </c>
      <c r="M2125">
        <v>0.11076505236596897</v>
      </c>
      <c r="N2125">
        <v>0.21156766346555031</v>
      </c>
      <c r="O2125">
        <v>0.46630093831388919</v>
      </c>
      <c r="P2125" s="117">
        <v>19.23</v>
      </c>
      <c r="Q2125">
        <v>0.34</v>
      </c>
    </row>
    <row r="2126" spans="1:17" ht="15">
      <c r="A2126" s="6"/>
      <c r="B2126" s="10">
        <v>25.59</v>
      </c>
      <c r="C2126">
        <v>0.13755015673981194</v>
      </c>
      <c r="D2126" s="11">
        <v>30.98</v>
      </c>
      <c r="E2126" s="10">
        <v>20.96</v>
      </c>
      <c r="F2126" s="11">
        <v>28.77</v>
      </c>
      <c r="G2126" s="10">
        <v>-10.87</v>
      </c>
      <c r="H2126" s="11">
        <v>42.05</v>
      </c>
      <c r="I2126" s="10">
        <v>272.89</v>
      </c>
      <c r="J2126">
        <v>0.36223857090265243</v>
      </c>
      <c r="K2126">
        <v>0.23475069767088183</v>
      </c>
      <c r="L2126">
        <v>0.21708405929152408</v>
      </c>
      <c r="M2126">
        <v>0.11233098854127024</v>
      </c>
      <c r="N2126">
        <v>0.19567070050431792</v>
      </c>
      <c r="O2126">
        <v>0.46819803754772599</v>
      </c>
      <c r="P2126" s="117">
        <v>18.79</v>
      </c>
      <c r="Q2126">
        <v>0.34</v>
      </c>
    </row>
    <row r="2127" spans="1:17" ht="15">
      <c r="A2127" s="6"/>
      <c r="B2127" s="10">
        <v>5.75</v>
      </c>
      <c r="C2127">
        <v>0.13472960388247643</v>
      </c>
      <c r="D2127" s="11">
        <v>29.58</v>
      </c>
      <c r="E2127" s="10">
        <v>22.08</v>
      </c>
      <c r="F2127" s="11">
        <v>25.92</v>
      </c>
      <c r="G2127" s="10">
        <v>-15.8</v>
      </c>
      <c r="H2127" s="11">
        <v>39.89</v>
      </c>
      <c r="I2127" s="10">
        <v>278.3</v>
      </c>
      <c r="J2127">
        <v>0.3582571593631711</v>
      </c>
      <c r="K2127">
        <v>0.22830774396658471</v>
      </c>
      <c r="L2127">
        <v>0.20869716353493281</v>
      </c>
      <c r="M2127">
        <v>0.11006608720280468</v>
      </c>
      <c r="N2127">
        <v>0.2009973099028293</v>
      </c>
      <c r="O2127">
        <v>0.47166657353264008</v>
      </c>
      <c r="P2127" s="117">
        <v>17.75</v>
      </c>
      <c r="Q2127">
        <v>0.34</v>
      </c>
    </row>
    <row r="2128" spans="1:17" ht="15">
      <c r="A2128" s="6"/>
      <c r="B2128" s="10">
        <v>10.050000000000001</v>
      </c>
      <c r="C2128">
        <v>0.13727100573995507</v>
      </c>
      <c r="D2128" s="11">
        <v>29.07</v>
      </c>
      <c r="E2128" s="10">
        <v>20.93</v>
      </c>
      <c r="F2128" s="11">
        <v>25.45</v>
      </c>
      <c r="G2128" s="10">
        <v>-10.79</v>
      </c>
      <c r="H2128" s="11">
        <v>39.78</v>
      </c>
      <c r="I2128" s="10">
        <v>266.52</v>
      </c>
      <c r="J2128">
        <v>0.36395890734873093</v>
      </c>
      <c r="K2128">
        <v>0.22686587534239994</v>
      </c>
      <c r="L2128">
        <v>0.21130029749357684</v>
      </c>
      <c r="M2128">
        <v>0.11719754277953121</v>
      </c>
      <c r="N2128">
        <v>0.22041985402578496</v>
      </c>
      <c r="O2128">
        <v>0.48280905345425296</v>
      </c>
      <c r="P2128" s="117">
        <v>16.61</v>
      </c>
      <c r="Q2128">
        <v>0.34</v>
      </c>
    </row>
    <row r="2129" spans="1:17" ht="15">
      <c r="A2129" s="6"/>
      <c r="B2129" s="10">
        <v>39.619999999999997</v>
      </c>
      <c r="C2129">
        <v>0.14162283250209276</v>
      </c>
      <c r="D2129" s="11">
        <v>28.93</v>
      </c>
      <c r="E2129" s="10">
        <v>21.17</v>
      </c>
      <c r="F2129" s="11">
        <v>29.25</v>
      </c>
      <c r="G2129" s="10">
        <v>-5.98</v>
      </c>
      <c r="H2129" s="11">
        <v>43.18</v>
      </c>
      <c r="I2129" s="10">
        <v>256.33999999999997</v>
      </c>
      <c r="J2129">
        <v>0.39285178946729488</v>
      </c>
      <c r="K2129">
        <v>0.23216141190296308</v>
      </c>
      <c r="L2129">
        <v>0.24869946401875509</v>
      </c>
      <c r="M2129">
        <v>0.1179995513592602</v>
      </c>
      <c r="N2129">
        <v>0.25459825067793512</v>
      </c>
      <c r="O2129">
        <v>0.49009993979033839</v>
      </c>
      <c r="P2129" s="117">
        <v>16.32</v>
      </c>
      <c r="Q2129">
        <v>0.34</v>
      </c>
    </row>
    <row r="2130" spans="1:17" ht="15">
      <c r="A2130" s="6"/>
      <c r="B2130" s="10">
        <v>72.44</v>
      </c>
      <c r="C2130">
        <v>0.15228488602852533</v>
      </c>
      <c r="D2130" s="11">
        <v>30.43</v>
      </c>
      <c r="E2130" s="10">
        <v>22.09</v>
      </c>
      <c r="F2130" s="11">
        <v>32.020000000000003</v>
      </c>
      <c r="G2130" s="10">
        <v>0.08</v>
      </c>
      <c r="H2130" s="11">
        <v>52.5</v>
      </c>
      <c r="I2130" s="10">
        <v>269.81</v>
      </c>
      <c r="J2130">
        <v>0.44206073254384259</v>
      </c>
      <c r="K2130">
        <v>0.25166784216713162</v>
      </c>
      <c r="L2130">
        <v>0.31154793681495807</v>
      </c>
      <c r="M2130">
        <v>0.12963614802498871</v>
      </c>
      <c r="N2130">
        <v>0.31556729046660964</v>
      </c>
      <c r="O2130">
        <v>0.50332041118490622</v>
      </c>
      <c r="P2130" s="117">
        <v>16.920000000000002</v>
      </c>
      <c r="Q2130">
        <v>0.34</v>
      </c>
    </row>
    <row r="2131" spans="1:17" ht="15">
      <c r="A2131" s="6"/>
      <c r="B2131" s="10">
        <v>97.55</v>
      </c>
      <c r="C2131">
        <v>0.19253218666057487</v>
      </c>
      <c r="D2131" s="11">
        <v>35.93</v>
      </c>
      <c r="E2131" s="10">
        <v>29.06</v>
      </c>
      <c r="F2131" s="11">
        <v>37.39</v>
      </c>
      <c r="G2131" s="10">
        <v>7.81</v>
      </c>
      <c r="H2131" s="11">
        <v>63.24</v>
      </c>
      <c r="I2131" s="10">
        <v>294.7</v>
      </c>
      <c r="J2131">
        <v>0.4865333466844875</v>
      </c>
      <c r="K2131">
        <v>0.28704736194793601</v>
      </c>
      <c r="L2131">
        <v>0.36777563340029712</v>
      </c>
      <c r="M2131">
        <v>0.14378836940502124</v>
      </c>
      <c r="N2131">
        <v>0.38313481788792569</v>
      </c>
      <c r="O2131">
        <v>0.50399734682207298</v>
      </c>
      <c r="P2131" s="117">
        <v>19.04</v>
      </c>
      <c r="Q2131">
        <v>0.34</v>
      </c>
    </row>
    <row r="2132" spans="1:17" ht="15">
      <c r="A2132" s="6"/>
      <c r="B2132" s="10">
        <v>120</v>
      </c>
      <c r="C2132">
        <v>0.22190514140495135</v>
      </c>
      <c r="D2132" s="11">
        <v>40.46</v>
      </c>
      <c r="E2132" s="10">
        <v>29.09</v>
      </c>
      <c r="F2132" s="11">
        <v>44.99</v>
      </c>
      <c r="G2132" s="10">
        <v>16.989999999999998</v>
      </c>
      <c r="H2132" s="11">
        <v>74.290000000000006</v>
      </c>
      <c r="I2132" s="10">
        <v>309.97000000000003</v>
      </c>
      <c r="J2132">
        <v>0.51165435731915698</v>
      </c>
      <c r="K2132">
        <v>0.31464875699955597</v>
      </c>
      <c r="L2132">
        <v>0.38757279211296242</v>
      </c>
      <c r="M2132">
        <v>0.15199169224805154</v>
      </c>
      <c r="N2132">
        <v>0.41442762462681204</v>
      </c>
      <c r="O2132">
        <v>0.49750545359464105</v>
      </c>
      <c r="P2132" s="117">
        <v>25.96</v>
      </c>
      <c r="Q2132">
        <v>0.34</v>
      </c>
    </row>
    <row r="2133" spans="1:17" ht="15">
      <c r="A2133" s="6"/>
      <c r="B2133" s="10">
        <v>119.37</v>
      </c>
      <c r="C2133">
        <v>0.23653252513191098</v>
      </c>
      <c r="D2133" s="11">
        <v>40.07</v>
      </c>
      <c r="E2133" s="10">
        <v>28.8</v>
      </c>
      <c r="F2133" s="11">
        <v>45.96</v>
      </c>
      <c r="G2133" s="10">
        <v>17.899999999999999</v>
      </c>
      <c r="H2133" s="11">
        <v>77.010000000000005</v>
      </c>
      <c r="I2133" s="10">
        <v>285.73</v>
      </c>
      <c r="J2133">
        <v>0.50043811096788049</v>
      </c>
      <c r="K2133">
        <v>0.3036405468615504</v>
      </c>
      <c r="L2133">
        <v>0.37973277432412894</v>
      </c>
      <c r="M2133">
        <v>0.16374733555968302</v>
      </c>
      <c r="N2133">
        <v>0.4102258750177129</v>
      </c>
      <c r="O2133">
        <v>0.50282012446735036</v>
      </c>
      <c r="P2133" s="117">
        <v>34.44</v>
      </c>
      <c r="Q2133">
        <v>0.34</v>
      </c>
    </row>
    <row r="2134" spans="1:17" ht="15">
      <c r="A2134" s="6"/>
      <c r="B2134" s="10">
        <v>103.28</v>
      </c>
      <c r="C2134">
        <v>0.22614602709301276</v>
      </c>
      <c r="D2134" s="11">
        <v>35</v>
      </c>
      <c r="E2134" s="10">
        <v>18.28</v>
      </c>
      <c r="F2134" s="11">
        <v>43.08</v>
      </c>
      <c r="G2134" s="10">
        <v>17.45</v>
      </c>
      <c r="H2134" s="11">
        <v>67.38</v>
      </c>
      <c r="I2134" s="10">
        <v>253.36</v>
      </c>
      <c r="J2134">
        <v>0.49511389453061805</v>
      </c>
      <c r="K2134">
        <v>0.27713924627806241</v>
      </c>
      <c r="L2134">
        <v>0.3990748784833511</v>
      </c>
      <c r="M2134">
        <v>0.18381027245595458</v>
      </c>
      <c r="N2134">
        <v>0.42044277758778215</v>
      </c>
      <c r="O2134">
        <v>0.50584669799120607</v>
      </c>
      <c r="P2134" s="117">
        <v>21.67</v>
      </c>
      <c r="Q2134">
        <v>0.34</v>
      </c>
    </row>
    <row r="2135" spans="1:17" ht="15">
      <c r="A2135" s="6"/>
      <c r="B2135" s="10">
        <v>100.05</v>
      </c>
      <c r="C2135">
        <v>0.21769969670278178</v>
      </c>
      <c r="D2135" s="11">
        <v>32.47</v>
      </c>
      <c r="E2135" s="10">
        <v>17.07</v>
      </c>
      <c r="F2135" s="11">
        <v>40.53</v>
      </c>
      <c r="G2135" s="10">
        <v>20.14</v>
      </c>
      <c r="H2135" s="11">
        <v>65.69</v>
      </c>
      <c r="I2135" s="10">
        <v>240.52</v>
      </c>
      <c r="J2135">
        <v>0.48416765594471795</v>
      </c>
      <c r="K2135">
        <v>0.2580717228777003</v>
      </c>
      <c r="L2135">
        <v>0.4139357927432914</v>
      </c>
      <c r="M2135">
        <v>0.20572505001881894</v>
      </c>
      <c r="N2135">
        <v>0.44540451720710778</v>
      </c>
      <c r="O2135">
        <v>0.5142439053847323</v>
      </c>
      <c r="P2135" s="117">
        <v>19.36</v>
      </c>
      <c r="Q2135">
        <v>0.34</v>
      </c>
    </row>
    <row r="2136" spans="1:17" ht="15">
      <c r="A2136" s="6"/>
      <c r="B2136" s="10">
        <v>90.76</v>
      </c>
      <c r="C2136">
        <v>0.21043284220908212</v>
      </c>
      <c r="D2136" s="11">
        <v>28.94</v>
      </c>
      <c r="E2136" s="10">
        <v>15.29</v>
      </c>
      <c r="F2136" s="11">
        <v>40.86</v>
      </c>
      <c r="G2136" s="10">
        <v>20.59</v>
      </c>
      <c r="H2136" s="11">
        <v>60.36</v>
      </c>
      <c r="I2136" s="10">
        <v>197.92</v>
      </c>
      <c r="J2136">
        <v>0.47431759217442271</v>
      </c>
      <c r="K2136">
        <v>0.25079944357999207</v>
      </c>
      <c r="L2136">
        <v>0.40753239747634068</v>
      </c>
      <c r="M2136">
        <v>0.21388769873852356</v>
      </c>
      <c r="N2136">
        <v>0.44585923556251117</v>
      </c>
      <c r="O2136">
        <v>0.52318259226448527</v>
      </c>
      <c r="P2136" s="117">
        <v>19.95</v>
      </c>
      <c r="Q2136">
        <v>0.34</v>
      </c>
    </row>
    <row r="2137" spans="1:17" ht="15">
      <c r="A2137" s="6"/>
      <c r="B2137" s="10">
        <v>65.13</v>
      </c>
      <c r="C2137">
        <v>0.20465545902279636</v>
      </c>
      <c r="D2137" s="11">
        <v>26.91</v>
      </c>
      <c r="E2137" s="10">
        <v>0.05</v>
      </c>
      <c r="F2137" s="11">
        <v>36.85</v>
      </c>
      <c r="G2137" s="10">
        <v>18.100000000000001</v>
      </c>
      <c r="H2137" s="11">
        <v>56.58</v>
      </c>
      <c r="I2137" s="10">
        <v>200.66</v>
      </c>
      <c r="J2137">
        <v>0.45835930411436743</v>
      </c>
      <c r="K2137">
        <v>0.24699893483102545</v>
      </c>
      <c r="L2137">
        <v>0.40502842187160931</v>
      </c>
      <c r="M2137">
        <v>0.22113685917650236</v>
      </c>
      <c r="N2137">
        <v>0.44576370228317957</v>
      </c>
      <c r="O2137">
        <v>0.50389030614734498</v>
      </c>
      <c r="P2137" s="117">
        <v>16.78</v>
      </c>
      <c r="Q2137">
        <v>0.34</v>
      </c>
    </row>
    <row r="2138" spans="1:17" ht="15">
      <c r="A2138" s="6"/>
      <c r="B2138" s="10">
        <v>64.900000000000006</v>
      </c>
      <c r="C2138">
        <v>0.1981189111815756</v>
      </c>
      <c r="D2138" s="11">
        <v>24.77</v>
      </c>
      <c r="E2138" s="10">
        <v>0.05</v>
      </c>
      <c r="F2138" s="11">
        <v>40.1</v>
      </c>
      <c r="G2138" s="10">
        <v>17.809999999999999</v>
      </c>
      <c r="H2138" s="11">
        <v>50.97</v>
      </c>
      <c r="I2138" s="10">
        <v>204.29</v>
      </c>
      <c r="J2138">
        <v>0.4486508087954672</v>
      </c>
      <c r="K2138">
        <v>0.24957444235484563</v>
      </c>
      <c r="L2138">
        <v>0.39934767135420041</v>
      </c>
      <c r="M2138">
        <v>0.22326471003079529</v>
      </c>
      <c r="N2138">
        <v>0.44462647672415884</v>
      </c>
      <c r="O2138">
        <v>0.49842943950268109</v>
      </c>
      <c r="P2138" s="117">
        <v>16.41</v>
      </c>
      <c r="Q2138">
        <v>0.34</v>
      </c>
    </row>
    <row r="2139" spans="1:17" ht="15">
      <c r="A2139" s="6"/>
      <c r="B2139" s="10">
        <v>57.1</v>
      </c>
      <c r="C2139">
        <v>0.19683191778576867</v>
      </c>
      <c r="D2139" s="11">
        <v>24.45</v>
      </c>
      <c r="E2139" s="10">
        <v>8.0399999999999991</v>
      </c>
      <c r="F2139" s="11">
        <v>33.950000000000003</v>
      </c>
      <c r="G2139" s="10">
        <v>19.649999999999999</v>
      </c>
      <c r="H2139" s="11">
        <v>50</v>
      </c>
      <c r="I2139" s="10">
        <v>195.02</v>
      </c>
      <c r="J2139">
        <v>0.4422570499713146</v>
      </c>
      <c r="K2139">
        <v>0.25400480274273557</v>
      </c>
      <c r="L2139">
        <v>0.39336399882188666</v>
      </c>
      <c r="M2139">
        <v>0.22269773784416261</v>
      </c>
      <c r="N2139">
        <v>0.43817849543833065</v>
      </c>
      <c r="O2139">
        <v>0.49211515399225825</v>
      </c>
      <c r="P2139" s="117">
        <v>16.71</v>
      </c>
      <c r="Q2139">
        <v>0.34</v>
      </c>
    </row>
    <row r="2140" spans="1:17" ht="15">
      <c r="A2140" s="6"/>
      <c r="B2140" s="10">
        <v>48.62</v>
      </c>
      <c r="C2140">
        <v>0.20693395978844525</v>
      </c>
      <c r="D2140" s="11">
        <v>23.05</v>
      </c>
      <c r="E2140" s="10">
        <v>13.41</v>
      </c>
      <c r="F2140" s="11">
        <v>31.95</v>
      </c>
      <c r="G2140" s="10">
        <v>17.61</v>
      </c>
      <c r="H2140" s="11">
        <v>49.18</v>
      </c>
      <c r="I2140" s="10">
        <v>181.93</v>
      </c>
      <c r="J2140">
        <v>0.43859782795730645</v>
      </c>
      <c r="K2140">
        <v>0.26632531871226756</v>
      </c>
      <c r="L2140">
        <v>0.3812146732182361</v>
      </c>
      <c r="M2140">
        <v>0.21766770140861566</v>
      </c>
      <c r="N2140">
        <v>0.43807367115543216</v>
      </c>
      <c r="O2140">
        <v>0.47521365608412813</v>
      </c>
      <c r="P2140" s="117">
        <v>16.079999999999998</v>
      </c>
      <c r="Q2140">
        <v>0.34</v>
      </c>
    </row>
    <row r="2141" spans="1:17" ht="15">
      <c r="A2141" s="6"/>
      <c r="B2141" s="10">
        <v>68.84</v>
      </c>
      <c r="C2141">
        <v>0.23776364018605625</v>
      </c>
      <c r="D2141" s="11">
        <v>23.45</v>
      </c>
      <c r="E2141" s="10">
        <v>6.91</v>
      </c>
      <c r="F2141" s="11">
        <v>31.9</v>
      </c>
      <c r="G2141" s="10">
        <v>16.989999999999998</v>
      </c>
      <c r="H2141" s="11">
        <v>48.33</v>
      </c>
      <c r="I2141" s="10">
        <v>186.3</v>
      </c>
      <c r="J2141">
        <v>0.43763984316562943</v>
      </c>
      <c r="K2141">
        <v>0.28016238462079285</v>
      </c>
      <c r="L2141">
        <v>0.3621322993364875</v>
      </c>
      <c r="M2141">
        <v>0.22967502554597088</v>
      </c>
      <c r="N2141">
        <v>0.44355608227744781</v>
      </c>
      <c r="O2141">
        <v>0.46465027541405313</v>
      </c>
      <c r="P2141" s="117">
        <v>15.82</v>
      </c>
      <c r="Q2141">
        <v>0.34</v>
      </c>
    </row>
    <row r="2142" spans="1:17" ht="15">
      <c r="A2142" s="6"/>
      <c r="B2142" s="10">
        <v>79.97</v>
      </c>
      <c r="C2142">
        <v>0.26735502863737393</v>
      </c>
      <c r="D2142" s="11">
        <v>27.24</v>
      </c>
      <c r="E2142" s="10">
        <v>14.27</v>
      </c>
      <c r="F2142" s="11">
        <v>30.54</v>
      </c>
      <c r="G2142" s="10">
        <v>19.940000000000001</v>
      </c>
      <c r="H2142" s="11">
        <v>53.54</v>
      </c>
      <c r="I2142" s="10">
        <v>200.69</v>
      </c>
      <c r="J2142">
        <v>0.44782172847818363</v>
      </c>
      <c r="K2142">
        <v>0.2968307735833805</v>
      </c>
      <c r="L2142">
        <v>0.35007844855364539</v>
      </c>
      <c r="M2142">
        <v>0.2627403962979345</v>
      </c>
      <c r="N2142">
        <v>0.4524497599359032</v>
      </c>
      <c r="O2142">
        <v>0.44525765577864701</v>
      </c>
      <c r="P2142" s="117">
        <v>16.440000000000001</v>
      </c>
      <c r="Q2142">
        <v>0.34</v>
      </c>
    </row>
    <row r="2143" spans="1:17" ht="15">
      <c r="A2143" s="6"/>
      <c r="B2143" s="10">
        <v>111.72</v>
      </c>
      <c r="C2143">
        <v>0.28536469288887778</v>
      </c>
      <c r="D2143" s="11">
        <v>33.090000000000003</v>
      </c>
      <c r="E2143" s="10">
        <v>13.75</v>
      </c>
      <c r="F2143" s="11">
        <v>30.81</v>
      </c>
      <c r="G2143" s="10">
        <v>24.94</v>
      </c>
      <c r="H2143" s="11">
        <v>67.41</v>
      </c>
      <c r="I2143" s="10">
        <v>270</v>
      </c>
      <c r="J2143">
        <v>0.45725131818617576</v>
      </c>
      <c r="K2143">
        <v>0.32675830694438246</v>
      </c>
      <c r="L2143">
        <v>0.34901261389130528</v>
      </c>
      <c r="M2143">
        <v>0.27598419796785861</v>
      </c>
      <c r="N2143">
        <v>0.44796290871397343</v>
      </c>
      <c r="O2143">
        <v>0.419102626874791</v>
      </c>
      <c r="P2143" s="117">
        <v>28.76</v>
      </c>
      <c r="Q2143">
        <v>0.34</v>
      </c>
    </row>
    <row r="2144" spans="1:17" ht="15">
      <c r="A2144" s="6"/>
      <c r="B2144" s="10">
        <v>132.12</v>
      </c>
      <c r="C2144">
        <v>0.28206241664443854</v>
      </c>
      <c r="D2144" s="11">
        <v>37.950000000000003</v>
      </c>
      <c r="E2144" s="10">
        <v>18.66</v>
      </c>
      <c r="F2144" s="11">
        <v>32.01</v>
      </c>
      <c r="G2144" s="10">
        <v>31.44</v>
      </c>
      <c r="H2144" s="11">
        <v>75.11</v>
      </c>
      <c r="I2144" s="10">
        <v>305.76</v>
      </c>
      <c r="J2144">
        <v>0.44463507411406689</v>
      </c>
      <c r="K2144">
        <v>0.34261132882425233</v>
      </c>
      <c r="L2144">
        <v>0.34996764920529683</v>
      </c>
      <c r="M2144">
        <v>0.27864210789460531</v>
      </c>
      <c r="N2144">
        <v>0.42935417620167393</v>
      </c>
      <c r="O2144">
        <v>0.39674330730724666</v>
      </c>
      <c r="P2144" s="117">
        <v>41.34</v>
      </c>
      <c r="Q2144">
        <v>0.34</v>
      </c>
    </row>
    <row r="2145" spans="1:17" ht="15">
      <c r="A2145" s="6"/>
      <c r="B2145" s="10">
        <v>137.63999999999999</v>
      </c>
      <c r="C2145">
        <v>0.27477635952003615</v>
      </c>
      <c r="D2145" s="11">
        <v>38.99</v>
      </c>
      <c r="E2145" s="10">
        <v>30.08</v>
      </c>
      <c r="F2145" s="11">
        <v>33.07</v>
      </c>
      <c r="G2145" s="10">
        <v>30.94</v>
      </c>
      <c r="H2145" s="11">
        <v>76.39</v>
      </c>
      <c r="I2145" s="10">
        <v>324.23</v>
      </c>
      <c r="J2145">
        <v>0.41919983178424974</v>
      </c>
      <c r="K2145">
        <v>0.34072111992231746</v>
      </c>
      <c r="L2145">
        <v>0.3139420609852086</v>
      </c>
      <c r="M2145">
        <v>0.26289671970679956</v>
      </c>
      <c r="N2145">
        <v>0.37566932376222467</v>
      </c>
      <c r="O2145">
        <v>0.38774296170255806</v>
      </c>
      <c r="P2145" s="117">
        <v>38.840000000000003</v>
      </c>
      <c r="Q2145">
        <v>0.34</v>
      </c>
    </row>
    <row r="2146" spans="1:17" ht="15">
      <c r="A2146" s="6"/>
      <c r="B2146" s="10">
        <v>132.19</v>
      </c>
      <c r="C2146">
        <v>0.26914871261098378</v>
      </c>
      <c r="D2146" s="11">
        <v>37.97</v>
      </c>
      <c r="E2146" s="10">
        <v>30.06</v>
      </c>
      <c r="F2146" s="11">
        <v>32.78</v>
      </c>
      <c r="G2146" s="10">
        <v>26.11</v>
      </c>
      <c r="H2146" s="11">
        <v>65.98</v>
      </c>
      <c r="I2146" s="10">
        <v>271</v>
      </c>
      <c r="J2146">
        <v>0.40342472799940793</v>
      </c>
      <c r="K2146">
        <v>0.32641965210729296</v>
      </c>
      <c r="L2146">
        <v>0.26333480568650008</v>
      </c>
      <c r="M2146">
        <v>0.24863973985160065</v>
      </c>
      <c r="N2146">
        <v>0.33050898947096491</v>
      </c>
      <c r="O2146">
        <v>0.37632975964523274</v>
      </c>
      <c r="P2146" s="117">
        <v>44.79</v>
      </c>
      <c r="Q2146">
        <v>0.34</v>
      </c>
    </row>
    <row r="2147" spans="1:17" ht="15">
      <c r="A2147" s="6"/>
      <c r="B2147" s="10">
        <v>124.2</v>
      </c>
      <c r="C2147">
        <v>0.26055664436890014</v>
      </c>
      <c r="D2147" s="11">
        <v>35.93</v>
      </c>
      <c r="E2147" s="10">
        <v>29.37</v>
      </c>
      <c r="F2147" s="11">
        <v>28.82</v>
      </c>
      <c r="G2147" s="10">
        <v>22.4</v>
      </c>
      <c r="H2147" s="11">
        <v>56.81</v>
      </c>
      <c r="I2147" s="10">
        <v>250.75</v>
      </c>
      <c r="J2147">
        <v>0.38904842490972802</v>
      </c>
      <c r="K2147">
        <v>0.31862138738156398</v>
      </c>
      <c r="L2147">
        <v>0.21928951214028775</v>
      </c>
      <c r="M2147">
        <v>0.22715658233935368</v>
      </c>
      <c r="N2147">
        <v>0.29008332328610487</v>
      </c>
      <c r="O2147">
        <v>0.37248708297630978</v>
      </c>
      <c r="P2147" s="117">
        <v>23.93</v>
      </c>
      <c r="Q2147">
        <v>0.34</v>
      </c>
    </row>
    <row r="2148" spans="1:17" ht="15">
      <c r="A2148" s="6"/>
      <c r="B2148" s="10">
        <v>119.67</v>
      </c>
      <c r="C2148">
        <v>0.24354299892997666</v>
      </c>
      <c r="D2148" s="11">
        <v>33.32</v>
      </c>
      <c r="E2148" s="10">
        <v>31.06</v>
      </c>
      <c r="F2148" s="11">
        <v>25.17</v>
      </c>
      <c r="G2148" s="10">
        <v>21.09</v>
      </c>
      <c r="H2148" s="11">
        <v>50.71</v>
      </c>
      <c r="I2148" s="10">
        <v>219.54</v>
      </c>
      <c r="J2148">
        <v>0.37479514086523363</v>
      </c>
      <c r="K2148">
        <v>0.31126700163443094</v>
      </c>
      <c r="L2148">
        <v>0.19898115248715598</v>
      </c>
      <c r="M2148">
        <v>0.21517657904262058</v>
      </c>
      <c r="N2148">
        <v>0.26039052205048768</v>
      </c>
      <c r="O2148">
        <v>0.35942885128205132</v>
      </c>
      <c r="P2148" s="117">
        <v>24.38</v>
      </c>
      <c r="Q2148">
        <v>0.34</v>
      </c>
    </row>
    <row r="2149" spans="1:17" ht="15">
      <c r="A2149" s="6"/>
      <c r="B2149" s="10">
        <v>103.77</v>
      </c>
      <c r="C2149">
        <v>0.23104286195569781</v>
      </c>
      <c r="D2149" s="11">
        <v>30.02</v>
      </c>
      <c r="E2149" s="10">
        <v>31.92</v>
      </c>
      <c r="F2149" s="11">
        <v>25.15</v>
      </c>
      <c r="G2149" s="10">
        <v>21.09</v>
      </c>
      <c r="H2149" s="11">
        <v>49</v>
      </c>
      <c r="I2149" s="10">
        <v>203.92</v>
      </c>
      <c r="J2149">
        <v>0.35108872469026936</v>
      </c>
      <c r="K2149">
        <v>0.31379110521804121</v>
      </c>
      <c r="L2149">
        <v>0.1882922736212603</v>
      </c>
      <c r="M2149">
        <v>0.20562189405181197</v>
      </c>
      <c r="N2149">
        <v>0.23586024963149288</v>
      </c>
      <c r="O2149">
        <v>0.349103198790433</v>
      </c>
      <c r="P2149" s="117">
        <v>24.04</v>
      </c>
      <c r="Q2149">
        <v>0.34</v>
      </c>
    </row>
    <row r="2150" spans="1:17" ht="15">
      <c r="A2150" s="6"/>
      <c r="B2150" s="10">
        <v>97.14</v>
      </c>
      <c r="C2150">
        <v>0.22409660144887178</v>
      </c>
      <c r="D2150" s="11">
        <v>28.09</v>
      </c>
      <c r="E2150" s="10">
        <v>27.82</v>
      </c>
      <c r="F2150" s="11">
        <v>10.46</v>
      </c>
      <c r="G2150" s="10">
        <v>19.12</v>
      </c>
      <c r="H2150" s="11">
        <v>46.66</v>
      </c>
      <c r="I2150" s="10">
        <v>193.43</v>
      </c>
      <c r="J2150">
        <v>0.33615461943677599</v>
      </c>
      <c r="K2150">
        <v>0.31005249718427325</v>
      </c>
      <c r="L2150">
        <v>0.18245251120858486</v>
      </c>
      <c r="M2150">
        <v>0.20632237335527517</v>
      </c>
      <c r="N2150">
        <v>0.22191765094297622</v>
      </c>
      <c r="O2150">
        <v>0.34240621982807412</v>
      </c>
      <c r="P2150" s="117">
        <v>40.590000000000003</v>
      </c>
      <c r="Q2150">
        <v>0.34</v>
      </c>
    </row>
    <row r="2151" spans="1:17" ht="15">
      <c r="A2151" s="6"/>
      <c r="B2151" s="10">
        <v>93.05</v>
      </c>
      <c r="C2151">
        <v>0.22958630570879837</v>
      </c>
      <c r="D2151" s="11">
        <v>27.63</v>
      </c>
      <c r="E2151" s="10">
        <v>22.59</v>
      </c>
      <c r="F2151" s="11">
        <v>1.1100000000000001</v>
      </c>
      <c r="G2151" s="10">
        <v>17.07</v>
      </c>
      <c r="H2151" s="11">
        <v>43.09</v>
      </c>
      <c r="I2151" s="10">
        <v>190.8</v>
      </c>
      <c r="J2151">
        <v>0.33138395536465237</v>
      </c>
      <c r="K2151">
        <v>0.31010704475506812</v>
      </c>
      <c r="L2151">
        <v>0.18684647661204798</v>
      </c>
      <c r="M2151">
        <v>0.20363736288581322</v>
      </c>
      <c r="N2151">
        <v>0.21828044175984757</v>
      </c>
      <c r="O2151">
        <v>0.33447395397006535</v>
      </c>
      <c r="P2151" s="117">
        <v>21.09</v>
      </c>
      <c r="Q2151">
        <v>0.34</v>
      </c>
    </row>
    <row r="2152" spans="1:17" ht="15">
      <c r="A2152" s="6"/>
      <c r="B2152" s="10">
        <v>94.72</v>
      </c>
      <c r="C2152">
        <v>0.23766572329297128</v>
      </c>
      <c r="D2152" s="11">
        <v>28.29</v>
      </c>
      <c r="E2152" s="10">
        <v>23.02</v>
      </c>
      <c r="F2152" s="11">
        <v>1.02</v>
      </c>
      <c r="G2152" s="10">
        <v>15.8</v>
      </c>
      <c r="H2152" s="11">
        <v>43.92</v>
      </c>
      <c r="I2152" s="10">
        <v>185.62</v>
      </c>
      <c r="J2152">
        <v>0.34483967692207484</v>
      </c>
      <c r="K2152">
        <v>0.33158343246603394</v>
      </c>
      <c r="L2152">
        <v>0.19613895279285909</v>
      </c>
      <c r="M2152">
        <v>0.21402896797905194</v>
      </c>
      <c r="N2152">
        <v>0.2339848693593416</v>
      </c>
      <c r="O2152">
        <v>0.33628025556748059</v>
      </c>
      <c r="P2152" s="117">
        <v>36.32</v>
      </c>
      <c r="Q2152">
        <v>0.34</v>
      </c>
    </row>
    <row r="2153" spans="1:17" ht="15">
      <c r="A2153" s="6"/>
      <c r="B2153" s="10">
        <v>101.89</v>
      </c>
      <c r="C2153">
        <v>0.25165588962497409</v>
      </c>
      <c r="D2153" s="11">
        <v>28.36</v>
      </c>
      <c r="E2153" s="10">
        <v>22.89</v>
      </c>
      <c r="F2153" s="11">
        <v>11.51</v>
      </c>
      <c r="G2153" s="10">
        <v>15.5</v>
      </c>
      <c r="H2153" s="11">
        <v>46.79</v>
      </c>
      <c r="I2153" s="10">
        <v>184.96</v>
      </c>
      <c r="J2153">
        <v>0.37839344766329597</v>
      </c>
      <c r="K2153">
        <v>0.35635450714118477</v>
      </c>
      <c r="L2153">
        <v>0.20743016194805861</v>
      </c>
      <c r="M2153">
        <v>0.23531671368334162</v>
      </c>
      <c r="N2153">
        <v>0.27663917498857776</v>
      </c>
      <c r="O2153">
        <v>0.34008976074560227</v>
      </c>
      <c r="P2153" s="117">
        <v>39.08</v>
      </c>
      <c r="Q2153">
        <v>0.34</v>
      </c>
    </row>
    <row r="2154" spans="1:17" ht="15">
      <c r="A2154" s="6"/>
      <c r="B2154" s="10">
        <v>103.51</v>
      </c>
      <c r="C2154">
        <v>0.27361304838588296</v>
      </c>
      <c r="D2154" s="11">
        <v>30.43</v>
      </c>
      <c r="E2154" s="10">
        <v>27.34</v>
      </c>
      <c r="F2154" s="11">
        <v>26.73</v>
      </c>
      <c r="G2154" s="10">
        <v>21.52</v>
      </c>
      <c r="H2154" s="11">
        <v>51.32</v>
      </c>
      <c r="I2154" s="10">
        <v>188.01</v>
      </c>
      <c r="J2154">
        <v>0.42264095128786439</v>
      </c>
      <c r="K2154">
        <v>0.3610105627598425</v>
      </c>
      <c r="L2154">
        <v>0.24018813854971344</v>
      </c>
      <c r="M2154">
        <v>0.27244032676384516</v>
      </c>
      <c r="N2154">
        <v>0.34943181567315679</v>
      </c>
      <c r="O2154">
        <v>0.3505786506524009</v>
      </c>
      <c r="P2154" s="117">
        <v>31.5</v>
      </c>
      <c r="Q2154">
        <v>0.34</v>
      </c>
    </row>
    <row r="2155" spans="1:17" ht="15">
      <c r="A2155" s="6"/>
      <c r="B2155" s="10">
        <v>114.97</v>
      </c>
      <c r="C2155">
        <v>0.27762551346877801</v>
      </c>
      <c r="D2155" s="11">
        <v>34.67</v>
      </c>
      <c r="E2155" s="10">
        <v>31.02</v>
      </c>
      <c r="F2155" s="11">
        <v>33.97</v>
      </c>
      <c r="G2155" s="10">
        <v>27.94</v>
      </c>
      <c r="H2155" s="11">
        <v>67.16</v>
      </c>
      <c r="I2155" s="10">
        <v>200.01</v>
      </c>
      <c r="J2155">
        <v>0.47118046097778638</v>
      </c>
      <c r="K2155">
        <v>0.36917992905170843</v>
      </c>
      <c r="L2155">
        <v>0.32644364519978158</v>
      </c>
      <c r="M2155">
        <v>0.31882887860919074</v>
      </c>
      <c r="N2155">
        <v>0.42015356240685742</v>
      </c>
      <c r="O2155">
        <v>0.35601375674115726</v>
      </c>
      <c r="P2155" s="117">
        <v>40.590000000000003</v>
      </c>
      <c r="Q2155">
        <v>0.34</v>
      </c>
    </row>
    <row r="2156" spans="1:17" ht="15">
      <c r="A2156" s="6"/>
      <c r="B2156" s="10">
        <v>115.56</v>
      </c>
      <c r="C2156">
        <v>0.27808206545630937</v>
      </c>
      <c r="D2156" s="11">
        <v>38.979999999999997</v>
      </c>
      <c r="E2156" s="10">
        <v>35.46</v>
      </c>
      <c r="F2156" s="11">
        <v>38.69</v>
      </c>
      <c r="G2156" s="10">
        <v>38.93</v>
      </c>
      <c r="H2156" s="11">
        <v>96.8</v>
      </c>
      <c r="I2156" s="10">
        <v>229.49</v>
      </c>
      <c r="J2156">
        <v>0.48747213977334058</v>
      </c>
      <c r="K2156">
        <v>0.37936765095562269</v>
      </c>
      <c r="L2156">
        <v>0.37019940053864642</v>
      </c>
      <c r="M2156">
        <v>0.33964035114349317</v>
      </c>
      <c r="N2156">
        <v>0.4414742211765732</v>
      </c>
      <c r="O2156">
        <v>0.35135718737307958</v>
      </c>
      <c r="P2156" s="117">
        <v>27.73</v>
      </c>
      <c r="Q2156">
        <v>0.34</v>
      </c>
    </row>
    <row r="2157" spans="1:17" ht="15">
      <c r="A2157" s="6"/>
      <c r="B2157" s="10">
        <v>109.98</v>
      </c>
      <c r="C2157">
        <v>0.28039544993035598</v>
      </c>
      <c r="D2157" s="11">
        <v>39.96</v>
      </c>
      <c r="E2157" s="10">
        <v>37.31</v>
      </c>
      <c r="F2157" s="11">
        <v>41.8</v>
      </c>
      <c r="G2157" s="10">
        <v>35.700000000000003</v>
      </c>
      <c r="H2157" s="11">
        <v>78.599999999999994</v>
      </c>
      <c r="I2157" s="10">
        <v>199.08</v>
      </c>
      <c r="J2157">
        <v>0.47614440378436268</v>
      </c>
      <c r="K2157">
        <v>0.37169207456541631</v>
      </c>
      <c r="L2157">
        <v>0.35758804389405324</v>
      </c>
      <c r="M2157">
        <v>0.34597013004259841</v>
      </c>
      <c r="N2157">
        <v>0.4394330192016983</v>
      </c>
      <c r="O2157">
        <v>0.34882241927904462</v>
      </c>
      <c r="P2157" s="117">
        <v>44.66</v>
      </c>
      <c r="Q2157">
        <v>0.34</v>
      </c>
    </row>
    <row r="2158" spans="1:17" ht="15">
      <c r="A2158" s="6"/>
      <c r="B2158" s="10">
        <v>98.83</v>
      </c>
      <c r="C2158">
        <v>0.27670589586923605</v>
      </c>
      <c r="D2158" s="11">
        <v>37.909999999999997</v>
      </c>
      <c r="E2158" s="10">
        <v>38.67</v>
      </c>
      <c r="F2158" s="11">
        <v>39.08</v>
      </c>
      <c r="G2158" s="10">
        <v>28.6</v>
      </c>
      <c r="H2158" s="11">
        <v>66.150000000000006</v>
      </c>
      <c r="I2158" s="10">
        <v>164.35</v>
      </c>
      <c r="J2158">
        <v>0.48184099183813378</v>
      </c>
      <c r="K2158">
        <v>0.37999122940705082</v>
      </c>
      <c r="L2158">
        <v>0.36370895487359528</v>
      </c>
      <c r="M2158">
        <v>0.34474896368071484</v>
      </c>
      <c r="N2158">
        <v>0.45111190486755109</v>
      </c>
      <c r="O2158">
        <v>0.34079345701867059</v>
      </c>
      <c r="P2158" s="117">
        <v>39.270000000000003</v>
      </c>
      <c r="Q2158">
        <v>0.34</v>
      </c>
    </row>
    <row r="2159" spans="1:17" ht="15">
      <c r="A2159" s="6"/>
      <c r="B2159" s="10">
        <v>86.73</v>
      </c>
      <c r="C2159">
        <v>0.27134502542978428</v>
      </c>
      <c r="D2159" s="11">
        <v>35.950000000000003</v>
      </c>
      <c r="E2159" s="10">
        <v>36.020000000000003</v>
      </c>
      <c r="F2159" s="11">
        <v>40.299999999999997</v>
      </c>
      <c r="G2159" s="10">
        <v>27.01</v>
      </c>
      <c r="H2159" s="11">
        <v>62.9</v>
      </c>
      <c r="I2159" s="10">
        <v>150.63999999999999</v>
      </c>
      <c r="J2159">
        <v>0.47852417994731955</v>
      </c>
      <c r="K2159">
        <v>0.37846247836988378</v>
      </c>
      <c r="L2159">
        <v>0.36325440248142016</v>
      </c>
      <c r="M2159">
        <v>0.33698279937042103</v>
      </c>
      <c r="N2159">
        <v>0.45283216623055378</v>
      </c>
      <c r="O2159">
        <v>0.3426530565960712</v>
      </c>
      <c r="P2159" s="117">
        <v>36.24</v>
      </c>
      <c r="Q2159">
        <v>0.34</v>
      </c>
    </row>
    <row r="2160" spans="1:17" ht="15">
      <c r="A2160" s="6"/>
      <c r="B2160" s="10">
        <v>80</v>
      </c>
      <c r="C2160">
        <v>0.23756197350635308</v>
      </c>
      <c r="D2160" s="11">
        <v>32.020000000000003</v>
      </c>
      <c r="E2160" s="10">
        <v>36.43</v>
      </c>
      <c r="F2160" s="11">
        <v>37.51</v>
      </c>
      <c r="G2160" s="10">
        <v>24.38</v>
      </c>
      <c r="H2160" s="11">
        <v>55.92</v>
      </c>
      <c r="I2160" s="10">
        <v>120.08</v>
      </c>
      <c r="J2160">
        <v>0.47331261052579143</v>
      </c>
      <c r="K2160">
        <v>0.38302870226596841</v>
      </c>
      <c r="L2160">
        <v>0.35369942224929746</v>
      </c>
      <c r="M2160">
        <v>0.34681002746513001</v>
      </c>
      <c r="N2160">
        <v>0.45240821493966005</v>
      </c>
      <c r="O2160">
        <v>0.34694334482745121</v>
      </c>
      <c r="P2160" s="117">
        <v>27.4</v>
      </c>
      <c r="Q2160">
        <v>0.34</v>
      </c>
    </row>
    <row r="2161" spans="1:17" ht="15">
      <c r="A2161" s="6"/>
      <c r="B2161" s="10">
        <v>82.19</v>
      </c>
      <c r="C2161">
        <v>0.20906639781074468</v>
      </c>
      <c r="D2161" s="11">
        <v>27.08</v>
      </c>
      <c r="E2161" s="10">
        <v>34.950000000000003</v>
      </c>
      <c r="F2161" s="11">
        <v>31.06</v>
      </c>
      <c r="G2161" s="10">
        <v>23.39</v>
      </c>
      <c r="H2161" s="11">
        <v>54.38</v>
      </c>
      <c r="I2161" s="10">
        <v>111.72</v>
      </c>
      <c r="J2161">
        <v>0.48925310547356465</v>
      </c>
      <c r="K2161">
        <v>0.3781876361254401</v>
      </c>
      <c r="L2161">
        <v>0.33869634534572773</v>
      </c>
      <c r="M2161">
        <v>0.35504373397336109</v>
      </c>
      <c r="N2161">
        <v>0.44469484555799932</v>
      </c>
      <c r="O2161">
        <v>0.34203580696441782</v>
      </c>
      <c r="P2161" s="117">
        <v>22.05</v>
      </c>
      <c r="Q2161">
        <v>0.34</v>
      </c>
    </row>
    <row r="2162" spans="1:17" ht="15">
      <c r="A2162" s="6"/>
      <c r="B2162" s="10">
        <v>63.9</v>
      </c>
      <c r="C2162">
        <v>0.19266751951019223</v>
      </c>
      <c r="D2162" s="11">
        <v>28.07</v>
      </c>
      <c r="E2162" s="10">
        <v>28.46</v>
      </c>
      <c r="F2162" s="11">
        <v>29.96</v>
      </c>
      <c r="G2162" s="10">
        <v>19.690000000000001</v>
      </c>
      <c r="H2162" s="11">
        <v>47.82</v>
      </c>
      <c r="I2162" s="10">
        <v>99.64</v>
      </c>
      <c r="J2162">
        <v>0.50501969404097857</v>
      </c>
      <c r="K2162">
        <v>0.3706555926203281</v>
      </c>
      <c r="L2162">
        <v>0.33205257772738062</v>
      </c>
      <c r="M2162">
        <v>0.36147480762448758</v>
      </c>
      <c r="N2162">
        <v>0.42345804402751874</v>
      </c>
      <c r="O2162">
        <v>0.34462920061205077</v>
      </c>
      <c r="P2162" s="117">
        <v>37.85</v>
      </c>
      <c r="Q2162">
        <v>0.34</v>
      </c>
    </row>
    <row r="2163" spans="1:17" ht="15">
      <c r="A2163" s="6"/>
      <c r="B2163" s="10">
        <v>53.84</v>
      </c>
      <c r="C2163">
        <v>0.18675234866613485</v>
      </c>
      <c r="D2163" s="11">
        <v>28.08</v>
      </c>
      <c r="E2163" s="10">
        <v>24.76</v>
      </c>
      <c r="F2163" s="11">
        <v>31.07</v>
      </c>
      <c r="G2163" s="10">
        <v>19.91</v>
      </c>
      <c r="H2163" s="11">
        <v>45.1</v>
      </c>
      <c r="I2163" s="10">
        <v>94.48</v>
      </c>
      <c r="J2163">
        <v>0.51568588041600472</v>
      </c>
      <c r="K2163">
        <v>0.36028811096733182</v>
      </c>
      <c r="L2163">
        <v>0.33307735696592955</v>
      </c>
      <c r="M2163">
        <v>0.37307284461792162</v>
      </c>
      <c r="N2163">
        <v>0.40208528600747911</v>
      </c>
      <c r="O2163">
        <v>0.32987782964026807</v>
      </c>
      <c r="P2163" s="117">
        <v>31.62</v>
      </c>
      <c r="Q2163">
        <v>0.34</v>
      </c>
    </row>
    <row r="2164" spans="1:17" ht="15">
      <c r="A2164" s="6"/>
      <c r="B2164" s="10">
        <v>38.83</v>
      </c>
      <c r="C2164">
        <v>0.18244146574036235</v>
      </c>
      <c r="D2164" s="11">
        <v>26.9</v>
      </c>
      <c r="E2164" s="10">
        <v>21.81</v>
      </c>
      <c r="F2164" s="11">
        <v>31.08</v>
      </c>
      <c r="G2164" s="10">
        <v>19.59</v>
      </c>
      <c r="H2164" s="11">
        <v>44.17</v>
      </c>
      <c r="I2164" s="10">
        <v>99.59</v>
      </c>
      <c r="J2164">
        <v>0.52589061875322296</v>
      </c>
      <c r="K2164">
        <v>0.34151513649904025</v>
      </c>
      <c r="L2164">
        <v>0.34385769234833513</v>
      </c>
      <c r="M2164">
        <v>0.38219545070585165</v>
      </c>
      <c r="N2164">
        <v>0.38057429402973325</v>
      </c>
      <c r="O2164">
        <v>0.33373536494479406</v>
      </c>
      <c r="P2164" s="117">
        <v>21.22</v>
      </c>
      <c r="Q2164">
        <v>0.34</v>
      </c>
    </row>
    <row r="2165" spans="1:17" ht="15">
      <c r="A2165" s="6"/>
      <c r="B2165" s="10">
        <v>36.049999999999997</v>
      </c>
      <c r="C2165">
        <v>0.18074351392394233</v>
      </c>
      <c r="D2165" s="11">
        <v>27</v>
      </c>
      <c r="E2165" s="10">
        <v>21.07</v>
      </c>
      <c r="F2165" s="11">
        <v>31.09</v>
      </c>
      <c r="G2165" s="10">
        <v>19.010000000000002</v>
      </c>
      <c r="H2165" s="11">
        <v>44.29</v>
      </c>
      <c r="I2165" s="10">
        <v>109.02</v>
      </c>
      <c r="J2165">
        <v>0.53345490573385557</v>
      </c>
      <c r="K2165">
        <v>0.32910803056046267</v>
      </c>
      <c r="L2165">
        <v>0.35656892417014768</v>
      </c>
      <c r="M2165">
        <v>0.38405201703681163</v>
      </c>
      <c r="N2165">
        <v>0.36989575282934495</v>
      </c>
      <c r="O2165">
        <v>0.33872836605980139</v>
      </c>
      <c r="P2165" s="117">
        <v>25.26</v>
      </c>
      <c r="Q2165">
        <v>0.34</v>
      </c>
    </row>
    <row r="2166" spans="1:17" ht="15">
      <c r="A2166" s="6"/>
      <c r="B2166" s="10">
        <v>35.33</v>
      </c>
      <c r="C2166">
        <v>0.17922609674963769</v>
      </c>
      <c r="D2166" s="11">
        <v>27.98</v>
      </c>
      <c r="E2166" s="10">
        <v>21.82</v>
      </c>
      <c r="F2166" s="11">
        <v>37.22</v>
      </c>
      <c r="G2166" s="10">
        <v>23.95</v>
      </c>
      <c r="H2166" s="11">
        <v>45.7</v>
      </c>
      <c r="I2166" s="10">
        <v>140.01</v>
      </c>
      <c r="J2166">
        <v>0.53683471050635523</v>
      </c>
      <c r="K2166">
        <v>0.31786656813577335</v>
      </c>
      <c r="L2166">
        <v>0.38342857558379101</v>
      </c>
      <c r="M2166">
        <v>0.39223544549241146</v>
      </c>
      <c r="N2166">
        <v>0.36424208802211427</v>
      </c>
      <c r="O2166">
        <v>0.34101367181059777</v>
      </c>
      <c r="P2166" s="117">
        <v>21.98</v>
      </c>
      <c r="Q2166">
        <v>0.34</v>
      </c>
    </row>
    <row r="2167" spans="1:17" ht="15">
      <c r="A2167" s="6"/>
      <c r="B2167" s="10">
        <v>34.36</v>
      </c>
      <c r="C2167">
        <v>0.17218112293416352</v>
      </c>
      <c r="D2167" s="11">
        <v>29.87</v>
      </c>
      <c r="E2167" s="10">
        <v>22.97</v>
      </c>
      <c r="F2167" s="11">
        <v>47.08</v>
      </c>
      <c r="G2167" s="10">
        <v>30.97</v>
      </c>
      <c r="H2167" s="11">
        <v>62.43</v>
      </c>
      <c r="I2167" s="10">
        <v>178.63</v>
      </c>
      <c r="J2167">
        <v>0.54627398749818279</v>
      </c>
      <c r="K2167">
        <v>0.31002894266015008</v>
      </c>
      <c r="L2167">
        <v>0.39847349413646049</v>
      </c>
      <c r="M2167">
        <v>0.39292601133908028</v>
      </c>
      <c r="N2167">
        <v>0.35604073520313462</v>
      </c>
      <c r="O2167">
        <v>0.33652753219789872</v>
      </c>
      <c r="P2167" s="117">
        <v>13.25</v>
      </c>
      <c r="Q2167">
        <v>0.34</v>
      </c>
    </row>
    <row r="2168" spans="1:17" ht="15">
      <c r="A2168" s="6"/>
      <c r="B2168" s="10">
        <v>51.71</v>
      </c>
      <c r="C2168">
        <v>0.1677321043169849</v>
      </c>
      <c r="D2168" s="11">
        <v>32.090000000000003</v>
      </c>
      <c r="E2168" s="10">
        <v>23.05</v>
      </c>
      <c r="F2168" s="11">
        <v>56.95</v>
      </c>
      <c r="G2168" s="10">
        <v>42.3</v>
      </c>
      <c r="H2168" s="11">
        <v>70.97</v>
      </c>
      <c r="I2168" s="10">
        <v>200.03</v>
      </c>
      <c r="J2168">
        <v>0.54739334376333371</v>
      </c>
      <c r="K2168">
        <v>0.30636691287283724</v>
      </c>
      <c r="L2168">
        <v>0.37964781941070075</v>
      </c>
      <c r="M2168">
        <v>0.38180430174495472</v>
      </c>
      <c r="N2168">
        <v>0.33006895059638036</v>
      </c>
      <c r="O2168">
        <v>0.32764476673639792</v>
      </c>
      <c r="P2168" s="117">
        <v>17.149999999999999</v>
      </c>
      <c r="Q2168">
        <v>0.34</v>
      </c>
    </row>
    <row r="2169" spans="1:17" ht="15">
      <c r="A2169" s="6"/>
      <c r="B2169" s="10">
        <v>61.16</v>
      </c>
      <c r="C2169">
        <v>0.16078224606269093</v>
      </c>
      <c r="D2169" s="11">
        <v>34.42</v>
      </c>
      <c r="E2169" s="10">
        <v>22.96</v>
      </c>
      <c r="F2169" s="11">
        <v>53.56</v>
      </c>
      <c r="G2169" s="10">
        <v>35.11</v>
      </c>
      <c r="H2169" s="11">
        <v>67</v>
      </c>
      <c r="I2169" s="10">
        <v>208.47</v>
      </c>
      <c r="J2169">
        <v>0.50535968174975565</v>
      </c>
      <c r="K2169">
        <v>0.28814884824950188</v>
      </c>
      <c r="L2169">
        <v>0.35765128252701878</v>
      </c>
      <c r="M2169">
        <v>0.35322258866049244</v>
      </c>
      <c r="N2169">
        <v>0.30561513203553337</v>
      </c>
      <c r="O2169">
        <v>0.31185921515524267</v>
      </c>
      <c r="P2169" s="117">
        <v>22.81</v>
      </c>
      <c r="Q2169">
        <v>0.34</v>
      </c>
    </row>
    <row r="2170" spans="1:17" ht="15">
      <c r="A2170" s="6"/>
      <c r="B2170" s="10">
        <v>60.41</v>
      </c>
      <c r="C2170">
        <v>0.15173096085719773</v>
      </c>
      <c r="D2170" s="11">
        <v>35.1</v>
      </c>
      <c r="E2170" s="10">
        <v>24.37</v>
      </c>
      <c r="F2170" s="11">
        <v>45.95</v>
      </c>
      <c r="G2170" s="10">
        <v>25.75</v>
      </c>
      <c r="H2170" s="11">
        <v>60.36</v>
      </c>
      <c r="I2170" s="10">
        <v>200.35</v>
      </c>
      <c r="J2170">
        <v>0.45414153025909643</v>
      </c>
      <c r="K2170">
        <v>0.28709546927904361</v>
      </c>
      <c r="L2170">
        <v>0.34082617013703509</v>
      </c>
      <c r="M2170">
        <v>0.32143547161819341</v>
      </c>
      <c r="N2170">
        <v>0.28250209321459679</v>
      </c>
      <c r="O2170">
        <v>0.30410991643265556</v>
      </c>
      <c r="P2170" s="117">
        <v>40.46</v>
      </c>
      <c r="Q2170">
        <v>0.34</v>
      </c>
    </row>
    <row r="2171" spans="1:17" ht="15">
      <c r="A2171" s="6"/>
      <c r="B2171" s="10">
        <v>49.57</v>
      </c>
      <c r="C2171">
        <v>0.15307121843330423</v>
      </c>
      <c r="D2171" s="11">
        <v>28.9</v>
      </c>
      <c r="E2171" s="10">
        <v>22.04</v>
      </c>
      <c r="F2171" s="11">
        <v>42.2</v>
      </c>
      <c r="G2171" s="10">
        <v>23.94</v>
      </c>
      <c r="H2171" s="11">
        <v>54.39</v>
      </c>
      <c r="I2171" s="10">
        <v>193.08</v>
      </c>
      <c r="J2171">
        <v>0.42875508544615953</v>
      </c>
      <c r="K2171">
        <v>0.27893817430454754</v>
      </c>
      <c r="L2171">
        <v>0.31920874229707502</v>
      </c>
      <c r="M2171">
        <v>0.28626900449977372</v>
      </c>
      <c r="N2171">
        <v>0.2502884212046142</v>
      </c>
      <c r="O2171">
        <v>0.29978457793677349</v>
      </c>
      <c r="P2171" s="117">
        <v>38.450000000000003</v>
      </c>
      <c r="Q2171">
        <v>0.34</v>
      </c>
    </row>
    <row r="2172" spans="1:17" ht="15">
      <c r="A2172" s="6"/>
      <c r="B2172" s="10">
        <v>46.09</v>
      </c>
      <c r="C2172">
        <v>0.15213005625391804</v>
      </c>
      <c r="D2172" s="11">
        <v>27.09</v>
      </c>
      <c r="E2172" s="10">
        <v>23</v>
      </c>
      <c r="F2172" s="11">
        <v>39.11</v>
      </c>
      <c r="G2172" s="10">
        <v>19.78</v>
      </c>
      <c r="H2172" s="11">
        <v>45.95</v>
      </c>
      <c r="I2172" s="10">
        <v>181.14</v>
      </c>
      <c r="J2172">
        <v>0.40349380581841265</v>
      </c>
      <c r="K2172">
        <v>0.26689679168670194</v>
      </c>
      <c r="L2172">
        <v>0.29067230623725082</v>
      </c>
      <c r="M2172">
        <v>0.25641744935972527</v>
      </c>
      <c r="N2172">
        <v>0.21802211360857224</v>
      </c>
      <c r="O2172">
        <v>0.29097275274325235</v>
      </c>
      <c r="P2172" s="117">
        <v>28.71</v>
      </c>
      <c r="Q2172">
        <v>0.34</v>
      </c>
    </row>
    <row r="2173" spans="1:17" ht="15">
      <c r="A2173" s="6"/>
      <c r="B2173" s="10">
        <v>40.96</v>
      </c>
      <c r="C2173">
        <v>0.15226944130751702</v>
      </c>
      <c r="D2173" s="11">
        <v>25.99</v>
      </c>
      <c r="E2173" s="10">
        <v>21.85</v>
      </c>
      <c r="F2173" s="11">
        <v>34.299999999999997</v>
      </c>
      <c r="G2173" s="10">
        <v>20</v>
      </c>
      <c r="H2173" s="11">
        <v>43.11</v>
      </c>
      <c r="I2173" s="10">
        <v>171.94</v>
      </c>
      <c r="J2173">
        <v>0.3900460167758627</v>
      </c>
      <c r="K2173">
        <v>0.25475955471659079</v>
      </c>
      <c r="L2173">
        <v>0.27191926450317488</v>
      </c>
      <c r="M2173">
        <v>0.24784531221854125</v>
      </c>
      <c r="N2173">
        <v>0.18455375123892151</v>
      </c>
      <c r="O2173">
        <v>0.28833919338159253</v>
      </c>
      <c r="P2173" s="117">
        <v>22.61</v>
      </c>
      <c r="Q2173">
        <v>0.34</v>
      </c>
    </row>
    <row r="2174" spans="1:17" ht="15">
      <c r="A2174" s="6"/>
      <c r="B2174" s="10">
        <v>38.619999999999997</v>
      </c>
      <c r="C2174">
        <v>0.15757584351516296</v>
      </c>
      <c r="D2174" s="11">
        <v>26.07</v>
      </c>
      <c r="E2174" s="10">
        <v>22.05</v>
      </c>
      <c r="F2174" s="11">
        <v>32.29</v>
      </c>
      <c r="G2174" s="10">
        <v>18.39</v>
      </c>
      <c r="H2174" s="11">
        <v>38.950000000000003</v>
      </c>
      <c r="I2174" s="10">
        <v>159.91</v>
      </c>
      <c r="J2174">
        <v>0.3882702507118847</v>
      </c>
      <c r="K2174">
        <v>0.23209324321424735</v>
      </c>
      <c r="L2174">
        <v>0.26583983386581467</v>
      </c>
      <c r="M2174">
        <v>0.25250089648697982</v>
      </c>
      <c r="N2174">
        <v>0.16620627297542581</v>
      </c>
      <c r="O2174">
        <v>0.28549450574795965</v>
      </c>
      <c r="P2174" s="117">
        <v>24.19</v>
      </c>
      <c r="Q2174">
        <v>0.34</v>
      </c>
    </row>
    <row r="2175" spans="1:17" ht="15">
      <c r="A2175" s="6"/>
      <c r="B2175" s="10">
        <v>33.5</v>
      </c>
      <c r="C2175">
        <v>0.16346145184819907</v>
      </c>
      <c r="D2175" s="11">
        <v>25.29</v>
      </c>
      <c r="E2175" s="10">
        <v>18.3</v>
      </c>
      <c r="F2175" s="11">
        <v>31.1</v>
      </c>
      <c r="G2175" s="10">
        <v>17.5</v>
      </c>
      <c r="H2175" s="11">
        <v>36.26</v>
      </c>
      <c r="I2175" s="10">
        <v>147.1</v>
      </c>
      <c r="J2175">
        <v>0.39584228047903547</v>
      </c>
      <c r="K2175">
        <v>0.21133926335959122</v>
      </c>
      <c r="L2175">
        <v>0.2621730651075857</v>
      </c>
      <c r="M2175">
        <v>0.25107234993509375</v>
      </c>
      <c r="N2175">
        <v>0.15980798554729925</v>
      </c>
      <c r="O2175">
        <v>0.28593419308627432</v>
      </c>
      <c r="P2175" s="117">
        <v>19.41</v>
      </c>
      <c r="Q2175">
        <v>0.34</v>
      </c>
    </row>
    <row r="2176" spans="1:17" ht="15">
      <c r="A2176" s="6"/>
      <c r="B2176" s="10">
        <v>36.369999999999997</v>
      </c>
      <c r="C2176">
        <v>0.16580563850161661</v>
      </c>
      <c r="D2176" s="11">
        <v>24.81</v>
      </c>
      <c r="E2176" s="10">
        <v>13.72</v>
      </c>
      <c r="F2176" s="11">
        <v>31.55</v>
      </c>
      <c r="G2176" s="10">
        <v>17.600000000000001</v>
      </c>
      <c r="H2176" s="11">
        <v>39.450000000000003</v>
      </c>
      <c r="I2176" s="10">
        <v>140.82</v>
      </c>
      <c r="J2176">
        <v>0.41462113138941326</v>
      </c>
      <c r="K2176">
        <v>0.20115900618459626</v>
      </c>
      <c r="L2176">
        <v>0.26328518702105991</v>
      </c>
      <c r="M2176">
        <v>0.25082019014590318</v>
      </c>
      <c r="N2176">
        <v>0.17064535104435646</v>
      </c>
      <c r="O2176">
        <v>0.29377509868771995</v>
      </c>
      <c r="P2176" s="117">
        <v>19.39</v>
      </c>
      <c r="Q2176">
        <v>0.34</v>
      </c>
    </row>
    <row r="2177" spans="1:17" ht="15">
      <c r="A2177" s="6"/>
      <c r="B2177" s="10">
        <v>40.57</v>
      </c>
      <c r="C2177">
        <v>0.16771070582859041</v>
      </c>
      <c r="D2177" s="11">
        <v>25.65</v>
      </c>
      <c r="E2177" s="10">
        <v>14.27</v>
      </c>
      <c r="F2177" s="11">
        <v>31.8</v>
      </c>
      <c r="G2177" s="10">
        <v>17.86</v>
      </c>
      <c r="H2177" s="11">
        <v>43</v>
      </c>
      <c r="I2177" s="10">
        <v>142.33000000000001</v>
      </c>
      <c r="J2177">
        <v>0.44747725627472951</v>
      </c>
      <c r="K2177">
        <v>0.20116478047783448</v>
      </c>
      <c r="L2177">
        <v>0.27944798370213475</v>
      </c>
      <c r="M2177">
        <v>0.2759175487034401</v>
      </c>
      <c r="N2177">
        <v>0.19694374987717883</v>
      </c>
      <c r="O2177">
        <v>0.30001497724395632</v>
      </c>
      <c r="P2177" s="117">
        <v>22.83</v>
      </c>
      <c r="Q2177">
        <v>0.34</v>
      </c>
    </row>
    <row r="2178" spans="1:17" ht="15">
      <c r="A2178" s="6"/>
      <c r="B2178" s="10">
        <v>52.06</v>
      </c>
      <c r="C2178">
        <v>0.17175996266639637</v>
      </c>
      <c r="D2178" s="11">
        <v>27.99</v>
      </c>
      <c r="E2178" s="10">
        <v>13.46</v>
      </c>
      <c r="F2178" s="11">
        <v>35.74</v>
      </c>
      <c r="G2178" s="10">
        <v>24.03</v>
      </c>
      <c r="H2178" s="11">
        <v>49.35</v>
      </c>
      <c r="I2178" s="10">
        <v>172.4</v>
      </c>
      <c r="J2178">
        <v>0.49308950648121358</v>
      </c>
      <c r="K2178">
        <v>0.21177607885229091</v>
      </c>
      <c r="L2178">
        <v>0.32064348822415584</v>
      </c>
      <c r="M2178">
        <v>0.32807043601405528</v>
      </c>
      <c r="N2178">
        <v>0.23020778837807193</v>
      </c>
      <c r="O2178">
        <v>0.31239475724341814</v>
      </c>
      <c r="P2178" s="117">
        <v>37.96</v>
      </c>
      <c r="Q2178">
        <v>0.34</v>
      </c>
    </row>
    <row r="2179" spans="1:17" ht="15">
      <c r="A2179" s="6"/>
      <c r="B2179" s="10">
        <v>84.89</v>
      </c>
      <c r="C2179">
        <v>0.17906705737585255</v>
      </c>
      <c r="D2179" s="11">
        <v>33.659999999999997</v>
      </c>
      <c r="E2179" s="10">
        <v>21.73</v>
      </c>
      <c r="F2179" s="11">
        <v>43.06</v>
      </c>
      <c r="G2179" s="10">
        <v>31.44</v>
      </c>
      <c r="H2179" s="11">
        <v>57.19</v>
      </c>
      <c r="I2179" s="10">
        <v>191.7</v>
      </c>
      <c r="J2179">
        <v>0.53381941229245811</v>
      </c>
      <c r="K2179">
        <v>0.25982896545049838</v>
      </c>
      <c r="L2179">
        <v>0.35842053912138511</v>
      </c>
      <c r="M2179">
        <v>0.36939213786936903</v>
      </c>
      <c r="N2179">
        <v>0.26403131415514913</v>
      </c>
      <c r="O2179">
        <v>0.32478248885885058</v>
      </c>
      <c r="P2179" s="117">
        <v>51.64</v>
      </c>
      <c r="Q2179">
        <v>0.34</v>
      </c>
    </row>
    <row r="2180" spans="1:17" ht="15">
      <c r="A2180" s="6"/>
      <c r="B2180" s="10">
        <v>90.89</v>
      </c>
      <c r="C2180">
        <v>0.17411428559942752</v>
      </c>
      <c r="D2180" s="11">
        <v>38.700000000000003</v>
      </c>
      <c r="E2180" s="10">
        <v>31.5</v>
      </c>
      <c r="F2180" s="11">
        <v>45.1</v>
      </c>
      <c r="G2180" s="10">
        <v>42.66</v>
      </c>
      <c r="H2180" s="11">
        <v>63.72</v>
      </c>
      <c r="I2180" s="10">
        <v>205.96</v>
      </c>
      <c r="J2180">
        <v>0.53575474567180348</v>
      </c>
      <c r="K2180">
        <v>0.30939786341506897</v>
      </c>
      <c r="L2180">
        <v>0.38445209259855617</v>
      </c>
      <c r="M2180">
        <v>0.38920119103415951</v>
      </c>
      <c r="N2180">
        <v>0.28490768406127881</v>
      </c>
      <c r="O2180">
        <v>0.33438419813440212</v>
      </c>
      <c r="P2180" s="117">
        <v>31.4</v>
      </c>
      <c r="Q2180">
        <v>0.34</v>
      </c>
    </row>
    <row r="2181" spans="1:17" ht="15">
      <c r="A2181" s="6"/>
      <c r="B2181" s="10">
        <v>84.89</v>
      </c>
      <c r="C2181">
        <v>0.17335390076950788</v>
      </c>
      <c r="D2181" s="11">
        <v>39.6</v>
      </c>
      <c r="E2181" s="10">
        <v>32.880000000000003</v>
      </c>
      <c r="F2181" s="11">
        <v>45.06</v>
      </c>
      <c r="G2181" s="10">
        <v>33.53</v>
      </c>
      <c r="H2181" s="11">
        <v>66.41</v>
      </c>
      <c r="I2181" s="10">
        <v>200.19</v>
      </c>
      <c r="J2181">
        <v>0.51247998014647245</v>
      </c>
      <c r="K2181">
        <v>0.32674395728484235</v>
      </c>
      <c r="L2181">
        <v>0.36874206236061036</v>
      </c>
      <c r="M2181">
        <v>0.3734710839672013</v>
      </c>
      <c r="N2181">
        <v>0.29176749012340741</v>
      </c>
      <c r="O2181">
        <v>0.34127710591548471</v>
      </c>
      <c r="P2181" s="117">
        <v>33.57</v>
      </c>
      <c r="Q2181">
        <v>0.34</v>
      </c>
    </row>
    <row r="2182" spans="1:17" ht="15">
      <c r="A2182" s="6"/>
      <c r="B2182" s="10">
        <v>75.599999999999994</v>
      </c>
      <c r="C2182">
        <v>0.18049966492942179</v>
      </c>
      <c r="D2182" s="11">
        <v>38.979999999999997</v>
      </c>
      <c r="E2182" s="10">
        <v>31.87</v>
      </c>
      <c r="F2182" s="11">
        <v>39.409999999999997</v>
      </c>
      <c r="G2182" s="10">
        <v>26.97</v>
      </c>
      <c r="H2182" s="11">
        <v>61.28</v>
      </c>
      <c r="I2182" s="10">
        <v>174.92</v>
      </c>
      <c r="J2182">
        <v>0.50768226741897382</v>
      </c>
      <c r="K2182">
        <v>0.33759854853920912</v>
      </c>
      <c r="L2182">
        <v>0.34873923453237404</v>
      </c>
      <c r="M2182">
        <v>0.3719049942718804</v>
      </c>
      <c r="N2182">
        <v>0.3015097684734343</v>
      </c>
      <c r="O2182">
        <v>0.33783354930261217</v>
      </c>
      <c r="P2182" s="117">
        <v>33.72</v>
      </c>
      <c r="Q2182">
        <v>0.34</v>
      </c>
    </row>
    <row r="2183" spans="1:17" ht="15">
      <c r="A2183" s="6"/>
      <c r="B2183" s="10">
        <v>79.95</v>
      </c>
      <c r="C2183">
        <v>0.18922554084598001</v>
      </c>
      <c r="D2183" s="11">
        <v>37.96</v>
      </c>
      <c r="E2183" s="10">
        <v>33.75</v>
      </c>
      <c r="F2183" s="11">
        <v>35.799999999999997</v>
      </c>
      <c r="G2183" s="10">
        <v>26.61</v>
      </c>
      <c r="H2183" s="11">
        <v>58.83</v>
      </c>
      <c r="I2183" s="10">
        <v>167.85</v>
      </c>
      <c r="J2183">
        <v>0.50791695644265644</v>
      </c>
      <c r="K2183">
        <v>0.33701865466139158</v>
      </c>
      <c r="L2183">
        <v>0.33383136393686791</v>
      </c>
      <c r="M2183">
        <v>0.36241267432343804</v>
      </c>
      <c r="N2183">
        <v>0.31654131128328661</v>
      </c>
      <c r="O2183">
        <v>0.33446141409238073</v>
      </c>
      <c r="P2183" s="117">
        <v>32.6</v>
      </c>
      <c r="Q2183">
        <v>0.34</v>
      </c>
    </row>
    <row r="2184" spans="1:17" ht="15">
      <c r="A2184" s="6"/>
      <c r="B2184" s="10">
        <v>66.64</v>
      </c>
      <c r="C2184">
        <v>0.19913223382085296</v>
      </c>
      <c r="D2184" s="11">
        <v>31.86</v>
      </c>
      <c r="E2184" s="10">
        <v>33.479999999999997</v>
      </c>
      <c r="F2184" s="11">
        <v>30.65</v>
      </c>
      <c r="G2184" s="10">
        <v>24.1</v>
      </c>
      <c r="H2184" s="11">
        <v>54.82</v>
      </c>
      <c r="I2184" s="10">
        <v>151.86000000000001</v>
      </c>
      <c r="J2184">
        <v>0.52738001448062077</v>
      </c>
      <c r="K2184">
        <v>0.34180817182744921</v>
      </c>
      <c r="L2184">
        <v>0.31550240853850509</v>
      </c>
      <c r="M2184">
        <v>0.34488941433248455</v>
      </c>
      <c r="N2184">
        <v>0.31773315089871029</v>
      </c>
      <c r="O2184">
        <v>0.33946369163562862</v>
      </c>
      <c r="P2184" s="117">
        <v>29.08</v>
      </c>
      <c r="Q2184">
        <v>0.34</v>
      </c>
    </row>
    <row r="2185" spans="1:17" ht="15">
      <c r="A2185" s="6"/>
      <c r="B2185" s="10">
        <v>69.59</v>
      </c>
      <c r="C2185">
        <v>0.18164743213879211</v>
      </c>
      <c r="D2185" s="11">
        <v>32.92</v>
      </c>
      <c r="E2185" s="10">
        <v>26.06</v>
      </c>
      <c r="F2185" s="11">
        <v>29.11</v>
      </c>
      <c r="G2185" s="10">
        <v>22.26</v>
      </c>
      <c r="H2185" s="11">
        <v>54.24</v>
      </c>
      <c r="I2185" s="10">
        <v>112.01</v>
      </c>
      <c r="J2185">
        <v>0.53069488408671661</v>
      </c>
      <c r="K2185">
        <v>0.34962831896275054</v>
      </c>
      <c r="L2185">
        <v>0.30744954624893778</v>
      </c>
      <c r="M2185">
        <v>0.34071197303507833</v>
      </c>
      <c r="N2185">
        <v>0.31068402946050888</v>
      </c>
      <c r="O2185">
        <v>0.34731440247846895</v>
      </c>
      <c r="P2185" s="117">
        <v>22.15</v>
      </c>
      <c r="Q2185">
        <v>0.34</v>
      </c>
    </row>
    <row r="2186" spans="1:17" ht="15">
      <c r="A2186" s="6"/>
      <c r="B2186" s="10">
        <v>60.46</v>
      </c>
      <c r="C2186">
        <v>0.1781087769484051</v>
      </c>
      <c r="D2186" s="11">
        <v>27.5</v>
      </c>
      <c r="E2186" s="10">
        <v>24.97</v>
      </c>
      <c r="F2186" s="11">
        <v>26.93</v>
      </c>
      <c r="G2186" s="10">
        <v>20.22</v>
      </c>
      <c r="H2186" s="11">
        <v>49.77</v>
      </c>
      <c r="I2186" s="10">
        <v>125.01</v>
      </c>
      <c r="J2186">
        <v>0.52295587993324399</v>
      </c>
      <c r="K2186">
        <v>0.35666838307107973</v>
      </c>
      <c r="L2186">
        <v>0.30028231980739123</v>
      </c>
      <c r="M2186">
        <v>0.3335857878385351</v>
      </c>
      <c r="N2186">
        <v>0.29975073073110992</v>
      </c>
      <c r="O2186">
        <v>0.36148296078989428</v>
      </c>
      <c r="P2186" s="117">
        <v>20.83</v>
      </c>
      <c r="Q2186">
        <v>0.34</v>
      </c>
    </row>
    <row r="2187" spans="1:17" ht="15">
      <c r="A2187" s="6"/>
      <c r="B2187" s="10">
        <v>58.51</v>
      </c>
      <c r="C2187">
        <v>0.1841524968214755</v>
      </c>
      <c r="D2187" s="11">
        <v>26.77</v>
      </c>
      <c r="E2187" s="10">
        <v>24.08</v>
      </c>
      <c r="F2187" s="11">
        <v>25.43</v>
      </c>
      <c r="G2187" s="10">
        <v>19.670000000000002</v>
      </c>
      <c r="H2187" s="11">
        <v>47</v>
      </c>
      <c r="I2187" s="10">
        <v>131.72</v>
      </c>
      <c r="J2187">
        <v>0.52482693344585885</v>
      </c>
      <c r="K2187">
        <v>0.37355325137016737</v>
      </c>
      <c r="L2187">
        <v>0.30300516457417132</v>
      </c>
      <c r="M2187">
        <v>0.32239498571916342</v>
      </c>
      <c r="N2187">
        <v>0.28898978706318162</v>
      </c>
      <c r="O2187">
        <v>0.37438588477972606</v>
      </c>
      <c r="P2187" s="117">
        <v>24.16</v>
      </c>
      <c r="Q2187">
        <v>0.34</v>
      </c>
    </row>
    <row r="2188" spans="1:17" ht="15">
      <c r="A2188" s="6"/>
      <c r="B2188" s="10">
        <v>60.46</v>
      </c>
      <c r="C2188">
        <v>0.18702302672018903</v>
      </c>
      <c r="D2188" s="11">
        <v>26.67</v>
      </c>
      <c r="E2188" s="10">
        <v>20.46</v>
      </c>
      <c r="F2188" s="11">
        <v>25.16</v>
      </c>
      <c r="G2188" s="10">
        <v>19.25</v>
      </c>
      <c r="H2188" s="11">
        <v>43.7</v>
      </c>
      <c r="I2188" s="10">
        <v>140.54</v>
      </c>
      <c r="J2188">
        <v>0.52289925003951787</v>
      </c>
      <c r="K2188">
        <v>0.38664627560469633</v>
      </c>
      <c r="L2188">
        <v>0.3109075985884765</v>
      </c>
      <c r="M2188">
        <v>0.31299794904662714</v>
      </c>
      <c r="N2188">
        <v>0.27666796653289616</v>
      </c>
      <c r="O2188">
        <v>0.37659341598973922</v>
      </c>
      <c r="P2188" s="117">
        <v>25.94</v>
      </c>
      <c r="Q2188">
        <v>0.34</v>
      </c>
    </row>
    <row r="2189" spans="1:17" ht="15">
      <c r="A2189" s="6"/>
      <c r="B2189" s="10">
        <v>58.51</v>
      </c>
      <c r="C2189">
        <v>0.19360715685570903</v>
      </c>
      <c r="D2189" s="11">
        <v>26.49</v>
      </c>
      <c r="E2189" s="10">
        <v>19.82</v>
      </c>
      <c r="F2189" s="11">
        <v>27.52</v>
      </c>
      <c r="G2189" s="10">
        <v>19.309999999999999</v>
      </c>
      <c r="H2189" s="11">
        <v>43.96</v>
      </c>
      <c r="I2189" s="10">
        <v>131.79</v>
      </c>
      <c r="J2189">
        <v>0.52262372978304905</v>
      </c>
      <c r="K2189">
        <v>0.40593127192932327</v>
      </c>
      <c r="L2189">
        <v>0.32443425451256669</v>
      </c>
      <c r="M2189">
        <v>0.31172422414063067</v>
      </c>
      <c r="N2189">
        <v>0.27732871328092673</v>
      </c>
      <c r="O2189">
        <v>0.37481740725587082</v>
      </c>
      <c r="P2189" s="117">
        <v>23.58</v>
      </c>
      <c r="Q2189">
        <v>0.34</v>
      </c>
    </row>
    <row r="2190" spans="1:17" ht="15">
      <c r="A2190" s="6"/>
      <c r="B2190" s="10">
        <v>60.46</v>
      </c>
      <c r="C2190">
        <v>0.19944031481066546</v>
      </c>
      <c r="D2190" s="11">
        <v>26.42</v>
      </c>
      <c r="E2190" s="10">
        <v>22.94</v>
      </c>
      <c r="F2190" s="11">
        <v>31.04</v>
      </c>
      <c r="G2190" s="10">
        <v>20.76</v>
      </c>
      <c r="H2190" s="11">
        <v>47.17</v>
      </c>
      <c r="I2190" s="10">
        <v>145.07</v>
      </c>
      <c r="J2190">
        <v>0.52762146876012606</v>
      </c>
      <c r="K2190">
        <v>0.41454905805526149</v>
      </c>
      <c r="L2190">
        <v>0.35158152423051731</v>
      </c>
      <c r="M2190">
        <v>0.33090091562264934</v>
      </c>
      <c r="N2190">
        <v>0.2926124409407711</v>
      </c>
      <c r="O2190">
        <v>0.37454335031049746</v>
      </c>
      <c r="P2190" s="117">
        <v>30.45</v>
      </c>
      <c r="Q2190">
        <v>0.34</v>
      </c>
    </row>
    <row r="2191" spans="1:17" ht="15">
      <c r="A2191" s="6"/>
      <c r="B2191" s="10">
        <v>58.72</v>
      </c>
      <c r="C2191">
        <v>0.20341478655787956</v>
      </c>
      <c r="D2191" s="11">
        <v>26.65</v>
      </c>
      <c r="E2191" s="10">
        <v>24.91</v>
      </c>
      <c r="F2191" s="11">
        <v>40.29</v>
      </c>
      <c r="G2191" s="10">
        <v>25.43</v>
      </c>
      <c r="H2191" s="11">
        <v>53.52</v>
      </c>
      <c r="I2191" s="10">
        <v>135.84</v>
      </c>
      <c r="J2191">
        <v>0.53204809372049089</v>
      </c>
      <c r="K2191">
        <v>0.42526338413218784</v>
      </c>
      <c r="L2191">
        <v>0.35555155340354572</v>
      </c>
      <c r="M2191">
        <v>0.33006724992303799</v>
      </c>
      <c r="N2191">
        <v>0.28712144858319383</v>
      </c>
      <c r="O2191">
        <v>0.37817855759513114</v>
      </c>
      <c r="P2191" s="117">
        <v>21.87</v>
      </c>
      <c r="Q2191">
        <v>0.34</v>
      </c>
    </row>
    <row r="2192" spans="1:17" ht="15">
      <c r="A2192" s="6"/>
      <c r="B2192" s="10">
        <v>70.08</v>
      </c>
      <c r="C2192">
        <v>0.19939841802413316</v>
      </c>
      <c r="D2192" s="11">
        <v>27.14</v>
      </c>
      <c r="E2192" s="10">
        <v>28.89</v>
      </c>
      <c r="F2192" s="11">
        <v>43.78</v>
      </c>
      <c r="G2192" s="10">
        <v>27.21</v>
      </c>
      <c r="H2192" s="11">
        <v>60.24</v>
      </c>
      <c r="I2192" s="10">
        <v>168.06</v>
      </c>
      <c r="J2192">
        <v>0.52626962769730667</v>
      </c>
      <c r="K2192">
        <v>0.43245922088000505</v>
      </c>
      <c r="L2192">
        <v>0.34438233336468405</v>
      </c>
      <c r="M2192">
        <v>0.32298206139033914</v>
      </c>
      <c r="N2192">
        <v>0.27193617221337441</v>
      </c>
      <c r="O2192">
        <v>0.38094017947030545</v>
      </c>
      <c r="P2192" s="117">
        <v>23.24</v>
      </c>
      <c r="Q2192">
        <v>0.34</v>
      </c>
    </row>
    <row r="2193" spans="1:17" ht="15">
      <c r="A2193" s="6"/>
      <c r="B2193" s="10">
        <v>75.55</v>
      </c>
      <c r="C2193">
        <v>0.19313733479767192</v>
      </c>
      <c r="D2193" s="11">
        <v>29.06</v>
      </c>
      <c r="E2193" s="10">
        <v>32.229999999999997</v>
      </c>
      <c r="F2193" s="11">
        <v>43.13</v>
      </c>
      <c r="G2193" s="10">
        <v>27.96</v>
      </c>
      <c r="H2193" s="11">
        <v>60.67</v>
      </c>
      <c r="I2193" s="10">
        <v>190.3</v>
      </c>
      <c r="J2193">
        <v>0.5053551130165379</v>
      </c>
      <c r="K2193">
        <v>0.39731424658977194</v>
      </c>
      <c r="L2193">
        <v>0.3288511117949498</v>
      </c>
      <c r="M2193">
        <v>0.29472002101714201</v>
      </c>
      <c r="N2193">
        <v>0.23715746950521932</v>
      </c>
      <c r="O2193">
        <v>0.36777176779369336</v>
      </c>
      <c r="P2193" s="117">
        <v>20.61</v>
      </c>
      <c r="Q2193">
        <v>0.34</v>
      </c>
    </row>
    <row r="2194" spans="1:17" ht="15">
      <c r="A2194" s="6"/>
      <c r="B2194" s="10">
        <v>66.09</v>
      </c>
      <c r="C2194">
        <v>0.18173846846846847</v>
      </c>
      <c r="D2194" s="11">
        <v>29.56</v>
      </c>
      <c r="E2194" s="10">
        <v>33.1</v>
      </c>
      <c r="F2194" s="11">
        <v>39.53</v>
      </c>
      <c r="G2194" s="10">
        <v>25.5</v>
      </c>
      <c r="H2194" s="11">
        <v>56.25</v>
      </c>
      <c r="I2194" s="10">
        <v>192.15</v>
      </c>
      <c r="J2194">
        <v>0.47081977123363267</v>
      </c>
      <c r="K2194">
        <v>0.35463458014284155</v>
      </c>
      <c r="L2194">
        <v>0.31906815742034794</v>
      </c>
      <c r="M2194">
        <v>0.26445387419346961</v>
      </c>
      <c r="N2194">
        <v>0.20775338159086046</v>
      </c>
      <c r="O2194">
        <v>0.35365040069794018</v>
      </c>
      <c r="P2194" s="117">
        <v>19.149999999999999</v>
      </c>
      <c r="Q2194">
        <v>0.34</v>
      </c>
    </row>
    <row r="2195" spans="1:17" ht="15">
      <c r="A2195" s="6"/>
      <c r="B2195" s="10">
        <v>51.66</v>
      </c>
      <c r="C2195">
        <v>0.17218801478757229</v>
      </c>
      <c r="D2195" s="11">
        <v>28.54</v>
      </c>
      <c r="E2195" s="10">
        <v>30.09</v>
      </c>
      <c r="F2195" s="11">
        <v>36.68</v>
      </c>
      <c r="G2195" s="10">
        <v>21.97</v>
      </c>
      <c r="H2195" s="11">
        <v>45.56</v>
      </c>
      <c r="I2195" s="10">
        <v>169.77</v>
      </c>
      <c r="J2195">
        <v>0.43092242787782853</v>
      </c>
      <c r="K2195">
        <v>0.32083555446706652</v>
      </c>
      <c r="L2195">
        <v>0.31179613917595084</v>
      </c>
      <c r="M2195">
        <v>0.22897661416886689</v>
      </c>
      <c r="N2195">
        <v>0.18127724838557255</v>
      </c>
      <c r="O2195">
        <v>0.32650765314805924</v>
      </c>
      <c r="P2195" s="117">
        <v>23.19</v>
      </c>
      <c r="Q2195">
        <v>0.34</v>
      </c>
    </row>
    <row r="2196" spans="1:17" ht="15">
      <c r="A2196" s="6"/>
      <c r="B2196" s="10">
        <v>50.24</v>
      </c>
      <c r="C2196">
        <v>0.16704124809879867</v>
      </c>
      <c r="D2196" s="11">
        <v>28.2</v>
      </c>
      <c r="E2196" s="10">
        <v>30.92</v>
      </c>
      <c r="F2196" s="11">
        <v>31.39</v>
      </c>
      <c r="G2196" s="10">
        <v>20.27</v>
      </c>
      <c r="H2196" s="11">
        <v>40.4</v>
      </c>
      <c r="I2196" s="10">
        <v>166.94</v>
      </c>
      <c r="J2196">
        <v>0.40645441714698988</v>
      </c>
      <c r="K2196">
        <v>0.30986660544139588</v>
      </c>
      <c r="L2196">
        <v>0.2914332857202202</v>
      </c>
      <c r="M2196">
        <v>0.18947791041060077</v>
      </c>
      <c r="N2196">
        <v>0.14829726592673062</v>
      </c>
      <c r="O2196">
        <v>0.30978030932731698</v>
      </c>
      <c r="P2196" s="117">
        <v>18.2</v>
      </c>
      <c r="Q2196">
        <v>0.34</v>
      </c>
    </row>
    <row r="2197" spans="1:17" ht="15">
      <c r="A2197" s="6"/>
      <c r="B2197" s="10">
        <v>42.64</v>
      </c>
      <c r="C2197">
        <v>0.16196755199423782</v>
      </c>
      <c r="D2197" s="11">
        <v>27.22</v>
      </c>
      <c r="E2197" s="10">
        <v>27.09</v>
      </c>
      <c r="F2197" s="11">
        <v>29</v>
      </c>
      <c r="G2197" s="10">
        <v>19.350000000000001</v>
      </c>
      <c r="H2197" s="11">
        <v>28.26</v>
      </c>
      <c r="I2197" s="10">
        <v>160.63</v>
      </c>
      <c r="J2197">
        <v>0.38199783703417484</v>
      </c>
      <c r="K2197">
        <v>0.27862660873842116</v>
      </c>
      <c r="L2197">
        <v>0.26946295114041691</v>
      </c>
      <c r="M2197">
        <v>0.17178809069646744</v>
      </c>
      <c r="N2197">
        <v>0.12898020490275272</v>
      </c>
      <c r="O2197">
        <v>0.30891832716682266</v>
      </c>
      <c r="P2197" s="117">
        <v>15.87</v>
      </c>
      <c r="Q2197">
        <v>0.34</v>
      </c>
    </row>
    <row r="2198" spans="1:17" ht="15">
      <c r="A2198" s="6"/>
      <c r="B2198" s="10">
        <v>26.07</v>
      </c>
      <c r="C2198">
        <v>0.15398115217642197</v>
      </c>
      <c r="D2198" s="11">
        <v>26.02</v>
      </c>
      <c r="E2198" s="10">
        <v>24.93</v>
      </c>
      <c r="F2198" s="11">
        <v>29.09</v>
      </c>
      <c r="G2198" s="10">
        <v>18.25</v>
      </c>
      <c r="H2198" s="11">
        <v>7.0000000000000007E-2</v>
      </c>
      <c r="I2198" s="10">
        <v>132.18</v>
      </c>
      <c r="J2198">
        <v>0.35988025285662889</v>
      </c>
      <c r="K2198">
        <v>0.26732982081435541</v>
      </c>
      <c r="L2198">
        <v>0.25675396139078693</v>
      </c>
      <c r="M2198">
        <v>0.16474485144708662</v>
      </c>
      <c r="N2198">
        <v>0.10712019053078588</v>
      </c>
      <c r="O2198">
        <v>0.30596378225251886</v>
      </c>
      <c r="P2198" s="117">
        <v>13.1</v>
      </c>
      <c r="Q2198">
        <v>0.34</v>
      </c>
    </row>
    <row r="2199" spans="1:17" ht="15">
      <c r="A2199" s="6"/>
      <c r="B2199" s="10">
        <v>14.21</v>
      </c>
      <c r="C2199">
        <v>0.15179440150205745</v>
      </c>
      <c r="D2199" s="11">
        <v>21.05</v>
      </c>
      <c r="E2199" s="10">
        <v>21.75</v>
      </c>
      <c r="F2199" s="11">
        <v>29.49</v>
      </c>
      <c r="G2199" s="10">
        <v>17.3</v>
      </c>
      <c r="H2199" s="11">
        <v>-11.83</v>
      </c>
      <c r="I2199" s="10">
        <v>120.6</v>
      </c>
      <c r="J2199">
        <v>0.34751018873828265</v>
      </c>
      <c r="K2199">
        <v>0.26607479735508771</v>
      </c>
      <c r="L2199">
        <v>0.25865158753966871</v>
      </c>
      <c r="M2199">
        <v>0.16396210370026351</v>
      </c>
      <c r="N2199">
        <v>9.3660777489599722E-2</v>
      </c>
      <c r="O2199">
        <v>0.30703118158963449</v>
      </c>
      <c r="P2199" s="117">
        <v>14.46</v>
      </c>
      <c r="Q2199">
        <v>0.34</v>
      </c>
    </row>
    <row r="2200" spans="1:17" ht="15">
      <c r="A2200" s="6"/>
      <c r="B2200" s="10">
        <v>14.79</v>
      </c>
      <c r="C2200">
        <v>0.15964594668299942</v>
      </c>
      <c r="D2200" s="11">
        <v>20.57</v>
      </c>
      <c r="E2200" s="10">
        <v>21.82</v>
      </c>
      <c r="F2200" s="11">
        <v>29.09</v>
      </c>
      <c r="G2200" s="10">
        <v>18.09</v>
      </c>
      <c r="H2200" s="11">
        <v>-20.95</v>
      </c>
      <c r="I2200" s="10">
        <v>128.44999999999999</v>
      </c>
      <c r="J2200">
        <v>0.35780174719362096</v>
      </c>
      <c r="K2200">
        <v>0.26976198558064379</v>
      </c>
      <c r="L2200">
        <v>0.26514159078787564</v>
      </c>
      <c r="M2200">
        <v>0.17113717544374357</v>
      </c>
      <c r="N2200">
        <v>9.3122308538584178E-2</v>
      </c>
      <c r="O2200">
        <v>0.3165264196167405</v>
      </c>
      <c r="P2200" s="117">
        <v>12.57</v>
      </c>
      <c r="Q2200">
        <v>0.34</v>
      </c>
    </row>
    <row r="2201" spans="1:17" ht="15">
      <c r="A2201" s="6"/>
      <c r="B2201" s="10">
        <v>31.85</v>
      </c>
      <c r="C2201">
        <v>0.18245672593557996</v>
      </c>
      <c r="D2201" s="11">
        <v>23.31</v>
      </c>
      <c r="E2201" s="10">
        <v>22.88</v>
      </c>
      <c r="F2201" s="11">
        <v>30.1</v>
      </c>
      <c r="G2201" s="10">
        <v>19.11</v>
      </c>
      <c r="H2201" s="11">
        <v>-14.11</v>
      </c>
      <c r="I2201" s="10">
        <v>137.44999999999999</v>
      </c>
      <c r="J2201">
        <v>0.39194076259968968</v>
      </c>
      <c r="K2201">
        <v>0.30724338857253758</v>
      </c>
      <c r="L2201">
        <v>0.28944057791788719</v>
      </c>
      <c r="M2201">
        <v>0.19651075112424918</v>
      </c>
      <c r="N2201">
        <v>9.8243776884288855E-2</v>
      </c>
      <c r="O2201">
        <v>0.33142649252343787</v>
      </c>
      <c r="P2201" s="117">
        <v>15.54</v>
      </c>
      <c r="Q2201">
        <v>0.34</v>
      </c>
    </row>
    <row r="2202" spans="1:17" ht="15">
      <c r="A2202" s="6"/>
      <c r="B2202" s="10">
        <v>41.74</v>
      </c>
      <c r="C2202">
        <v>0.22821179054021512</v>
      </c>
      <c r="D2202" s="11">
        <v>26</v>
      </c>
      <c r="E2202" s="10">
        <v>25.1</v>
      </c>
      <c r="F2202" s="11">
        <v>35.08</v>
      </c>
      <c r="G2202" s="10">
        <v>22.01</v>
      </c>
      <c r="H2202" s="11">
        <v>16.22</v>
      </c>
      <c r="I2202" s="10">
        <v>171.27</v>
      </c>
      <c r="J2202">
        <v>0.4468862851008974</v>
      </c>
      <c r="K2202">
        <v>0.3560298176979903</v>
      </c>
      <c r="L2202">
        <v>0.32359252865601773</v>
      </c>
      <c r="M2202">
        <v>0.25803948477812511</v>
      </c>
      <c r="N2202">
        <v>0.11396663201706596</v>
      </c>
      <c r="O2202">
        <v>0.35652077978779484</v>
      </c>
      <c r="P2202" s="117">
        <v>18.64</v>
      </c>
      <c r="Q2202">
        <v>0.34</v>
      </c>
    </row>
    <row r="2203" spans="1:17" ht="15">
      <c r="A2203" s="6"/>
      <c r="B2203" s="10">
        <v>100.41</v>
      </c>
      <c r="C2203">
        <v>0.27134288591161704</v>
      </c>
      <c r="D2203" s="11">
        <v>29.6</v>
      </c>
      <c r="E2203" s="10">
        <v>34.11</v>
      </c>
      <c r="F2203" s="11">
        <v>40.729999999999997</v>
      </c>
      <c r="G2203" s="10">
        <v>26.9</v>
      </c>
      <c r="H2203" s="11">
        <v>42</v>
      </c>
      <c r="I2203" s="10">
        <v>227.6</v>
      </c>
      <c r="J2203">
        <v>0.51146855569695859</v>
      </c>
      <c r="K2203">
        <v>0.37010802119930919</v>
      </c>
      <c r="L2203">
        <v>0.35488089261018579</v>
      </c>
      <c r="M2203">
        <v>0.30774151089746044</v>
      </c>
      <c r="N2203">
        <v>0.14559229807968929</v>
      </c>
      <c r="O2203">
        <v>0.37289223158956319</v>
      </c>
      <c r="P2203" s="117">
        <v>23.1</v>
      </c>
      <c r="Q2203">
        <v>0.34</v>
      </c>
    </row>
    <row r="2204" spans="1:17" ht="15">
      <c r="A2204" s="6"/>
      <c r="B2204" s="10">
        <v>130</v>
      </c>
      <c r="C2204">
        <v>0.28605727823340188</v>
      </c>
      <c r="D2204" s="11">
        <v>39.1</v>
      </c>
      <c r="E2204" s="10">
        <v>37.659999999999997</v>
      </c>
      <c r="F2204" s="11">
        <v>43.15</v>
      </c>
      <c r="G2204" s="10">
        <v>31.27</v>
      </c>
      <c r="H2204" s="11">
        <v>49.72</v>
      </c>
      <c r="I2204" s="10">
        <v>259.14999999999998</v>
      </c>
      <c r="J2204">
        <v>0.54778665985096808</v>
      </c>
      <c r="K2204">
        <v>0.3665447812895673</v>
      </c>
      <c r="L2204">
        <v>0.36489680257275553</v>
      </c>
      <c r="M2204">
        <v>0.32882933001265252</v>
      </c>
      <c r="N2204">
        <v>0.16513358670714468</v>
      </c>
      <c r="O2204">
        <v>0.3922351465477617</v>
      </c>
      <c r="P2204" s="117">
        <v>40.35</v>
      </c>
      <c r="Q2204">
        <v>0.34</v>
      </c>
    </row>
    <row r="2205" spans="1:17" ht="15">
      <c r="A2205" s="6"/>
      <c r="B2205" s="10">
        <v>131.5</v>
      </c>
      <c r="C2205">
        <v>0.30507192546223283</v>
      </c>
      <c r="D2205" s="11">
        <v>42.22</v>
      </c>
      <c r="E2205" s="10">
        <v>37.56</v>
      </c>
      <c r="F2205" s="11">
        <v>42.74</v>
      </c>
      <c r="G2205" s="10">
        <v>34.97</v>
      </c>
      <c r="H2205" s="11">
        <v>50.74</v>
      </c>
      <c r="I2205" s="10">
        <v>241.63</v>
      </c>
      <c r="J2205">
        <v>0.53216183270918926</v>
      </c>
      <c r="K2205">
        <v>0.35019887741478439</v>
      </c>
      <c r="L2205">
        <v>0.35855009754426725</v>
      </c>
      <c r="M2205">
        <v>0.33253753520590701</v>
      </c>
      <c r="N2205">
        <v>0.16836882317829097</v>
      </c>
      <c r="O2205">
        <v>0.40647934586717099</v>
      </c>
      <c r="P2205" s="117">
        <v>64.209999999999994</v>
      </c>
      <c r="Q2205">
        <v>0.34</v>
      </c>
    </row>
    <row r="2206" spans="1:17" ht="15">
      <c r="A2206" s="6"/>
      <c r="B2206" s="10">
        <v>120.6</v>
      </c>
      <c r="C2206">
        <v>0.33028848440501229</v>
      </c>
      <c r="D2206" s="11">
        <v>39.92</v>
      </c>
      <c r="E2206" s="10">
        <v>37</v>
      </c>
      <c r="F2206" s="11">
        <v>38.200000000000003</v>
      </c>
      <c r="G2206" s="10">
        <v>28.94</v>
      </c>
      <c r="H2206" s="11">
        <v>45</v>
      </c>
      <c r="I2206" s="10">
        <v>210</v>
      </c>
      <c r="J2206">
        <v>0.53335868700265243</v>
      </c>
      <c r="K2206">
        <v>0.33633143311253416</v>
      </c>
      <c r="L2206">
        <v>0.35685718822902213</v>
      </c>
      <c r="M2206">
        <v>0.3382121930056996</v>
      </c>
      <c r="N2206">
        <v>0.17685611818654839</v>
      </c>
      <c r="O2206">
        <v>0.4219791609681921</v>
      </c>
      <c r="P2206" s="117">
        <v>30.5</v>
      </c>
      <c r="Q2206">
        <v>0.34</v>
      </c>
    </row>
    <row r="2207" spans="1:17" ht="15">
      <c r="A2207" s="6"/>
      <c r="B2207" s="10">
        <v>112.68</v>
      </c>
      <c r="C2207">
        <v>0.33671378379340333</v>
      </c>
      <c r="D2207" s="11">
        <v>40.51</v>
      </c>
      <c r="E2207" s="10">
        <v>31.09</v>
      </c>
      <c r="F2207" s="11">
        <v>35.08</v>
      </c>
      <c r="G2207" s="10">
        <v>28.31</v>
      </c>
      <c r="H2207" s="11">
        <v>45</v>
      </c>
      <c r="I2207" s="10">
        <v>206.14</v>
      </c>
      <c r="J2207">
        <v>0.54038275642212219</v>
      </c>
      <c r="K2207">
        <v>0.30076704809204685</v>
      </c>
      <c r="L2207">
        <v>0.36251034913204599</v>
      </c>
      <c r="M2207">
        <v>0.34434733238352438</v>
      </c>
      <c r="N2207">
        <v>0.18305691461033194</v>
      </c>
      <c r="O2207">
        <v>0.4542070276270706</v>
      </c>
      <c r="P2207" s="117">
        <v>22.19</v>
      </c>
      <c r="Q2207">
        <v>0.34</v>
      </c>
    </row>
    <row r="2208" spans="1:17" ht="15">
      <c r="A2208" s="6"/>
      <c r="B2208" s="10">
        <v>109.12</v>
      </c>
      <c r="C2208">
        <v>0.35320400232939797</v>
      </c>
      <c r="D2208" s="11">
        <v>37.78</v>
      </c>
      <c r="E2208" s="10">
        <v>23.12</v>
      </c>
      <c r="F2208" s="11">
        <v>30.69</v>
      </c>
      <c r="G2208" s="10">
        <v>26.35</v>
      </c>
      <c r="H2208" s="11">
        <v>43.37</v>
      </c>
      <c r="I2208" s="10">
        <v>189.38</v>
      </c>
      <c r="J2208">
        <v>0.55205477742704712</v>
      </c>
      <c r="K2208">
        <v>0.28588279616048512</v>
      </c>
      <c r="L2208">
        <v>0.37150868127910791</v>
      </c>
      <c r="M2208">
        <v>0.34327082107830026</v>
      </c>
      <c r="N2208">
        <v>0.18585246950439305</v>
      </c>
      <c r="O2208">
        <v>0.46563958096384439</v>
      </c>
      <c r="P2208" s="117">
        <v>30.12</v>
      </c>
      <c r="Q2208">
        <v>0.34</v>
      </c>
    </row>
    <row r="2209" spans="1:17" ht="15">
      <c r="A2209" s="6"/>
      <c r="B2209" s="10">
        <v>108.53</v>
      </c>
      <c r="C2209">
        <v>0.34732385561605156</v>
      </c>
      <c r="D2209" s="11">
        <v>34.380000000000003</v>
      </c>
      <c r="E2209" s="10">
        <v>20.57</v>
      </c>
      <c r="F2209" s="11">
        <v>31.9</v>
      </c>
      <c r="G2209" s="10">
        <v>24.18</v>
      </c>
      <c r="H2209" s="11">
        <v>42.01</v>
      </c>
      <c r="I2209" s="10">
        <v>199.08</v>
      </c>
      <c r="J2209">
        <v>0.55817598974281291</v>
      </c>
      <c r="K2209">
        <v>0.28137245249258752</v>
      </c>
      <c r="L2209">
        <v>0.38242487347548332</v>
      </c>
      <c r="M2209">
        <v>0.33762932604735885</v>
      </c>
      <c r="N2209">
        <v>0.18287835140163661</v>
      </c>
      <c r="O2209">
        <v>0.46174724867407613</v>
      </c>
      <c r="P2209" s="117">
        <v>16.329999999999998</v>
      </c>
      <c r="Q2209">
        <v>0.34</v>
      </c>
    </row>
    <row r="2210" spans="1:17" ht="15">
      <c r="A2210" s="6"/>
      <c r="B2210" s="10">
        <v>107.68</v>
      </c>
      <c r="C2210">
        <v>0.34854070296955036</v>
      </c>
      <c r="D2210" s="11">
        <v>31.95</v>
      </c>
      <c r="E2210" s="10">
        <v>14.53</v>
      </c>
      <c r="F2210" s="11">
        <v>31.5</v>
      </c>
      <c r="G2210" s="10">
        <v>22.93</v>
      </c>
      <c r="H2210" s="11">
        <v>38.4</v>
      </c>
      <c r="I2210" s="10">
        <v>193.08</v>
      </c>
      <c r="J2210">
        <v>0.55849204217646464</v>
      </c>
      <c r="K2210">
        <v>0.26010577605396945</v>
      </c>
      <c r="L2210">
        <v>0.38953149544153343</v>
      </c>
      <c r="M2210">
        <v>0.34225697996968912</v>
      </c>
      <c r="N2210">
        <v>0.16725843468495374</v>
      </c>
      <c r="O2210">
        <v>0.47166290929216026</v>
      </c>
      <c r="P2210" s="117">
        <v>17.07</v>
      </c>
      <c r="Q2210">
        <v>0.34</v>
      </c>
    </row>
    <row r="2211" spans="1:17" ht="15">
      <c r="A2211" s="6"/>
      <c r="B2211" s="10">
        <v>108.04</v>
      </c>
      <c r="C2211">
        <v>0.36227223833377276</v>
      </c>
      <c r="D2211" s="11">
        <v>29.88</v>
      </c>
      <c r="E2211" s="10">
        <v>13.4</v>
      </c>
      <c r="F2211" s="11">
        <v>31.08</v>
      </c>
      <c r="G2211" s="10">
        <v>21.8</v>
      </c>
      <c r="H2211" s="11">
        <v>37.51</v>
      </c>
      <c r="I2211" s="10">
        <v>195.76</v>
      </c>
      <c r="J2211">
        <v>0.56265649852497446</v>
      </c>
      <c r="K2211">
        <v>0.25198721555095238</v>
      </c>
      <c r="L2211">
        <v>0.39339848773279729</v>
      </c>
      <c r="M2211">
        <v>0.34002899883917032</v>
      </c>
      <c r="N2211">
        <v>0.17140116810877629</v>
      </c>
      <c r="O2211">
        <v>0.47943234214708857</v>
      </c>
      <c r="P2211" s="117">
        <v>17.88</v>
      </c>
      <c r="Q2211">
        <v>0.34</v>
      </c>
    </row>
    <row r="2212" spans="1:17" ht="15">
      <c r="A2212" s="6"/>
      <c r="B2212" s="10">
        <v>103.9</v>
      </c>
      <c r="C2212">
        <v>0.37978068138376464</v>
      </c>
      <c r="D2212" s="11">
        <v>28.75</v>
      </c>
      <c r="E2212" s="10">
        <v>12</v>
      </c>
      <c r="F2212" s="11">
        <v>31.19</v>
      </c>
      <c r="G2212" s="10">
        <v>20.96</v>
      </c>
      <c r="H2212" s="11">
        <v>37.229999999999997</v>
      </c>
      <c r="I2212" s="10">
        <v>194.44</v>
      </c>
      <c r="J2212">
        <v>0.56911677685084605</v>
      </c>
      <c r="K2212">
        <v>0.25355003971993745</v>
      </c>
      <c r="L2212">
        <v>0.41072187248437486</v>
      </c>
      <c r="M2212">
        <v>0.33719749598541138</v>
      </c>
      <c r="N2212">
        <v>0.17579848626401376</v>
      </c>
      <c r="O2212">
        <v>0.47502786175859679</v>
      </c>
      <c r="P2212" s="117">
        <v>20.21</v>
      </c>
      <c r="Q2212">
        <v>0.34</v>
      </c>
    </row>
    <row r="2213" spans="1:17" ht="15">
      <c r="A2213" s="6"/>
      <c r="B2213" s="10">
        <v>100.43</v>
      </c>
      <c r="C2213">
        <v>0.39060838912979678</v>
      </c>
      <c r="D2213" s="11">
        <v>28.44</v>
      </c>
      <c r="E2213" s="10">
        <v>8.64</v>
      </c>
      <c r="F2213" s="11">
        <v>32.57</v>
      </c>
      <c r="G2213" s="10">
        <v>20.8</v>
      </c>
      <c r="H2213" s="11">
        <v>37.1</v>
      </c>
      <c r="I2213" s="10">
        <v>195.55</v>
      </c>
      <c r="J2213">
        <v>0.57563607807208406</v>
      </c>
      <c r="K2213">
        <v>0.26996321176606658</v>
      </c>
      <c r="L2213">
        <v>0.43260985832185811</v>
      </c>
      <c r="M2213">
        <v>0.33277939641769427</v>
      </c>
      <c r="N2213">
        <v>0.17768399236538199</v>
      </c>
      <c r="O2213">
        <v>0.46961500923462723</v>
      </c>
      <c r="P2213" s="117">
        <v>25.5</v>
      </c>
      <c r="Q2213">
        <v>0.34</v>
      </c>
    </row>
    <row r="2214" spans="1:17" ht="15">
      <c r="A2214" s="6"/>
      <c r="B2214" s="10">
        <v>110.07</v>
      </c>
      <c r="C2214">
        <v>0.40218433016349675</v>
      </c>
      <c r="D2214" s="11">
        <v>31.64</v>
      </c>
      <c r="E2214" s="10">
        <v>18.54</v>
      </c>
      <c r="F2214" s="11">
        <v>35</v>
      </c>
      <c r="G2214" s="10">
        <v>22.56</v>
      </c>
      <c r="H2214" s="11">
        <v>37.68</v>
      </c>
      <c r="I2214" s="10">
        <v>193.82</v>
      </c>
      <c r="J2214">
        <v>0.58873384743312018</v>
      </c>
      <c r="K2214">
        <v>0.32309067616744225</v>
      </c>
      <c r="L2214">
        <v>0.4537061899929748</v>
      </c>
      <c r="M2214">
        <v>0.33852795735147073</v>
      </c>
      <c r="N2214">
        <v>0.18312793008843212</v>
      </c>
      <c r="O2214">
        <v>0.47336953623172234</v>
      </c>
      <c r="P2214" s="117">
        <v>36.22</v>
      </c>
      <c r="Q2214">
        <v>0.34</v>
      </c>
    </row>
    <row r="2215" spans="1:17" ht="15">
      <c r="A2215" s="6"/>
      <c r="B2215" s="10">
        <v>139.22</v>
      </c>
      <c r="C2215">
        <v>0.3982200606040297</v>
      </c>
      <c r="D2215" s="11">
        <v>41.77</v>
      </c>
      <c r="E2215" s="10">
        <v>39.659999999999997</v>
      </c>
      <c r="F2215" s="11">
        <v>42.98</v>
      </c>
      <c r="G2215" s="10">
        <v>25.31</v>
      </c>
      <c r="H2215" s="11">
        <v>40.1</v>
      </c>
      <c r="I2215" s="10">
        <v>190.88</v>
      </c>
      <c r="J2215">
        <v>0.58435791366044243</v>
      </c>
      <c r="K2215">
        <v>0.36561909932309972</v>
      </c>
      <c r="L2215">
        <v>0.45676149043111786</v>
      </c>
      <c r="M2215">
        <v>0.32760514601275792</v>
      </c>
      <c r="N2215">
        <v>0.19122212622210671</v>
      </c>
      <c r="O2215">
        <v>0.47222974940823903</v>
      </c>
      <c r="P2215" s="117">
        <v>39.21</v>
      </c>
      <c r="Q2215">
        <v>0.34</v>
      </c>
    </row>
    <row r="2216" spans="1:17" ht="15">
      <c r="A2216" s="6"/>
      <c r="B2216" s="10">
        <v>167.54</v>
      </c>
      <c r="C2216">
        <v>0.36992981477348802</v>
      </c>
      <c r="D2216" s="11">
        <v>49.28</v>
      </c>
      <c r="E2216" s="10">
        <v>43.93</v>
      </c>
      <c r="F2216" s="11">
        <v>48.25</v>
      </c>
      <c r="G2216" s="10">
        <v>27.31</v>
      </c>
      <c r="H2216" s="11">
        <v>42.01</v>
      </c>
      <c r="I2216" s="10">
        <v>192.6</v>
      </c>
      <c r="J2216">
        <v>0.54979413101147223</v>
      </c>
      <c r="K2216">
        <v>0.3670225790246836</v>
      </c>
      <c r="L2216">
        <v>0.44557391474618463</v>
      </c>
      <c r="M2216">
        <v>0.31150399109770843</v>
      </c>
      <c r="N2216">
        <v>0.19858570513641602</v>
      </c>
      <c r="O2216">
        <v>0.45798880936890041</v>
      </c>
      <c r="P2216" s="117">
        <v>36.85</v>
      </c>
      <c r="Q2216">
        <v>0.34</v>
      </c>
    </row>
    <row r="2217" spans="1:17" ht="15">
      <c r="A2217" s="6"/>
      <c r="B2217" s="10">
        <v>163.79</v>
      </c>
      <c r="C2217">
        <v>0.34983996110680798</v>
      </c>
      <c r="D2217" s="11">
        <v>54.02</v>
      </c>
      <c r="E2217" s="10">
        <v>44.05</v>
      </c>
      <c r="F2217" s="11">
        <v>52.42</v>
      </c>
      <c r="G2217" s="10">
        <v>27.8</v>
      </c>
      <c r="H2217" s="11">
        <v>45.88</v>
      </c>
      <c r="I2217" s="10">
        <v>197.24</v>
      </c>
      <c r="J2217">
        <v>0.52554228384073387</v>
      </c>
      <c r="K2217">
        <v>0.35499869192570982</v>
      </c>
      <c r="L2217">
        <v>0.43681410285942435</v>
      </c>
      <c r="M2217">
        <v>0.28445690330086554</v>
      </c>
      <c r="N2217">
        <v>0.18839664525339042</v>
      </c>
      <c r="O2217">
        <v>0.44119973753280833</v>
      </c>
      <c r="P2217" s="117">
        <v>30.01</v>
      </c>
      <c r="Q2217">
        <v>0.34</v>
      </c>
    </row>
    <row r="2218" spans="1:17" ht="15">
      <c r="A2218" s="6"/>
      <c r="B2218" s="10">
        <v>128.38</v>
      </c>
      <c r="C2218">
        <v>0.3218876057541214</v>
      </c>
      <c r="D2218" s="11">
        <v>50</v>
      </c>
      <c r="E2218" s="10">
        <v>43.25</v>
      </c>
      <c r="F2218" s="11">
        <v>54.72</v>
      </c>
      <c r="G2218" s="10">
        <v>25</v>
      </c>
      <c r="H2218" s="11">
        <v>47.14</v>
      </c>
      <c r="I2218" s="10">
        <v>182.07</v>
      </c>
      <c r="J2218">
        <v>0.51259141468336589</v>
      </c>
      <c r="K2218">
        <v>0.35999900598487156</v>
      </c>
      <c r="L2218">
        <v>0.43244356857282001</v>
      </c>
      <c r="M2218">
        <v>0.24986197750816233</v>
      </c>
      <c r="N2218">
        <v>0.16487429571774845</v>
      </c>
      <c r="O2218">
        <v>0.41834722188690543</v>
      </c>
      <c r="P2218" s="117">
        <v>30.74</v>
      </c>
      <c r="Q2218">
        <v>0.34</v>
      </c>
    </row>
    <row r="2219" spans="1:17" ht="15">
      <c r="A2219" s="6"/>
      <c r="B2219" s="10">
        <v>103.8</v>
      </c>
      <c r="C2219">
        <v>0.28337926066026042</v>
      </c>
      <c r="D2219" s="11">
        <v>48.43</v>
      </c>
      <c r="E2219" s="10">
        <v>41.08</v>
      </c>
      <c r="F2219" s="11">
        <v>49.47</v>
      </c>
      <c r="G2219" s="10">
        <v>21.1</v>
      </c>
      <c r="H2219" s="11">
        <v>41.08</v>
      </c>
      <c r="I2219" s="10">
        <v>180.76</v>
      </c>
      <c r="J2219">
        <v>0.50553849526759043</v>
      </c>
      <c r="K2219">
        <v>0.3409995215835584</v>
      </c>
      <c r="L2219">
        <v>0.42230481851065554</v>
      </c>
      <c r="M2219">
        <v>0.20141253051261188</v>
      </c>
      <c r="N2219">
        <v>0.14057762280022026</v>
      </c>
      <c r="O2219">
        <v>0.38269146853393537</v>
      </c>
      <c r="P2219" s="117">
        <v>32.340000000000003</v>
      </c>
      <c r="Q2219">
        <v>0.34</v>
      </c>
    </row>
    <row r="2220" spans="1:17" ht="15">
      <c r="A2220" s="6"/>
      <c r="B2220" s="10">
        <v>88.76</v>
      </c>
      <c r="C2220">
        <v>0.24940414038797135</v>
      </c>
      <c r="D2220" s="11">
        <v>44.95</v>
      </c>
      <c r="E2220" s="10">
        <v>41.59</v>
      </c>
      <c r="F2220" s="11">
        <v>47.99</v>
      </c>
      <c r="G2220" s="10">
        <v>18.649999999999999</v>
      </c>
      <c r="H2220" s="11">
        <v>37.15</v>
      </c>
      <c r="I2220" s="10">
        <v>179.13</v>
      </c>
      <c r="J2220">
        <v>0.48646119363728879</v>
      </c>
      <c r="K2220">
        <v>0.3151764673699658</v>
      </c>
      <c r="L2220">
        <v>0.41050125646605029</v>
      </c>
      <c r="M2220">
        <v>0.16898542578076173</v>
      </c>
      <c r="N2220">
        <v>0.1202044539517735</v>
      </c>
      <c r="O2220">
        <v>0.34863698032387397</v>
      </c>
      <c r="P2220" s="117">
        <v>31.34</v>
      </c>
      <c r="Q2220">
        <v>0.34</v>
      </c>
    </row>
    <row r="2221" spans="1:17" ht="15">
      <c r="A2221" s="6"/>
      <c r="B2221" s="10">
        <v>80.98</v>
      </c>
      <c r="C2221">
        <v>0.23245733409912697</v>
      </c>
      <c r="D2221" s="11">
        <v>38.93</v>
      </c>
      <c r="E2221" s="10">
        <v>31.88</v>
      </c>
      <c r="F2221" s="11">
        <v>45.01</v>
      </c>
      <c r="G2221" s="10">
        <v>12.42</v>
      </c>
      <c r="H2221" s="11">
        <v>33.89</v>
      </c>
      <c r="I2221" s="10">
        <v>174.2</v>
      </c>
      <c r="J2221">
        <v>0.47561607529369615</v>
      </c>
      <c r="K2221">
        <v>0.29525319047423454</v>
      </c>
      <c r="L2221">
        <v>0.40118832229078899</v>
      </c>
      <c r="M2221">
        <v>0.15164626588216421</v>
      </c>
      <c r="N2221">
        <v>0.11242163444028737</v>
      </c>
      <c r="O2221">
        <v>0.32382982605673422</v>
      </c>
      <c r="P2221" s="117">
        <v>30.45</v>
      </c>
      <c r="Q2221">
        <v>0.34</v>
      </c>
    </row>
    <row r="2222" spans="1:17" ht="15">
      <c r="A2222" s="6"/>
      <c r="B2222" s="10">
        <v>74.900000000000006</v>
      </c>
      <c r="C2222">
        <v>0.22516933647016515</v>
      </c>
      <c r="D2222" s="11">
        <v>36.68</v>
      </c>
      <c r="E2222" s="10">
        <v>35.89</v>
      </c>
      <c r="F2222" s="11">
        <v>43.11</v>
      </c>
      <c r="G2222" s="10">
        <v>9.06</v>
      </c>
      <c r="H2222" s="11">
        <v>23.7</v>
      </c>
      <c r="I2222" s="10">
        <v>119.64</v>
      </c>
      <c r="J2222">
        <v>0.47378520798946611</v>
      </c>
      <c r="K2222">
        <v>0.3011524733360762</v>
      </c>
      <c r="L2222">
        <v>0.39886396969633953</v>
      </c>
      <c r="M2222">
        <v>0.13515976397045812</v>
      </c>
      <c r="N2222">
        <v>0.11145492346048576</v>
      </c>
      <c r="O2222">
        <v>0.30362913084732512</v>
      </c>
      <c r="P2222" s="117">
        <v>50.43</v>
      </c>
      <c r="Q2222">
        <v>0.34</v>
      </c>
    </row>
    <row r="2223" spans="1:17" ht="15">
      <c r="A2223" s="6"/>
      <c r="B2223" s="10">
        <v>71.66</v>
      </c>
      <c r="C2223">
        <v>0.2372433530691572</v>
      </c>
      <c r="D2223" s="11">
        <v>32.94</v>
      </c>
      <c r="E2223" s="10">
        <v>34.68</v>
      </c>
      <c r="F2223" s="11">
        <v>41.77</v>
      </c>
      <c r="G2223" s="10">
        <v>4.6399999999999997</v>
      </c>
      <c r="H2223" s="11">
        <v>16.79</v>
      </c>
      <c r="I2223" s="10">
        <v>97.07</v>
      </c>
      <c r="J2223">
        <v>0.48240130841838696</v>
      </c>
      <c r="K2223">
        <v>0.3124444357619387</v>
      </c>
      <c r="L2223">
        <v>0.39874579277690614</v>
      </c>
      <c r="M2223">
        <v>0.12608382060224713</v>
      </c>
      <c r="N2223">
        <v>0.11326933726445328</v>
      </c>
      <c r="O2223">
        <v>0.29838877125052932</v>
      </c>
      <c r="P2223" s="117">
        <v>24.38</v>
      </c>
      <c r="Q2223">
        <v>0.34</v>
      </c>
    </row>
    <row r="2224" spans="1:17" ht="15">
      <c r="A2224" s="6"/>
      <c r="B2224" s="10">
        <v>78.91</v>
      </c>
      <c r="C2224">
        <v>0.2512166693830174</v>
      </c>
      <c r="D2224" s="11">
        <v>30.91</v>
      </c>
      <c r="E2224" s="10">
        <v>37.9</v>
      </c>
      <c r="F2224" s="11">
        <v>41.48</v>
      </c>
      <c r="G2224" s="10">
        <v>4.62</v>
      </c>
      <c r="H2224" s="11">
        <v>9.75</v>
      </c>
      <c r="I2224" s="10">
        <v>104</v>
      </c>
      <c r="J2224">
        <v>0.4920351956585185</v>
      </c>
      <c r="K2224">
        <v>0.33578588296509765</v>
      </c>
      <c r="L2224">
        <v>0.40727040550661581</v>
      </c>
      <c r="M2224">
        <v>0.12797446833842846</v>
      </c>
      <c r="N2224">
        <v>0.12164974380795347</v>
      </c>
      <c r="O2224">
        <v>0.3060884920745911</v>
      </c>
      <c r="P2224" s="117">
        <v>26.99</v>
      </c>
      <c r="Q2224">
        <v>0.34</v>
      </c>
    </row>
    <row r="2225" spans="1:17" ht="15">
      <c r="A2225" s="6"/>
      <c r="B2225" s="10">
        <v>82</v>
      </c>
      <c r="C2225">
        <v>0.28200073875821074</v>
      </c>
      <c r="D2225" s="11">
        <v>31.72</v>
      </c>
      <c r="E2225" s="10">
        <v>41.85</v>
      </c>
      <c r="F2225" s="11">
        <v>41.73</v>
      </c>
      <c r="G2225" s="10">
        <v>6.65</v>
      </c>
      <c r="H2225" s="11">
        <v>21.96</v>
      </c>
      <c r="I2225" s="10">
        <v>121.39</v>
      </c>
      <c r="J2225">
        <v>0.51837873025281345</v>
      </c>
      <c r="K2225">
        <v>0.36575915942932435</v>
      </c>
      <c r="L2225">
        <v>0.42521129082827686</v>
      </c>
      <c r="M2225">
        <v>0.13883844067845899</v>
      </c>
      <c r="N2225">
        <v>0.13286988664828192</v>
      </c>
      <c r="O2225">
        <v>0.31556967695819221</v>
      </c>
      <c r="P2225" s="117">
        <v>28.49</v>
      </c>
      <c r="Q2225">
        <v>0.34</v>
      </c>
    </row>
    <row r="2226" spans="1:17" ht="15">
      <c r="A2226" s="6"/>
      <c r="B2226" s="10">
        <v>100.35</v>
      </c>
      <c r="C2226">
        <v>0.34921755096088825</v>
      </c>
      <c r="D2226" s="11">
        <v>32.19</v>
      </c>
      <c r="E2226" s="10">
        <v>44.54</v>
      </c>
      <c r="F2226" s="11">
        <v>42.68</v>
      </c>
      <c r="G2226" s="10">
        <v>17.2</v>
      </c>
      <c r="H2226" s="11">
        <v>39.83</v>
      </c>
      <c r="I2226" s="10">
        <v>132.21</v>
      </c>
      <c r="J2226">
        <v>0.55749114464324201</v>
      </c>
      <c r="K2226">
        <v>0.39471055528466092</v>
      </c>
      <c r="L2226">
        <v>0.4409554783464264</v>
      </c>
      <c r="M2226">
        <v>0.16586641786092121</v>
      </c>
      <c r="N2226">
        <v>0.15097441710330745</v>
      </c>
      <c r="O2226">
        <v>0.33913906360671309</v>
      </c>
      <c r="P2226" s="117">
        <v>37.93</v>
      </c>
      <c r="Q2226">
        <v>0.34</v>
      </c>
    </row>
    <row r="2227" spans="1:17" ht="15">
      <c r="A2227" s="6"/>
      <c r="B2227" s="10">
        <v>133.77000000000001</v>
      </c>
      <c r="C2227">
        <v>0.41467314893540042</v>
      </c>
      <c r="D2227" s="11">
        <v>37.46</v>
      </c>
      <c r="E2227" s="10">
        <v>48.06</v>
      </c>
      <c r="F2227" s="11">
        <v>45.44</v>
      </c>
      <c r="G2227" s="10">
        <v>22.71</v>
      </c>
      <c r="H2227" s="11">
        <v>49.9</v>
      </c>
      <c r="I2227" s="10">
        <v>177.39</v>
      </c>
      <c r="J2227">
        <v>0.59513788298933168</v>
      </c>
      <c r="K2227">
        <v>0.41381180124223599</v>
      </c>
      <c r="L2227">
        <v>0.47317043815566168</v>
      </c>
      <c r="M2227">
        <v>0.20185277023923839</v>
      </c>
      <c r="N2227">
        <v>0.18535545093423567</v>
      </c>
      <c r="O2227">
        <v>0.36105571064033837</v>
      </c>
      <c r="P2227" s="117">
        <v>25.07</v>
      </c>
      <c r="Q2227">
        <v>0.34</v>
      </c>
    </row>
    <row r="2228" spans="1:17" ht="15">
      <c r="A2228" s="6"/>
      <c r="B2228" s="10">
        <v>158.11000000000001</v>
      </c>
      <c r="C2228">
        <v>0.44394676869073102</v>
      </c>
      <c r="D2228" s="11">
        <v>41.78</v>
      </c>
      <c r="E2228" s="10">
        <v>49.95</v>
      </c>
      <c r="F2228" s="11">
        <v>51.32</v>
      </c>
      <c r="G2228" s="10">
        <v>25.82</v>
      </c>
      <c r="H2228" s="11">
        <v>58</v>
      </c>
      <c r="I2228" s="10">
        <v>211.79</v>
      </c>
      <c r="J2228">
        <v>0.60122163657865069</v>
      </c>
      <c r="K2228">
        <v>0.42778379670229821</v>
      </c>
      <c r="L2228">
        <v>0.46406379635449413</v>
      </c>
      <c r="M2228">
        <v>0.21338882508720355</v>
      </c>
      <c r="N2228">
        <v>0.19656021803030735</v>
      </c>
      <c r="O2228">
        <v>0.38083685233022352</v>
      </c>
      <c r="P2228" s="117">
        <v>37.72</v>
      </c>
      <c r="Q2228">
        <v>0.34</v>
      </c>
    </row>
    <row r="2229" spans="1:17" ht="15">
      <c r="A2229" s="6"/>
      <c r="B2229" s="10">
        <v>156.25</v>
      </c>
      <c r="C2229">
        <v>0.44562750782481303</v>
      </c>
      <c r="D2229" s="11">
        <v>43.59</v>
      </c>
      <c r="E2229" s="10">
        <v>47.85</v>
      </c>
      <c r="F2229" s="11">
        <v>52.34</v>
      </c>
      <c r="G2229" s="10">
        <v>27.3</v>
      </c>
      <c r="H2229" s="11">
        <v>59.23</v>
      </c>
      <c r="I2229" s="10">
        <v>204.95</v>
      </c>
      <c r="J2229">
        <v>0.59252981617714506</v>
      </c>
      <c r="K2229">
        <v>0.41842671392061026</v>
      </c>
      <c r="L2229">
        <v>0.45909394450491836</v>
      </c>
      <c r="M2229">
        <v>0.21563149104997009</v>
      </c>
      <c r="N2229">
        <v>0.20531404813388884</v>
      </c>
      <c r="O2229">
        <v>0.38212588286498578</v>
      </c>
      <c r="P2229" s="117">
        <v>40.89</v>
      </c>
      <c r="Q2229">
        <v>0.34</v>
      </c>
    </row>
    <row r="2230" spans="1:17" ht="15">
      <c r="A2230" s="6"/>
      <c r="B2230" s="10">
        <v>142.94</v>
      </c>
      <c r="C2230">
        <v>0.45998158346247514</v>
      </c>
      <c r="D2230" s="11">
        <v>38.97</v>
      </c>
      <c r="E2230" s="10">
        <v>42.87</v>
      </c>
      <c r="F2230" s="11">
        <v>44.08</v>
      </c>
      <c r="G2230" s="10">
        <v>24.47</v>
      </c>
      <c r="H2230" s="11">
        <v>53.2</v>
      </c>
      <c r="I2230" s="10">
        <v>179.74</v>
      </c>
      <c r="J2230">
        <v>0.60585849741596542</v>
      </c>
      <c r="K2230">
        <v>0.42845936348089686</v>
      </c>
      <c r="L2230">
        <v>0.43934144991032842</v>
      </c>
      <c r="M2230">
        <v>0.20937069660505811</v>
      </c>
      <c r="N2230">
        <v>0.2100576576358554</v>
      </c>
      <c r="O2230">
        <v>0.37994631763625208</v>
      </c>
      <c r="P2230" s="117">
        <v>33.39</v>
      </c>
      <c r="Q2230">
        <v>0.34</v>
      </c>
    </row>
    <row r="2231" spans="1:17" ht="15">
      <c r="A2231" s="6"/>
      <c r="B2231" s="10">
        <v>132.02000000000001</v>
      </c>
      <c r="C2231">
        <v>0.47407893888161368</v>
      </c>
      <c r="D2231" s="11">
        <v>35.18</v>
      </c>
      <c r="E2231" s="10">
        <v>39.200000000000003</v>
      </c>
      <c r="F2231" s="11">
        <v>39.1</v>
      </c>
      <c r="G2231" s="10">
        <v>25</v>
      </c>
      <c r="H2231" s="11">
        <v>51.48</v>
      </c>
      <c r="I2231" s="10">
        <v>177.45</v>
      </c>
      <c r="J2231">
        <v>0.60174951836939139</v>
      </c>
      <c r="K2231">
        <v>0.42617373478998832</v>
      </c>
      <c r="L2231">
        <v>0.43012340720908315</v>
      </c>
      <c r="M2231">
        <v>0.19884131825910881</v>
      </c>
      <c r="N2231">
        <v>0.2193989198966077</v>
      </c>
      <c r="O2231">
        <v>0.3703963163578321</v>
      </c>
      <c r="P2231" s="117">
        <v>24.35</v>
      </c>
      <c r="Q2231">
        <v>0.34</v>
      </c>
    </row>
    <row r="2232" spans="1:17" ht="15">
      <c r="A2232" s="6"/>
      <c r="B2232" s="10">
        <v>113.12</v>
      </c>
      <c r="C2232">
        <v>0.47818632926822863</v>
      </c>
      <c r="D2232" s="11">
        <v>31.08</v>
      </c>
      <c r="E2232" s="10">
        <v>30.09</v>
      </c>
      <c r="F2232" s="11">
        <v>36.58</v>
      </c>
      <c r="G2232" s="10">
        <v>20.55</v>
      </c>
      <c r="H2232" s="11">
        <v>48.44</v>
      </c>
      <c r="I2232" s="10">
        <v>155.03</v>
      </c>
      <c r="J2232">
        <v>0.59409452479592695</v>
      </c>
      <c r="K2232">
        <v>0.41954059978282188</v>
      </c>
      <c r="L2232">
        <v>0.42167291809685858</v>
      </c>
      <c r="M2232">
        <v>0.19018072502363081</v>
      </c>
      <c r="N2232">
        <v>0.23552080557512675</v>
      </c>
      <c r="O2232">
        <v>0.36060461736603028</v>
      </c>
      <c r="P2232" s="117">
        <v>22.38</v>
      </c>
      <c r="Q2232">
        <v>0.34</v>
      </c>
    </row>
    <row r="2233" spans="1:17" ht="15">
      <c r="A2233" s="6"/>
      <c r="B2233" s="10">
        <v>110.85</v>
      </c>
      <c r="C2233">
        <v>0.48490618866213647</v>
      </c>
      <c r="D2233" s="11">
        <v>31.57</v>
      </c>
      <c r="E2233" s="10">
        <v>28.63</v>
      </c>
      <c r="F2233" s="11">
        <v>35.6</v>
      </c>
      <c r="G2233" s="10">
        <v>21.69</v>
      </c>
      <c r="H2233" s="11">
        <v>47.46</v>
      </c>
      <c r="I2233" s="10">
        <v>118.63</v>
      </c>
      <c r="J2233">
        <v>0.59160606737579646</v>
      </c>
      <c r="K2233">
        <v>0.39936221583685089</v>
      </c>
      <c r="L2233">
        <v>0.41968262985970484</v>
      </c>
      <c r="M2233">
        <v>0.19119243082361376</v>
      </c>
      <c r="N2233">
        <v>0.25565406981375566</v>
      </c>
      <c r="O2233">
        <v>0.35114153420317196</v>
      </c>
      <c r="P2233" s="117">
        <v>17.350000000000001</v>
      </c>
      <c r="Q2233">
        <v>0.34</v>
      </c>
    </row>
    <row r="2234" spans="1:17" ht="15">
      <c r="A2234" s="6"/>
      <c r="B2234" s="10">
        <v>110</v>
      </c>
      <c r="C2234">
        <v>0.49272575892124854</v>
      </c>
      <c r="D2234" s="11">
        <v>30.13</v>
      </c>
      <c r="E2234" s="10">
        <v>26.91</v>
      </c>
      <c r="F2234" s="11">
        <v>35.119999999999997</v>
      </c>
      <c r="G2234" s="10">
        <v>18.93</v>
      </c>
      <c r="H2234" s="11">
        <v>41.56</v>
      </c>
      <c r="I2234" s="10">
        <v>91.81</v>
      </c>
      <c r="J2234">
        <v>0.5885209680504081</v>
      </c>
      <c r="K2234">
        <v>0.3845145234737582</v>
      </c>
      <c r="L2234">
        <v>0.42581658099715797</v>
      </c>
      <c r="M2234">
        <v>0.18614961881767936</v>
      </c>
      <c r="N2234">
        <v>0.26106030348429432</v>
      </c>
      <c r="O2234">
        <v>0.33240791352952581</v>
      </c>
      <c r="P2234" s="117">
        <v>15.82</v>
      </c>
      <c r="Q2234">
        <v>0.34</v>
      </c>
    </row>
    <row r="2235" spans="1:17" ht="15">
      <c r="A2235" s="6"/>
      <c r="B2235" s="10">
        <v>113.68</v>
      </c>
      <c r="C2235">
        <v>0.50895150876871664</v>
      </c>
      <c r="D2235" s="11">
        <v>29.29</v>
      </c>
      <c r="E2235" s="10">
        <v>22.04</v>
      </c>
      <c r="F2235" s="11">
        <v>33</v>
      </c>
      <c r="G2235" s="10">
        <v>18.149999999999999</v>
      </c>
      <c r="H2235" s="11">
        <v>39.83</v>
      </c>
      <c r="I2235" s="10">
        <v>88</v>
      </c>
      <c r="J2235">
        <v>0.59188440427746758</v>
      </c>
      <c r="K2235">
        <v>0.35801132980300032</v>
      </c>
      <c r="L2235">
        <v>0.42785345987549112</v>
      </c>
      <c r="M2235">
        <v>0.18262247358975139</v>
      </c>
      <c r="N2235">
        <v>0.26468578215134037</v>
      </c>
      <c r="O2235">
        <v>0.31347208166266871</v>
      </c>
      <c r="P2235" s="117">
        <v>19.57</v>
      </c>
      <c r="Q2235">
        <v>0.34</v>
      </c>
    </row>
    <row r="2236" spans="1:17" ht="15">
      <c r="A2236" s="6"/>
      <c r="B2236" s="10">
        <v>115.42</v>
      </c>
      <c r="C2236">
        <v>0.51818218487199863</v>
      </c>
      <c r="D2236" s="11">
        <v>29.47</v>
      </c>
      <c r="E2236" s="10">
        <v>15.25</v>
      </c>
      <c r="F2236" s="11">
        <v>32.590000000000003</v>
      </c>
      <c r="G2236" s="10">
        <v>18.190000000000001</v>
      </c>
      <c r="H2236" s="11">
        <v>39.869999999999997</v>
      </c>
      <c r="I2236" s="10">
        <v>81.56</v>
      </c>
      <c r="J2236">
        <v>0.59647310320751512</v>
      </c>
      <c r="K2236">
        <v>0.34747333457277724</v>
      </c>
      <c r="L2236">
        <v>0.43766646421423139</v>
      </c>
      <c r="M2236">
        <v>0.18770468253827458</v>
      </c>
      <c r="N2236">
        <v>0.26402861142929868</v>
      </c>
      <c r="O2236">
        <v>0.29819132107369578</v>
      </c>
      <c r="P2236" s="117">
        <v>20.25</v>
      </c>
      <c r="Q2236">
        <v>0.34</v>
      </c>
    </row>
    <row r="2237" spans="1:17" ht="15">
      <c r="A2237" s="6"/>
      <c r="B2237" s="10">
        <v>116.64</v>
      </c>
      <c r="C2237">
        <v>0.5303711568300673</v>
      </c>
      <c r="D2237" s="11">
        <v>29.8</v>
      </c>
      <c r="E2237" s="10">
        <v>20.09</v>
      </c>
      <c r="F2237" s="11">
        <v>34.130000000000003</v>
      </c>
      <c r="G2237" s="10">
        <v>18.47</v>
      </c>
      <c r="H2237" s="11">
        <v>39.880000000000003</v>
      </c>
      <c r="I2237" s="10">
        <v>87.49</v>
      </c>
      <c r="J2237">
        <v>0.59732909975999859</v>
      </c>
      <c r="K2237">
        <v>0.34584467289550408</v>
      </c>
      <c r="L2237">
        <v>0.46308253262186383</v>
      </c>
      <c r="M2237">
        <v>0.20427150240934663</v>
      </c>
      <c r="N2237">
        <v>0.2624407937830035</v>
      </c>
      <c r="O2237">
        <v>0.28693040528072739</v>
      </c>
      <c r="P2237" s="117">
        <v>15.8</v>
      </c>
      <c r="Q2237">
        <v>0.34</v>
      </c>
    </row>
    <row r="2238" spans="1:17" ht="15">
      <c r="A2238" s="6"/>
      <c r="B2238" s="10">
        <v>121.91</v>
      </c>
      <c r="C2238">
        <v>0.54123185460553491</v>
      </c>
      <c r="D2238" s="11">
        <v>31.83</v>
      </c>
      <c r="E2238" s="10">
        <v>28.46</v>
      </c>
      <c r="F2238" s="11">
        <v>36.86</v>
      </c>
      <c r="G2238" s="10">
        <v>18.45</v>
      </c>
      <c r="H2238" s="11">
        <v>38.75</v>
      </c>
      <c r="I2238" s="10">
        <v>91.6</v>
      </c>
      <c r="J2238">
        <v>0.60131553183152775</v>
      </c>
      <c r="K2238">
        <v>0.37657173269750704</v>
      </c>
      <c r="L2238">
        <v>0.48648630617818506</v>
      </c>
      <c r="M2238">
        <v>0.2203302210428279</v>
      </c>
      <c r="N2238">
        <v>0.2564090006511725</v>
      </c>
      <c r="O2238">
        <v>0.29328098258810087</v>
      </c>
      <c r="P2238" s="117">
        <v>18.97</v>
      </c>
      <c r="Q2238">
        <v>0.34</v>
      </c>
    </row>
    <row r="2239" spans="1:17" ht="15">
      <c r="A2239" s="6"/>
      <c r="B2239" s="10">
        <v>145.35</v>
      </c>
      <c r="C2239">
        <v>0.52499819604023379</v>
      </c>
      <c r="D2239" s="11">
        <v>41.17</v>
      </c>
      <c r="E2239" s="10">
        <v>42.75</v>
      </c>
      <c r="F2239" s="11">
        <v>44.67</v>
      </c>
      <c r="G2239" s="10">
        <v>23.76</v>
      </c>
      <c r="H2239" s="11">
        <v>36.81</v>
      </c>
      <c r="I2239" s="10">
        <v>133</v>
      </c>
      <c r="J2239">
        <v>0.61298525802094384</v>
      </c>
      <c r="K2239">
        <v>0.40945435585487722</v>
      </c>
      <c r="L2239">
        <v>0.47041360343779548</v>
      </c>
      <c r="M2239">
        <v>0.23868109845922933</v>
      </c>
      <c r="N2239">
        <v>0.25120243983114915</v>
      </c>
      <c r="O2239">
        <v>0.28112761601536168</v>
      </c>
      <c r="P2239" s="117">
        <v>32.47</v>
      </c>
      <c r="Q2239">
        <v>0.34</v>
      </c>
    </row>
    <row r="2240" spans="1:17" ht="15">
      <c r="A2240" s="6"/>
      <c r="B2240" s="10">
        <v>180.38</v>
      </c>
      <c r="C2240">
        <v>0.47080731072760384</v>
      </c>
      <c r="D2240" s="11">
        <v>51.01</v>
      </c>
      <c r="E2240" s="10">
        <v>48.5</v>
      </c>
      <c r="F2240" s="11">
        <v>53.64</v>
      </c>
      <c r="G2240" s="10">
        <v>26.1</v>
      </c>
      <c r="H2240" s="11">
        <v>38.43</v>
      </c>
      <c r="I2240" s="10">
        <v>120.6</v>
      </c>
      <c r="J2240">
        <v>0.58185158506611168</v>
      </c>
      <c r="K2240">
        <v>0.39985151028348676</v>
      </c>
      <c r="L2240">
        <v>0.44082588574725906</v>
      </c>
      <c r="M2240">
        <v>0.24235982626990465</v>
      </c>
      <c r="N2240">
        <v>0.23242101484314329</v>
      </c>
      <c r="O2240">
        <v>0.26114184060241569</v>
      </c>
      <c r="P2240" s="117">
        <v>29.94</v>
      </c>
      <c r="Q2240">
        <v>0.34</v>
      </c>
    </row>
    <row r="2241" spans="1:17" ht="15">
      <c r="A2241" s="6"/>
      <c r="B2241" s="10">
        <v>178.53</v>
      </c>
      <c r="C2241">
        <v>0.43700973955090522</v>
      </c>
      <c r="D2241" s="11">
        <v>52.39</v>
      </c>
      <c r="E2241" s="10">
        <v>55.51</v>
      </c>
      <c r="F2241" s="11">
        <v>59.86</v>
      </c>
      <c r="G2241" s="10">
        <v>26.45</v>
      </c>
      <c r="H2241" s="11">
        <v>39.53</v>
      </c>
      <c r="I2241" s="10">
        <v>101.16</v>
      </c>
      <c r="J2241">
        <v>0.54793228566380914</v>
      </c>
      <c r="K2241">
        <v>0.38111726450455452</v>
      </c>
      <c r="L2241">
        <v>0.42425136388735507</v>
      </c>
      <c r="M2241">
        <v>0.2339435392093725</v>
      </c>
      <c r="N2241">
        <v>0.18972412090022742</v>
      </c>
      <c r="O2241">
        <v>0.23869416257536472</v>
      </c>
      <c r="P2241" s="117">
        <v>27.53</v>
      </c>
      <c r="Q2241">
        <v>0.34</v>
      </c>
    </row>
    <row r="2242" spans="1:17" ht="15">
      <c r="A2242" s="6"/>
      <c r="B2242" s="10">
        <v>147.63</v>
      </c>
      <c r="C2242">
        <v>0.38696864097809358</v>
      </c>
      <c r="D2242" s="11">
        <v>50.94</v>
      </c>
      <c r="E2242" s="10">
        <v>48.76</v>
      </c>
      <c r="F2242" s="11">
        <v>46.92</v>
      </c>
      <c r="G2242" s="10">
        <v>25.5</v>
      </c>
      <c r="H2242" s="11">
        <v>35.99</v>
      </c>
      <c r="I2242" s="10">
        <v>87.6</v>
      </c>
      <c r="J2242">
        <v>0.52571976955779576</v>
      </c>
      <c r="K2242">
        <v>0.37207224709537684</v>
      </c>
      <c r="L2242">
        <v>0.42241610084808728</v>
      </c>
      <c r="M2242">
        <v>0.21777926573228168</v>
      </c>
      <c r="N2242">
        <v>0.15227790619129039</v>
      </c>
      <c r="O2242">
        <v>0.20636297576795987</v>
      </c>
      <c r="P2242" s="117">
        <v>28.64</v>
      </c>
      <c r="Q2242">
        <v>0.34</v>
      </c>
    </row>
    <row r="2243" spans="1:17" ht="15">
      <c r="A2243" s="6"/>
      <c r="B2243" s="10">
        <v>118.43</v>
      </c>
      <c r="C2243">
        <v>0.33845315761802414</v>
      </c>
      <c r="D2243" s="11">
        <v>43.3</v>
      </c>
      <c r="E2243" s="10">
        <v>45</v>
      </c>
      <c r="F2243" s="11">
        <v>48</v>
      </c>
      <c r="G2243" s="10">
        <v>23.03</v>
      </c>
      <c r="H2243" s="11">
        <v>20.37</v>
      </c>
      <c r="I2243" s="10">
        <v>74.540000000000006</v>
      </c>
      <c r="J2243">
        <v>0.49873079302995343</v>
      </c>
      <c r="K2243">
        <v>0.36624279485234312</v>
      </c>
      <c r="L2243">
        <v>0.42690166984857114</v>
      </c>
      <c r="M2243">
        <v>0.20528968932157354</v>
      </c>
      <c r="N2243">
        <v>0.13666712384676713</v>
      </c>
      <c r="O2243">
        <v>0.18527196071136245</v>
      </c>
      <c r="P2243" s="117">
        <v>20.77</v>
      </c>
      <c r="Q2243">
        <v>0.34</v>
      </c>
    </row>
    <row r="2244" spans="1:17" ht="15">
      <c r="A2244" s="6"/>
      <c r="B2244" s="10">
        <v>112.02</v>
      </c>
      <c r="C2244">
        <v>0.29703783226742719</v>
      </c>
      <c r="D2244" s="11">
        <v>42.33</v>
      </c>
      <c r="E2244" s="10">
        <v>44.9</v>
      </c>
      <c r="F2244" s="11">
        <v>47</v>
      </c>
      <c r="G2244" s="10">
        <v>21.04</v>
      </c>
      <c r="H2244" s="11">
        <v>16.25</v>
      </c>
      <c r="I2244" s="10">
        <v>68.27</v>
      </c>
      <c r="J2244">
        <v>0.47288655225902876</v>
      </c>
      <c r="K2244">
        <v>0.365075350814351</v>
      </c>
      <c r="L2244">
        <v>0.40441135082275109</v>
      </c>
      <c r="M2244">
        <v>0.19871932233236458</v>
      </c>
      <c r="N2244">
        <v>0.1250497123983785</v>
      </c>
      <c r="O2244">
        <v>0.16274943925123891</v>
      </c>
      <c r="P2244" s="117">
        <v>24.09</v>
      </c>
      <c r="Q2244">
        <v>0.34</v>
      </c>
    </row>
    <row r="2245" spans="1:17" ht="15">
      <c r="A2245" s="6"/>
      <c r="B2245" s="10">
        <v>108.86</v>
      </c>
      <c r="C2245">
        <v>0.26962520297791365</v>
      </c>
      <c r="D2245" s="11">
        <v>39.159999999999997</v>
      </c>
      <c r="E2245" s="10">
        <v>37.619999999999997</v>
      </c>
      <c r="F2245" s="11">
        <v>40.85</v>
      </c>
      <c r="G2245" s="10">
        <v>20.239999999999998</v>
      </c>
      <c r="H2245" s="11">
        <v>18.07</v>
      </c>
      <c r="I2245" s="10">
        <v>40.08</v>
      </c>
      <c r="J2245">
        <v>0.4642986334420155</v>
      </c>
      <c r="K2245">
        <v>0.36293809539861782</v>
      </c>
      <c r="L2245">
        <v>0.40045694665109438</v>
      </c>
      <c r="M2245">
        <v>0.18004872705013791</v>
      </c>
      <c r="N2245">
        <v>0.11963645463211717</v>
      </c>
      <c r="O2245">
        <v>0.15975259490721064</v>
      </c>
      <c r="P2245" s="117">
        <v>26.51</v>
      </c>
      <c r="Q2245">
        <v>0.34</v>
      </c>
    </row>
    <row r="2246" spans="1:17" ht="15">
      <c r="A2246" s="6"/>
      <c r="B2246" s="10">
        <v>108.12</v>
      </c>
      <c r="C2246">
        <v>0.25745705304973288</v>
      </c>
      <c r="D2246" s="11">
        <v>37.72</v>
      </c>
      <c r="E2246" s="10">
        <v>34.9</v>
      </c>
      <c r="F2246" s="11">
        <v>41.32</v>
      </c>
      <c r="G2246" s="10">
        <v>17.7</v>
      </c>
      <c r="H2246" s="11">
        <v>6.01</v>
      </c>
      <c r="I2246" s="10">
        <v>30.98</v>
      </c>
      <c r="J2246">
        <v>0.47088652417244475</v>
      </c>
      <c r="K2246">
        <v>0.36467375940004249</v>
      </c>
      <c r="L2246">
        <v>0.39602800110600644</v>
      </c>
      <c r="M2246">
        <v>0.16337722678114297</v>
      </c>
      <c r="N2246">
        <v>0.11104129471345019</v>
      </c>
      <c r="O2246">
        <v>0.15946494374886055</v>
      </c>
      <c r="P2246" s="117">
        <v>31.16</v>
      </c>
      <c r="Q2246">
        <v>0.34</v>
      </c>
    </row>
    <row r="2247" spans="1:17" ht="15">
      <c r="A2247" s="6"/>
      <c r="B2247" s="10">
        <v>107.31</v>
      </c>
      <c r="C2247">
        <v>0.25700463402665652</v>
      </c>
      <c r="D2247" s="11">
        <v>34.6</v>
      </c>
      <c r="E2247" s="10">
        <v>31.94</v>
      </c>
      <c r="F2247" s="11">
        <v>38.590000000000003</v>
      </c>
      <c r="G2247" s="10">
        <v>17.079999999999998</v>
      </c>
      <c r="H2247" s="11">
        <v>2.02</v>
      </c>
      <c r="I2247" s="10">
        <v>25.6</v>
      </c>
      <c r="J2247">
        <v>0.48566503568580927</v>
      </c>
      <c r="K2247">
        <v>0.36385997568497619</v>
      </c>
      <c r="L2247">
        <v>0.39443224002034066</v>
      </c>
      <c r="M2247">
        <v>0.16470759471838403</v>
      </c>
      <c r="N2247">
        <v>0.10897073717656988</v>
      </c>
      <c r="O2247">
        <v>0.16360755902959134</v>
      </c>
      <c r="P2247" s="117">
        <v>37.89</v>
      </c>
      <c r="Q2247">
        <v>0.34</v>
      </c>
    </row>
    <row r="2248" spans="1:17" ht="15">
      <c r="A2248" s="6"/>
      <c r="B2248" s="10">
        <v>108.71</v>
      </c>
      <c r="C2248">
        <v>0.26472487447066567</v>
      </c>
      <c r="D2248" s="11">
        <v>34.450000000000003</v>
      </c>
      <c r="E2248" s="10">
        <v>32.07</v>
      </c>
      <c r="F2248" s="11">
        <v>38.299999999999997</v>
      </c>
      <c r="G2248" s="10">
        <v>17.03</v>
      </c>
      <c r="H2248" s="11">
        <v>0.1</v>
      </c>
      <c r="I2248" s="10">
        <v>37.56</v>
      </c>
      <c r="J2248">
        <v>0.50145183510881719</v>
      </c>
      <c r="K2248">
        <v>0.37624312716588287</v>
      </c>
      <c r="L2248">
        <v>0.39970508951406647</v>
      </c>
      <c r="M2248">
        <v>0.1817596468864294</v>
      </c>
      <c r="N2248">
        <v>0.1087246304703858</v>
      </c>
      <c r="O2248">
        <v>0.16375485726983896</v>
      </c>
      <c r="P2248" s="117">
        <v>27.6</v>
      </c>
      <c r="Q2248">
        <v>0.34</v>
      </c>
    </row>
    <row r="2249" spans="1:17" ht="15">
      <c r="A2249" s="6"/>
      <c r="B2249" s="10">
        <v>112.73</v>
      </c>
      <c r="C2249">
        <v>0.3197328566205912</v>
      </c>
      <c r="D2249" s="11">
        <v>34.450000000000003</v>
      </c>
      <c r="E2249" s="10">
        <v>31.09</v>
      </c>
      <c r="F2249" s="11">
        <v>38.1</v>
      </c>
      <c r="G2249" s="10">
        <v>17.07</v>
      </c>
      <c r="H2249" s="11">
        <v>1.01</v>
      </c>
      <c r="I2249" s="10">
        <v>47.24</v>
      </c>
      <c r="J2249">
        <v>0.52351316018464045</v>
      </c>
      <c r="K2249">
        <v>0.38946986497150693</v>
      </c>
      <c r="L2249">
        <v>0.41672227655364896</v>
      </c>
      <c r="M2249">
        <v>0.20867211197351163</v>
      </c>
      <c r="N2249">
        <v>0.11276221607759673</v>
      </c>
      <c r="O2249">
        <v>0.16690246742005874</v>
      </c>
      <c r="P2249" s="117">
        <v>32.51</v>
      </c>
      <c r="Q2249">
        <v>0.34</v>
      </c>
    </row>
    <row r="2250" spans="1:17" ht="15">
      <c r="A2250" s="6"/>
      <c r="B2250" s="10">
        <v>122</v>
      </c>
      <c r="C2250">
        <v>0.40807761096959511</v>
      </c>
      <c r="D2250" s="11">
        <v>37.49</v>
      </c>
      <c r="E2250" s="10">
        <v>39</v>
      </c>
      <c r="F2250" s="11">
        <v>40.08</v>
      </c>
      <c r="G2250" s="10">
        <v>19.98</v>
      </c>
      <c r="H2250" s="11">
        <v>7.18</v>
      </c>
      <c r="I2250" s="10">
        <v>69.78</v>
      </c>
      <c r="J2250">
        <v>0.54990763869468873</v>
      </c>
      <c r="K2250">
        <v>0.40871625974777631</v>
      </c>
      <c r="L2250">
        <v>0.43942760927031144</v>
      </c>
      <c r="M2250">
        <v>0.24025299246481382</v>
      </c>
      <c r="N2250">
        <v>0.12203970372161364</v>
      </c>
      <c r="O2250">
        <v>0.17683251760475455</v>
      </c>
      <c r="P2250" s="117">
        <v>75.150000000000006</v>
      </c>
      <c r="Q2250">
        <v>0.34</v>
      </c>
    </row>
    <row r="2251" spans="1:17" ht="15">
      <c r="A2251" s="6"/>
      <c r="B2251" s="10">
        <v>147.1</v>
      </c>
      <c r="C2251">
        <v>0.48815465726888696</v>
      </c>
      <c r="D2251" s="11">
        <v>41.59</v>
      </c>
      <c r="E2251" s="10">
        <v>42.4</v>
      </c>
      <c r="F2251" s="11">
        <v>45.23</v>
      </c>
      <c r="G2251" s="10">
        <v>25.57</v>
      </c>
      <c r="H2251" s="11">
        <v>31.01</v>
      </c>
      <c r="I2251" s="10">
        <v>69.930000000000007</v>
      </c>
      <c r="J2251">
        <v>0.58360385680675619</v>
      </c>
      <c r="K2251">
        <v>0.42366956905972714</v>
      </c>
      <c r="L2251">
        <v>0.46222595385426768</v>
      </c>
      <c r="M2251">
        <v>0.2770621446233138</v>
      </c>
      <c r="N2251">
        <v>0.13841016978897028</v>
      </c>
      <c r="O2251">
        <v>0.18637008796329163</v>
      </c>
      <c r="P2251" s="117">
        <v>74.650000000000006</v>
      </c>
      <c r="Q2251">
        <v>0.34</v>
      </c>
    </row>
    <row r="2252" spans="1:17" ht="15">
      <c r="A2252" s="6"/>
      <c r="B2252" s="10">
        <v>180</v>
      </c>
      <c r="C2252">
        <v>0.50183689283337451</v>
      </c>
      <c r="D2252" s="11">
        <v>45.26</v>
      </c>
      <c r="E2252" s="10">
        <v>42.79</v>
      </c>
      <c r="F2252" s="11">
        <v>50.5</v>
      </c>
      <c r="G2252" s="10">
        <v>28.44</v>
      </c>
      <c r="H2252" s="11">
        <v>39.869999999999997</v>
      </c>
      <c r="I2252" s="10">
        <v>74.86</v>
      </c>
      <c r="J2252">
        <v>0.60631401117527406</v>
      </c>
      <c r="K2252">
        <v>0.41520726990597062</v>
      </c>
      <c r="L2252">
        <v>0.46370477641459368</v>
      </c>
      <c r="M2252">
        <v>0.29946678814436389</v>
      </c>
      <c r="N2252">
        <v>0.14795669802220185</v>
      </c>
      <c r="O2252">
        <v>0.18904021546562957</v>
      </c>
      <c r="P2252" s="117">
        <v>58.43</v>
      </c>
      <c r="Q2252">
        <v>0.34</v>
      </c>
    </row>
    <row r="2253" spans="1:17" ht="15">
      <c r="A2253" s="6"/>
      <c r="B2253" s="10">
        <v>177.32</v>
      </c>
      <c r="C2253">
        <v>0.51444896308595511</v>
      </c>
      <c r="D2253" s="11">
        <v>47.57</v>
      </c>
      <c r="E2253" s="10">
        <v>43.74</v>
      </c>
      <c r="F2253" s="11">
        <v>48.93</v>
      </c>
      <c r="G2253" s="10">
        <v>33.54</v>
      </c>
      <c r="H2253" s="11">
        <v>47.45</v>
      </c>
      <c r="I2253" s="10">
        <v>74.52</v>
      </c>
      <c r="J2253">
        <v>0.59914072392729156</v>
      </c>
      <c r="K2253">
        <v>0.40723027626914943</v>
      </c>
      <c r="L2253">
        <v>0.448561085092053</v>
      </c>
      <c r="M2253">
        <v>0.31004708850471563</v>
      </c>
      <c r="N2253">
        <v>0.15508674392379854</v>
      </c>
      <c r="O2253">
        <v>0.18570967795678323</v>
      </c>
      <c r="P2253" s="117">
        <v>55.87</v>
      </c>
      <c r="Q2253">
        <v>0.34</v>
      </c>
    </row>
    <row r="2254" spans="1:17" ht="15">
      <c r="A2254" s="6"/>
      <c r="B2254" s="10">
        <v>155.56</v>
      </c>
      <c r="C2254">
        <v>0.5325399536221499</v>
      </c>
      <c r="D2254" s="11">
        <v>40.07</v>
      </c>
      <c r="E2254" s="10">
        <v>42.54</v>
      </c>
      <c r="F2254" s="11">
        <v>43.81</v>
      </c>
      <c r="G2254" s="10">
        <v>27.23</v>
      </c>
      <c r="H2254" s="11">
        <v>40.5</v>
      </c>
      <c r="I2254" s="10">
        <v>69.959999999999994</v>
      </c>
      <c r="J2254">
        <v>0.61733935671786233</v>
      </c>
      <c r="K2254">
        <v>0.40469349053521081</v>
      </c>
      <c r="L2254">
        <v>0.45314004306272482</v>
      </c>
      <c r="M2254">
        <v>0.32947824285879634</v>
      </c>
      <c r="N2254">
        <v>0.15555734780058081</v>
      </c>
      <c r="O2254">
        <v>0.19067715869454288</v>
      </c>
      <c r="P2254" s="117">
        <v>39.39</v>
      </c>
      <c r="Q2254">
        <v>0.34</v>
      </c>
    </row>
    <row r="2255" spans="1:17" ht="15">
      <c r="A2255" s="6"/>
      <c r="B2255" s="10">
        <v>141.19</v>
      </c>
      <c r="C2255">
        <v>0.53806581478146986</v>
      </c>
      <c r="D2255" s="11">
        <v>38.909999999999997</v>
      </c>
      <c r="E2255" s="10">
        <v>39.619999999999997</v>
      </c>
      <c r="F2255" s="11">
        <v>38.49</v>
      </c>
      <c r="G2255" s="10">
        <v>29.15</v>
      </c>
      <c r="H2255" s="11">
        <v>33.380000000000003</v>
      </c>
      <c r="I2255" s="10">
        <v>72.98</v>
      </c>
      <c r="J2255">
        <v>0.62043943295832382</v>
      </c>
      <c r="K2255">
        <v>0.4139928968732704</v>
      </c>
      <c r="L2255">
        <v>0.44904690617922177</v>
      </c>
      <c r="M2255">
        <v>0.32818054866812374</v>
      </c>
      <c r="N2255">
        <v>0.16039520727535017</v>
      </c>
      <c r="O2255">
        <v>0.19698278259596735</v>
      </c>
      <c r="P2255" s="117">
        <v>37.56</v>
      </c>
      <c r="Q2255">
        <v>0.34</v>
      </c>
    </row>
    <row r="2256" spans="1:17" ht="15">
      <c r="A2256" s="6"/>
      <c r="B2256" s="10">
        <v>129.93</v>
      </c>
      <c r="C2256">
        <v>0.55404495454096792</v>
      </c>
      <c r="D2256" s="11">
        <v>33.04</v>
      </c>
      <c r="E2256" s="10">
        <v>32.090000000000003</v>
      </c>
      <c r="F2256" s="11">
        <v>36.799999999999997</v>
      </c>
      <c r="G2256" s="10">
        <v>28</v>
      </c>
      <c r="H2256" s="11">
        <v>3.24</v>
      </c>
      <c r="I2256" s="10">
        <v>50.09</v>
      </c>
      <c r="J2256">
        <v>0.61099427260588901</v>
      </c>
      <c r="K2256">
        <v>0.41388690534367356</v>
      </c>
      <c r="L2256">
        <v>0.44890551761368996</v>
      </c>
      <c r="M2256">
        <v>0.34102145839777304</v>
      </c>
      <c r="N2256">
        <v>0.15460584332349461</v>
      </c>
      <c r="O2256">
        <v>0.19624599580841071</v>
      </c>
      <c r="P2256" s="117">
        <v>19.329999999999998</v>
      </c>
      <c r="Q2256">
        <v>0.34</v>
      </c>
    </row>
    <row r="2257" spans="1:17" ht="15">
      <c r="A2257" s="6"/>
      <c r="B2257" s="10">
        <v>127.51</v>
      </c>
      <c r="C2257">
        <v>0.56243271400366679</v>
      </c>
      <c r="D2257" s="11">
        <v>30</v>
      </c>
      <c r="E2257" s="10">
        <v>32.31</v>
      </c>
      <c r="F2257" s="11">
        <v>35.36</v>
      </c>
      <c r="G2257" s="10">
        <v>25.1</v>
      </c>
      <c r="H2257" s="11">
        <v>0.05</v>
      </c>
      <c r="I2257" s="10">
        <v>23.53</v>
      </c>
      <c r="J2257">
        <v>0.60315281517000408</v>
      </c>
      <c r="K2257">
        <v>0.40459990902888332</v>
      </c>
      <c r="L2257">
        <v>0.45264344022167691</v>
      </c>
      <c r="M2257">
        <v>0.35178098288511739</v>
      </c>
      <c r="N2257">
        <v>0.14147142807978405</v>
      </c>
      <c r="O2257">
        <v>0.19695405958785198</v>
      </c>
      <c r="P2257" s="117">
        <v>16.14</v>
      </c>
      <c r="Q2257">
        <v>0.34</v>
      </c>
    </row>
    <row r="2258" spans="1:17" ht="15">
      <c r="A2258" s="6"/>
      <c r="B2258" s="10">
        <v>118.26</v>
      </c>
      <c r="C2258">
        <v>0.56392896791453573</v>
      </c>
      <c r="D2258" s="11">
        <v>29.64</v>
      </c>
      <c r="E2258" s="10">
        <v>28.79</v>
      </c>
      <c r="F2258" s="11">
        <v>35.47</v>
      </c>
      <c r="G2258" s="10">
        <v>22.99</v>
      </c>
      <c r="H2258" s="11">
        <v>-10</v>
      </c>
      <c r="I2258" s="10">
        <v>30</v>
      </c>
      <c r="J2258">
        <v>0.60291793018335682</v>
      </c>
      <c r="K2258">
        <v>0.37833719198050181</v>
      </c>
      <c r="L2258">
        <v>0.45420702009590003</v>
      </c>
      <c r="M2258">
        <v>0.35317245557619459</v>
      </c>
      <c r="N2258">
        <v>0.13793843806393874</v>
      </c>
      <c r="O2258">
        <v>0.19457879992877913</v>
      </c>
      <c r="P2258" s="117">
        <v>15</v>
      </c>
      <c r="Q2258">
        <v>0.34</v>
      </c>
    </row>
    <row r="2259" spans="1:17" ht="15">
      <c r="A2259" s="6"/>
      <c r="B2259" s="10">
        <v>119.61</v>
      </c>
      <c r="C2259">
        <v>0.57081194271983215</v>
      </c>
      <c r="D2259" s="11">
        <v>28.39</v>
      </c>
      <c r="E2259" s="10">
        <v>26.07</v>
      </c>
      <c r="F2259" s="11">
        <v>34.49</v>
      </c>
      <c r="G2259" s="10">
        <v>21.1</v>
      </c>
      <c r="H2259" s="11">
        <v>-29.91</v>
      </c>
      <c r="I2259" s="10">
        <v>35.090000000000003</v>
      </c>
      <c r="J2259">
        <v>0.60092728755431934</v>
      </c>
      <c r="K2259">
        <v>0.34335062380264603</v>
      </c>
      <c r="L2259">
        <v>0.45660187370737476</v>
      </c>
      <c r="M2259">
        <v>0.3428006523130277</v>
      </c>
      <c r="N2259">
        <v>0.13421901203819012</v>
      </c>
      <c r="O2259">
        <v>0.19444109006057234</v>
      </c>
      <c r="P2259" s="117">
        <v>12.93</v>
      </c>
      <c r="Q2259">
        <v>0.34</v>
      </c>
    </row>
    <row r="2260" spans="1:17" ht="15">
      <c r="A2260" s="6"/>
      <c r="B2260" s="10">
        <v>118.25</v>
      </c>
      <c r="C2260">
        <v>0.57450712617466937</v>
      </c>
      <c r="D2260" s="11">
        <v>27.94</v>
      </c>
      <c r="E2260" s="10">
        <v>21.6</v>
      </c>
      <c r="F2260" s="11">
        <v>33.76</v>
      </c>
      <c r="G2260" s="10">
        <v>20.100000000000001</v>
      </c>
      <c r="H2260" s="11">
        <v>-29.98</v>
      </c>
      <c r="I2260" s="10">
        <v>42.35</v>
      </c>
      <c r="J2260">
        <v>0.59630144410427255</v>
      </c>
      <c r="K2260">
        <v>0.32857837376559196</v>
      </c>
      <c r="L2260">
        <v>0.45885268479375874</v>
      </c>
      <c r="M2260">
        <v>0.33107678763505322</v>
      </c>
      <c r="N2260">
        <v>0.12639639135768235</v>
      </c>
      <c r="O2260">
        <v>0.19912801112496248</v>
      </c>
      <c r="P2260" s="117">
        <v>13.21</v>
      </c>
      <c r="Q2260">
        <v>0.34</v>
      </c>
    </row>
    <row r="2261" spans="1:17" ht="15">
      <c r="A2261" s="6"/>
      <c r="B2261" s="10">
        <v>124.99</v>
      </c>
      <c r="C2261">
        <v>0.58643944327667274</v>
      </c>
      <c r="D2261" s="11">
        <v>27.49</v>
      </c>
      <c r="E2261" s="10">
        <v>21.06</v>
      </c>
      <c r="F2261" s="11">
        <v>36.17</v>
      </c>
      <c r="G2261" s="10">
        <v>19.8</v>
      </c>
      <c r="H2261" s="11">
        <v>-21.4</v>
      </c>
      <c r="I2261" s="10">
        <v>74.53</v>
      </c>
      <c r="J2261">
        <v>0.58813035895065802</v>
      </c>
      <c r="K2261">
        <v>0.31567019358140036</v>
      </c>
      <c r="L2261">
        <v>0.46457148391566311</v>
      </c>
      <c r="M2261">
        <v>0.31800395982028501</v>
      </c>
      <c r="N2261">
        <v>0.1221852407685324</v>
      </c>
      <c r="O2261">
        <v>0.23327217020721797</v>
      </c>
      <c r="P2261" s="117">
        <v>14.4</v>
      </c>
      <c r="Q2261">
        <v>0.34</v>
      </c>
    </row>
    <row r="2262" spans="1:17" ht="15">
      <c r="A2262" s="6"/>
      <c r="B2262" s="10">
        <v>134.46</v>
      </c>
      <c r="C2262">
        <v>0.58902112448127997</v>
      </c>
      <c r="D2262" s="11">
        <v>29.65</v>
      </c>
      <c r="E2262" s="10">
        <v>27.82</v>
      </c>
      <c r="F2262" s="11">
        <v>38.630000000000003</v>
      </c>
      <c r="G2262" s="10">
        <v>19.600000000000001</v>
      </c>
      <c r="H2262" s="11">
        <v>-34.97</v>
      </c>
      <c r="I2262" s="10">
        <v>83.97</v>
      </c>
      <c r="J2262">
        <v>0.57807530549035113</v>
      </c>
      <c r="K2262">
        <v>0.32670495796089555</v>
      </c>
      <c r="L2262">
        <v>0.47417762187605073</v>
      </c>
      <c r="M2262">
        <v>0.31077172096620498</v>
      </c>
      <c r="N2262">
        <v>0.12099033191923238</v>
      </c>
      <c r="O2262">
        <v>0.28803460592994484</v>
      </c>
      <c r="P2262" s="117">
        <v>15.33</v>
      </c>
      <c r="Q2262">
        <v>0.34</v>
      </c>
    </row>
    <row r="2263" spans="1:17" ht="15">
      <c r="A2263" s="6"/>
      <c r="B2263" s="10">
        <v>165.82</v>
      </c>
      <c r="C2263">
        <v>0.55906788003183516</v>
      </c>
      <c r="D2263" s="11">
        <v>37.1</v>
      </c>
      <c r="E2263" s="10">
        <v>38.6</v>
      </c>
      <c r="F2263" s="11">
        <v>44.84</v>
      </c>
      <c r="G2263" s="10">
        <v>21.79</v>
      </c>
      <c r="H2263" s="11">
        <v>-39.97</v>
      </c>
      <c r="I2263" s="10">
        <v>163.27000000000001</v>
      </c>
      <c r="J2263">
        <v>0.56849498107852414</v>
      </c>
      <c r="K2263">
        <v>0.34258465070803168</v>
      </c>
      <c r="L2263">
        <v>0.45650847190545296</v>
      </c>
      <c r="M2263">
        <v>0.3171676165434425</v>
      </c>
      <c r="N2263">
        <v>0.11989840014752645</v>
      </c>
      <c r="O2263">
        <v>0.32645579129399949</v>
      </c>
      <c r="P2263" s="117">
        <v>22.09</v>
      </c>
      <c r="Q2263">
        <v>0.34</v>
      </c>
    </row>
    <row r="2264" spans="1:17" ht="15">
      <c r="A2264" s="6"/>
      <c r="B2264" s="10">
        <v>207.92</v>
      </c>
      <c r="C2264">
        <v>0.4809569595121605</v>
      </c>
      <c r="D2264" s="11">
        <v>44.2</v>
      </c>
      <c r="E2264" s="10">
        <v>45.22</v>
      </c>
      <c r="F2264" s="11">
        <v>53.16</v>
      </c>
      <c r="G2264" s="10">
        <v>22.97</v>
      </c>
      <c r="H2264" s="11">
        <v>-44.94</v>
      </c>
      <c r="I2264" s="10">
        <v>220.07</v>
      </c>
      <c r="J2264">
        <v>0.53882897595881141</v>
      </c>
      <c r="K2264">
        <v>0.32863591792817359</v>
      </c>
      <c r="L2264">
        <v>0.43082275125201031</v>
      </c>
      <c r="M2264">
        <v>0.30515131870602974</v>
      </c>
      <c r="N2264">
        <v>0.12142278752321574</v>
      </c>
      <c r="O2264">
        <v>0.34610722670131883</v>
      </c>
      <c r="P2264" s="117">
        <v>26.65</v>
      </c>
      <c r="Q2264">
        <v>0.34</v>
      </c>
    </row>
    <row r="2265" spans="1:17" ht="15">
      <c r="A2265" s="6"/>
      <c r="B2265" s="10">
        <v>179.74</v>
      </c>
      <c r="C2265">
        <v>0.4426954499348536</v>
      </c>
      <c r="D2265" s="11">
        <v>48.1</v>
      </c>
      <c r="E2265" s="10">
        <v>44.94</v>
      </c>
      <c r="F2265" s="11">
        <v>58.67</v>
      </c>
      <c r="G2265" s="10">
        <v>21.97</v>
      </c>
      <c r="H2265" s="11">
        <v>-25.69</v>
      </c>
      <c r="I2265" s="10">
        <v>232.03</v>
      </c>
      <c r="J2265">
        <v>0.48976889132268236</v>
      </c>
      <c r="K2265">
        <v>0.31503046287276293</v>
      </c>
      <c r="L2265">
        <v>0.43292037400718192</v>
      </c>
      <c r="M2265">
        <v>0.26566775885417859</v>
      </c>
      <c r="N2265">
        <v>0.11304957081083405</v>
      </c>
      <c r="O2265">
        <v>0.34358421161396979</v>
      </c>
      <c r="P2265" s="117">
        <v>21.44</v>
      </c>
      <c r="Q2265">
        <v>0.34</v>
      </c>
    </row>
    <row r="2266" spans="1:17" ht="15">
      <c r="A2266" s="6"/>
      <c r="B2266" s="10">
        <v>142.16</v>
      </c>
      <c r="C2266">
        <v>0.39595380143919495</v>
      </c>
      <c r="D2266" s="11">
        <v>44.03</v>
      </c>
      <c r="E2266" s="10">
        <v>41.93</v>
      </c>
      <c r="F2266" s="11">
        <v>53.64</v>
      </c>
      <c r="G2266" s="10">
        <v>19</v>
      </c>
      <c r="H2266" s="11">
        <v>-17.649999999999999</v>
      </c>
      <c r="I2266" s="10">
        <v>229.51</v>
      </c>
      <c r="J2266">
        <v>0.46263273618764356</v>
      </c>
      <c r="K2266">
        <v>0.29765169722154322</v>
      </c>
      <c r="L2266">
        <v>0.42491310318857911</v>
      </c>
      <c r="M2266">
        <v>0.21184988844265951</v>
      </c>
      <c r="N2266">
        <v>0.10459518163672654</v>
      </c>
      <c r="O2266">
        <v>0.34561462775026097</v>
      </c>
      <c r="P2266" s="117">
        <v>26.19</v>
      </c>
      <c r="Q2266">
        <v>0.34</v>
      </c>
    </row>
    <row r="2267" spans="1:17" ht="15">
      <c r="A2267" s="6"/>
      <c r="B2267" s="10">
        <v>119.6</v>
      </c>
      <c r="C2267">
        <v>0.33985734012810176</v>
      </c>
      <c r="D2267" s="11">
        <v>39.020000000000003</v>
      </c>
      <c r="E2267" s="10">
        <v>35.4</v>
      </c>
      <c r="F2267" s="11">
        <v>46.58</v>
      </c>
      <c r="G2267" s="10">
        <v>14.98</v>
      </c>
      <c r="H2267" s="11">
        <v>-19.190000000000001</v>
      </c>
      <c r="I2267" s="10">
        <v>227</v>
      </c>
      <c r="J2267">
        <v>0.42626175422335505</v>
      </c>
      <c r="K2267">
        <v>0.26453883267607042</v>
      </c>
      <c r="L2267">
        <v>0.42347617421572081</v>
      </c>
      <c r="M2267">
        <v>0.16832142400219866</v>
      </c>
      <c r="N2267">
        <v>0.10276586679143543</v>
      </c>
      <c r="O2267">
        <v>0.34940519034685902</v>
      </c>
      <c r="P2267" s="117">
        <v>29.35</v>
      </c>
      <c r="Q2267">
        <v>0.34</v>
      </c>
    </row>
    <row r="2268" spans="1:17" ht="15">
      <c r="A2268" s="6"/>
      <c r="B2268" s="10">
        <v>115</v>
      </c>
      <c r="C2268">
        <v>0.29687684239391232</v>
      </c>
      <c r="D2268" s="11">
        <v>36.979999999999997</v>
      </c>
      <c r="E2268" s="10">
        <v>29.57</v>
      </c>
      <c r="F2268" s="11">
        <v>44.01</v>
      </c>
      <c r="G2268" s="10">
        <v>13.06</v>
      </c>
      <c r="H2268" s="11">
        <v>-12.95</v>
      </c>
      <c r="I2268" s="10">
        <v>230.09</v>
      </c>
      <c r="J2268">
        <v>0.39426533558963656</v>
      </c>
      <c r="K2268">
        <v>0.24810240539605252</v>
      </c>
      <c r="L2268">
        <v>0.41969130428426277</v>
      </c>
      <c r="M2268">
        <v>0.14496468303544868</v>
      </c>
      <c r="N2268">
        <v>9.7853858551384162E-2</v>
      </c>
      <c r="O2268">
        <v>0.34553924988113455</v>
      </c>
      <c r="P2268" s="117">
        <v>32.03</v>
      </c>
      <c r="Q2268">
        <v>0.34</v>
      </c>
    </row>
    <row r="2269" spans="1:17" ht="15">
      <c r="A2269" s="6"/>
      <c r="B2269" s="10">
        <v>113.59</v>
      </c>
      <c r="C2269">
        <v>0.27851893907458364</v>
      </c>
      <c r="D2269" s="11">
        <v>34.03</v>
      </c>
      <c r="E2269" s="10">
        <v>26</v>
      </c>
      <c r="F2269" s="11">
        <v>41.18</v>
      </c>
      <c r="G2269" s="10">
        <v>14.28</v>
      </c>
      <c r="H2269" s="11">
        <v>-27.68</v>
      </c>
      <c r="I2269" s="10">
        <v>214.24</v>
      </c>
      <c r="J2269">
        <v>0.37163527724835049</v>
      </c>
      <c r="K2269">
        <v>0.24459534294449053</v>
      </c>
      <c r="L2269">
        <v>0.4237366026708041</v>
      </c>
      <c r="M2269">
        <v>0.13553337585383918</v>
      </c>
      <c r="N2269">
        <v>9.5085705862685097E-2</v>
      </c>
      <c r="O2269">
        <v>0.34909783113892706</v>
      </c>
      <c r="P2269" s="117">
        <v>49.26</v>
      </c>
      <c r="Q2269">
        <v>0.34</v>
      </c>
    </row>
    <row r="2270" spans="1:17" ht="15">
      <c r="A2270" s="6"/>
      <c r="B2270" s="10">
        <v>113.84</v>
      </c>
      <c r="C2270">
        <v>0.27366122754665284</v>
      </c>
      <c r="D2270" s="11">
        <v>32.89</v>
      </c>
      <c r="E2270" s="10">
        <v>25.07</v>
      </c>
      <c r="F2270" s="11">
        <v>40.08</v>
      </c>
      <c r="G2270" s="10">
        <v>10.82</v>
      </c>
      <c r="H2270" s="11">
        <v>-44.98</v>
      </c>
      <c r="I2270" s="10">
        <v>222.98</v>
      </c>
      <c r="J2270">
        <v>0.35933532737851348</v>
      </c>
      <c r="K2270">
        <v>0.24278741374265436</v>
      </c>
      <c r="L2270">
        <v>0.41736190040181304</v>
      </c>
      <c r="M2270">
        <v>0.13003064216839524</v>
      </c>
      <c r="N2270">
        <v>9.7196924160859552E-2</v>
      </c>
      <c r="O2270">
        <v>0.3538623197970811</v>
      </c>
      <c r="P2270" s="117">
        <v>43.69</v>
      </c>
      <c r="Q2270">
        <v>0.34</v>
      </c>
    </row>
    <row r="2271" spans="1:17" ht="15">
      <c r="A2271" s="6"/>
      <c r="B2271" s="10">
        <v>113.81</v>
      </c>
      <c r="C2271">
        <v>0.2840966886886887</v>
      </c>
      <c r="D2271" s="11">
        <v>30.06</v>
      </c>
      <c r="E2271" s="10">
        <v>25.1</v>
      </c>
      <c r="F2271" s="11">
        <v>38.64</v>
      </c>
      <c r="G2271" s="10">
        <v>10</v>
      </c>
      <c r="H2271" s="11">
        <v>-52.73</v>
      </c>
      <c r="I2271" s="10">
        <v>208.49</v>
      </c>
      <c r="J2271">
        <v>0.35145025412146574</v>
      </c>
      <c r="K2271">
        <v>0.23818556248884643</v>
      </c>
      <c r="L2271">
        <v>0.42085665266268985</v>
      </c>
      <c r="M2271">
        <v>0.13068811682109882</v>
      </c>
      <c r="N2271">
        <v>9.8198090647744235E-2</v>
      </c>
      <c r="O2271">
        <v>0.35934117883220834</v>
      </c>
      <c r="P2271" s="117">
        <v>69.209999999999994</v>
      </c>
      <c r="Q2271">
        <v>0.34</v>
      </c>
    </row>
    <row r="2272" spans="1:17" ht="15">
      <c r="A2272" s="6"/>
      <c r="B2272" s="10">
        <v>113.59</v>
      </c>
      <c r="C2272">
        <v>0.31274367324307323</v>
      </c>
      <c r="D2272" s="11">
        <v>29.53</v>
      </c>
      <c r="E2272" s="10">
        <v>25.07</v>
      </c>
      <c r="F2272" s="11">
        <v>38.340000000000003</v>
      </c>
      <c r="G2272" s="10">
        <v>9.8800000000000008</v>
      </c>
      <c r="H2272" s="11">
        <v>-49.11</v>
      </c>
      <c r="I2272" s="10">
        <v>222.97</v>
      </c>
      <c r="J2272">
        <v>0.34663712001504215</v>
      </c>
      <c r="K2272">
        <v>0.24026203723649789</v>
      </c>
      <c r="L2272">
        <v>0.43055260082872376</v>
      </c>
      <c r="M2272">
        <v>0.13705965726066227</v>
      </c>
      <c r="N2272">
        <v>9.8813813498258657E-2</v>
      </c>
      <c r="O2272">
        <v>0.37063278757851836</v>
      </c>
      <c r="P2272" s="117">
        <v>43.75</v>
      </c>
      <c r="Q2272">
        <v>0.34</v>
      </c>
    </row>
    <row r="2273" spans="1:17" ht="15">
      <c r="A2273" s="6"/>
      <c r="B2273" s="10">
        <v>116.3</v>
      </c>
      <c r="C2273">
        <v>0.35562884594816213</v>
      </c>
      <c r="D2273" s="11">
        <v>30.01</v>
      </c>
      <c r="E2273" s="10">
        <v>23.03</v>
      </c>
      <c r="F2273" s="11">
        <v>38.64</v>
      </c>
      <c r="G2273" s="10">
        <v>15.74</v>
      </c>
      <c r="H2273" s="11">
        <v>-35.35</v>
      </c>
      <c r="I2273" s="10">
        <v>224.41</v>
      </c>
      <c r="J2273">
        <v>0.34698480602684317</v>
      </c>
      <c r="K2273">
        <v>0.24787558824083794</v>
      </c>
      <c r="L2273">
        <v>0.43692583693998338</v>
      </c>
      <c r="M2273">
        <v>0.16647568983718969</v>
      </c>
      <c r="N2273">
        <v>0.10210850221592796</v>
      </c>
      <c r="O2273">
        <v>0.38060619295120202</v>
      </c>
      <c r="P2273" s="117">
        <v>68.12</v>
      </c>
      <c r="Q2273">
        <v>0.34</v>
      </c>
    </row>
    <row r="2274" spans="1:17" ht="15">
      <c r="A2274" s="6"/>
      <c r="B2274" s="10">
        <v>135.61000000000001</v>
      </c>
      <c r="C2274">
        <v>0.43605048914097794</v>
      </c>
      <c r="D2274" s="11">
        <v>30.06</v>
      </c>
      <c r="E2274" s="10">
        <v>29.87</v>
      </c>
      <c r="F2274" s="11">
        <v>40.96</v>
      </c>
      <c r="G2274" s="10">
        <v>21.51</v>
      </c>
      <c r="H2274" s="11">
        <v>-9.4700000000000006</v>
      </c>
      <c r="I2274" s="10">
        <v>262.20999999999998</v>
      </c>
      <c r="J2274">
        <v>0.35574229054097423</v>
      </c>
      <c r="K2274">
        <v>0.26572850356751349</v>
      </c>
      <c r="L2274">
        <v>0.45603042602296195</v>
      </c>
      <c r="M2274">
        <v>0.23434407273172655</v>
      </c>
      <c r="N2274">
        <v>0.10530654409934022</v>
      </c>
      <c r="O2274">
        <v>0.39161256466114192</v>
      </c>
      <c r="P2274" s="117">
        <v>59</v>
      </c>
      <c r="Q2274">
        <v>0.34</v>
      </c>
    </row>
    <row r="2275" spans="1:17" ht="15">
      <c r="A2275" s="6"/>
      <c r="B2275" s="10">
        <v>156.52000000000001</v>
      </c>
      <c r="C2275">
        <v>0.49953457754765823</v>
      </c>
      <c r="D2275" s="11">
        <v>29.9</v>
      </c>
      <c r="E2275" s="10">
        <v>36.909999999999997</v>
      </c>
      <c r="F2275" s="11">
        <v>44.35</v>
      </c>
      <c r="G2275" s="10">
        <v>26.84</v>
      </c>
      <c r="H2275" s="11">
        <v>0.08</v>
      </c>
      <c r="I2275" s="10">
        <v>278.24</v>
      </c>
      <c r="J2275">
        <v>0.36320648151709811</v>
      </c>
      <c r="K2275">
        <v>0.28979770865139098</v>
      </c>
      <c r="L2275">
        <v>0.48924758725395318</v>
      </c>
      <c r="M2275">
        <v>0.30190119341940602</v>
      </c>
      <c r="N2275">
        <v>0.10933814029237271</v>
      </c>
      <c r="O2275">
        <v>0.39790028891845652</v>
      </c>
      <c r="P2275" s="117">
        <v>51.25</v>
      </c>
      <c r="Q2275">
        <v>0.34</v>
      </c>
    </row>
    <row r="2276" spans="1:17" ht="15">
      <c r="A2276" s="6"/>
      <c r="B2276" s="10">
        <v>199.56</v>
      </c>
      <c r="C2276">
        <v>0.51785655015576026</v>
      </c>
      <c r="D2276" s="11">
        <v>32.69</v>
      </c>
      <c r="E2276" s="10">
        <v>40.770000000000003</v>
      </c>
      <c r="F2276" s="11">
        <v>47.23</v>
      </c>
      <c r="G2276" s="10">
        <v>36.75</v>
      </c>
      <c r="H2276" s="11">
        <v>21.15</v>
      </c>
      <c r="I2276" s="10">
        <v>309.93</v>
      </c>
      <c r="J2276">
        <v>0.37798958804712496</v>
      </c>
      <c r="K2276">
        <v>0.30836118729601486</v>
      </c>
      <c r="L2276">
        <v>0.50129952264060373</v>
      </c>
      <c r="M2276">
        <v>0.32598892691258124</v>
      </c>
      <c r="N2276">
        <v>0.11637671172822776</v>
      </c>
      <c r="O2276">
        <v>0.39586076463796299</v>
      </c>
      <c r="P2276" s="117">
        <v>55.66</v>
      </c>
      <c r="Q2276">
        <v>0.34</v>
      </c>
    </row>
    <row r="2277" spans="1:17" ht="15">
      <c r="A2277" s="6"/>
      <c r="B2277" s="10">
        <v>191.68</v>
      </c>
      <c r="C2277">
        <v>0.50713117771375471</v>
      </c>
      <c r="D2277" s="11">
        <v>35</v>
      </c>
      <c r="E2277" s="10">
        <v>40.97</v>
      </c>
      <c r="F2277" s="11">
        <v>46.94</v>
      </c>
      <c r="G2277" s="10">
        <v>32.67</v>
      </c>
      <c r="H2277" s="11">
        <v>27.87</v>
      </c>
      <c r="I2277" s="10">
        <v>277.91000000000003</v>
      </c>
      <c r="J2277">
        <v>0.37851756386416713</v>
      </c>
      <c r="K2277">
        <v>0.315573087434042</v>
      </c>
      <c r="L2277">
        <v>0.49513171994758659</v>
      </c>
      <c r="M2277">
        <v>0.32806779457567575</v>
      </c>
      <c r="N2277">
        <v>0.12127859401996643</v>
      </c>
      <c r="O2277">
        <v>0.39229247356891134</v>
      </c>
      <c r="P2277" s="117">
        <v>51.77</v>
      </c>
      <c r="Q2277">
        <v>0.34</v>
      </c>
    </row>
    <row r="2278" spans="1:17" ht="15">
      <c r="A2278" s="6"/>
      <c r="B2278" s="10">
        <v>164.98</v>
      </c>
      <c r="C2278">
        <v>0.51210238997809865</v>
      </c>
      <c r="D2278" s="11">
        <v>29.93</v>
      </c>
      <c r="E2278" s="10">
        <v>40.04</v>
      </c>
      <c r="F2278" s="11">
        <v>41.99</v>
      </c>
      <c r="G2278" s="10">
        <v>23.93</v>
      </c>
      <c r="H2278" s="11">
        <v>19.96</v>
      </c>
      <c r="I2278" s="10">
        <v>226.47</v>
      </c>
      <c r="J2278">
        <v>0.37710115017995322</v>
      </c>
      <c r="K2278">
        <v>0.33676710255656772</v>
      </c>
      <c r="L2278">
        <v>0.49633857352154598</v>
      </c>
      <c r="M2278">
        <v>0.3253481729664503</v>
      </c>
      <c r="N2278">
        <v>0.12965351228835045</v>
      </c>
      <c r="O2278">
        <v>0.38660293230640741</v>
      </c>
      <c r="P2278" s="117">
        <v>67.11</v>
      </c>
      <c r="Q2278">
        <v>0.34</v>
      </c>
    </row>
    <row r="2279" spans="1:17" ht="15">
      <c r="A2279" s="6"/>
      <c r="B2279" s="10">
        <v>151.38999999999999</v>
      </c>
      <c r="C2279">
        <v>0.54435015480036719</v>
      </c>
      <c r="D2279" s="11">
        <v>27.87</v>
      </c>
      <c r="E2279" s="10">
        <v>39.9</v>
      </c>
      <c r="F2279" s="11">
        <v>41.33</v>
      </c>
      <c r="G2279" s="10">
        <v>21.54</v>
      </c>
      <c r="H2279" s="11">
        <v>18.47</v>
      </c>
      <c r="I2279" s="10">
        <v>189.65</v>
      </c>
      <c r="J2279">
        <v>0.35913285815458906</v>
      </c>
      <c r="K2279">
        <v>0.37382096400321813</v>
      </c>
      <c r="L2279">
        <v>0.47633373254449213</v>
      </c>
      <c r="M2279">
        <v>0.29609907748515751</v>
      </c>
      <c r="N2279">
        <v>0.13518415794883662</v>
      </c>
      <c r="O2279">
        <v>0.37863798575357921</v>
      </c>
      <c r="P2279" s="117">
        <v>31.51</v>
      </c>
      <c r="Q2279">
        <v>0.34</v>
      </c>
    </row>
    <row r="2280" spans="1:17" ht="15">
      <c r="A2280" s="6"/>
      <c r="B2280" s="10">
        <v>139.13</v>
      </c>
      <c r="C2280">
        <v>0.54575214205681399</v>
      </c>
      <c r="D2280" s="11">
        <v>20</v>
      </c>
      <c r="E2280" s="10">
        <v>35.49</v>
      </c>
      <c r="F2280" s="11">
        <v>40.33</v>
      </c>
      <c r="G2280" s="10">
        <v>17.07</v>
      </c>
      <c r="H2280" s="11">
        <v>10.47</v>
      </c>
      <c r="I2280" s="10">
        <v>163.63999999999999</v>
      </c>
      <c r="J2280">
        <v>0.35731900547472345</v>
      </c>
      <c r="K2280">
        <v>0.39644504659280871</v>
      </c>
      <c r="L2280">
        <v>0.47187709474863021</v>
      </c>
      <c r="M2280">
        <v>0.25732075236301633</v>
      </c>
      <c r="N2280">
        <v>0.13311924877452669</v>
      </c>
      <c r="O2280">
        <v>0.35639135658662147</v>
      </c>
      <c r="P2280" s="117">
        <v>49.28</v>
      </c>
      <c r="Q2280">
        <v>0.34</v>
      </c>
    </row>
    <row r="2281" spans="1:17" ht="15">
      <c r="A2281" s="6"/>
      <c r="B2281" s="10">
        <v>135.54</v>
      </c>
      <c r="C2281">
        <v>0.53133141178967414</v>
      </c>
      <c r="D2281" s="11">
        <v>12.48</v>
      </c>
      <c r="E2281" s="10">
        <v>28.67</v>
      </c>
      <c r="F2281" s="11">
        <v>41.65</v>
      </c>
      <c r="G2281" s="10">
        <v>17.989999999999998</v>
      </c>
      <c r="H2281" s="11">
        <v>14.7</v>
      </c>
      <c r="I2281" s="10">
        <v>112.87</v>
      </c>
      <c r="J2281">
        <v>0.35281674981221695</v>
      </c>
      <c r="K2281">
        <v>0.40178480307714087</v>
      </c>
      <c r="L2281">
        <v>0.47023187969003016</v>
      </c>
      <c r="M2281">
        <v>0.21935198103260317</v>
      </c>
      <c r="N2281">
        <v>0.1377639985090621</v>
      </c>
      <c r="O2281">
        <v>0.3440363428183707</v>
      </c>
      <c r="P2281" s="117">
        <v>16.25</v>
      </c>
      <c r="Q2281">
        <v>0.34</v>
      </c>
    </row>
    <row r="2282" spans="1:17" ht="15">
      <c r="A2282" s="6"/>
      <c r="B2282" s="10">
        <v>124.12</v>
      </c>
      <c r="C2282">
        <v>0.52393352328366316</v>
      </c>
      <c r="D2282" s="11">
        <v>9.8699999999999992</v>
      </c>
      <c r="E2282" s="10">
        <v>29.41</v>
      </c>
      <c r="F2282" s="11">
        <v>39.86</v>
      </c>
      <c r="G2282" s="10">
        <v>11.4</v>
      </c>
      <c r="H2282" s="11">
        <v>13.9</v>
      </c>
      <c r="I2282" s="10">
        <v>140</v>
      </c>
      <c r="J2282">
        <v>0.34624188108834392</v>
      </c>
      <c r="K2282">
        <v>0.40405740810450097</v>
      </c>
      <c r="L2282">
        <v>0.46436595967612265</v>
      </c>
      <c r="M2282">
        <v>0.19867905362557792</v>
      </c>
      <c r="N2282">
        <v>0.13803287080442528</v>
      </c>
      <c r="O2282">
        <v>0.33641260667764639</v>
      </c>
      <c r="P2282" s="117">
        <v>16.25</v>
      </c>
      <c r="Q2282">
        <v>0.34</v>
      </c>
    </row>
    <row r="2283" spans="1:17" ht="15">
      <c r="A2283" s="6"/>
      <c r="B2283" s="10">
        <v>120</v>
      </c>
      <c r="C2283">
        <v>0.51912896595560154</v>
      </c>
      <c r="D2283" s="11">
        <v>9.0399999999999991</v>
      </c>
      <c r="E2283" s="10">
        <v>30</v>
      </c>
      <c r="F2283" s="11">
        <v>38.31</v>
      </c>
      <c r="G2283" s="10">
        <v>9.82</v>
      </c>
      <c r="H2283" s="11">
        <v>12.37</v>
      </c>
      <c r="I2283" s="10">
        <v>126.56</v>
      </c>
      <c r="J2283">
        <v>0.35223685024395418</v>
      </c>
      <c r="K2283">
        <v>0.41610595629167729</v>
      </c>
      <c r="L2283">
        <v>0.4651537845520694</v>
      </c>
      <c r="M2283">
        <v>0.17337455278961025</v>
      </c>
      <c r="N2283">
        <v>0.13353022073540879</v>
      </c>
      <c r="O2283">
        <v>0.33245816208688567</v>
      </c>
      <c r="P2283" s="117">
        <v>17.87</v>
      </c>
      <c r="Q2283">
        <v>0.34</v>
      </c>
    </row>
    <row r="2284" spans="1:17" ht="15">
      <c r="A2284" s="6"/>
      <c r="B2284" s="10">
        <v>115.33</v>
      </c>
      <c r="C2284">
        <v>0.51508710591463591</v>
      </c>
      <c r="D2284" s="11">
        <v>14.9</v>
      </c>
      <c r="E2284" s="10">
        <v>29.06</v>
      </c>
      <c r="F2284" s="11">
        <v>36.1</v>
      </c>
      <c r="G2284" s="10">
        <v>9.9</v>
      </c>
      <c r="H2284" s="11">
        <v>14.19</v>
      </c>
      <c r="I2284" s="10">
        <v>121.67</v>
      </c>
      <c r="J2284">
        <v>0.36540639246206785</v>
      </c>
      <c r="K2284">
        <v>0.42798518285623022</v>
      </c>
      <c r="L2284">
        <v>0.46633882588607795</v>
      </c>
      <c r="M2284">
        <v>0.15914811829515799</v>
      </c>
      <c r="N2284">
        <v>0.13683694238812558</v>
      </c>
      <c r="O2284">
        <v>0.32731093829837604</v>
      </c>
      <c r="P2284" s="117">
        <v>17.87</v>
      </c>
      <c r="Q2284">
        <v>0.34</v>
      </c>
    </row>
    <row r="2285" spans="1:17" ht="15">
      <c r="A2285" s="6"/>
      <c r="B2285" s="10">
        <v>114.85</v>
      </c>
      <c r="C2285">
        <v>0.51049555833780458</v>
      </c>
      <c r="D2285" s="11">
        <v>22</v>
      </c>
      <c r="E2285" s="10">
        <v>29</v>
      </c>
      <c r="F2285" s="11">
        <v>36.130000000000003</v>
      </c>
      <c r="G2285" s="10">
        <v>8.17</v>
      </c>
      <c r="H2285" s="11">
        <v>14.93</v>
      </c>
      <c r="I2285" s="10">
        <v>126.59</v>
      </c>
      <c r="J2285">
        <v>0.38468334302445373</v>
      </c>
      <c r="K2285">
        <v>0.44409148089769579</v>
      </c>
      <c r="L2285">
        <v>0.46885554806888929</v>
      </c>
      <c r="M2285">
        <v>0.15813107499898107</v>
      </c>
      <c r="N2285">
        <v>0.1535650470767638</v>
      </c>
      <c r="O2285">
        <v>0.32117944558002059</v>
      </c>
      <c r="P2285" s="117">
        <v>14.37</v>
      </c>
      <c r="Q2285">
        <v>0.34</v>
      </c>
    </row>
    <row r="2286" spans="1:17" ht="15">
      <c r="A2286" s="6"/>
      <c r="B2286" s="10">
        <v>124.91</v>
      </c>
      <c r="C2286">
        <v>0.51270040760869573</v>
      </c>
      <c r="D2286" s="11">
        <v>24.55</v>
      </c>
      <c r="E2286" s="10">
        <v>34.35</v>
      </c>
      <c r="F2286" s="11">
        <v>37.270000000000003</v>
      </c>
      <c r="G2286" s="10">
        <v>5.26</v>
      </c>
      <c r="H2286" s="11">
        <v>28.21</v>
      </c>
      <c r="I2286" s="10">
        <v>118.48</v>
      </c>
      <c r="J2286">
        <v>0.40391829757829506</v>
      </c>
      <c r="K2286">
        <v>0.46212795945800095</v>
      </c>
      <c r="L2286">
        <v>0.47336915164634114</v>
      </c>
      <c r="M2286">
        <v>0.16038740615957128</v>
      </c>
      <c r="N2286">
        <v>0.17786682137503837</v>
      </c>
      <c r="O2286">
        <v>0.31406949935914857</v>
      </c>
      <c r="P2286" s="117">
        <v>14.37</v>
      </c>
      <c r="Q2286">
        <v>0.34</v>
      </c>
    </row>
    <row r="2287" spans="1:17" ht="15">
      <c r="A2287" s="6"/>
      <c r="B2287" s="10">
        <v>142.51</v>
      </c>
      <c r="C2287">
        <v>0.48735797012700016</v>
      </c>
      <c r="D2287" s="11">
        <v>35.96</v>
      </c>
      <c r="E2287" s="10">
        <v>43.18</v>
      </c>
      <c r="F2287" s="11">
        <v>39.200000000000003</v>
      </c>
      <c r="G2287" s="10">
        <v>5.53</v>
      </c>
      <c r="H2287" s="11">
        <v>46.16</v>
      </c>
      <c r="I2287" s="10">
        <v>165.6</v>
      </c>
      <c r="J2287">
        <v>0.40746118515731961</v>
      </c>
      <c r="K2287">
        <v>0.45681034340243021</v>
      </c>
      <c r="L2287">
        <v>0.47208538469191658</v>
      </c>
      <c r="M2287">
        <v>0.15684443757052924</v>
      </c>
      <c r="N2287">
        <v>0.18633345536871515</v>
      </c>
      <c r="O2287">
        <v>0.30086637941868194</v>
      </c>
      <c r="P2287" s="117">
        <v>15</v>
      </c>
      <c r="Q2287">
        <v>0.34</v>
      </c>
    </row>
    <row r="2288" spans="1:17" ht="15">
      <c r="A2288" s="6"/>
      <c r="B2288" s="10">
        <v>161.63</v>
      </c>
      <c r="C2288">
        <v>0.43557828337900495</v>
      </c>
      <c r="D2288" s="11">
        <v>40.97</v>
      </c>
      <c r="E2288" s="10">
        <v>53.79</v>
      </c>
      <c r="F2288" s="11">
        <v>42.03</v>
      </c>
      <c r="G2288" s="10">
        <v>5.5</v>
      </c>
      <c r="H2288" s="11">
        <v>65.459999999999994</v>
      </c>
      <c r="I2288" s="10">
        <v>177.84</v>
      </c>
      <c r="J2288">
        <v>0.39884547502107609</v>
      </c>
      <c r="K2288">
        <v>0.43547016151933149</v>
      </c>
      <c r="L2288">
        <v>0.45241382680101905</v>
      </c>
      <c r="M2288">
        <v>0.14755497455883942</v>
      </c>
      <c r="N2288">
        <v>0.18155259662293424</v>
      </c>
      <c r="O2288">
        <v>0.28886137031569531</v>
      </c>
      <c r="P2288" s="117">
        <v>15</v>
      </c>
      <c r="Q2288">
        <v>0.34</v>
      </c>
    </row>
    <row r="2289" spans="1:17" ht="15">
      <c r="A2289" s="6"/>
      <c r="B2289" s="10">
        <v>155.96</v>
      </c>
      <c r="C2289">
        <v>0.38201918534627677</v>
      </c>
      <c r="D2289" s="11">
        <v>40.81</v>
      </c>
      <c r="E2289" s="10">
        <v>55.05</v>
      </c>
      <c r="F2289" s="11">
        <v>44.06</v>
      </c>
      <c r="G2289" s="10">
        <v>8.0500000000000007</v>
      </c>
      <c r="H2289" s="11">
        <v>59.99</v>
      </c>
      <c r="I2289" s="10">
        <v>175.3</v>
      </c>
      <c r="J2289">
        <v>0.36808495876002872</v>
      </c>
      <c r="K2289">
        <v>0.40156606388194444</v>
      </c>
      <c r="L2289">
        <v>0.42011426017481374</v>
      </c>
      <c r="M2289">
        <v>0.13276550040043825</v>
      </c>
      <c r="N2289">
        <v>0.18121315630612558</v>
      </c>
      <c r="O2289">
        <v>0.28031998569896316</v>
      </c>
      <c r="P2289" s="117">
        <v>15.61</v>
      </c>
      <c r="Q2289">
        <v>0.34</v>
      </c>
    </row>
    <row r="2290" spans="1:17" ht="15">
      <c r="A2290" s="6"/>
      <c r="B2290" s="10">
        <v>129.44999999999999</v>
      </c>
      <c r="C2290">
        <v>0.3358804408823971</v>
      </c>
      <c r="D2290" s="11">
        <v>38.26</v>
      </c>
      <c r="E2290" s="10">
        <v>43.98</v>
      </c>
      <c r="F2290" s="11">
        <v>46.51</v>
      </c>
      <c r="G2290" s="10">
        <v>5.77</v>
      </c>
      <c r="H2290" s="11">
        <v>39.85</v>
      </c>
      <c r="I2290" s="10">
        <v>159.36000000000001</v>
      </c>
      <c r="J2290">
        <v>0.35252073126227762</v>
      </c>
      <c r="K2290">
        <v>0.36833690513709416</v>
      </c>
      <c r="L2290">
        <v>0.38573708224450431</v>
      </c>
      <c r="M2290">
        <v>0.12308885995158096</v>
      </c>
      <c r="N2290">
        <v>0.19339680692557831</v>
      </c>
      <c r="O2290">
        <v>0.26294384398871573</v>
      </c>
      <c r="P2290" s="117">
        <v>15.61</v>
      </c>
      <c r="Q2290">
        <v>0.34</v>
      </c>
    </row>
    <row r="2291" spans="1:17" ht="15">
      <c r="A2291" s="6"/>
      <c r="B2291" s="10">
        <v>114.63</v>
      </c>
      <c r="C2291">
        <v>0.29042755881521615</v>
      </c>
      <c r="D2291" s="11">
        <v>37.590000000000003</v>
      </c>
      <c r="E2291" s="10">
        <v>41.94</v>
      </c>
      <c r="F2291" s="11">
        <v>42.72</v>
      </c>
      <c r="G2291" s="10">
        <v>4.55</v>
      </c>
      <c r="H2291" s="11">
        <v>33.94</v>
      </c>
      <c r="I2291" s="10">
        <v>95.69</v>
      </c>
      <c r="J2291">
        <v>0.34819407120844031</v>
      </c>
      <c r="K2291">
        <v>0.33194610832105587</v>
      </c>
      <c r="L2291">
        <v>0.3638323592195537</v>
      </c>
      <c r="M2291">
        <v>0.11024180585180471</v>
      </c>
      <c r="N2291">
        <v>0.18848527988500019</v>
      </c>
      <c r="O2291">
        <v>0.23959422355306922</v>
      </c>
      <c r="P2291" s="117">
        <v>18.149999999999999</v>
      </c>
      <c r="Q2291">
        <v>0.34</v>
      </c>
    </row>
    <row r="2292" spans="1:17" ht="15">
      <c r="A2292" s="6"/>
      <c r="B2292" s="10">
        <v>105.1</v>
      </c>
      <c r="C2292">
        <v>0.24967687234233182</v>
      </c>
      <c r="D2292" s="11">
        <v>35.46</v>
      </c>
      <c r="E2292" s="10">
        <v>38.06</v>
      </c>
      <c r="F2292" s="11">
        <v>40.909999999999997</v>
      </c>
      <c r="G2292" s="10">
        <v>1.36</v>
      </c>
      <c r="H2292" s="11">
        <v>28.67</v>
      </c>
      <c r="I2292" s="10">
        <v>74.86</v>
      </c>
      <c r="J2292">
        <v>0.3392477012004021</v>
      </c>
      <c r="K2292">
        <v>0.30700725678167717</v>
      </c>
      <c r="L2292">
        <v>0.3364771635112912</v>
      </c>
      <c r="M2292">
        <v>9.6819385235860603E-2</v>
      </c>
      <c r="N2292">
        <v>0.1767171727320834</v>
      </c>
      <c r="O2292">
        <v>0.22233175576469455</v>
      </c>
      <c r="P2292" s="117">
        <v>18.149999999999999</v>
      </c>
      <c r="Q2292">
        <v>0.34</v>
      </c>
    </row>
    <row r="2293" spans="1:17" ht="15">
      <c r="A2293" s="6"/>
      <c r="B2293" s="10">
        <v>104.02</v>
      </c>
      <c r="C2293">
        <v>0.23352793362678831</v>
      </c>
      <c r="D2293" s="11">
        <v>31.07</v>
      </c>
      <c r="E2293" s="10">
        <v>32.6</v>
      </c>
      <c r="F2293" s="11">
        <v>34.56</v>
      </c>
      <c r="G2293" s="10">
        <v>-1.85</v>
      </c>
      <c r="H2293" s="11">
        <v>20.88</v>
      </c>
      <c r="I2293" s="10">
        <v>77.8</v>
      </c>
      <c r="J2293">
        <v>0.33638236978098901</v>
      </c>
      <c r="K2293">
        <v>0.29057000471318856</v>
      </c>
      <c r="L2293">
        <v>0.31350524569845439</v>
      </c>
      <c r="M2293">
        <v>8.9961181104075555E-2</v>
      </c>
      <c r="N2293">
        <v>0.164121773477548</v>
      </c>
      <c r="O2293">
        <v>0.19820354741513663</v>
      </c>
      <c r="P2293" s="117">
        <v>22.48</v>
      </c>
      <c r="Q2293">
        <v>0.34</v>
      </c>
    </row>
    <row r="2294" spans="1:17" ht="15">
      <c r="A2294" s="6"/>
      <c r="B2294" s="10">
        <v>103.1</v>
      </c>
      <c r="C2294">
        <v>0.22411746530379373</v>
      </c>
      <c r="D2294" s="11">
        <v>30.08</v>
      </c>
      <c r="E2294" s="10">
        <v>29.9</v>
      </c>
      <c r="F2294" s="11">
        <v>33.659999999999997</v>
      </c>
      <c r="G2294" s="10">
        <v>-31.95</v>
      </c>
      <c r="H2294" s="11">
        <v>12.52</v>
      </c>
      <c r="I2294" s="10">
        <v>74.73</v>
      </c>
      <c r="J2294">
        <v>0.33070264376017711</v>
      </c>
      <c r="K2294">
        <v>0.27998983859045146</v>
      </c>
      <c r="L2294">
        <v>0.29228600268692945</v>
      </c>
      <c r="M2294">
        <v>8.6824906488528392E-2</v>
      </c>
      <c r="N2294">
        <v>0.14926629235237171</v>
      </c>
      <c r="O2294">
        <v>0.17544167409792502</v>
      </c>
      <c r="P2294" s="117">
        <v>22.48</v>
      </c>
      <c r="Q2294">
        <v>0.34</v>
      </c>
    </row>
    <row r="2295" spans="1:17" ht="15">
      <c r="A2295" s="6"/>
      <c r="B2295" s="10">
        <v>106.01</v>
      </c>
      <c r="C2295">
        <v>0.2257494974253125</v>
      </c>
      <c r="D2295" s="11">
        <v>28.33</v>
      </c>
      <c r="E2295" s="10">
        <v>30</v>
      </c>
      <c r="F2295" s="11">
        <v>31.03</v>
      </c>
      <c r="G2295" s="10">
        <v>-50.26</v>
      </c>
      <c r="H2295" s="11">
        <v>9.9</v>
      </c>
      <c r="I2295" s="10">
        <v>71.98</v>
      </c>
      <c r="J2295">
        <v>0.31992919672245956</v>
      </c>
      <c r="K2295">
        <v>0.28293525517860402</v>
      </c>
      <c r="L2295">
        <v>0.28205281199589377</v>
      </c>
      <c r="M2295">
        <v>8.9489858394418823E-2</v>
      </c>
      <c r="N2295">
        <v>0.14427161760612159</v>
      </c>
      <c r="O2295">
        <v>0.16247533035228454</v>
      </c>
      <c r="P2295" s="117">
        <v>22.1</v>
      </c>
      <c r="Q2295">
        <v>0.34</v>
      </c>
    </row>
    <row r="2296" spans="1:17" ht="15">
      <c r="A2296" s="6"/>
      <c r="B2296" s="10">
        <v>108.13</v>
      </c>
      <c r="C2296">
        <v>0.24312189384197197</v>
      </c>
      <c r="D2296" s="11">
        <v>28.19</v>
      </c>
      <c r="E2296" s="10">
        <v>28.63</v>
      </c>
      <c r="F2296" s="11">
        <v>31.02</v>
      </c>
      <c r="G2296" s="10">
        <v>-30.29</v>
      </c>
      <c r="H2296" s="11">
        <v>17.190000000000001</v>
      </c>
      <c r="I2296" s="10">
        <v>74.75</v>
      </c>
      <c r="J2296">
        <v>0.31518459593416792</v>
      </c>
      <c r="K2296">
        <v>0.28966182924414524</v>
      </c>
      <c r="L2296">
        <v>0.29663493967242632</v>
      </c>
      <c r="M2296">
        <v>9.2358772262519956E-2</v>
      </c>
      <c r="N2296">
        <v>0.1435818109996351</v>
      </c>
      <c r="O2296">
        <v>0.16560390078126441</v>
      </c>
      <c r="P2296" s="117">
        <v>22.1</v>
      </c>
      <c r="Q2296">
        <v>0.34</v>
      </c>
    </row>
    <row r="2297" spans="1:17" ht="15">
      <c r="A2297" s="6"/>
      <c r="B2297" s="10">
        <v>109.87</v>
      </c>
      <c r="C2297">
        <v>0.27532354143229726</v>
      </c>
      <c r="D2297" s="11">
        <v>28.08</v>
      </c>
      <c r="E2297" s="10">
        <v>28.65</v>
      </c>
      <c r="F2297" s="11">
        <v>31.04</v>
      </c>
      <c r="G2297" s="10">
        <v>-4.95</v>
      </c>
      <c r="H2297" s="11">
        <v>20.68</v>
      </c>
      <c r="I2297" s="10">
        <v>74.81</v>
      </c>
      <c r="J2297">
        <v>0.32751620695381733</v>
      </c>
      <c r="K2297">
        <v>0.30488735416792601</v>
      </c>
      <c r="L2297">
        <v>0.32248723565790927</v>
      </c>
      <c r="M2297">
        <v>0.10103944840421476</v>
      </c>
      <c r="N2297">
        <v>0.15192847364818618</v>
      </c>
      <c r="O2297">
        <v>0.18232962278980896</v>
      </c>
      <c r="P2297" s="117">
        <v>27.14</v>
      </c>
      <c r="Q2297">
        <v>0.34</v>
      </c>
    </row>
    <row r="2298" spans="1:17" ht="15">
      <c r="A2298" s="6"/>
      <c r="B2298" s="10">
        <v>121.16</v>
      </c>
      <c r="C2298">
        <v>0.34361450980927555</v>
      </c>
      <c r="D2298" s="11">
        <v>32.119999999999997</v>
      </c>
      <c r="E2298" s="10">
        <v>31.68</v>
      </c>
      <c r="F2298" s="11">
        <v>32.409999999999997</v>
      </c>
      <c r="G2298" s="10">
        <v>4.4800000000000004</v>
      </c>
      <c r="H2298" s="11">
        <v>38.729999999999997</v>
      </c>
      <c r="I2298" s="10">
        <v>126.26</v>
      </c>
      <c r="J2298">
        <v>0.35296100154426502</v>
      </c>
      <c r="K2298">
        <v>0.32973607989107229</v>
      </c>
      <c r="L2298">
        <v>0.35072550061727092</v>
      </c>
      <c r="M2298">
        <v>0.11082340588503607</v>
      </c>
      <c r="N2298">
        <v>0.18590482163606575</v>
      </c>
      <c r="O2298">
        <v>0.22597479317940763</v>
      </c>
      <c r="P2298" s="117">
        <v>27.14</v>
      </c>
      <c r="Q2298">
        <v>0.34</v>
      </c>
    </row>
    <row r="2299" spans="1:17" ht="15">
      <c r="A2299" s="6"/>
      <c r="B2299" s="10">
        <v>140</v>
      </c>
      <c r="C2299">
        <v>0.40280576972196735</v>
      </c>
      <c r="D2299" s="11">
        <v>38.049999999999997</v>
      </c>
      <c r="E2299" s="10">
        <v>38.76</v>
      </c>
      <c r="F2299" s="11">
        <v>41.28</v>
      </c>
      <c r="G2299" s="10">
        <v>16.510000000000002</v>
      </c>
      <c r="H2299" s="11">
        <v>52.58</v>
      </c>
      <c r="I2299" s="10">
        <v>165.54</v>
      </c>
      <c r="J2299">
        <v>0.38318523251601405</v>
      </c>
      <c r="K2299">
        <v>0.3666290995673212</v>
      </c>
      <c r="L2299">
        <v>0.38368789107763612</v>
      </c>
      <c r="M2299">
        <v>0.12987797101449275</v>
      </c>
      <c r="N2299">
        <v>0.21260722467158877</v>
      </c>
      <c r="O2299">
        <v>0.25947885817870742</v>
      </c>
      <c r="P2299" s="117">
        <v>27.5</v>
      </c>
      <c r="Q2299">
        <v>0.34</v>
      </c>
    </row>
    <row r="2300" spans="1:17" ht="15">
      <c r="A2300" s="6"/>
      <c r="B2300" s="10">
        <v>150</v>
      </c>
      <c r="C2300">
        <v>0.39788113629456934</v>
      </c>
      <c r="D2300" s="11">
        <v>40.98</v>
      </c>
      <c r="E2300" s="10">
        <v>42.17</v>
      </c>
      <c r="F2300" s="11">
        <v>42.91</v>
      </c>
      <c r="G2300" s="10">
        <v>19.899999999999999</v>
      </c>
      <c r="H2300" s="11">
        <v>66.510000000000005</v>
      </c>
      <c r="I2300" s="10">
        <v>178.43</v>
      </c>
      <c r="J2300">
        <v>0.40846982340145754</v>
      </c>
      <c r="K2300">
        <v>0.37735238372815688</v>
      </c>
      <c r="L2300">
        <v>0.39519275098161899</v>
      </c>
      <c r="M2300">
        <v>0.14013479740055415</v>
      </c>
      <c r="N2300">
        <v>0.22391396527412233</v>
      </c>
      <c r="O2300">
        <v>0.26323857803360745</v>
      </c>
      <c r="P2300" s="117">
        <v>27.5</v>
      </c>
      <c r="Q2300">
        <v>0.34</v>
      </c>
    </row>
    <row r="2301" spans="1:17" ht="15">
      <c r="A2301" s="6"/>
      <c r="B2301" s="10">
        <v>144.08000000000001</v>
      </c>
      <c r="C2301">
        <v>0.39514377988312377</v>
      </c>
      <c r="D2301" s="11">
        <v>40.869999999999997</v>
      </c>
      <c r="E2301" s="10">
        <v>42.99</v>
      </c>
      <c r="F2301" s="11">
        <v>41.88</v>
      </c>
      <c r="G2301" s="10">
        <v>18.48</v>
      </c>
      <c r="H2301" s="11">
        <v>71.44</v>
      </c>
      <c r="I2301" s="10">
        <v>171</v>
      </c>
      <c r="J2301">
        <v>0.40334756869342298</v>
      </c>
      <c r="K2301">
        <v>0.35550376029310993</v>
      </c>
      <c r="L2301">
        <v>0.38161048343173354</v>
      </c>
      <c r="M2301">
        <v>0.14395984366618131</v>
      </c>
      <c r="N2301">
        <v>0.22977785744677498</v>
      </c>
      <c r="O2301">
        <v>0.26365263909700731</v>
      </c>
      <c r="P2301" s="117">
        <v>34.11</v>
      </c>
      <c r="Q2301">
        <v>0.34</v>
      </c>
    </row>
    <row r="2302" spans="1:17" ht="15">
      <c r="A2302" s="6"/>
      <c r="B2302" s="10">
        <v>129.43</v>
      </c>
      <c r="C2302">
        <v>0.39200355164724493</v>
      </c>
      <c r="D2302" s="11">
        <v>38.04</v>
      </c>
      <c r="E2302" s="10">
        <v>36.39</v>
      </c>
      <c r="F2302" s="11">
        <v>39.99</v>
      </c>
      <c r="G2302" s="10">
        <v>10.39</v>
      </c>
      <c r="H2302" s="11">
        <v>61.23</v>
      </c>
      <c r="I2302" s="10">
        <v>132.41999999999999</v>
      </c>
      <c r="J2302">
        <v>0.41066562672430601</v>
      </c>
      <c r="K2302">
        <v>0.32622859716298314</v>
      </c>
      <c r="L2302">
        <v>0.37411152710963363</v>
      </c>
      <c r="M2302">
        <v>0.12710562686936275</v>
      </c>
      <c r="N2302">
        <v>0.23603034129887482</v>
      </c>
      <c r="O2302">
        <v>0.26012645095165227</v>
      </c>
      <c r="P2302" s="117">
        <v>34.11</v>
      </c>
      <c r="Q2302">
        <v>0.34</v>
      </c>
    </row>
    <row r="2303" spans="1:17" ht="15">
      <c r="A2303" s="6"/>
      <c r="B2303" s="10">
        <v>115.38</v>
      </c>
      <c r="C2303">
        <v>0.38050653387406769</v>
      </c>
      <c r="D2303" s="11">
        <v>34.270000000000003</v>
      </c>
      <c r="E2303" s="10">
        <v>28.01</v>
      </c>
      <c r="F2303" s="11">
        <v>39.21</v>
      </c>
      <c r="G2303" s="10">
        <v>11.95</v>
      </c>
      <c r="H2303" s="11">
        <v>56.88</v>
      </c>
      <c r="I2303" s="10">
        <v>109.11</v>
      </c>
      <c r="J2303">
        <v>0.39953870810783126</v>
      </c>
      <c r="K2303">
        <v>0.29073275585629099</v>
      </c>
      <c r="L2303">
        <v>0.36847370932828827</v>
      </c>
      <c r="M2303">
        <v>0.12491372740776277</v>
      </c>
      <c r="N2303">
        <v>0.23644196735342163</v>
      </c>
      <c r="O2303">
        <v>0.25050662108971877</v>
      </c>
      <c r="P2303" s="117">
        <v>30.7</v>
      </c>
      <c r="Q2303">
        <v>0.34</v>
      </c>
    </row>
    <row r="2304" spans="1:17" ht="15">
      <c r="A2304" s="6"/>
      <c r="B2304" s="10">
        <v>107.62</v>
      </c>
      <c r="C2304">
        <v>0.37047839529808169</v>
      </c>
      <c r="D2304" s="11">
        <v>27.79</v>
      </c>
      <c r="E2304" s="10">
        <v>18.63</v>
      </c>
      <c r="F2304" s="11">
        <v>36.22</v>
      </c>
      <c r="G2304" s="10">
        <v>8.65</v>
      </c>
      <c r="H2304" s="11">
        <v>48.17</v>
      </c>
      <c r="I2304" s="10">
        <v>60.37</v>
      </c>
      <c r="J2304">
        <v>0.39174138445571849</v>
      </c>
      <c r="K2304">
        <v>0.26066155417524745</v>
      </c>
      <c r="L2304">
        <v>0.36858793429917652</v>
      </c>
      <c r="M2304">
        <v>0.12697707376511388</v>
      </c>
      <c r="N2304">
        <v>0.23949867393451177</v>
      </c>
      <c r="O2304">
        <v>0.20308698048642315</v>
      </c>
      <c r="P2304" s="117">
        <v>30.7</v>
      </c>
      <c r="Q2304">
        <v>0.34</v>
      </c>
    </row>
    <row r="2305" spans="1:17" ht="15">
      <c r="A2305" s="6"/>
      <c r="B2305" s="10">
        <v>100.31</v>
      </c>
      <c r="C2305">
        <v>0.3581463198016504</v>
      </c>
      <c r="D2305" s="11">
        <v>24.99</v>
      </c>
      <c r="E2305" s="10">
        <v>19.05</v>
      </c>
      <c r="F2305" s="11">
        <v>36.049999999999997</v>
      </c>
      <c r="G2305" s="10">
        <v>6.66</v>
      </c>
      <c r="H2305" s="11">
        <v>55.58</v>
      </c>
      <c r="I2305" s="10">
        <v>73.02</v>
      </c>
      <c r="J2305">
        <v>0.38562839771915369</v>
      </c>
      <c r="K2305">
        <v>0.23920177537928755</v>
      </c>
      <c r="L2305">
        <v>0.38138364090831678</v>
      </c>
      <c r="M2305">
        <v>0.13241392540233035</v>
      </c>
      <c r="N2305">
        <v>0.22749366073964145</v>
      </c>
      <c r="O2305">
        <v>0.18247713851074618</v>
      </c>
      <c r="P2305" s="117">
        <v>54.75</v>
      </c>
      <c r="Q2305">
        <v>0.34</v>
      </c>
    </row>
    <row r="2306" spans="1:17" ht="15">
      <c r="A2306" s="6"/>
      <c r="B2306" s="10">
        <v>98.73</v>
      </c>
      <c r="C2306">
        <v>0.36199956127275901</v>
      </c>
      <c r="D2306" s="11">
        <v>23.02</v>
      </c>
      <c r="E2306" s="10">
        <v>15.79</v>
      </c>
      <c r="F2306" s="11">
        <v>37.71</v>
      </c>
      <c r="G2306" s="10">
        <v>4.28</v>
      </c>
      <c r="H2306" s="11">
        <v>46.3</v>
      </c>
      <c r="I2306" s="10">
        <v>67.739999999999995</v>
      </c>
      <c r="J2306">
        <v>0.37849630709734677</v>
      </c>
      <c r="K2306">
        <v>0.2236441003989896</v>
      </c>
      <c r="L2306">
        <v>0.39343977995284701</v>
      </c>
      <c r="M2306">
        <v>0.12897220671523932</v>
      </c>
      <c r="N2306">
        <v>0.22114542028662654</v>
      </c>
      <c r="O2306">
        <v>0.18739566908979213</v>
      </c>
      <c r="P2306" s="117">
        <v>54.75</v>
      </c>
      <c r="Q2306">
        <v>0.34</v>
      </c>
    </row>
    <row r="2307" spans="1:17" ht="15">
      <c r="A2307" s="6"/>
      <c r="B2307" s="10">
        <v>100.07</v>
      </c>
      <c r="C2307">
        <v>0.37833006018008092</v>
      </c>
      <c r="D2307" s="11">
        <v>18.309999999999999</v>
      </c>
      <c r="E2307" s="10">
        <v>13.27</v>
      </c>
      <c r="F2307" s="11">
        <v>37.130000000000003</v>
      </c>
      <c r="G2307" s="10">
        <v>6.34</v>
      </c>
      <c r="H2307" s="11">
        <v>46.36</v>
      </c>
      <c r="I2307" s="10">
        <v>59.64</v>
      </c>
      <c r="J2307">
        <v>0.37947721885460961</v>
      </c>
      <c r="K2307">
        <v>0.20811385859779691</v>
      </c>
      <c r="L2307">
        <v>0.40745421852430797</v>
      </c>
      <c r="M2307">
        <v>0.13375290179009078</v>
      </c>
      <c r="N2307">
        <v>0.23033261821467454</v>
      </c>
      <c r="O2307">
        <v>0.18920001664691496</v>
      </c>
      <c r="P2307" s="117">
        <v>26.95</v>
      </c>
      <c r="Q2307">
        <v>0.34</v>
      </c>
    </row>
    <row r="2308" spans="1:17" ht="15">
      <c r="A2308" s="6"/>
      <c r="B2308" s="10">
        <v>101.79</v>
      </c>
      <c r="C2308">
        <v>0.38626187836967302</v>
      </c>
      <c r="D2308" s="11">
        <v>19.170000000000002</v>
      </c>
      <c r="E2308" s="10">
        <v>6.61</v>
      </c>
      <c r="F2308" s="11">
        <v>35.5</v>
      </c>
      <c r="G2308" s="10">
        <v>3.7</v>
      </c>
      <c r="H2308" s="11">
        <v>45.94</v>
      </c>
      <c r="I2308" s="10">
        <v>67.58</v>
      </c>
      <c r="J2308">
        <v>0.39094138395491629</v>
      </c>
      <c r="K2308">
        <v>0.21445512742916203</v>
      </c>
      <c r="L2308">
        <v>0.42024702168612854</v>
      </c>
      <c r="M2308">
        <v>0.13561937700504992</v>
      </c>
      <c r="N2308">
        <v>0.23857584310018026</v>
      </c>
      <c r="O2308">
        <v>0.1912103706500535</v>
      </c>
      <c r="P2308" s="117">
        <v>26.95</v>
      </c>
      <c r="Q2308">
        <v>0.34</v>
      </c>
    </row>
    <row r="2309" spans="1:17" ht="15">
      <c r="A2309" s="6"/>
      <c r="B2309" s="10">
        <v>103.15</v>
      </c>
      <c r="C2309">
        <v>0.39568731745807412</v>
      </c>
      <c r="D2309" s="11">
        <v>20.87</v>
      </c>
      <c r="E2309" s="10">
        <v>7.67</v>
      </c>
      <c r="F2309" s="11">
        <v>35.64</v>
      </c>
      <c r="G2309" s="10">
        <v>3.66</v>
      </c>
      <c r="H2309" s="11">
        <v>44.58</v>
      </c>
      <c r="I2309" s="10">
        <v>73.58</v>
      </c>
      <c r="J2309">
        <v>0.39812888488803871</v>
      </c>
      <c r="K2309">
        <v>0.21854528910464363</v>
      </c>
      <c r="L2309">
        <v>0.42541118345059331</v>
      </c>
      <c r="M2309">
        <v>0.1440216283990283</v>
      </c>
      <c r="N2309">
        <v>0.25717131784016167</v>
      </c>
      <c r="O2309">
        <v>0.19410743588559465</v>
      </c>
      <c r="P2309" s="117">
        <v>37.57</v>
      </c>
      <c r="Q2309">
        <v>0.34</v>
      </c>
    </row>
    <row r="2310" spans="1:17" ht="15">
      <c r="A2310" s="6"/>
      <c r="B2310" s="10">
        <v>106.95</v>
      </c>
      <c r="C2310">
        <v>0.4107116978492743</v>
      </c>
      <c r="D2310" s="11">
        <v>27.07</v>
      </c>
      <c r="E2310" s="10">
        <v>13.22</v>
      </c>
      <c r="F2310" s="11">
        <v>36.17</v>
      </c>
      <c r="G2310" s="10">
        <v>5.09</v>
      </c>
      <c r="H2310" s="11">
        <v>47.7</v>
      </c>
      <c r="I2310" s="10">
        <v>74.13</v>
      </c>
      <c r="J2310">
        <v>0.40485313359828795</v>
      </c>
      <c r="K2310">
        <v>0.22165194816061282</v>
      </c>
      <c r="L2310">
        <v>0.43369978317733121</v>
      </c>
      <c r="M2310">
        <v>0.15412900377255956</v>
      </c>
      <c r="N2310">
        <v>0.28023051465532156</v>
      </c>
      <c r="O2310">
        <v>0.20116726945940172</v>
      </c>
      <c r="P2310" s="117">
        <v>37.57</v>
      </c>
      <c r="Q2310">
        <v>0.34</v>
      </c>
    </row>
    <row r="2311" spans="1:17" ht="15">
      <c r="A2311" s="6"/>
      <c r="B2311" s="10">
        <v>102.94</v>
      </c>
      <c r="C2311">
        <v>0.41523091087931197</v>
      </c>
      <c r="D2311" s="11">
        <v>32.049999999999997</v>
      </c>
      <c r="E2311" s="10">
        <v>14.33</v>
      </c>
      <c r="F2311" s="11">
        <v>36.69</v>
      </c>
      <c r="G2311" s="10">
        <v>11.89</v>
      </c>
      <c r="H2311" s="11">
        <v>61.95</v>
      </c>
      <c r="I2311" s="10">
        <v>74.5</v>
      </c>
      <c r="J2311">
        <v>0.40233275284439579</v>
      </c>
      <c r="K2311">
        <v>0.23351313562007192</v>
      </c>
      <c r="L2311">
        <v>0.4369157607118932</v>
      </c>
      <c r="M2311">
        <v>0.16251196762945197</v>
      </c>
      <c r="N2311">
        <v>0.28921023620414338</v>
      </c>
      <c r="O2311">
        <v>0.20601104034259843</v>
      </c>
      <c r="P2311" s="117">
        <v>49.88</v>
      </c>
      <c r="Q2311">
        <v>0.34</v>
      </c>
    </row>
    <row r="2312" spans="1:17" ht="15">
      <c r="A2312" s="6"/>
      <c r="B2312" s="10">
        <v>106.66</v>
      </c>
      <c r="C2312">
        <v>0.39927280557301026</v>
      </c>
      <c r="D2312" s="11">
        <v>39.97</v>
      </c>
      <c r="E2312" s="10">
        <v>17.14</v>
      </c>
      <c r="F2312" s="11">
        <v>39.43</v>
      </c>
      <c r="G2312" s="10">
        <v>21.81</v>
      </c>
      <c r="H2312" s="11">
        <v>80.86</v>
      </c>
      <c r="I2312" s="10">
        <v>90.03</v>
      </c>
      <c r="J2312">
        <v>0.39999037738214643</v>
      </c>
      <c r="K2312">
        <v>0.23642819870912105</v>
      </c>
      <c r="L2312">
        <v>0.42477623620219135</v>
      </c>
      <c r="M2312">
        <v>0.17153726744299072</v>
      </c>
      <c r="N2312">
        <v>0.27933885765132749</v>
      </c>
      <c r="O2312">
        <v>0.19956803442376622</v>
      </c>
      <c r="P2312" s="117">
        <v>49.88</v>
      </c>
      <c r="Q2312">
        <v>0.34</v>
      </c>
    </row>
    <row r="2313" spans="1:17" ht="15">
      <c r="A2313" s="6"/>
      <c r="B2313" s="10">
        <v>110.74</v>
      </c>
      <c r="C2313">
        <v>0.37169518234348781</v>
      </c>
      <c r="D2313" s="11">
        <v>41.57</v>
      </c>
      <c r="E2313" s="10">
        <v>18.97</v>
      </c>
      <c r="F2313" s="11">
        <v>40.51</v>
      </c>
      <c r="G2313" s="10">
        <v>21.63</v>
      </c>
      <c r="H2313" s="11">
        <v>84.5</v>
      </c>
      <c r="I2313" s="10">
        <v>113.23</v>
      </c>
      <c r="J2313">
        <v>0.38455814067030208</v>
      </c>
      <c r="K2313">
        <v>0.23044907689726157</v>
      </c>
      <c r="L2313">
        <v>0.38847370341758408</v>
      </c>
      <c r="M2313">
        <v>0.15749154909712962</v>
      </c>
      <c r="N2313">
        <v>0.26566049343159243</v>
      </c>
      <c r="O2313">
        <v>0.19173357632507079</v>
      </c>
      <c r="P2313" s="117">
        <v>67.63</v>
      </c>
      <c r="Q2313">
        <v>0.34</v>
      </c>
    </row>
    <row r="2314" spans="1:17" ht="15">
      <c r="A2314" s="6"/>
      <c r="B2314" s="10">
        <v>103.95</v>
      </c>
      <c r="C2314">
        <v>0.33557828853059485</v>
      </c>
      <c r="D2314" s="11">
        <v>40.94</v>
      </c>
      <c r="E2314" s="10">
        <v>18.11</v>
      </c>
      <c r="F2314" s="11">
        <v>40.659999999999997</v>
      </c>
      <c r="G2314" s="10">
        <v>18.73</v>
      </c>
      <c r="H2314" s="11">
        <v>65.89</v>
      </c>
      <c r="I2314" s="10">
        <v>77.349999999999994</v>
      </c>
      <c r="J2314">
        <v>0.38089232714324678</v>
      </c>
      <c r="K2314">
        <v>0.22080762732889905</v>
      </c>
      <c r="L2314">
        <v>0.35599395786381816</v>
      </c>
      <c r="M2314">
        <v>0.13769825687633286</v>
      </c>
      <c r="N2314">
        <v>0.25112287973321495</v>
      </c>
      <c r="O2314">
        <v>0.17702685188302961</v>
      </c>
      <c r="P2314" s="117">
        <v>67.63</v>
      </c>
      <c r="Q2314">
        <v>0.34</v>
      </c>
    </row>
    <row r="2315" spans="1:17" ht="15">
      <c r="A2315" s="6"/>
      <c r="B2315" s="10">
        <v>101.76</v>
      </c>
      <c r="C2315">
        <v>0.28613250632461945</v>
      </c>
      <c r="D2315" s="11">
        <v>39.979999999999997</v>
      </c>
      <c r="E2315" s="10">
        <v>13.22</v>
      </c>
      <c r="F2315" s="11">
        <v>36.630000000000003</v>
      </c>
      <c r="G2315" s="10">
        <v>14.54</v>
      </c>
      <c r="H2315" s="11">
        <v>55.94</v>
      </c>
      <c r="I2315" s="10">
        <v>71.930000000000007</v>
      </c>
      <c r="J2315">
        <v>0.36307736772688975</v>
      </c>
      <c r="K2315">
        <v>0.18912193230249824</v>
      </c>
      <c r="L2315">
        <v>0.3250409620120599</v>
      </c>
      <c r="M2315">
        <v>0.13012593282031679</v>
      </c>
      <c r="N2315">
        <v>0.23918231677187332</v>
      </c>
      <c r="O2315">
        <v>0.16860115990257785</v>
      </c>
      <c r="P2315" s="117">
        <v>39.159999999999997</v>
      </c>
      <c r="Q2315">
        <v>0.34</v>
      </c>
    </row>
    <row r="2316" spans="1:17" ht="15">
      <c r="A2316" s="6"/>
      <c r="B2316" s="10">
        <v>100.9</v>
      </c>
      <c r="C2316">
        <v>0.24700763770893844</v>
      </c>
      <c r="D2316" s="11">
        <v>40.020000000000003</v>
      </c>
      <c r="E2316" s="10">
        <v>0.1</v>
      </c>
      <c r="F2316" s="11">
        <v>34.99</v>
      </c>
      <c r="G2316" s="10">
        <v>11.19</v>
      </c>
      <c r="H2316" s="11">
        <v>52.32</v>
      </c>
      <c r="I2316" s="10">
        <v>71.94</v>
      </c>
      <c r="J2316">
        <v>0.35517918814703048</v>
      </c>
      <c r="K2316">
        <v>0.17231940444553168</v>
      </c>
      <c r="L2316">
        <v>0.28298974473732941</v>
      </c>
      <c r="M2316">
        <v>0.11421981029244647</v>
      </c>
      <c r="N2316">
        <v>0.22024302654080088</v>
      </c>
      <c r="O2316">
        <v>0.16876938708195405</v>
      </c>
      <c r="P2316" s="117">
        <v>37.83</v>
      </c>
      <c r="Q2316">
        <v>0.34</v>
      </c>
    </row>
    <row r="2317" spans="1:17" ht="15">
      <c r="A2317" s="6"/>
      <c r="B2317" s="10">
        <v>91.96</v>
      </c>
      <c r="C2317">
        <v>0.22232913043478261</v>
      </c>
      <c r="D2317" s="11">
        <v>38.14</v>
      </c>
      <c r="E2317" s="10">
        <v>-10.06</v>
      </c>
      <c r="F2317" s="11">
        <v>34.68</v>
      </c>
      <c r="G2317" s="10">
        <v>14.02</v>
      </c>
      <c r="H2317" s="11">
        <v>41.3</v>
      </c>
      <c r="I2317" s="10">
        <v>77.38</v>
      </c>
      <c r="J2317">
        <v>0.33722406568240504</v>
      </c>
      <c r="K2317">
        <v>0.16933251304008767</v>
      </c>
      <c r="L2317">
        <v>0.25705077967619194</v>
      </c>
      <c r="M2317">
        <v>0.11537389339134964</v>
      </c>
      <c r="N2317">
        <v>0.20371066577766925</v>
      </c>
      <c r="O2317">
        <v>0.16809974620647025</v>
      </c>
      <c r="P2317" s="117">
        <v>30.68</v>
      </c>
      <c r="Q2317">
        <v>0.34</v>
      </c>
    </row>
    <row r="2318" spans="1:17" ht="15">
      <c r="A2318" s="6"/>
      <c r="B2318" s="10">
        <v>86.77</v>
      </c>
      <c r="C2318">
        <v>0.22176054698009143</v>
      </c>
      <c r="D2318" s="11">
        <v>35.29</v>
      </c>
      <c r="E2318" s="10">
        <v>-4.97</v>
      </c>
      <c r="F2318" s="11">
        <v>31.5</v>
      </c>
      <c r="G2318" s="10">
        <v>10.55</v>
      </c>
      <c r="H2318" s="11">
        <v>40.68</v>
      </c>
      <c r="I2318" s="10">
        <v>70.38</v>
      </c>
      <c r="J2318">
        <v>0.32544280175012968</v>
      </c>
      <c r="K2318">
        <v>0.16620818060553072</v>
      </c>
      <c r="L2318">
        <v>0.235287883500962</v>
      </c>
      <c r="M2318">
        <v>0.10996020951594214</v>
      </c>
      <c r="N2318">
        <v>0.18506524111942577</v>
      </c>
      <c r="O2318">
        <v>0.16108073634254566</v>
      </c>
      <c r="P2318" s="117">
        <v>30.68</v>
      </c>
      <c r="Q2318">
        <v>0.34</v>
      </c>
    </row>
    <row r="2319" spans="1:17" ht="15">
      <c r="A2319" s="6"/>
      <c r="B2319" s="10">
        <v>85</v>
      </c>
      <c r="C2319">
        <v>0.2303557588875485</v>
      </c>
      <c r="D2319" s="11">
        <v>32.67</v>
      </c>
      <c r="E2319" s="10">
        <v>-2.0099999999999998</v>
      </c>
      <c r="F2319" s="11">
        <v>28.03</v>
      </c>
      <c r="G2319" s="10">
        <v>10</v>
      </c>
      <c r="H2319" s="11">
        <v>39.97</v>
      </c>
      <c r="I2319" s="10">
        <v>70.150000000000006</v>
      </c>
      <c r="J2319">
        <v>0.32283447714402014</v>
      </c>
      <c r="K2319">
        <v>0.17471617223634639</v>
      </c>
      <c r="L2319">
        <v>0.22524768096602002</v>
      </c>
      <c r="M2319">
        <v>0.1108813247808267</v>
      </c>
      <c r="N2319">
        <v>0.17999252268487781</v>
      </c>
      <c r="O2319">
        <v>0.15782850789884753</v>
      </c>
      <c r="P2319" s="117">
        <v>43.66</v>
      </c>
      <c r="Q2319">
        <v>0.34</v>
      </c>
    </row>
    <row r="2320" spans="1:17" ht="15">
      <c r="A2320" s="6"/>
      <c r="B2320" s="10">
        <v>92.12</v>
      </c>
      <c r="C2320">
        <v>0.25344913341084602</v>
      </c>
      <c r="D2320" s="11">
        <v>32.97</v>
      </c>
      <c r="E2320" s="10">
        <v>7.57</v>
      </c>
      <c r="F2320" s="11">
        <v>28.92</v>
      </c>
      <c r="G2320" s="10">
        <v>11.83</v>
      </c>
      <c r="H2320" s="11">
        <v>39.83</v>
      </c>
      <c r="I2320" s="10">
        <v>73.349999999999994</v>
      </c>
      <c r="J2320">
        <v>0.33336308356361138</v>
      </c>
      <c r="K2320">
        <v>0.19321565969019372</v>
      </c>
      <c r="L2320">
        <v>0.25489863547758285</v>
      </c>
      <c r="M2320">
        <v>0.12080948085441023</v>
      </c>
      <c r="N2320">
        <v>0.18183393467896566</v>
      </c>
      <c r="O2320">
        <v>0.15901143112706845</v>
      </c>
      <c r="P2320" s="117">
        <v>43.66</v>
      </c>
      <c r="Q2320">
        <v>0.34</v>
      </c>
    </row>
    <row r="2321" spans="1:17" ht="15">
      <c r="A2321" s="6"/>
      <c r="B2321" s="10">
        <v>100.81</v>
      </c>
      <c r="C2321">
        <v>0.28372266417320002</v>
      </c>
      <c r="D2321" s="11">
        <v>32.979999999999997</v>
      </c>
      <c r="E2321" s="10">
        <v>14.15</v>
      </c>
      <c r="F2321" s="11">
        <v>31.4</v>
      </c>
      <c r="G2321" s="10">
        <v>14.83</v>
      </c>
      <c r="H2321" s="11">
        <v>40.659999999999997</v>
      </c>
      <c r="I2321" s="10">
        <v>74.819999999999993</v>
      </c>
      <c r="J2321">
        <v>0.34917717606707316</v>
      </c>
      <c r="K2321">
        <v>0.21970152680760707</v>
      </c>
      <c r="L2321">
        <v>0.3072362328036613</v>
      </c>
      <c r="M2321">
        <v>0.13905670440209111</v>
      </c>
      <c r="N2321">
        <v>0.18999161558749089</v>
      </c>
      <c r="O2321">
        <v>0.16553583883297113</v>
      </c>
      <c r="P2321" s="117">
        <v>34.479999999999997</v>
      </c>
      <c r="Q2321">
        <v>0.34</v>
      </c>
    </row>
    <row r="2322" spans="1:17" ht="15">
      <c r="A2322" s="6"/>
      <c r="B2322" s="10">
        <v>107.74</v>
      </c>
      <c r="C2322">
        <v>0.33038975080385857</v>
      </c>
      <c r="D2322" s="11">
        <v>36.090000000000003</v>
      </c>
      <c r="E2322" s="10">
        <v>22.7</v>
      </c>
      <c r="F2322" s="11">
        <v>34.869999999999997</v>
      </c>
      <c r="G2322" s="10">
        <v>21.68</v>
      </c>
      <c r="H2322" s="11">
        <v>40.25</v>
      </c>
      <c r="I2322" s="10">
        <v>80.91</v>
      </c>
      <c r="J2322">
        <v>0.38280299302262</v>
      </c>
      <c r="K2322">
        <v>0.28578193323363787</v>
      </c>
      <c r="L2322">
        <v>0.3722704093391217</v>
      </c>
      <c r="M2322">
        <v>0.18541457457362873</v>
      </c>
      <c r="N2322">
        <v>0.20740172398556089</v>
      </c>
      <c r="O2322">
        <v>0.16929025941627415</v>
      </c>
      <c r="P2322" s="117">
        <v>34.479999999999997</v>
      </c>
      <c r="Q2322">
        <v>0.34</v>
      </c>
    </row>
    <row r="2323" spans="1:17" ht="15">
      <c r="A2323" s="6"/>
      <c r="B2323" s="10">
        <v>127.78</v>
      </c>
      <c r="C2323">
        <v>0.38121157687697838</v>
      </c>
      <c r="D2323" s="11">
        <v>39.119999999999997</v>
      </c>
      <c r="E2323" s="10">
        <v>33.79</v>
      </c>
      <c r="F2323" s="11">
        <v>42.9</v>
      </c>
      <c r="G2323" s="10">
        <v>31.01</v>
      </c>
      <c r="H2323" s="11">
        <v>46.4</v>
      </c>
      <c r="I2323" s="10">
        <v>82.06</v>
      </c>
      <c r="J2323">
        <v>0.42321383660637735</v>
      </c>
      <c r="K2323">
        <v>0.33065861561542842</v>
      </c>
      <c r="L2323">
        <v>0.41922558265898197</v>
      </c>
      <c r="M2323">
        <v>0.24514443330508295</v>
      </c>
      <c r="N2323">
        <v>0.23174498603576349</v>
      </c>
      <c r="O2323">
        <v>0.1824894362297608</v>
      </c>
      <c r="P2323" s="117">
        <v>31.63</v>
      </c>
      <c r="Q2323">
        <v>0.34</v>
      </c>
    </row>
    <row r="2324" spans="1:17" ht="15">
      <c r="A2324" s="6"/>
      <c r="B2324" s="10">
        <v>138.55000000000001</v>
      </c>
      <c r="C2324">
        <v>0.37743464962857004</v>
      </c>
      <c r="D2324" s="11">
        <v>39.909999999999997</v>
      </c>
      <c r="E2324" s="10">
        <v>40.450000000000003</v>
      </c>
      <c r="F2324" s="11">
        <v>46.65</v>
      </c>
      <c r="G2324" s="10">
        <v>43.33</v>
      </c>
      <c r="H2324" s="11">
        <v>55.5</v>
      </c>
      <c r="I2324" s="10">
        <v>94.41</v>
      </c>
      <c r="J2324">
        <v>0.44023036969777746</v>
      </c>
      <c r="K2324">
        <v>0.3357977757336752</v>
      </c>
      <c r="L2324">
        <v>0.45951825560326648</v>
      </c>
      <c r="M2324">
        <v>0.273113144912418</v>
      </c>
      <c r="N2324">
        <v>0.23671583449852937</v>
      </c>
      <c r="O2324">
        <v>0.18942364952035456</v>
      </c>
      <c r="P2324" s="117">
        <v>31.63</v>
      </c>
      <c r="Q2324">
        <v>0.34</v>
      </c>
    </row>
    <row r="2325" spans="1:17" ht="15">
      <c r="A2325" s="6"/>
      <c r="B2325" s="10">
        <v>135.07</v>
      </c>
      <c r="C2325">
        <v>0.39109945771609961</v>
      </c>
      <c r="D2325" s="11">
        <v>39.96</v>
      </c>
      <c r="E2325" s="10">
        <v>40.479999999999997</v>
      </c>
      <c r="F2325" s="11">
        <v>49.65</v>
      </c>
      <c r="G2325" s="10">
        <v>45.33</v>
      </c>
      <c r="H2325" s="11">
        <v>49.3</v>
      </c>
      <c r="I2325" s="10">
        <v>79.56</v>
      </c>
      <c r="J2325">
        <v>0.44813541843562138</v>
      </c>
      <c r="K2325">
        <v>0.32576045683490901</v>
      </c>
      <c r="L2325">
        <v>0.44138270681290964</v>
      </c>
      <c r="M2325">
        <v>0.28119645567408796</v>
      </c>
      <c r="N2325">
        <v>0.23805917614618083</v>
      </c>
      <c r="O2325">
        <v>0.18364576369375005</v>
      </c>
      <c r="P2325" s="117">
        <v>38.42</v>
      </c>
      <c r="Q2325">
        <v>0.34</v>
      </c>
    </row>
    <row r="2326" spans="1:17" ht="15">
      <c r="A2326" s="6"/>
      <c r="B2326" s="10">
        <v>135</v>
      </c>
      <c r="C2326">
        <v>0.39075642008939188</v>
      </c>
      <c r="D2326" s="11">
        <v>39.31</v>
      </c>
      <c r="E2326" s="10">
        <v>31.91</v>
      </c>
      <c r="F2326" s="11">
        <v>46.27</v>
      </c>
      <c r="G2326" s="10">
        <v>30.86</v>
      </c>
      <c r="H2326" s="11">
        <v>46.2</v>
      </c>
      <c r="I2326" s="10">
        <v>65.45</v>
      </c>
      <c r="J2326">
        <v>0.46443365973182071</v>
      </c>
      <c r="K2326">
        <v>0.31620867190810226</v>
      </c>
      <c r="L2326">
        <v>0.44921701291940747</v>
      </c>
      <c r="M2326">
        <v>0.29058472000671648</v>
      </c>
      <c r="N2326">
        <v>0.24145575475662165</v>
      </c>
      <c r="O2326">
        <v>0.17486813717542266</v>
      </c>
      <c r="P2326" s="117">
        <v>38.42</v>
      </c>
      <c r="Q2326">
        <v>0.34</v>
      </c>
    </row>
    <row r="2327" spans="1:17" ht="15">
      <c r="A2327" s="6"/>
      <c r="B2327" s="10">
        <v>136.6</v>
      </c>
      <c r="C2327">
        <v>0.38514097890461652</v>
      </c>
      <c r="D2327" s="11">
        <v>39.61</v>
      </c>
      <c r="E2327" s="10">
        <v>34.04</v>
      </c>
      <c r="F2327" s="11">
        <v>45.55</v>
      </c>
      <c r="G2327" s="10">
        <v>28.92</v>
      </c>
      <c r="H2327" s="11">
        <v>41.93</v>
      </c>
      <c r="I2327" s="10">
        <v>69.19</v>
      </c>
      <c r="J2327">
        <v>0.48097738657574951</v>
      </c>
      <c r="K2327">
        <v>0.31395201921491978</v>
      </c>
      <c r="L2327">
        <v>0.44486611168272372</v>
      </c>
      <c r="M2327">
        <v>0.29523970719172288</v>
      </c>
      <c r="N2327">
        <v>0.24192202157553908</v>
      </c>
      <c r="O2327">
        <v>0.179376071682044</v>
      </c>
      <c r="P2327" s="117">
        <v>33.83</v>
      </c>
      <c r="Q2327">
        <v>0.34</v>
      </c>
    </row>
    <row r="2328" spans="1:17" ht="15">
      <c r="A2328" s="6"/>
      <c r="B2328" s="10">
        <v>131.78</v>
      </c>
      <c r="C2328">
        <v>0.39982102525172275</v>
      </c>
      <c r="D2328" s="11">
        <v>37.93</v>
      </c>
      <c r="E2328" s="10">
        <v>29.9</v>
      </c>
      <c r="F2328" s="11">
        <v>44.01</v>
      </c>
      <c r="G2328" s="10">
        <v>24.17</v>
      </c>
      <c r="H2328" s="11">
        <v>37.82</v>
      </c>
      <c r="I2328" s="10">
        <v>27.35</v>
      </c>
      <c r="J2328">
        <v>0.47479655698324291</v>
      </c>
      <c r="K2328">
        <v>0.3235478528527802</v>
      </c>
      <c r="L2328">
        <v>0.44840797774192609</v>
      </c>
      <c r="M2328">
        <v>0.30930874776512657</v>
      </c>
      <c r="N2328">
        <v>0.22854120810380366</v>
      </c>
      <c r="O2328">
        <v>0.18056730292737802</v>
      </c>
      <c r="P2328" s="117">
        <v>33.83</v>
      </c>
      <c r="Q2328">
        <v>0.34</v>
      </c>
    </row>
    <row r="2329" spans="1:17" ht="15">
      <c r="A2329" s="6"/>
      <c r="B2329" s="10">
        <v>123.85</v>
      </c>
      <c r="C2329">
        <v>0.41928359861235359</v>
      </c>
      <c r="D2329" s="11">
        <v>32.71</v>
      </c>
      <c r="E2329" s="10">
        <v>22.09</v>
      </c>
      <c r="F2329" s="11">
        <v>38.840000000000003</v>
      </c>
      <c r="G2329" s="10">
        <v>20.05</v>
      </c>
      <c r="H2329" s="11">
        <v>39.54</v>
      </c>
      <c r="I2329" s="10">
        <v>2.02</v>
      </c>
      <c r="J2329">
        <v>0.48271421576628037</v>
      </c>
      <c r="K2329">
        <v>0.34653706352337738</v>
      </c>
      <c r="L2329">
        <v>0.45170607719326328</v>
      </c>
      <c r="M2329">
        <v>0.31396749527704043</v>
      </c>
      <c r="N2329">
        <v>0.21771239596515887</v>
      </c>
      <c r="O2329">
        <v>0.18727887307143204</v>
      </c>
      <c r="P2329" s="117">
        <v>17.34</v>
      </c>
      <c r="Q2329">
        <v>0.34</v>
      </c>
    </row>
    <row r="2330" spans="1:17" ht="15">
      <c r="A2330" s="6"/>
      <c r="B2330" s="10">
        <v>113.74</v>
      </c>
      <c r="C2330">
        <v>0.4276048565869664</v>
      </c>
      <c r="D2330" s="11">
        <v>32.28</v>
      </c>
      <c r="E2330" s="10">
        <v>20.82</v>
      </c>
      <c r="F2330" s="11">
        <v>37.700000000000003</v>
      </c>
      <c r="G2330" s="10">
        <v>19.97</v>
      </c>
      <c r="H2330" s="11">
        <v>40.26</v>
      </c>
      <c r="I2330" s="10">
        <v>1.03</v>
      </c>
      <c r="J2330">
        <v>0.49706999334101404</v>
      </c>
      <c r="K2330">
        <v>0.34860434873233986</v>
      </c>
      <c r="L2330">
        <v>0.46170202829067686</v>
      </c>
      <c r="M2330">
        <v>0.31092606570340015</v>
      </c>
      <c r="N2330">
        <v>0.22835450636309407</v>
      </c>
      <c r="O2330">
        <v>0.18381371749739828</v>
      </c>
      <c r="P2330" s="117">
        <v>15.32</v>
      </c>
      <c r="Q2330">
        <v>0.34</v>
      </c>
    </row>
    <row r="2331" spans="1:17" ht="15">
      <c r="A2331" s="6"/>
      <c r="B2331" s="10">
        <v>114.26</v>
      </c>
      <c r="C2331">
        <v>0.43882415032402294</v>
      </c>
      <c r="D2331" s="11">
        <v>32.81</v>
      </c>
      <c r="E2331" s="10">
        <v>19.309999999999999</v>
      </c>
      <c r="F2331" s="11">
        <v>36.729999999999997</v>
      </c>
      <c r="G2331" s="10">
        <v>20.61</v>
      </c>
      <c r="H2331" s="11">
        <v>40.76</v>
      </c>
      <c r="I2331" s="10">
        <v>1.02</v>
      </c>
      <c r="J2331">
        <v>0.50437271891317903</v>
      </c>
      <c r="K2331">
        <v>0.34934818228913539</v>
      </c>
      <c r="L2331">
        <v>0.47442849255716862</v>
      </c>
      <c r="M2331">
        <v>0.29909579386865909</v>
      </c>
      <c r="N2331">
        <v>0.22693373160608726</v>
      </c>
      <c r="O2331">
        <v>0.18585419761132499</v>
      </c>
      <c r="P2331" s="117">
        <v>15.35</v>
      </c>
      <c r="Q2331">
        <v>0.34</v>
      </c>
    </row>
    <row r="2332" spans="1:17" ht="15">
      <c r="A2332" s="6"/>
      <c r="B2332" s="10">
        <v>110.75</v>
      </c>
      <c r="C2332">
        <v>0.44897914513721437</v>
      </c>
      <c r="D2332" s="11">
        <v>31.5</v>
      </c>
      <c r="E2332" s="10">
        <v>19.39</v>
      </c>
      <c r="F2332" s="11">
        <v>36.299999999999997</v>
      </c>
      <c r="G2332" s="10">
        <v>20.48</v>
      </c>
      <c r="H2332" s="11">
        <v>44.9</v>
      </c>
      <c r="I2332" s="10">
        <v>2.4700000000000002</v>
      </c>
      <c r="J2332">
        <v>0.51212309025351477</v>
      </c>
      <c r="K2332">
        <v>0.35364171640676434</v>
      </c>
      <c r="L2332">
        <v>0.492611194234295</v>
      </c>
      <c r="M2332">
        <v>0.29272539364653571</v>
      </c>
      <c r="N2332">
        <v>0.23716314168552516</v>
      </c>
      <c r="O2332">
        <v>0.18440366469836245</v>
      </c>
      <c r="P2332" s="117">
        <v>14.75</v>
      </c>
      <c r="Q2332">
        <v>0.34</v>
      </c>
    </row>
    <row r="2333" spans="1:17" ht="15">
      <c r="A2333" s="6"/>
      <c r="B2333" s="10">
        <v>110.78</v>
      </c>
      <c r="C2333">
        <v>0.45971220164970178</v>
      </c>
      <c r="D2333" s="11">
        <v>30.44</v>
      </c>
      <c r="E2333" s="10">
        <v>19.010000000000002</v>
      </c>
      <c r="F2333" s="11">
        <v>37.200000000000003</v>
      </c>
      <c r="G2333" s="10">
        <v>21.65</v>
      </c>
      <c r="H2333" s="11">
        <v>46.77</v>
      </c>
      <c r="I2333" s="10">
        <v>8.58</v>
      </c>
      <c r="J2333">
        <v>0.53255006617680611</v>
      </c>
      <c r="K2333">
        <v>0.36654759789246116</v>
      </c>
      <c r="L2333">
        <v>0.49855131899340116</v>
      </c>
      <c r="M2333">
        <v>0.30308181889228886</v>
      </c>
      <c r="N2333">
        <v>0.25758664893174826</v>
      </c>
      <c r="O2333">
        <v>0.18599897274713481</v>
      </c>
      <c r="P2333" s="117">
        <v>15.04</v>
      </c>
      <c r="Q2333">
        <v>0.34</v>
      </c>
    </row>
    <row r="2334" spans="1:17" ht="15">
      <c r="A2334" s="6"/>
      <c r="B2334" s="10">
        <v>112.16</v>
      </c>
      <c r="C2334">
        <v>0.46363523342051516</v>
      </c>
      <c r="D2334" s="11">
        <v>31.7</v>
      </c>
      <c r="E2334" s="10">
        <v>19.100000000000001</v>
      </c>
      <c r="F2334" s="11">
        <v>41.6</v>
      </c>
      <c r="G2334" s="10">
        <v>23.86</v>
      </c>
      <c r="H2334" s="11">
        <v>47.2</v>
      </c>
      <c r="I2334" s="10">
        <v>44.51</v>
      </c>
      <c r="J2334">
        <v>0.5471321242780367</v>
      </c>
      <c r="K2334">
        <v>0.37582609713884235</v>
      </c>
      <c r="L2334">
        <v>0.49866693402547718</v>
      </c>
      <c r="M2334">
        <v>0.33253358947780048</v>
      </c>
      <c r="N2334">
        <v>0.27493303069375041</v>
      </c>
      <c r="O2334">
        <v>0.2056441184327861</v>
      </c>
      <c r="P2334" s="117">
        <v>13.88</v>
      </c>
      <c r="Q2334">
        <v>0.34</v>
      </c>
    </row>
    <row r="2335" spans="1:17" ht="15">
      <c r="A2335" s="6"/>
      <c r="B2335" s="10">
        <v>114.74</v>
      </c>
      <c r="C2335">
        <v>0.47205078592174948</v>
      </c>
      <c r="D2335" s="11">
        <v>34.72</v>
      </c>
      <c r="E2335" s="10">
        <v>21.49</v>
      </c>
      <c r="F2335" s="11">
        <v>54.96</v>
      </c>
      <c r="G2335" s="10">
        <v>31.98</v>
      </c>
      <c r="H2335" s="11">
        <v>60.95</v>
      </c>
      <c r="I2335" s="10">
        <v>95.37</v>
      </c>
      <c r="J2335">
        <v>0.56662753908342123</v>
      </c>
      <c r="K2335">
        <v>0.37290537192172196</v>
      </c>
      <c r="L2335">
        <v>0.48182792479513792</v>
      </c>
      <c r="M2335">
        <v>0.34918139700212059</v>
      </c>
      <c r="N2335">
        <v>0.28341892063589846</v>
      </c>
      <c r="O2335">
        <v>0.24555041844408129</v>
      </c>
      <c r="P2335" s="117">
        <v>14.05</v>
      </c>
      <c r="Q2335">
        <v>0.34</v>
      </c>
    </row>
    <row r="2336" spans="1:17" ht="15">
      <c r="A2336" s="6"/>
      <c r="B2336" s="10">
        <v>129.35</v>
      </c>
      <c r="C2336">
        <v>0.45716227587855601</v>
      </c>
      <c r="D2336" s="11">
        <v>37.909999999999997</v>
      </c>
      <c r="E2336" s="10">
        <v>19.350000000000001</v>
      </c>
      <c r="F2336" s="11">
        <v>59.47</v>
      </c>
      <c r="G2336" s="10">
        <v>34.909999999999997</v>
      </c>
      <c r="H2336" s="11">
        <v>79.86</v>
      </c>
      <c r="I2336" s="10">
        <v>147.26</v>
      </c>
      <c r="J2336">
        <v>0.56760964873716835</v>
      </c>
      <c r="K2336">
        <v>0.36466943991674944</v>
      </c>
      <c r="L2336">
        <v>0.4640683230586693</v>
      </c>
      <c r="M2336">
        <v>0.34349956677105686</v>
      </c>
      <c r="N2336">
        <v>0.28334079682804553</v>
      </c>
      <c r="O2336">
        <v>0.25106679920615338</v>
      </c>
      <c r="P2336" s="117">
        <v>18.309999999999999</v>
      </c>
      <c r="Q2336">
        <v>0.34</v>
      </c>
    </row>
    <row r="2337" spans="1:17" ht="15">
      <c r="A2337" s="6"/>
      <c r="B2337" s="10">
        <v>133.19999999999999</v>
      </c>
      <c r="C2337">
        <v>0.42292401563422943</v>
      </c>
      <c r="D2337" s="11">
        <v>39.43</v>
      </c>
      <c r="E2337" s="10">
        <v>20.51</v>
      </c>
      <c r="F2337" s="11">
        <v>60</v>
      </c>
      <c r="G2337" s="10">
        <v>31.32</v>
      </c>
      <c r="H2337" s="11">
        <v>99.26</v>
      </c>
      <c r="I2337" s="10">
        <v>150</v>
      </c>
      <c r="J2337">
        <v>0.54297225253312553</v>
      </c>
      <c r="K2337">
        <v>0.33367158462261998</v>
      </c>
      <c r="L2337">
        <v>0.42467057342225006</v>
      </c>
      <c r="M2337">
        <v>0.30525906880496634</v>
      </c>
      <c r="N2337">
        <v>0.27203067941078524</v>
      </c>
      <c r="O2337">
        <v>0.25110770405349042</v>
      </c>
      <c r="P2337" s="117">
        <v>24.02</v>
      </c>
      <c r="Q2337">
        <v>0.34</v>
      </c>
    </row>
    <row r="2338" spans="1:17" ht="15">
      <c r="A2338" s="6"/>
      <c r="B2338" s="10">
        <v>129.35</v>
      </c>
      <c r="C2338">
        <v>0.41057217414769076</v>
      </c>
      <c r="D2338" s="11">
        <v>38.99</v>
      </c>
      <c r="E2338" s="10">
        <v>22.39</v>
      </c>
      <c r="F2338" s="11">
        <v>58.62</v>
      </c>
      <c r="G2338" s="10">
        <v>23.66</v>
      </c>
      <c r="H2338" s="11">
        <v>66.489999999999995</v>
      </c>
      <c r="I2338" s="10">
        <v>87</v>
      </c>
      <c r="J2338">
        <v>0.50876531228144128</v>
      </c>
      <c r="K2338">
        <v>0.32115465648101182</v>
      </c>
      <c r="L2338">
        <v>0.40582990069485064</v>
      </c>
      <c r="M2338">
        <v>0.27037203449738439</v>
      </c>
      <c r="N2338">
        <v>0.26165823212340944</v>
      </c>
      <c r="O2338">
        <v>0.24038620815925693</v>
      </c>
      <c r="P2338" s="117">
        <v>25.08</v>
      </c>
      <c r="Q2338">
        <v>0.34</v>
      </c>
    </row>
    <row r="2339" spans="1:17" ht="15">
      <c r="A2339" s="6"/>
      <c r="B2339" s="10">
        <v>114.74</v>
      </c>
      <c r="C2339">
        <v>0.38115141129383606</v>
      </c>
      <c r="D2339" s="11">
        <v>36.5</v>
      </c>
      <c r="E2339" s="10">
        <v>19.41</v>
      </c>
      <c r="F2339" s="11">
        <v>49.1</v>
      </c>
      <c r="G2339" s="10">
        <v>19.190000000000001</v>
      </c>
      <c r="H2339" s="11">
        <v>59.71</v>
      </c>
      <c r="I2339" s="10">
        <v>81.849999999999994</v>
      </c>
      <c r="J2339">
        <v>0.47723857464201463</v>
      </c>
      <c r="K2339">
        <v>0.29942787301533735</v>
      </c>
      <c r="L2339">
        <v>0.39136957009629758</v>
      </c>
      <c r="M2339">
        <v>0.21451266526738783</v>
      </c>
      <c r="N2339">
        <v>0.24350939422305429</v>
      </c>
      <c r="O2339">
        <v>0.23991451680838183</v>
      </c>
      <c r="P2339" s="117">
        <v>25.31</v>
      </c>
      <c r="Q2339">
        <v>0.34</v>
      </c>
    </row>
    <row r="2340" spans="1:17" ht="15">
      <c r="A2340" s="6"/>
      <c r="B2340" s="10">
        <v>106.95</v>
      </c>
      <c r="C2340">
        <v>0.36414008747605853</v>
      </c>
      <c r="D2340" s="11">
        <v>34.94</v>
      </c>
      <c r="E2340" s="10">
        <v>18</v>
      </c>
      <c r="F2340" s="11">
        <v>44.4</v>
      </c>
      <c r="G2340" s="10">
        <v>18.05</v>
      </c>
      <c r="H2340" s="11">
        <v>58.53</v>
      </c>
      <c r="I2340" s="10">
        <v>86.54</v>
      </c>
      <c r="J2340">
        <v>0.44302657726221795</v>
      </c>
      <c r="K2340">
        <v>0.27710965563426876</v>
      </c>
      <c r="L2340">
        <v>0.37567298419092959</v>
      </c>
      <c r="M2340">
        <v>0.18280727259245222</v>
      </c>
      <c r="N2340">
        <v>0.23760729605314779</v>
      </c>
      <c r="O2340">
        <v>0.24208623456037642</v>
      </c>
      <c r="P2340" s="117">
        <v>23.44</v>
      </c>
      <c r="Q2340">
        <v>0.34</v>
      </c>
    </row>
    <row r="2341" spans="1:17" ht="15">
      <c r="A2341" s="6"/>
      <c r="B2341" s="10">
        <v>101.84</v>
      </c>
      <c r="C2341">
        <v>0.35991037735849057</v>
      </c>
      <c r="D2341" s="11">
        <v>30.66</v>
      </c>
      <c r="E2341" s="10">
        <v>15.98</v>
      </c>
      <c r="F2341" s="11">
        <v>42.82</v>
      </c>
      <c r="G2341" s="10">
        <v>17.55</v>
      </c>
      <c r="H2341" s="11">
        <v>57.02</v>
      </c>
      <c r="I2341" s="10">
        <v>88.19</v>
      </c>
      <c r="J2341">
        <v>0.40973744899072556</v>
      </c>
      <c r="K2341">
        <v>0.25475195275972795</v>
      </c>
      <c r="L2341">
        <v>0.35855519784710455</v>
      </c>
      <c r="M2341">
        <v>0.16325457591705594</v>
      </c>
      <c r="N2341">
        <v>0.24049472326796834</v>
      </c>
      <c r="O2341">
        <v>0.25230206405003081</v>
      </c>
      <c r="P2341" s="117">
        <v>23.68</v>
      </c>
      <c r="Q2341">
        <v>0.34</v>
      </c>
    </row>
    <row r="2342" spans="1:17" ht="15">
      <c r="A2342" s="6"/>
      <c r="B2342" s="10">
        <v>99</v>
      </c>
      <c r="C2342">
        <v>0.35954818025567287</v>
      </c>
      <c r="D2342" s="11">
        <v>29.5</v>
      </c>
      <c r="E2342" s="10">
        <v>13.2</v>
      </c>
      <c r="F2342" s="11">
        <v>41.85</v>
      </c>
      <c r="G2342" s="10">
        <v>13.52</v>
      </c>
      <c r="H2342" s="11">
        <v>53.39</v>
      </c>
      <c r="I2342" s="10">
        <v>91.41</v>
      </c>
      <c r="J2342">
        <v>0.39333365643133134</v>
      </c>
      <c r="K2342">
        <v>0.23991173349625391</v>
      </c>
      <c r="L2342">
        <v>0.35132356329026443</v>
      </c>
      <c r="M2342">
        <v>0.163847752287233</v>
      </c>
      <c r="N2342">
        <v>0.23920414850020294</v>
      </c>
      <c r="O2342">
        <v>0.27076660084240661</v>
      </c>
      <c r="P2342" s="117">
        <v>27.73</v>
      </c>
      <c r="Q2342">
        <v>0.34</v>
      </c>
    </row>
    <row r="2343" spans="1:17" ht="15">
      <c r="A2343" s="6"/>
      <c r="B2343" s="10">
        <v>95.36</v>
      </c>
      <c r="C2343">
        <v>0.36126880983750542</v>
      </c>
      <c r="D2343" s="11">
        <v>27.81</v>
      </c>
      <c r="E2343" s="10">
        <v>4.49</v>
      </c>
      <c r="F2343" s="11">
        <v>40.42</v>
      </c>
      <c r="G2343" s="10">
        <v>12.89</v>
      </c>
      <c r="H2343" s="11">
        <v>51.47</v>
      </c>
      <c r="I2343" s="10">
        <v>130.77000000000001</v>
      </c>
      <c r="J2343">
        <v>0.39449994164961039</v>
      </c>
      <c r="K2343">
        <v>0.23808725145522375</v>
      </c>
      <c r="L2343">
        <v>0.35403868631218161</v>
      </c>
      <c r="M2343">
        <v>0.16637485584348372</v>
      </c>
      <c r="N2343">
        <v>0.23333942337597025</v>
      </c>
      <c r="O2343">
        <v>0.28923359875177634</v>
      </c>
      <c r="P2343" s="117">
        <v>23.92</v>
      </c>
      <c r="Q2343">
        <v>0.34</v>
      </c>
    </row>
    <row r="2344" spans="1:17" ht="15">
      <c r="A2344" s="6"/>
      <c r="B2344" s="10">
        <v>94.4</v>
      </c>
      <c r="C2344">
        <v>0.37119477629492043</v>
      </c>
      <c r="D2344" s="11">
        <v>27.53</v>
      </c>
      <c r="E2344" s="10">
        <v>12.36</v>
      </c>
      <c r="F2344" s="11">
        <v>40.17</v>
      </c>
      <c r="G2344" s="10">
        <v>15.48</v>
      </c>
      <c r="H2344" s="11">
        <v>49.02</v>
      </c>
      <c r="I2344" s="10">
        <v>166.11</v>
      </c>
      <c r="J2344">
        <v>0.41068140390261548</v>
      </c>
      <c r="K2344">
        <v>0.24925919903565141</v>
      </c>
      <c r="L2344">
        <v>0.36906871444514006</v>
      </c>
      <c r="M2344">
        <v>0.17788877472496764</v>
      </c>
      <c r="N2344">
        <v>0.23286625803959762</v>
      </c>
      <c r="O2344">
        <v>0.31121511110778916</v>
      </c>
      <c r="P2344" s="117">
        <v>22.4</v>
      </c>
      <c r="Q2344">
        <v>0.34</v>
      </c>
    </row>
    <row r="2345" spans="1:17" ht="15">
      <c r="A2345" s="6"/>
      <c r="B2345" s="10">
        <v>98.12</v>
      </c>
      <c r="C2345">
        <v>0.39237241729633621</v>
      </c>
      <c r="D2345" s="11">
        <v>28.28</v>
      </c>
      <c r="E2345" s="10">
        <v>16.28</v>
      </c>
      <c r="F2345" s="11">
        <v>39.729999999999997</v>
      </c>
      <c r="G2345" s="10">
        <v>18</v>
      </c>
      <c r="H2345" s="11">
        <v>47.63</v>
      </c>
      <c r="I2345" s="10">
        <v>186.11</v>
      </c>
      <c r="J2345">
        <v>0.44268040997423125</v>
      </c>
      <c r="K2345">
        <v>0.28021375046047814</v>
      </c>
      <c r="L2345">
        <v>0.38714487818590038</v>
      </c>
      <c r="M2345">
        <v>0.21151891592244773</v>
      </c>
      <c r="N2345">
        <v>0.23880810166854463</v>
      </c>
      <c r="O2345">
        <v>0.33684962571122706</v>
      </c>
      <c r="P2345" s="117">
        <v>25.06</v>
      </c>
      <c r="Q2345">
        <v>0.34</v>
      </c>
    </row>
    <row r="2346" spans="1:17" ht="15">
      <c r="A2346" s="6"/>
      <c r="B2346" s="10">
        <v>107</v>
      </c>
      <c r="C2346">
        <v>0.42506524418475738</v>
      </c>
      <c r="D2346" s="11">
        <v>30.02</v>
      </c>
      <c r="E2346" s="10">
        <v>15.92</v>
      </c>
      <c r="F2346" s="11">
        <v>42.84</v>
      </c>
      <c r="G2346" s="10">
        <v>22.66</v>
      </c>
      <c r="H2346" s="11">
        <v>53.9</v>
      </c>
      <c r="I2346" s="10">
        <v>202.31</v>
      </c>
      <c r="J2346">
        <v>0.4917373664564294</v>
      </c>
      <c r="K2346">
        <v>0.34919105809138851</v>
      </c>
      <c r="L2346">
        <v>0.40839616853994798</v>
      </c>
      <c r="M2346">
        <v>0.29283497101007017</v>
      </c>
      <c r="N2346">
        <v>0.25846349689390402</v>
      </c>
      <c r="O2346">
        <v>0.35428316090688966</v>
      </c>
      <c r="P2346" s="117">
        <v>24.48</v>
      </c>
      <c r="Q2346">
        <v>0.34</v>
      </c>
    </row>
    <row r="2347" spans="1:17" ht="15">
      <c r="A2347" s="6"/>
      <c r="B2347" s="10">
        <v>121.9</v>
      </c>
      <c r="C2347">
        <v>0.46577915809991721</v>
      </c>
      <c r="D2347" s="11">
        <v>35.85</v>
      </c>
      <c r="E2347" s="10">
        <v>29.1</v>
      </c>
      <c r="F2347" s="11">
        <v>45.05</v>
      </c>
      <c r="G2347" s="10">
        <v>31.42</v>
      </c>
      <c r="H2347" s="11">
        <v>63.86</v>
      </c>
      <c r="I2347" s="10">
        <v>229.9</v>
      </c>
      <c r="J2347">
        <v>0.55663887022669156</v>
      </c>
      <c r="K2347">
        <v>0.42190830382144623</v>
      </c>
      <c r="L2347">
        <v>0.42499510343936842</v>
      </c>
      <c r="M2347">
        <v>0.35183884567126722</v>
      </c>
      <c r="N2347">
        <v>0.29476641791633468</v>
      </c>
      <c r="O2347">
        <v>0.37535785253403597</v>
      </c>
      <c r="P2347" s="117">
        <v>18.760000000000002</v>
      </c>
      <c r="Q2347">
        <v>0.34</v>
      </c>
    </row>
    <row r="2348" spans="1:17" ht="15">
      <c r="A2348" s="6"/>
      <c r="B2348" s="10">
        <v>135.01</v>
      </c>
      <c r="C2348">
        <v>0.43495636529958831</v>
      </c>
      <c r="D2348" s="11">
        <v>39.299999999999997</v>
      </c>
      <c r="E2348" s="10">
        <v>39.909999999999997</v>
      </c>
      <c r="F2348" s="11">
        <v>48.46</v>
      </c>
      <c r="G2348" s="10">
        <v>40.1</v>
      </c>
      <c r="H2348" s="11">
        <v>76.180000000000007</v>
      </c>
      <c r="I2348" s="10">
        <v>267.77</v>
      </c>
      <c r="J2348">
        <v>0.58745484363038991</v>
      </c>
      <c r="K2348">
        <v>0.47907241694671282</v>
      </c>
      <c r="L2348">
        <v>0.42616231655175069</v>
      </c>
      <c r="M2348">
        <v>0.36250534292695563</v>
      </c>
      <c r="N2348">
        <v>0.31304175335446988</v>
      </c>
      <c r="O2348">
        <v>0.39561837397757288</v>
      </c>
      <c r="P2348" s="117">
        <v>32.020000000000003</v>
      </c>
      <c r="Q2348">
        <v>0.34</v>
      </c>
    </row>
    <row r="2349" spans="1:17" ht="15">
      <c r="A2349" s="6"/>
      <c r="B2349" s="10">
        <v>139.77000000000001</v>
      </c>
      <c r="C2349">
        <v>0.42521663602886489</v>
      </c>
      <c r="D2349" s="11">
        <v>41.88</v>
      </c>
      <c r="E2349" s="10">
        <v>43.07</v>
      </c>
      <c r="F2349" s="11">
        <v>46.58</v>
      </c>
      <c r="G2349" s="10">
        <v>37.31</v>
      </c>
      <c r="H2349" s="11">
        <v>76.31</v>
      </c>
      <c r="I2349" s="10">
        <v>259.04000000000002</v>
      </c>
      <c r="J2349">
        <v>0.58536919097811269</v>
      </c>
      <c r="K2349">
        <v>0.47156528630768835</v>
      </c>
      <c r="L2349">
        <v>0.41616637016064323</v>
      </c>
      <c r="M2349">
        <v>0.34625597567222904</v>
      </c>
      <c r="N2349">
        <v>0.3153517791898332</v>
      </c>
      <c r="O2349">
        <v>0.3982087910209175</v>
      </c>
      <c r="P2349" s="117">
        <v>23.81</v>
      </c>
      <c r="Q2349">
        <v>0.34</v>
      </c>
    </row>
    <row r="2350" spans="1:17" ht="15">
      <c r="A2350" s="6"/>
      <c r="B2350" s="10">
        <v>137.31</v>
      </c>
      <c r="C2350">
        <v>0.45324620966778384</v>
      </c>
      <c r="D2350" s="11">
        <v>41.58</v>
      </c>
      <c r="E2350" s="10">
        <v>41.68</v>
      </c>
      <c r="F2350" s="11">
        <v>43.42</v>
      </c>
      <c r="G2350" s="10">
        <v>27.4</v>
      </c>
      <c r="H2350" s="11">
        <v>61.86</v>
      </c>
      <c r="I2350" s="10">
        <v>221.8</v>
      </c>
      <c r="J2350">
        <v>0.59406404510061117</v>
      </c>
      <c r="K2350">
        <v>0.49050276297766177</v>
      </c>
      <c r="L2350">
        <v>0.42124262400795576</v>
      </c>
      <c r="M2350">
        <v>0.32221558033039466</v>
      </c>
      <c r="N2350">
        <v>0.31309152069458995</v>
      </c>
      <c r="O2350">
        <v>0.39557733775169435</v>
      </c>
      <c r="P2350" s="117">
        <v>20.84</v>
      </c>
      <c r="Q2350">
        <v>0.34</v>
      </c>
    </row>
    <row r="2351" spans="1:17" ht="15">
      <c r="A2351" s="6"/>
      <c r="B2351" s="10">
        <v>134.9</v>
      </c>
      <c r="C2351">
        <v>0.48823591162525554</v>
      </c>
      <c r="D2351" s="11">
        <v>42.07</v>
      </c>
      <c r="E2351" s="10">
        <v>41.1</v>
      </c>
      <c r="F2351" s="11">
        <v>41.94</v>
      </c>
      <c r="G2351" s="10">
        <v>23.84</v>
      </c>
      <c r="H2351" s="11">
        <v>58.04</v>
      </c>
      <c r="I2351" s="10">
        <v>189.8</v>
      </c>
      <c r="J2351">
        <v>0.60548798014405736</v>
      </c>
      <c r="K2351">
        <v>0.50822532282658539</v>
      </c>
      <c r="L2351">
        <v>0.41758922726280823</v>
      </c>
      <c r="M2351">
        <v>0.28900627507897209</v>
      </c>
      <c r="N2351">
        <v>0.30938946972145953</v>
      </c>
      <c r="O2351">
        <v>0.38747267982456146</v>
      </c>
      <c r="P2351" s="117">
        <v>17.899999999999999</v>
      </c>
      <c r="Q2351">
        <v>0.34</v>
      </c>
    </row>
    <row r="2352" spans="1:17" ht="15">
      <c r="A2352" s="6"/>
      <c r="B2352" s="10">
        <v>126.98</v>
      </c>
      <c r="C2352">
        <v>0.49772271760623815</v>
      </c>
      <c r="D2352" s="11">
        <v>39.020000000000003</v>
      </c>
      <c r="E2352" s="10">
        <v>37.6</v>
      </c>
      <c r="F2352" s="11">
        <v>37.44</v>
      </c>
      <c r="G2352" s="10">
        <v>19.05</v>
      </c>
      <c r="H2352" s="11">
        <v>49.02</v>
      </c>
      <c r="I2352" s="10">
        <v>159.97999999999999</v>
      </c>
      <c r="J2352">
        <v>0.61555154121780142</v>
      </c>
      <c r="K2352">
        <v>0.51974812937284975</v>
      </c>
      <c r="L2352">
        <v>0.4120754184515813</v>
      </c>
      <c r="M2352">
        <v>0.26264959128065396</v>
      </c>
      <c r="N2352">
        <v>0.29537532454962817</v>
      </c>
      <c r="O2352">
        <v>0.37810030778290493</v>
      </c>
      <c r="P2352" s="117">
        <v>16.899999999999999</v>
      </c>
      <c r="Q2352">
        <v>0.34</v>
      </c>
    </row>
    <row r="2353" spans="1:17" ht="15">
      <c r="A2353" s="6"/>
      <c r="B2353" s="10">
        <v>127.99</v>
      </c>
      <c r="C2353">
        <v>0.50744937912518184</v>
      </c>
      <c r="D2353" s="11">
        <v>33.979999999999997</v>
      </c>
      <c r="E2353" s="10">
        <v>38.53</v>
      </c>
      <c r="F2353" s="11">
        <v>34.75</v>
      </c>
      <c r="G2353" s="10">
        <v>21.17</v>
      </c>
      <c r="H2353" s="11">
        <v>41.9</v>
      </c>
      <c r="I2353" s="10">
        <v>119.25</v>
      </c>
      <c r="J2353">
        <v>0.61514267433222847</v>
      </c>
      <c r="K2353">
        <v>0.5312112202673156</v>
      </c>
      <c r="L2353">
        <v>0.41241480341610548</v>
      </c>
      <c r="M2353">
        <v>0.24165480258600783</v>
      </c>
      <c r="N2353">
        <v>0.26601409317417007</v>
      </c>
      <c r="O2353">
        <v>0.35813306011816631</v>
      </c>
      <c r="P2353" s="117">
        <v>32.799999999999997</v>
      </c>
      <c r="Q2353">
        <v>0.34</v>
      </c>
    </row>
    <row r="2354" spans="1:17" ht="15">
      <c r="A2354" s="6"/>
      <c r="B2354" s="10">
        <v>117.86</v>
      </c>
      <c r="C2354">
        <v>0.51180146111586688</v>
      </c>
      <c r="D2354" s="11">
        <v>31.06</v>
      </c>
      <c r="E2354" s="10">
        <v>33.950000000000003</v>
      </c>
      <c r="F2354" s="11">
        <v>34.69</v>
      </c>
      <c r="G2354" s="10">
        <v>20.53</v>
      </c>
      <c r="H2354" s="11">
        <v>41.9</v>
      </c>
      <c r="I2354" s="10">
        <v>110.6</v>
      </c>
      <c r="J2354">
        <v>0.60140580773665997</v>
      </c>
      <c r="K2354">
        <v>0.53994376687839396</v>
      </c>
      <c r="L2354">
        <v>0.41668984847942114</v>
      </c>
      <c r="M2354">
        <v>0.23095074240200233</v>
      </c>
      <c r="N2354">
        <v>0.25283681627261462</v>
      </c>
      <c r="O2354">
        <v>0.35090411168359409</v>
      </c>
      <c r="P2354" s="117">
        <v>20.28</v>
      </c>
      <c r="Q2354">
        <v>0.34</v>
      </c>
    </row>
    <row r="2355" spans="1:17" ht="15">
      <c r="A2355" s="6"/>
      <c r="B2355" s="10">
        <v>119.83</v>
      </c>
      <c r="C2355">
        <v>0.51088830993266421</v>
      </c>
      <c r="D2355" s="11">
        <v>31.04</v>
      </c>
      <c r="E2355" s="10">
        <v>32.28</v>
      </c>
      <c r="F2355" s="11">
        <v>35.6</v>
      </c>
      <c r="G2355" s="10">
        <v>19.72</v>
      </c>
      <c r="H2355" s="11">
        <v>39.479999999999997</v>
      </c>
      <c r="I2355" s="10">
        <v>92.51</v>
      </c>
      <c r="J2355">
        <v>0.59236785343381348</v>
      </c>
      <c r="K2355">
        <v>0.54376518554716247</v>
      </c>
      <c r="L2355">
        <v>0.41919796887424743</v>
      </c>
      <c r="M2355">
        <v>0.22479031890271015</v>
      </c>
      <c r="N2355">
        <v>0.25005512766990706</v>
      </c>
      <c r="O2355">
        <v>0.3221951694992275</v>
      </c>
      <c r="P2355" s="117">
        <v>22.24</v>
      </c>
      <c r="Q2355">
        <v>0.34</v>
      </c>
    </row>
    <row r="2356" spans="1:17" ht="15">
      <c r="A2356" s="6"/>
      <c r="B2356" s="10">
        <v>117.99</v>
      </c>
      <c r="C2356">
        <v>0.50326599185694731</v>
      </c>
      <c r="D2356" s="11">
        <v>27.54</v>
      </c>
      <c r="E2356" s="10">
        <v>31.65</v>
      </c>
      <c r="F2356" s="11">
        <v>34.96</v>
      </c>
      <c r="G2356" s="10">
        <v>19.87</v>
      </c>
      <c r="H2356" s="11">
        <v>37.97</v>
      </c>
      <c r="I2356" s="10">
        <v>83.22</v>
      </c>
      <c r="J2356">
        <v>0.58816980727189816</v>
      </c>
      <c r="K2356">
        <v>0.54712589805995659</v>
      </c>
      <c r="L2356">
        <v>0.41442411279511426</v>
      </c>
      <c r="M2356">
        <v>0.2268064380905804</v>
      </c>
      <c r="N2356">
        <v>0.24373819648248635</v>
      </c>
      <c r="O2356">
        <v>0.29196311840837247</v>
      </c>
      <c r="P2356" s="117">
        <v>26.21</v>
      </c>
      <c r="Q2356">
        <v>0.34</v>
      </c>
    </row>
    <row r="2357" spans="1:17" ht="15">
      <c r="A2357" s="6"/>
      <c r="B2357" s="10">
        <v>118.24</v>
      </c>
      <c r="C2357">
        <v>0.50569595780523735</v>
      </c>
      <c r="D2357" s="11">
        <v>28.46</v>
      </c>
      <c r="E2357" s="10">
        <v>31.82</v>
      </c>
      <c r="F2357" s="11">
        <v>35.119999999999997</v>
      </c>
      <c r="G2357" s="10">
        <v>20.09</v>
      </c>
      <c r="H2357" s="11">
        <v>41.88</v>
      </c>
      <c r="I2357" s="10">
        <v>79.12</v>
      </c>
      <c r="J2357">
        <v>0.58554700489160949</v>
      </c>
      <c r="K2357">
        <v>0.54892275278522074</v>
      </c>
      <c r="L2357">
        <v>0.4189296018038498</v>
      </c>
      <c r="M2357">
        <v>0.23637309029915959</v>
      </c>
      <c r="N2357">
        <v>0.23866003733696398</v>
      </c>
      <c r="O2357">
        <v>0.27728437376837201</v>
      </c>
      <c r="P2357" s="117">
        <v>16.62</v>
      </c>
      <c r="Q2357">
        <v>0.34</v>
      </c>
    </row>
    <row r="2358" spans="1:17" ht="15">
      <c r="A2358" s="6"/>
      <c r="B2358" s="10">
        <v>117.86</v>
      </c>
      <c r="C2358">
        <v>0.50308883780914693</v>
      </c>
      <c r="D2358" s="11">
        <v>27.79</v>
      </c>
      <c r="E2358" s="10">
        <v>37.24</v>
      </c>
      <c r="F2358" s="11">
        <v>37.47</v>
      </c>
      <c r="G2358" s="10">
        <v>23.15</v>
      </c>
      <c r="H2358" s="11">
        <v>43.59</v>
      </c>
      <c r="I2358" s="10">
        <v>76.14</v>
      </c>
      <c r="J2358">
        <v>0.59336020802719525</v>
      </c>
      <c r="K2358">
        <v>0.55029340869070087</v>
      </c>
      <c r="L2358">
        <v>0.43394885591097748</v>
      </c>
      <c r="M2358">
        <v>0.27817909848184746</v>
      </c>
      <c r="N2358">
        <v>0.2468438219509114</v>
      </c>
      <c r="O2358">
        <v>0.26902107937170772</v>
      </c>
      <c r="P2358" s="117">
        <v>33.81</v>
      </c>
      <c r="Q2358">
        <v>0.34</v>
      </c>
    </row>
    <row r="2359" spans="1:17" ht="15">
      <c r="A2359" s="6"/>
      <c r="B2359" s="10">
        <v>120</v>
      </c>
      <c r="C2359">
        <v>0.49768550963120706</v>
      </c>
      <c r="D2359" s="11">
        <v>28.48</v>
      </c>
      <c r="E2359" s="10">
        <v>47.99</v>
      </c>
      <c r="F2359" s="11">
        <v>47.2</v>
      </c>
      <c r="G2359" s="10">
        <v>29.33</v>
      </c>
      <c r="H2359" s="11">
        <v>46.36</v>
      </c>
      <c r="I2359" s="10">
        <v>76.56</v>
      </c>
      <c r="J2359">
        <v>0.59144763248773669</v>
      </c>
      <c r="K2359">
        <v>0.52158065712378554</v>
      </c>
      <c r="L2359">
        <v>0.43767863770648691</v>
      </c>
      <c r="M2359">
        <v>0.31152445733562428</v>
      </c>
      <c r="N2359">
        <v>0.25075560967926575</v>
      </c>
      <c r="O2359">
        <v>0.26288797733202318</v>
      </c>
      <c r="P2359" s="117">
        <v>21.37</v>
      </c>
      <c r="Q2359">
        <v>0.34</v>
      </c>
    </row>
    <row r="2360" spans="1:17" ht="15">
      <c r="A2360" s="6"/>
      <c r="B2360" s="10">
        <v>118.9</v>
      </c>
      <c r="C2360">
        <v>0.46275528436488533</v>
      </c>
      <c r="D2360" s="11">
        <v>30.52</v>
      </c>
      <c r="E2360" s="10">
        <v>56.5</v>
      </c>
      <c r="F2360" s="11">
        <v>52.08</v>
      </c>
      <c r="G2360" s="10">
        <v>29.7</v>
      </c>
      <c r="H2360" s="11">
        <v>55.02</v>
      </c>
      <c r="I2360" s="10">
        <v>88.15</v>
      </c>
      <c r="J2360">
        <v>0.56180643092233129</v>
      </c>
      <c r="K2360">
        <v>0.48923754643418887</v>
      </c>
      <c r="L2360">
        <v>0.42174685023978814</v>
      </c>
      <c r="M2360">
        <v>0.31676762758572224</v>
      </c>
      <c r="N2360">
        <v>0.24931357479070101</v>
      </c>
      <c r="O2360">
        <v>0.25266248526445928</v>
      </c>
      <c r="P2360" s="117">
        <v>28.82</v>
      </c>
      <c r="Q2360">
        <v>0.34</v>
      </c>
    </row>
    <row r="2361" spans="1:17" ht="15">
      <c r="A2361" s="6"/>
      <c r="B2361" s="10">
        <v>122.98</v>
      </c>
      <c r="C2361">
        <v>0.37936968475600985</v>
      </c>
      <c r="D2361" s="11">
        <v>30.63</v>
      </c>
      <c r="E2361" s="10">
        <v>62.13</v>
      </c>
      <c r="F2361" s="11">
        <v>55.32</v>
      </c>
      <c r="G2361" s="10">
        <v>29.08</v>
      </c>
      <c r="H2361" s="11">
        <v>59.08</v>
      </c>
      <c r="I2361" s="10">
        <v>82.9</v>
      </c>
      <c r="J2361">
        <v>0.49982782131570719</v>
      </c>
      <c r="K2361">
        <v>0.45062165789202024</v>
      </c>
      <c r="L2361">
        <v>0.40278994011538738</v>
      </c>
      <c r="M2361">
        <v>0.29958850647421337</v>
      </c>
      <c r="N2361">
        <v>0.23714879821704096</v>
      </c>
      <c r="O2361">
        <v>0.23141089973700879</v>
      </c>
      <c r="P2361" s="117">
        <v>27.31</v>
      </c>
      <c r="Q2361">
        <v>0.34</v>
      </c>
    </row>
    <row r="2362" spans="1:17" ht="15">
      <c r="A2362" s="6"/>
      <c r="B2362" s="10">
        <v>112.21</v>
      </c>
      <c r="C2362">
        <v>0.29355481029192859</v>
      </c>
      <c r="D2362" s="11">
        <v>29.44</v>
      </c>
      <c r="E2362" s="10">
        <v>52.01</v>
      </c>
      <c r="F2362" s="11">
        <v>49.47</v>
      </c>
      <c r="G2362" s="10">
        <v>25.91</v>
      </c>
      <c r="H2362" s="11">
        <v>47.38</v>
      </c>
      <c r="I2362" s="10">
        <v>69.72</v>
      </c>
      <c r="J2362">
        <v>0.44000449847591222</v>
      </c>
      <c r="K2362">
        <v>0.42281172713707998</v>
      </c>
      <c r="L2362">
        <v>0.3954353970890877</v>
      </c>
      <c r="M2362">
        <v>0.27161528331499279</v>
      </c>
      <c r="N2362">
        <v>0.2207602865343368</v>
      </c>
      <c r="O2362">
        <v>0.18891113878531532</v>
      </c>
      <c r="P2362" s="117">
        <v>25.16</v>
      </c>
      <c r="Q2362">
        <v>0.34</v>
      </c>
    </row>
    <row r="2363" spans="1:17" ht="15">
      <c r="A2363" s="6"/>
      <c r="B2363" s="10">
        <v>100</v>
      </c>
      <c r="C2363">
        <v>0.23014772777361481</v>
      </c>
      <c r="D2363" s="11">
        <v>27.78</v>
      </c>
      <c r="E2363" s="10">
        <v>47.77</v>
      </c>
      <c r="F2363" s="11">
        <v>46.73</v>
      </c>
      <c r="G2363" s="10">
        <v>21.95</v>
      </c>
      <c r="H2363" s="11">
        <v>44.01</v>
      </c>
      <c r="I2363" s="10">
        <v>25.14</v>
      </c>
      <c r="J2363">
        <v>0.39199847560975604</v>
      </c>
      <c r="K2363">
        <v>0.40995226582744559</v>
      </c>
      <c r="L2363">
        <v>0.37756591303749804</v>
      </c>
      <c r="M2363">
        <v>0.22717001038296847</v>
      </c>
      <c r="N2363">
        <v>0.19058671152341267</v>
      </c>
      <c r="O2363">
        <v>0.15024849806354657</v>
      </c>
      <c r="P2363" s="117">
        <v>23.24</v>
      </c>
      <c r="Q2363">
        <v>0.34</v>
      </c>
    </row>
    <row r="2364" spans="1:17" ht="15">
      <c r="A2364" s="6"/>
      <c r="B2364" s="10">
        <v>87</v>
      </c>
      <c r="C2364">
        <v>0.19378061588364875</v>
      </c>
      <c r="D2364" s="11">
        <v>26.4</v>
      </c>
      <c r="E2364" s="10">
        <v>44.78</v>
      </c>
      <c r="F2364" s="11">
        <v>44.79</v>
      </c>
      <c r="G2364" s="10">
        <v>21.69</v>
      </c>
      <c r="H2364" s="11">
        <v>42.12</v>
      </c>
      <c r="I2364" s="10">
        <v>5.04</v>
      </c>
      <c r="J2364">
        <v>0.3588110819570921</v>
      </c>
      <c r="K2364">
        <v>0.40984340048634038</v>
      </c>
      <c r="L2364">
        <v>0.35851930362891471</v>
      </c>
      <c r="M2364">
        <v>0.19329411095074497</v>
      </c>
      <c r="N2364">
        <v>0.16903240078741671</v>
      </c>
      <c r="O2364">
        <v>0.1409401065195682</v>
      </c>
      <c r="P2364" s="117">
        <v>19.920000000000002</v>
      </c>
      <c r="Q2364">
        <v>0.34</v>
      </c>
    </row>
    <row r="2365" spans="1:17" ht="15">
      <c r="A2365" s="6"/>
      <c r="B2365" s="10">
        <v>81.96</v>
      </c>
      <c r="C2365">
        <v>0.18171511782250888</v>
      </c>
      <c r="D2365" s="11">
        <v>24.04</v>
      </c>
      <c r="E2365" s="10">
        <v>42.94</v>
      </c>
      <c r="F2365" s="11">
        <v>42.76</v>
      </c>
      <c r="G2365" s="10">
        <v>19.079999999999998</v>
      </c>
      <c r="H2365" s="11">
        <v>41.86</v>
      </c>
      <c r="I2365" s="10">
        <v>-0.01</v>
      </c>
      <c r="J2365">
        <v>0.34124210904312829</v>
      </c>
      <c r="K2365">
        <v>0.41051831748920192</v>
      </c>
      <c r="L2365">
        <v>0.341187389169614</v>
      </c>
      <c r="M2365">
        <v>0.1779684405890983</v>
      </c>
      <c r="N2365">
        <v>0.15310462256996996</v>
      </c>
      <c r="O2365">
        <v>0.13637935589486957</v>
      </c>
      <c r="P2365" s="117">
        <v>21.4</v>
      </c>
      <c r="Q2365">
        <v>0.34</v>
      </c>
    </row>
    <row r="2366" spans="1:17" ht="15">
      <c r="A2366" s="6"/>
      <c r="B2366" s="10">
        <v>60.01</v>
      </c>
      <c r="C2366">
        <v>0.17802836224897528</v>
      </c>
      <c r="D2366" s="11">
        <v>20.79</v>
      </c>
      <c r="E2366" s="10">
        <v>42.5</v>
      </c>
      <c r="F2366" s="11">
        <v>40.94</v>
      </c>
      <c r="G2366" s="10">
        <v>17.920000000000002</v>
      </c>
      <c r="H2366" s="11">
        <v>45.36</v>
      </c>
      <c r="I2366" s="10">
        <v>-0.28000000000000003</v>
      </c>
      <c r="J2366">
        <v>0.32570496736510973</v>
      </c>
      <c r="K2366">
        <v>0.40792352912614621</v>
      </c>
      <c r="L2366">
        <v>0.33355622066789914</v>
      </c>
      <c r="M2366">
        <v>0.17456083424255819</v>
      </c>
      <c r="N2366">
        <v>0.15521796342878327</v>
      </c>
      <c r="O2366">
        <v>0.14085225927945913</v>
      </c>
      <c r="P2366" s="117">
        <v>26.58</v>
      </c>
      <c r="Q2366">
        <v>0.34</v>
      </c>
    </row>
    <row r="2367" spans="1:17" ht="15">
      <c r="A2367" s="6"/>
      <c r="B2367" s="10">
        <v>55</v>
      </c>
      <c r="C2367">
        <v>0.18065069979357282</v>
      </c>
      <c r="D2367" s="11">
        <v>12.98</v>
      </c>
      <c r="E2367" s="10">
        <v>40.57</v>
      </c>
      <c r="F2367" s="11">
        <v>39.590000000000003</v>
      </c>
      <c r="G2367" s="10">
        <v>17.57</v>
      </c>
      <c r="H2367" s="11">
        <v>47.38</v>
      </c>
      <c r="I2367" s="10">
        <v>-2.4900000000000002</v>
      </c>
      <c r="J2367">
        <v>0.32125366261320415</v>
      </c>
      <c r="K2367">
        <v>0.40932694436659195</v>
      </c>
      <c r="L2367">
        <v>0.33473820025381784</v>
      </c>
      <c r="M2367">
        <v>0.17796342379017793</v>
      </c>
      <c r="N2367">
        <v>0.16770334642930493</v>
      </c>
      <c r="O2367">
        <v>0.14630639540259316</v>
      </c>
      <c r="P2367" s="117">
        <v>26.43</v>
      </c>
      <c r="Q2367">
        <v>0.34</v>
      </c>
    </row>
    <row r="2368" spans="1:17" ht="15">
      <c r="A2368" s="6"/>
      <c r="B2368" s="10">
        <v>56</v>
      </c>
      <c r="C2368">
        <v>0.18613819389826033</v>
      </c>
      <c r="D2368" s="11">
        <v>15</v>
      </c>
      <c r="E2368" s="10">
        <v>39.299999999999997</v>
      </c>
      <c r="F2368" s="11">
        <v>37.380000000000003</v>
      </c>
      <c r="G2368" s="10">
        <v>19.54</v>
      </c>
      <c r="H2368" s="11">
        <v>46.53</v>
      </c>
      <c r="I2368" s="10">
        <v>-0.1</v>
      </c>
      <c r="J2368">
        <v>0.34504409001471292</v>
      </c>
      <c r="K2368">
        <v>0.4273194948995902</v>
      </c>
      <c r="L2368">
        <v>0.34639727856121544</v>
      </c>
      <c r="M2368">
        <v>0.19298406596974219</v>
      </c>
      <c r="N2368">
        <v>0.19692485474182944</v>
      </c>
      <c r="O2368">
        <v>0.14980389811377012</v>
      </c>
      <c r="P2368" s="117">
        <v>24.29</v>
      </c>
      <c r="Q2368">
        <v>0.34</v>
      </c>
    </row>
    <row r="2369" spans="1:17" ht="15">
      <c r="A2369" s="6"/>
      <c r="B2369" s="10">
        <v>74</v>
      </c>
      <c r="C2369">
        <v>0.20868807476056606</v>
      </c>
      <c r="D2369" s="11">
        <v>20.07</v>
      </c>
      <c r="E2369" s="10">
        <v>41</v>
      </c>
      <c r="F2369" s="11">
        <v>37.39</v>
      </c>
      <c r="G2369" s="10">
        <v>21.55</v>
      </c>
      <c r="H2369" s="11">
        <v>58.11</v>
      </c>
      <c r="I2369" s="10">
        <v>-0.03</v>
      </c>
      <c r="J2369">
        <v>0.38329437282975787</v>
      </c>
      <c r="K2369">
        <v>0.44349609451573496</v>
      </c>
      <c r="L2369">
        <v>0.36294197780905679</v>
      </c>
      <c r="M2369">
        <v>0.23841506932579051</v>
      </c>
      <c r="N2369">
        <v>0.2463290259472817</v>
      </c>
      <c r="O2369">
        <v>0.15394349257999662</v>
      </c>
      <c r="P2369" s="117">
        <v>18.86</v>
      </c>
      <c r="Q2369">
        <v>0.34</v>
      </c>
    </row>
    <row r="2370" spans="1:17" ht="15">
      <c r="A2370" s="6"/>
      <c r="B2370" s="10">
        <v>86.35</v>
      </c>
      <c r="C2370">
        <v>0.25421597883112712</v>
      </c>
      <c r="D2370" s="11">
        <v>24.44</v>
      </c>
      <c r="E2370" s="10">
        <v>43.92</v>
      </c>
      <c r="F2370" s="11">
        <v>40.71</v>
      </c>
      <c r="G2370" s="10">
        <v>25.9</v>
      </c>
      <c r="H2370" s="11">
        <v>63.93</v>
      </c>
      <c r="I2370" s="10">
        <v>1.98</v>
      </c>
      <c r="J2370">
        <v>0.43697742596561484</v>
      </c>
      <c r="K2370">
        <v>0.47641178987651434</v>
      </c>
      <c r="L2370">
        <v>0.38441338101406702</v>
      </c>
      <c r="M2370">
        <v>0.31587717245556723</v>
      </c>
      <c r="N2370">
        <v>0.29506103581934728</v>
      </c>
      <c r="O2370">
        <v>0.16844608216296522</v>
      </c>
      <c r="P2370" s="117">
        <v>18.850000000000001</v>
      </c>
      <c r="Q2370">
        <v>0.34</v>
      </c>
    </row>
    <row r="2371" spans="1:17" ht="15">
      <c r="A2371" s="6"/>
      <c r="B2371" s="10">
        <v>115.2</v>
      </c>
      <c r="C2371">
        <v>0.32807081227702506</v>
      </c>
      <c r="D2371" s="11">
        <v>32.4</v>
      </c>
      <c r="E2371" s="10">
        <v>47.69</v>
      </c>
      <c r="F2371" s="11">
        <v>44.09</v>
      </c>
      <c r="G2371" s="10">
        <v>35.31</v>
      </c>
      <c r="H2371" s="11">
        <v>70.680000000000007</v>
      </c>
      <c r="I2371" s="10">
        <v>75.81</v>
      </c>
      <c r="J2371">
        <v>0.50890187261717856</v>
      </c>
      <c r="K2371">
        <v>0.48967297650938835</v>
      </c>
      <c r="L2371">
        <v>0.40452038336626467</v>
      </c>
      <c r="M2371">
        <v>0.37351394532018317</v>
      </c>
      <c r="N2371">
        <v>0.3446318037703513</v>
      </c>
      <c r="O2371">
        <v>0.20851495741747406</v>
      </c>
      <c r="P2371" s="117">
        <v>23.52</v>
      </c>
      <c r="Q2371">
        <v>0.34</v>
      </c>
    </row>
    <row r="2372" spans="1:17" ht="15">
      <c r="A2372" s="6"/>
      <c r="B2372" s="10">
        <v>129.97</v>
      </c>
      <c r="C2372">
        <v>0.34088407574893576</v>
      </c>
      <c r="D2372" s="11">
        <v>38.24</v>
      </c>
      <c r="E2372" s="10">
        <v>49.92</v>
      </c>
      <c r="F2372" s="11">
        <v>47.01</v>
      </c>
      <c r="G2372" s="10">
        <v>49.12</v>
      </c>
      <c r="H2372" s="11">
        <v>83</v>
      </c>
      <c r="I2372" s="10">
        <v>96.97</v>
      </c>
      <c r="J2372">
        <v>0.56072268159121075</v>
      </c>
      <c r="K2372">
        <v>0.4855190383955279</v>
      </c>
      <c r="L2372">
        <v>0.40939828944905593</v>
      </c>
      <c r="M2372">
        <v>0.4026341116040158</v>
      </c>
      <c r="N2372">
        <v>0.38719731180286554</v>
      </c>
      <c r="O2372">
        <v>0.24558582416282096</v>
      </c>
      <c r="P2372" s="117">
        <v>42.99</v>
      </c>
      <c r="Q2372">
        <v>0.34</v>
      </c>
    </row>
    <row r="2373" spans="1:17" ht="15">
      <c r="A2373" s="6"/>
      <c r="B2373" s="10">
        <v>133.46</v>
      </c>
      <c r="C2373">
        <v>0.32705575968222439</v>
      </c>
      <c r="D2373" s="11">
        <v>39.53</v>
      </c>
      <c r="E2373" s="10">
        <v>46.26</v>
      </c>
      <c r="F2373" s="11">
        <v>45.94</v>
      </c>
      <c r="G2373" s="10">
        <v>50.33</v>
      </c>
      <c r="H2373" s="11">
        <v>84.9</v>
      </c>
      <c r="I2373" s="10">
        <v>105</v>
      </c>
      <c r="J2373">
        <v>0.53204569935562451</v>
      </c>
      <c r="K2373">
        <v>0.46610645173957427</v>
      </c>
      <c r="L2373">
        <v>0.40312263895877615</v>
      </c>
      <c r="M2373">
        <v>0.39767239001517019</v>
      </c>
      <c r="N2373">
        <v>0.38869201438781359</v>
      </c>
      <c r="O2373">
        <v>0.24968706637630239</v>
      </c>
      <c r="P2373" s="117">
        <v>36.619999999999997</v>
      </c>
      <c r="Q2373">
        <v>0.34</v>
      </c>
    </row>
    <row r="2374" spans="1:17" ht="15">
      <c r="A2374" s="6"/>
      <c r="B2374" s="10">
        <v>126.39</v>
      </c>
      <c r="C2374">
        <v>0.31216094219804624</v>
      </c>
      <c r="D2374" s="11">
        <v>37.57</v>
      </c>
      <c r="E2374" s="10">
        <v>40.43</v>
      </c>
      <c r="F2374" s="11">
        <v>42.76</v>
      </c>
      <c r="G2374" s="10">
        <v>39.03</v>
      </c>
      <c r="H2374" s="11">
        <v>76.510000000000005</v>
      </c>
      <c r="I2374" s="10">
        <v>90.95</v>
      </c>
      <c r="J2374">
        <v>0.50331369377054647</v>
      </c>
      <c r="K2374">
        <v>0.46124071483582979</v>
      </c>
      <c r="L2374">
        <v>0.39952815802296188</v>
      </c>
      <c r="M2374">
        <v>0.39799672758131643</v>
      </c>
      <c r="N2374">
        <v>0.3963693313911425</v>
      </c>
      <c r="O2374">
        <v>0.25723136454317985</v>
      </c>
      <c r="P2374" s="117">
        <v>34.04</v>
      </c>
      <c r="Q2374">
        <v>0.34</v>
      </c>
    </row>
    <row r="2375" spans="1:17" ht="15">
      <c r="A2375" s="6"/>
      <c r="B2375" s="10">
        <v>115</v>
      </c>
      <c r="C2375">
        <v>0.29996137528779737</v>
      </c>
      <c r="D2375" s="11">
        <v>35.200000000000003</v>
      </c>
      <c r="E2375" s="10">
        <v>39.340000000000003</v>
      </c>
      <c r="F2375" s="11">
        <v>42.01</v>
      </c>
      <c r="G2375" s="10">
        <v>31.41</v>
      </c>
      <c r="H2375" s="11">
        <v>70.290000000000006</v>
      </c>
      <c r="I2375" s="10">
        <v>89.77</v>
      </c>
      <c r="J2375">
        <v>0.49231534881820188</v>
      </c>
      <c r="K2375">
        <v>0.44872048346156579</v>
      </c>
      <c r="L2375">
        <v>0.40010844160388137</v>
      </c>
      <c r="M2375">
        <v>0.40416836986146815</v>
      </c>
      <c r="N2375">
        <v>0.41619841798757357</v>
      </c>
      <c r="O2375">
        <v>0.25956603464832761</v>
      </c>
      <c r="P2375" s="117">
        <v>24.17</v>
      </c>
      <c r="Q2375">
        <v>0.34</v>
      </c>
    </row>
    <row r="2376" spans="1:17" ht="15">
      <c r="A2376" s="6"/>
      <c r="B2376" s="10">
        <v>106.94</v>
      </c>
      <c r="C2376">
        <v>0.27874835942104914</v>
      </c>
      <c r="D2376" s="11">
        <v>24.08</v>
      </c>
      <c r="E2376" s="10">
        <v>32.22</v>
      </c>
      <c r="F2376" s="11">
        <v>39.07</v>
      </c>
      <c r="G2376" s="10">
        <v>27.34</v>
      </c>
      <c r="H2376" s="11">
        <v>64.87</v>
      </c>
      <c r="I2376" s="10">
        <v>69.88</v>
      </c>
      <c r="J2376">
        <v>0.46094905095414684</v>
      </c>
      <c r="K2376">
        <v>0.4276906222430239</v>
      </c>
      <c r="L2376">
        <v>0.4002526964251269</v>
      </c>
      <c r="M2376">
        <v>0.40424378251707821</v>
      </c>
      <c r="N2376">
        <v>0.42268572774824759</v>
      </c>
      <c r="O2376">
        <v>0.24498019394279458</v>
      </c>
      <c r="P2376" s="117">
        <v>25.81</v>
      </c>
      <c r="Q2376">
        <v>0.34</v>
      </c>
    </row>
    <row r="2377" spans="1:17" ht="15">
      <c r="A2377" s="6"/>
      <c r="B2377" s="10">
        <v>98.21</v>
      </c>
      <c r="C2377">
        <v>0.24758862071993559</v>
      </c>
      <c r="D2377" s="11">
        <v>26.03</v>
      </c>
      <c r="E2377" s="10">
        <v>34.299999999999997</v>
      </c>
      <c r="F2377" s="11">
        <v>37.51</v>
      </c>
      <c r="G2377" s="10">
        <v>22.66</v>
      </c>
      <c r="H2377" s="11">
        <v>66.02</v>
      </c>
      <c r="I2377" s="10">
        <v>70.959999999999994</v>
      </c>
      <c r="J2377">
        <v>0.42680153660220993</v>
      </c>
      <c r="K2377">
        <v>0.40708511178296158</v>
      </c>
      <c r="L2377">
        <v>0.40779998816923069</v>
      </c>
      <c r="M2377">
        <v>0.39443962520490627</v>
      </c>
      <c r="N2377">
        <v>0.41430493841870947</v>
      </c>
      <c r="O2377">
        <v>0.22415973065875591</v>
      </c>
      <c r="P2377" s="117">
        <v>23.18</v>
      </c>
      <c r="Q2377">
        <v>0.34</v>
      </c>
    </row>
    <row r="2378" spans="1:17" ht="15">
      <c r="A2378" s="6"/>
      <c r="B2378" s="10">
        <v>81.849999999999994</v>
      </c>
      <c r="C2378">
        <v>0.23415037228322291</v>
      </c>
      <c r="D2378" s="11">
        <v>23.02</v>
      </c>
      <c r="E2378" s="10">
        <v>31.81</v>
      </c>
      <c r="F2378" s="11">
        <v>37.18</v>
      </c>
      <c r="G2378" s="10">
        <v>21.3</v>
      </c>
      <c r="H2378" s="11">
        <v>61.21</v>
      </c>
      <c r="I2378" s="10">
        <v>26.15</v>
      </c>
      <c r="J2378">
        <v>0.41434978686007518</v>
      </c>
      <c r="K2378">
        <v>0.4000387182910547</v>
      </c>
      <c r="L2378">
        <v>0.41767140974852851</v>
      </c>
      <c r="M2378">
        <v>0.35966129668855001</v>
      </c>
      <c r="N2378">
        <v>0.41460794243070359</v>
      </c>
      <c r="O2378">
        <v>0.21096897072810403</v>
      </c>
      <c r="P2378" s="117">
        <v>24.58</v>
      </c>
      <c r="Q2378">
        <v>0.34</v>
      </c>
    </row>
    <row r="2379" spans="1:17" ht="15">
      <c r="A2379" s="6"/>
      <c r="B2379" s="10">
        <v>78.14</v>
      </c>
      <c r="C2379">
        <v>0.23061745720486532</v>
      </c>
      <c r="D2379" s="11">
        <v>20.36</v>
      </c>
      <c r="E2379" s="10">
        <v>29</v>
      </c>
      <c r="F2379" s="11">
        <v>36.54</v>
      </c>
      <c r="G2379" s="10">
        <v>21.08</v>
      </c>
      <c r="H2379" s="11">
        <v>55.65</v>
      </c>
      <c r="I2379" s="10">
        <v>24.59</v>
      </c>
      <c r="J2379">
        <v>0.3964259943703341</v>
      </c>
      <c r="K2379">
        <v>0.39828603461270184</v>
      </c>
      <c r="L2379">
        <v>0.41857421826992286</v>
      </c>
      <c r="M2379">
        <v>0.35015196261315212</v>
      </c>
      <c r="N2379">
        <v>0.40542755374782102</v>
      </c>
      <c r="O2379">
        <v>0.21148634960330728</v>
      </c>
      <c r="P2379" s="117">
        <v>38.15</v>
      </c>
      <c r="Q2379">
        <v>0.34</v>
      </c>
    </row>
    <row r="2380" spans="1:17" ht="15">
      <c r="A2380" s="6"/>
      <c r="B2380" s="10">
        <v>71.900000000000006</v>
      </c>
      <c r="C2380">
        <v>0.22255260059083984</v>
      </c>
      <c r="D2380" s="11">
        <v>12.26</v>
      </c>
      <c r="E2380" s="10">
        <v>27.32</v>
      </c>
      <c r="F2380" s="11">
        <v>35.78</v>
      </c>
      <c r="G2380" s="10">
        <v>20.9</v>
      </c>
      <c r="H2380" s="11">
        <v>55.56</v>
      </c>
      <c r="I2380" s="10">
        <v>25.67</v>
      </c>
      <c r="J2380">
        <v>0.37837401027587664</v>
      </c>
      <c r="K2380">
        <v>0.39599459441326856</v>
      </c>
      <c r="L2380">
        <v>0.42270033024299963</v>
      </c>
      <c r="M2380">
        <v>0.34916982156008936</v>
      </c>
      <c r="N2380">
        <v>0.40167250761926243</v>
      </c>
      <c r="O2380">
        <v>0.21025366958151157</v>
      </c>
      <c r="P2380" s="117">
        <v>17.670000000000002</v>
      </c>
      <c r="Q2380">
        <v>0.34</v>
      </c>
    </row>
    <row r="2381" spans="1:17" ht="15">
      <c r="A2381" s="6"/>
      <c r="B2381" s="10">
        <v>70</v>
      </c>
      <c r="C2381">
        <v>0.21915498235728545</v>
      </c>
      <c r="D2381" s="11">
        <v>19.95</v>
      </c>
      <c r="E2381" s="10">
        <v>28.05</v>
      </c>
      <c r="F2381" s="11">
        <v>36.630000000000003</v>
      </c>
      <c r="G2381" s="10">
        <v>20.51</v>
      </c>
      <c r="H2381" s="11">
        <v>52.39</v>
      </c>
      <c r="I2381" s="10">
        <v>40.04</v>
      </c>
      <c r="J2381">
        <v>0.37087361348678749</v>
      </c>
      <c r="K2381">
        <v>0.40258468080237964</v>
      </c>
      <c r="L2381">
        <v>0.42428793635504186</v>
      </c>
      <c r="M2381">
        <v>0.3514175102563602</v>
      </c>
      <c r="N2381">
        <v>0.40305113271603143</v>
      </c>
      <c r="O2381">
        <v>0.21284510493130288</v>
      </c>
      <c r="P2381" s="117">
        <v>18.3</v>
      </c>
      <c r="Q2381">
        <v>0.34</v>
      </c>
    </row>
    <row r="2382" spans="1:17" ht="15">
      <c r="A2382" s="6"/>
      <c r="B2382" s="10">
        <v>72.959999999999994</v>
      </c>
      <c r="C2382">
        <v>0.21371740235080161</v>
      </c>
      <c r="D2382" s="11">
        <v>26.08</v>
      </c>
      <c r="E2382" s="10">
        <v>32.51</v>
      </c>
      <c r="F2382" s="11">
        <v>38.549999999999997</v>
      </c>
      <c r="G2382" s="10">
        <v>22.68</v>
      </c>
      <c r="H2382" s="11">
        <v>54.04</v>
      </c>
      <c r="I2382" s="10">
        <v>36.85</v>
      </c>
      <c r="J2382">
        <v>0.37612537528073098</v>
      </c>
      <c r="K2382">
        <v>0.42625022791304945</v>
      </c>
      <c r="L2382">
        <v>0.42661295144934741</v>
      </c>
      <c r="M2382">
        <v>0.38296316455234314</v>
      </c>
      <c r="N2382">
        <v>0.40777510634256403</v>
      </c>
      <c r="O2382">
        <v>0.21881373184745073</v>
      </c>
      <c r="P2382" s="117">
        <v>29.01</v>
      </c>
      <c r="Q2382">
        <v>0.34</v>
      </c>
    </row>
    <row r="2383" spans="1:17" ht="15">
      <c r="A2383" s="6"/>
      <c r="B2383" s="10">
        <v>80</v>
      </c>
      <c r="C2383">
        <v>0.2040745716885147</v>
      </c>
      <c r="D2383" s="11">
        <v>38.93</v>
      </c>
      <c r="E2383" s="10">
        <v>41.37</v>
      </c>
      <c r="F2383" s="11">
        <v>46.99</v>
      </c>
      <c r="G2383" s="10">
        <v>27.66</v>
      </c>
      <c r="H2383" s="11">
        <v>52.68</v>
      </c>
      <c r="I2383" s="10">
        <v>25.95</v>
      </c>
      <c r="J2383">
        <v>0.37944454017655943</v>
      </c>
      <c r="K2383">
        <v>0.43768411135345814</v>
      </c>
      <c r="L2383">
        <v>0.41845490374231392</v>
      </c>
      <c r="M2383">
        <v>0.3845904899319878</v>
      </c>
      <c r="N2383">
        <v>0.40848302983228318</v>
      </c>
      <c r="O2383">
        <v>0.21376304406326932</v>
      </c>
      <c r="P2383" s="117">
        <v>42.68</v>
      </c>
      <c r="Q2383">
        <v>0.34</v>
      </c>
    </row>
    <row r="2384" spans="1:17" ht="15">
      <c r="A2384" s="6"/>
      <c r="B2384" s="10">
        <v>77.61</v>
      </c>
      <c r="C2384">
        <v>0.18241500575157876</v>
      </c>
      <c r="D2384" s="11">
        <v>38.93</v>
      </c>
      <c r="E2384" s="10">
        <v>44.32</v>
      </c>
      <c r="F2384" s="11">
        <v>54.43</v>
      </c>
      <c r="G2384" s="10">
        <v>29.7</v>
      </c>
      <c r="H2384" s="11">
        <v>59.62</v>
      </c>
      <c r="I2384" s="10">
        <v>45.02</v>
      </c>
      <c r="J2384">
        <v>0.35488618762705032</v>
      </c>
      <c r="K2384">
        <v>0.41229245800033903</v>
      </c>
      <c r="L2384">
        <v>0.40704703098676859</v>
      </c>
      <c r="M2384">
        <v>0.37126818466171746</v>
      </c>
      <c r="N2384">
        <v>0.3954144173816927</v>
      </c>
      <c r="O2384">
        <v>0.20879422971969694</v>
      </c>
      <c r="P2384" s="117">
        <v>38.81</v>
      </c>
      <c r="Q2384">
        <v>0.34</v>
      </c>
    </row>
    <row r="2385" spans="1:17" ht="15">
      <c r="A2385" s="6"/>
      <c r="B2385" s="10">
        <v>69.430000000000007</v>
      </c>
      <c r="C2385">
        <v>0.15650810561157724</v>
      </c>
      <c r="D2385" s="11">
        <v>38.090000000000003</v>
      </c>
      <c r="E2385" s="10">
        <v>42.98</v>
      </c>
      <c r="F2385" s="11">
        <v>58.02</v>
      </c>
      <c r="G2385" s="10">
        <v>29.53</v>
      </c>
      <c r="H2385" s="11">
        <v>66.2</v>
      </c>
      <c r="I2385" s="10">
        <v>35.76</v>
      </c>
      <c r="J2385">
        <v>0.33081698369305468</v>
      </c>
      <c r="K2385">
        <v>0.40752873630558323</v>
      </c>
      <c r="L2385">
        <v>0.39059035805210984</v>
      </c>
      <c r="M2385">
        <v>0.33847742773295703</v>
      </c>
      <c r="N2385">
        <v>0.37702314614336557</v>
      </c>
      <c r="O2385">
        <v>0.18953836924985859</v>
      </c>
      <c r="P2385" s="117">
        <v>16.86</v>
      </c>
      <c r="Q2385">
        <v>0.34</v>
      </c>
    </row>
    <row r="2386" spans="1:17" ht="15">
      <c r="A2386" s="6"/>
      <c r="B2386" s="10">
        <v>54.88</v>
      </c>
      <c r="C2386">
        <v>0.13780872331794208</v>
      </c>
      <c r="D2386" s="11">
        <v>35.25</v>
      </c>
      <c r="E2386" s="10">
        <v>42.39</v>
      </c>
      <c r="F2386" s="11">
        <v>50.59</v>
      </c>
      <c r="G2386" s="10">
        <v>25.21</v>
      </c>
      <c r="H2386" s="11">
        <v>69.19</v>
      </c>
      <c r="I2386" s="10">
        <v>22.23</v>
      </c>
      <c r="J2386">
        <v>0.31510515707301856</v>
      </c>
      <c r="K2386">
        <v>0.38929760095119126</v>
      </c>
      <c r="L2386">
        <v>0.37371720890322085</v>
      </c>
      <c r="M2386">
        <v>0.29998222811425179</v>
      </c>
      <c r="N2386">
        <v>0.35633119850862949</v>
      </c>
      <c r="O2386">
        <v>0.1688569448191421</v>
      </c>
      <c r="P2386" s="117">
        <v>15.11</v>
      </c>
      <c r="Q2386">
        <v>0.34</v>
      </c>
    </row>
    <row r="2387" spans="1:17" ht="15">
      <c r="A2387" s="6"/>
      <c r="B2387" s="10">
        <v>22.07</v>
      </c>
      <c r="C2387">
        <v>0.12142235200854221</v>
      </c>
      <c r="D2387" s="11">
        <v>30.89</v>
      </c>
      <c r="E2387" s="10">
        <v>38.04</v>
      </c>
      <c r="F2387" s="11">
        <v>46.21</v>
      </c>
      <c r="G2387" s="10">
        <v>22.43</v>
      </c>
      <c r="H2387" s="11">
        <v>64.510000000000005</v>
      </c>
      <c r="I2387" s="10">
        <v>12.29</v>
      </c>
      <c r="J2387">
        <v>0.29241523608580283</v>
      </c>
      <c r="K2387">
        <v>0.36157268060733777</v>
      </c>
      <c r="L2387">
        <v>0.35178985757083792</v>
      </c>
      <c r="M2387">
        <v>0.23864213175825999</v>
      </c>
      <c r="N2387">
        <v>0.33355565630622713</v>
      </c>
      <c r="O2387">
        <v>0.15642571245967024</v>
      </c>
      <c r="P2387" s="117">
        <v>15.11</v>
      </c>
      <c r="Q2387">
        <v>0.34</v>
      </c>
    </row>
    <row r="2388" spans="1:17" ht="15">
      <c r="A2388" s="6"/>
      <c r="B2388" s="10">
        <v>0.2</v>
      </c>
      <c r="C2388">
        <v>0.11226985315591231</v>
      </c>
      <c r="D2388" s="11">
        <v>27.57</v>
      </c>
      <c r="E2388" s="10">
        <v>36.76</v>
      </c>
      <c r="F2388" s="11">
        <v>44.44</v>
      </c>
      <c r="G2388" s="10">
        <v>21.26</v>
      </c>
      <c r="H2388" s="11">
        <v>61.21</v>
      </c>
      <c r="I2388" s="10">
        <v>13</v>
      </c>
      <c r="J2388">
        <v>0.27796059493849073</v>
      </c>
      <c r="K2388">
        <v>0.34130361689174232</v>
      </c>
      <c r="L2388">
        <v>0.3286664798060126</v>
      </c>
      <c r="M2388">
        <v>0.19406278469761873</v>
      </c>
      <c r="N2388">
        <v>0.3175784693845084</v>
      </c>
      <c r="O2388">
        <v>0.15245286984640258</v>
      </c>
      <c r="P2388" s="117">
        <v>15.15</v>
      </c>
      <c r="Q2388">
        <v>0.34</v>
      </c>
    </row>
    <row r="2389" spans="1:17" ht="15">
      <c r="A2389" s="6"/>
      <c r="B2389" s="10">
        <v>-1.01</v>
      </c>
      <c r="C2389">
        <v>0.10832476219993653</v>
      </c>
      <c r="D2389" s="11">
        <v>24.01</v>
      </c>
      <c r="E2389" s="10">
        <v>42</v>
      </c>
      <c r="F2389" s="11">
        <v>41.16</v>
      </c>
      <c r="G2389" s="10">
        <v>19.420000000000002</v>
      </c>
      <c r="H2389" s="11">
        <v>58.93</v>
      </c>
      <c r="I2389" s="10">
        <v>5.31</v>
      </c>
      <c r="J2389">
        <v>0.26482664192551481</v>
      </c>
      <c r="K2389">
        <v>0.32449346009081526</v>
      </c>
      <c r="L2389">
        <v>0.32146494431406158</v>
      </c>
      <c r="M2389">
        <v>0.17141543345675064</v>
      </c>
      <c r="N2389">
        <v>0.31726278458098656</v>
      </c>
      <c r="O2389">
        <v>0.15110184229435125</v>
      </c>
      <c r="P2389" s="117">
        <v>16.829999999999998</v>
      </c>
      <c r="Q2389">
        <v>0.34</v>
      </c>
    </row>
    <row r="2390" spans="1:17" ht="15">
      <c r="A2390" s="6"/>
      <c r="B2390" s="10">
        <v>-8.82</v>
      </c>
      <c r="C2390">
        <v>0.11163723239549411</v>
      </c>
      <c r="D2390" s="11">
        <v>17.91</v>
      </c>
      <c r="E2390" s="10">
        <v>41.26</v>
      </c>
      <c r="F2390" s="11">
        <v>39.979999999999997</v>
      </c>
      <c r="G2390" s="10">
        <v>17.399999999999999</v>
      </c>
      <c r="H2390" s="11">
        <v>52.5</v>
      </c>
      <c r="I2390" s="10">
        <v>0.1</v>
      </c>
      <c r="J2390">
        <v>0.26015917472308303</v>
      </c>
      <c r="K2390">
        <v>0.31533328308056191</v>
      </c>
      <c r="L2390">
        <v>0.32542335804737221</v>
      </c>
      <c r="M2390">
        <v>0.16542140343108433</v>
      </c>
      <c r="N2390">
        <v>0.31279395874155125</v>
      </c>
      <c r="O2390">
        <v>0.15729302573856951</v>
      </c>
      <c r="P2390" s="117">
        <v>9.3699999999999992</v>
      </c>
      <c r="Q2390">
        <v>0.34</v>
      </c>
    </row>
    <row r="2391" spans="1:17" ht="15">
      <c r="A2391" s="6"/>
      <c r="B2391" s="10">
        <v>-7.77</v>
      </c>
      <c r="C2391">
        <v>0.11635691722851253</v>
      </c>
      <c r="D2391" s="11">
        <v>9.3699999999999992</v>
      </c>
      <c r="E2391" s="10">
        <v>30.89</v>
      </c>
      <c r="F2391" s="11">
        <v>38.22</v>
      </c>
      <c r="G2391" s="10">
        <v>13.19</v>
      </c>
      <c r="H2391" s="11">
        <v>50.08</v>
      </c>
      <c r="I2391" s="10">
        <v>0.09</v>
      </c>
      <c r="J2391">
        <v>0.25858468272786056</v>
      </c>
      <c r="K2391">
        <v>0.31112972019783153</v>
      </c>
      <c r="L2391">
        <v>0.32795922404718542</v>
      </c>
      <c r="M2391">
        <v>0.16373260643619281</v>
      </c>
      <c r="N2391">
        <v>0.31646854321076817</v>
      </c>
      <c r="O2391">
        <v>0.16441435533034343</v>
      </c>
      <c r="P2391" s="117">
        <v>7.7</v>
      </c>
      <c r="Q2391">
        <v>0.34</v>
      </c>
    </row>
    <row r="2392" spans="1:17" ht="15">
      <c r="A2392" s="6"/>
      <c r="B2392" s="10">
        <v>-4.07</v>
      </c>
      <c r="C2392">
        <v>0.11793629178996844</v>
      </c>
      <c r="D2392" s="11">
        <v>17.920000000000002</v>
      </c>
      <c r="E2392" s="10">
        <v>36.700000000000003</v>
      </c>
      <c r="F2392" s="11">
        <v>37.6</v>
      </c>
      <c r="G2392" s="10">
        <v>16.41</v>
      </c>
      <c r="H2392" s="11">
        <v>50.01</v>
      </c>
      <c r="I2392" s="10">
        <v>0.42</v>
      </c>
      <c r="J2392">
        <v>0.26374649407790335</v>
      </c>
      <c r="K2392">
        <v>0.31581681098058273</v>
      </c>
      <c r="L2392">
        <v>0.34018364431227172</v>
      </c>
      <c r="M2392">
        <v>0.1649269033902562</v>
      </c>
      <c r="N2392">
        <v>0.32101625346381524</v>
      </c>
      <c r="O2392">
        <v>0.17758981852673053</v>
      </c>
      <c r="P2392" s="117">
        <v>8.69</v>
      </c>
      <c r="Q2392">
        <v>0.34</v>
      </c>
    </row>
    <row r="2393" spans="1:17" ht="15">
      <c r="A2393" s="6"/>
      <c r="B2393" s="10">
        <v>-7.0000000000000007E-2</v>
      </c>
      <c r="C2393">
        <v>0.12560971444874258</v>
      </c>
      <c r="D2393" s="11">
        <v>21.63</v>
      </c>
      <c r="E2393" s="10">
        <v>34.03</v>
      </c>
      <c r="F2393" s="11">
        <v>38.119999999999997</v>
      </c>
      <c r="G2393" s="10">
        <v>17.88</v>
      </c>
      <c r="H2393" s="11">
        <v>52.04</v>
      </c>
      <c r="I2393" s="10">
        <v>8.52</v>
      </c>
      <c r="J2393">
        <v>0.27641659706394484</v>
      </c>
      <c r="K2393">
        <v>0.33495144188777043</v>
      </c>
      <c r="L2393">
        <v>0.35851605356996835</v>
      </c>
      <c r="M2393">
        <v>0.18773410668174784</v>
      </c>
      <c r="N2393">
        <v>0.33625153257615359</v>
      </c>
      <c r="O2393">
        <v>0.19061512310574383</v>
      </c>
      <c r="P2393" s="117">
        <v>8.48</v>
      </c>
      <c r="Q2393">
        <v>0.34</v>
      </c>
    </row>
    <row r="2394" spans="1:17" ht="15">
      <c r="A2394" s="6"/>
      <c r="B2394" s="10">
        <v>19.489999999999998</v>
      </c>
      <c r="C2394">
        <v>0.13345001118906893</v>
      </c>
      <c r="D2394" s="11">
        <v>26.2</v>
      </c>
      <c r="E2394" s="10">
        <v>37.729999999999997</v>
      </c>
      <c r="F2394" s="11">
        <v>42.6</v>
      </c>
      <c r="G2394" s="10">
        <v>23.18</v>
      </c>
      <c r="H2394" s="11">
        <v>59.84</v>
      </c>
      <c r="I2394" s="10">
        <v>71.03</v>
      </c>
      <c r="J2394">
        <v>0.29795865422997619</v>
      </c>
      <c r="K2394">
        <v>0.35372791799547748</v>
      </c>
      <c r="L2394">
        <v>0.37627341302419071</v>
      </c>
      <c r="M2394">
        <v>0.23433995223795895</v>
      </c>
      <c r="N2394">
        <v>0.36155599651437825</v>
      </c>
      <c r="O2394">
        <v>0.22023942247649905</v>
      </c>
      <c r="P2394" s="117">
        <v>12.29</v>
      </c>
      <c r="Q2394">
        <v>0.34</v>
      </c>
    </row>
    <row r="2395" spans="1:17" ht="15">
      <c r="A2395" s="6"/>
      <c r="B2395" s="10">
        <v>44.58</v>
      </c>
      <c r="C2395">
        <v>0.1473988552679214</v>
      </c>
      <c r="D2395" s="11">
        <v>32.26</v>
      </c>
      <c r="E2395" s="10">
        <v>40.46</v>
      </c>
      <c r="F2395" s="11">
        <v>46.5</v>
      </c>
      <c r="G2395" s="10">
        <v>26.58</v>
      </c>
      <c r="H2395" s="11">
        <v>65.7</v>
      </c>
      <c r="I2395" s="10">
        <v>139.9</v>
      </c>
      <c r="J2395">
        <v>0.32680931797281521</v>
      </c>
      <c r="K2395">
        <v>0.3674953187332084</v>
      </c>
      <c r="L2395">
        <v>0.39706399186444774</v>
      </c>
      <c r="M2395">
        <v>0.28438545979828739</v>
      </c>
      <c r="N2395">
        <v>0.38174802072034625</v>
      </c>
      <c r="O2395">
        <v>0.3143019387804038</v>
      </c>
      <c r="P2395" s="117">
        <v>19.829999999999998</v>
      </c>
      <c r="Q2395">
        <v>0.34</v>
      </c>
    </row>
    <row r="2396" spans="1:17" ht="15">
      <c r="A2396" s="6"/>
      <c r="B2396" s="10">
        <v>65.540000000000006</v>
      </c>
      <c r="C2396">
        <v>0.15314078219855112</v>
      </c>
      <c r="D2396" s="11">
        <v>38.32</v>
      </c>
      <c r="E2396" s="10">
        <v>39.69</v>
      </c>
      <c r="F2396" s="11">
        <v>47.2</v>
      </c>
      <c r="G2396" s="10">
        <v>30.92</v>
      </c>
      <c r="H2396" s="11">
        <v>69.239999999999995</v>
      </c>
      <c r="I2396" s="10">
        <v>233.51</v>
      </c>
      <c r="J2396">
        <v>0.35256674693581536</v>
      </c>
      <c r="K2396">
        <v>0.36548151927310513</v>
      </c>
      <c r="L2396">
        <v>0.40639965305983006</v>
      </c>
      <c r="M2396">
        <v>0.3119353199857966</v>
      </c>
      <c r="N2396">
        <v>0.37259685434528544</v>
      </c>
      <c r="O2396">
        <v>0.39088428575390843</v>
      </c>
      <c r="P2396" s="117">
        <v>31.93</v>
      </c>
      <c r="Q2396">
        <v>0.34</v>
      </c>
    </row>
    <row r="2397" spans="1:17" ht="15">
      <c r="A2397" s="6"/>
      <c r="B2397" s="10">
        <v>40.840000000000003</v>
      </c>
      <c r="C2397">
        <v>0.14865313462174057</v>
      </c>
      <c r="D2397" s="11">
        <v>38.74</v>
      </c>
      <c r="E2397" s="10">
        <v>39.11</v>
      </c>
      <c r="F2397" s="11">
        <v>46.97</v>
      </c>
      <c r="G2397" s="10">
        <v>31.43</v>
      </c>
      <c r="H2397" s="11">
        <v>68.92</v>
      </c>
      <c r="I2397" s="10">
        <v>252.18</v>
      </c>
      <c r="J2397">
        <v>0.37034449972179495</v>
      </c>
      <c r="K2397">
        <v>0.3565168752455245</v>
      </c>
      <c r="L2397">
        <v>0.40664157868313749</v>
      </c>
      <c r="M2397">
        <v>0.31810516583970194</v>
      </c>
      <c r="N2397">
        <v>0.35515493381751134</v>
      </c>
      <c r="O2397">
        <v>0.41797587485374071</v>
      </c>
      <c r="P2397" s="117">
        <v>28.74</v>
      </c>
      <c r="Q2397">
        <v>0.34</v>
      </c>
    </row>
    <row r="2398" spans="1:17" ht="15">
      <c r="A2398" s="6"/>
      <c r="B2398" s="10">
        <v>21.81</v>
      </c>
      <c r="C2398">
        <v>0.14694461973527451</v>
      </c>
      <c r="D2398" s="11">
        <v>37.950000000000003</v>
      </c>
      <c r="E2398" s="10">
        <v>33.99</v>
      </c>
      <c r="F2398" s="11">
        <v>44.56</v>
      </c>
      <c r="G2398" s="10">
        <v>30</v>
      </c>
      <c r="H2398" s="11">
        <v>61.56</v>
      </c>
      <c r="I2398" s="10">
        <v>239.54</v>
      </c>
      <c r="J2398">
        <v>0.3764899019930783</v>
      </c>
      <c r="K2398">
        <v>0.36066604193692037</v>
      </c>
      <c r="L2398">
        <v>0.40151164429492064</v>
      </c>
      <c r="M2398">
        <v>0.32884398302234691</v>
      </c>
      <c r="N2398">
        <v>0.34772415984185256</v>
      </c>
      <c r="O2398">
        <v>0.43400711071366749</v>
      </c>
      <c r="P2398" s="117">
        <v>22.26</v>
      </c>
      <c r="Q2398">
        <v>0.34</v>
      </c>
    </row>
    <row r="2399" spans="1:17" ht="15">
      <c r="A2399" s="6"/>
      <c r="B2399" s="10">
        <v>11.52</v>
      </c>
      <c r="C2399">
        <v>0.14233091874714318</v>
      </c>
      <c r="D2399" s="11">
        <v>31.29</v>
      </c>
      <c r="E2399" s="10">
        <v>30.95</v>
      </c>
      <c r="F2399" s="11">
        <v>42.6</v>
      </c>
      <c r="G2399" s="10">
        <v>27.92</v>
      </c>
      <c r="H2399" s="11">
        <v>54.62</v>
      </c>
      <c r="I2399" s="10">
        <v>238.28</v>
      </c>
      <c r="J2399">
        <v>0.37427761334439746</v>
      </c>
      <c r="K2399">
        <v>0.3691840719808438</v>
      </c>
      <c r="L2399">
        <v>0.39499401305961529</v>
      </c>
      <c r="M2399">
        <v>0.32355393176524966</v>
      </c>
      <c r="N2399">
        <v>0.33536096341486166</v>
      </c>
      <c r="O2399">
        <v>0.45488326593720263</v>
      </c>
      <c r="P2399" s="117">
        <v>21.58</v>
      </c>
      <c r="Q2399">
        <v>0.34</v>
      </c>
    </row>
    <row r="2400" spans="1:17" ht="15">
      <c r="A2400" s="6"/>
      <c r="B2400" s="10">
        <v>0.1</v>
      </c>
      <c r="C2400">
        <v>0.14509754231571895</v>
      </c>
      <c r="D2400" s="11">
        <v>24.02</v>
      </c>
      <c r="E2400" s="10">
        <v>29.15</v>
      </c>
      <c r="F2400" s="11">
        <v>39.229999999999997</v>
      </c>
      <c r="G2400" s="10">
        <v>25</v>
      </c>
      <c r="H2400" s="11">
        <v>49.61</v>
      </c>
      <c r="I2400" s="10">
        <v>224.3</v>
      </c>
      <c r="J2400">
        <v>0.37631735318060239</v>
      </c>
      <c r="K2400">
        <v>0.37743589051495091</v>
      </c>
      <c r="L2400">
        <v>0.39766404893480378</v>
      </c>
      <c r="M2400">
        <v>0.31724659461928245</v>
      </c>
      <c r="N2400">
        <v>0.31206259441676215</v>
      </c>
      <c r="O2400">
        <v>0.46308318131884746</v>
      </c>
      <c r="P2400" s="117">
        <v>18.34</v>
      </c>
      <c r="Q2400">
        <v>0.34</v>
      </c>
    </row>
    <row r="2401" spans="1:17" ht="15">
      <c r="A2401" s="6"/>
      <c r="B2401" s="10">
        <v>1.45</v>
      </c>
      <c r="C2401">
        <v>0.14710917623007946</v>
      </c>
      <c r="D2401" s="11">
        <v>24.83</v>
      </c>
      <c r="E2401" s="10">
        <v>21.63</v>
      </c>
      <c r="F2401" s="11">
        <v>37.5</v>
      </c>
      <c r="G2401" s="10">
        <v>25.11</v>
      </c>
      <c r="H2401" s="11">
        <v>53.59</v>
      </c>
      <c r="I2401" s="10">
        <v>182.38</v>
      </c>
      <c r="J2401">
        <v>0.39076062014326335</v>
      </c>
      <c r="K2401">
        <v>0.38201125639567934</v>
      </c>
      <c r="L2401">
        <v>0.39630231494760293</v>
      </c>
      <c r="M2401">
        <v>0.28396831646173959</v>
      </c>
      <c r="N2401">
        <v>0.28378324418065015</v>
      </c>
      <c r="O2401">
        <v>0.47533605152688763</v>
      </c>
      <c r="P2401" s="117">
        <v>16.97</v>
      </c>
      <c r="Q2401">
        <v>0.34</v>
      </c>
    </row>
    <row r="2402" spans="1:17" ht="15">
      <c r="A2402" s="6"/>
      <c r="B2402" s="10">
        <v>0.99</v>
      </c>
      <c r="C2402">
        <v>0.15576185390119321</v>
      </c>
      <c r="D2402" s="11">
        <v>23.52</v>
      </c>
      <c r="E2402" s="10">
        <v>20.09</v>
      </c>
      <c r="F2402" s="11">
        <v>37.07</v>
      </c>
      <c r="G2402" s="10">
        <v>25.02</v>
      </c>
      <c r="H2402" s="11">
        <v>46.33</v>
      </c>
      <c r="I2402" s="10">
        <v>184.98</v>
      </c>
      <c r="J2402">
        <v>0.3967174059365956</v>
      </c>
      <c r="K2402">
        <v>0.38431909604519771</v>
      </c>
      <c r="L2402">
        <v>0.39879604346735187</v>
      </c>
      <c r="M2402">
        <v>0.26251220051025492</v>
      </c>
      <c r="N2402">
        <v>0.2723042707972485</v>
      </c>
      <c r="O2402">
        <v>0.48887687214844983</v>
      </c>
      <c r="P2402" s="117">
        <v>17.63</v>
      </c>
      <c r="Q2402">
        <v>0.34</v>
      </c>
    </row>
    <row r="2403" spans="1:17" ht="15">
      <c r="A2403" s="6"/>
      <c r="B2403" s="10">
        <v>0.72</v>
      </c>
      <c r="C2403">
        <v>0.16268637501613109</v>
      </c>
      <c r="D2403" s="11">
        <v>23.55</v>
      </c>
      <c r="E2403" s="10">
        <v>19.96</v>
      </c>
      <c r="F2403" s="11">
        <v>37.07</v>
      </c>
      <c r="G2403" s="10">
        <v>22</v>
      </c>
      <c r="H2403" s="11">
        <v>42.42</v>
      </c>
      <c r="I2403" s="10">
        <v>184.6</v>
      </c>
      <c r="J2403">
        <v>0.40064194043568851</v>
      </c>
      <c r="K2403">
        <v>0.3945217149833844</v>
      </c>
      <c r="L2403">
        <v>0.40433600810428943</v>
      </c>
      <c r="M2403">
        <v>0.26262059557973988</v>
      </c>
      <c r="N2403">
        <v>0.27107865674225373</v>
      </c>
      <c r="O2403">
        <v>0.49602075647495381</v>
      </c>
      <c r="P2403" s="117">
        <v>16.71</v>
      </c>
      <c r="Q2403">
        <v>0.34</v>
      </c>
    </row>
    <row r="2404" spans="1:17" ht="15">
      <c r="A2404" s="6"/>
      <c r="B2404" s="10">
        <v>1.0900000000000001</v>
      </c>
      <c r="C2404">
        <v>0.16565330284152141</v>
      </c>
      <c r="D2404" s="11">
        <v>23.53</v>
      </c>
      <c r="E2404" s="10">
        <v>19.96</v>
      </c>
      <c r="F2404" s="11">
        <v>36.520000000000003</v>
      </c>
      <c r="G2404" s="10">
        <v>24.59</v>
      </c>
      <c r="H2404" s="11">
        <v>45.04</v>
      </c>
      <c r="I2404" s="10">
        <v>185.68</v>
      </c>
      <c r="J2404">
        <v>0.40416627905310853</v>
      </c>
      <c r="K2404">
        <v>0.39943638906081652</v>
      </c>
      <c r="L2404">
        <v>0.41621317768478022</v>
      </c>
      <c r="M2404">
        <v>0.26484396979372254</v>
      </c>
      <c r="N2404">
        <v>0.26898542852301832</v>
      </c>
      <c r="O2404">
        <v>0.50518818825344569</v>
      </c>
      <c r="P2404" s="117">
        <v>17.079999999999998</v>
      </c>
      <c r="Q2404">
        <v>0.34</v>
      </c>
    </row>
    <row r="2405" spans="1:17" ht="15">
      <c r="A2405" s="6"/>
      <c r="B2405" s="10">
        <v>6.1</v>
      </c>
      <c r="C2405">
        <v>0.16693245176810956</v>
      </c>
      <c r="D2405" s="11">
        <v>25.63</v>
      </c>
      <c r="E2405" s="10">
        <v>21.44</v>
      </c>
      <c r="F2405" s="11">
        <v>37.1</v>
      </c>
      <c r="G2405" s="10">
        <v>26.37</v>
      </c>
      <c r="H2405" s="11">
        <v>44.69</v>
      </c>
      <c r="I2405" s="10">
        <v>195.55</v>
      </c>
      <c r="J2405">
        <v>0.4012873713538409</v>
      </c>
      <c r="K2405">
        <v>0.40078021203042175</v>
      </c>
      <c r="L2405">
        <v>0.42798277911603344</v>
      </c>
      <c r="M2405">
        <v>0.2816123466640072</v>
      </c>
      <c r="N2405">
        <v>0.26806677134739049</v>
      </c>
      <c r="O2405">
        <v>0.50631071428571439</v>
      </c>
      <c r="P2405" s="117">
        <v>19.2</v>
      </c>
      <c r="Q2405">
        <v>0.34</v>
      </c>
    </row>
    <row r="2406" spans="1:17" ht="15">
      <c r="A2406" s="6"/>
      <c r="B2406" s="10">
        <v>34.020000000000003</v>
      </c>
      <c r="C2406">
        <v>0.17598375846851264</v>
      </c>
      <c r="D2406" s="11">
        <v>28.12</v>
      </c>
      <c r="E2406" s="10">
        <v>26.39</v>
      </c>
      <c r="F2406" s="11">
        <v>38.869999999999997</v>
      </c>
      <c r="G2406" s="10">
        <v>26.86</v>
      </c>
      <c r="H2406" s="11">
        <v>41.98</v>
      </c>
      <c r="I2406" s="10">
        <v>220.56</v>
      </c>
      <c r="J2406">
        <v>0.39698699965469281</v>
      </c>
      <c r="K2406">
        <v>0.41593189889560989</v>
      </c>
      <c r="L2406">
        <v>0.44359396437014736</v>
      </c>
      <c r="M2406">
        <v>0.30003205667410077</v>
      </c>
      <c r="N2406">
        <v>0.27013702127659572</v>
      </c>
      <c r="O2406">
        <v>0.50372034220433326</v>
      </c>
      <c r="P2406" s="117">
        <v>17.559999999999999</v>
      </c>
      <c r="Q2406">
        <v>0.34</v>
      </c>
    </row>
    <row r="2407" spans="1:17" ht="15">
      <c r="A2407" s="6"/>
      <c r="B2407" s="10">
        <v>93.8</v>
      </c>
      <c r="C2407">
        <v>0.18768030838185895</v>
      </c>
      <c r="D2407" s="11">
        <v>37.909999999999997</v>
      </c>
      <c r="E2407" s="10">
        <v>36.49</v>
      </c>
      <c r="F2407" s="11">
        <v>47.91</v>
      </c>
      <c r="G2407" s="10">
        <v>27.06</v>
      </c>
      <c r="H2407" s="11">
        <v>42.84</v>
      </c>
      <c r="I2407" s="10">
        <v>264.91000000000003</v>
      </c>
      <c r="J2407">
        <v>0.40858593606487603</v>
      </c>
      <c r="K2407">
        <v>0.41424437815604326</v>
      </c>
      <c r="L2407">
        <v>0.44686864265415788</v>
      </c>
      <c r="M2407">
        <v>0.30233868954998538</v>
      </c>
      <c r="N2407">
        <v>0.27865638786717883</v>
      </c>
      <c r="O2407">
        <v>0.49112249461898461</v>
      </c>
      <c r="P2407" s="117">
        <v>42.02</v>
      </c>
      <c r="Q2407">
        <v>0.34</v>
      </c>
    </row>
    <row r="2408" spans="1:17" ht="15">
      <c r="A2408" s="6"/>
      <c r="B2408" s="10">
        <v>105.63</v>
      </c>
      <c r="C2408">
        <v>0.18913392725200026</v>
      </c>
      <c r="D2408" s="11">
        <v>41.52</v>
      </c>
      <c r="E2408" s="10">
        <v>42.52</v>
      </c>
      <c r="F2408" s="11">
        <v>56.4</v>
      </c>
      <c r="G2408" s="10">
        <v>28.57</v>
      </c>
      <c r="H2408" s="11">
        <v>41.88</v>
      </c>
      <c r="I2408" s="10">
        <v>299.93</v>
      </c>
      <c r="J2408">
        <v>0.39809239637661259</v>
      </c>
      <c r="K2408">
        <v>0.39820618517504636</v>
      </c>
      <c r="L2408">
        <v>0.42402283706795491</v>
      </c>
      <c r="M2408">
        <v>0.27878431020102962</v>
      </c>
      <c r="N2408">
        <v>0.27801690138029606</v>
      </c>
      <c r="O2408">
        <v>0.46053668806421089</v>
      </c>
      <c r="P2408" s="117">
        <v>48.14</v>
      </c>
      <c r="Q2408">
        <v>0.34</v>
      </c>
    </row>
    <row r="2409" spans="1:17" ht="15">
      <c r="A2409" s="6"/>
      <c r="B2409" s="10">
        <v>108.26</v>
      </c>
      <c r="C2409">
        <v>0.18363572825481497</v>
      </c>
      <c r="D2409" s="11">
        <v>43.5</v>
      </c>
      <c r="E2409" s="10">
        <v>43.37</v>
      </c>
      <c r="F2409" s="11">
        <v>59.24</v>
      </c>
      <c r="G2409" s="10">
        <v>28</v>
      </c>
      <c r="H2409" s="11">
        <v>45.64</v>
      </c>
      <c r="I2409" s="10">
        <v>285.02999999999997</v>
      </c>
      <c r="J2409">
        <v>0.37892392307630568</v>
      </c>
      <c r="K2409">
        <v>0.38550535152767129</v>
      </c>
      <c r="L2409">
        <v>0.40516508790840106</v>
      </c>
      <c r="M2409">
        <v>0.24365466944617462</v>
      </c>
      <c r="N2409">
        <v>0.26512455724696282</v>
      </c>
      <c r="O2409">
        <v>0.42292889469431499</v>
      </c>
      <c r="P2409" s="117">
        <v>25.89</v>
      </c>
      <c r="Q2409">
        <v>0.34</v>
      </c>
    </row>
    <row r="2410" spans="1:17" ht="15">
      <c r="A2410" s="6"/>
      <c r="B2410" s="10">
        <v>93.8</v>
      </c>
      <c r="C2410">
        <v>0.17228382329834407</v>
      </c>
      <c r="D2410" s="11">
        <v>40.93</v>
      </c>
      <c r="E2410" s="10">
        <v>39.81</v>
      </c>
      <c r="F2410" s="11">
        <v>51.7</v>
      </c>
      <c r="G2410" s="10">
        <v>24.58</v>
      </c>
      <c r="H2410" s="11">
        <v>46.38</v>
      </c>
      <c r="I2410" s="10">
        <v>255</v>
      </c>
      <c r="J2410">
        <v>0.35340529296109946</v>
      </c>
      <c r="K2410">
        <v>0.37904528105545432</v>
      </c>
      <c r="L2410">
        <v>0.38901442747456821</v>
      </c>
      <c r="M2410">
        <v>0.19210348515456568</v>
      </c>
      <c r="N2410">
        <v>0.24145672943902607</v>
      </c>
      <c r="O2410">
        <v>0.38508436825367348</v>
      </c>
      <c r="P2410" s="117">
        <v>25.92</v>
      </c>
      <c r="Q2410">
        <v>0.34</v>
      </c>
    </row>
    <row r="2411" spans="1:17" ht="15">
      <c r="A2411" s="6"/>
      <c r="B2411" s="10">
        <v>54.25</v>
      </c>
      <c r="C2411">
        <v>0.15329622739095</v>
      </c>
      <c r="D2411" s="11">
        <v>37.450000000000003</v>
      </c>
      <c r="E2411" s="10">
        <v>38.299999999999997</v>
      </c>
      <c r="F2411" s="11">
        <v>48.55</v>
      </c>
      <c r="G2411" s="10">
        <v>18.04</v>
      </c>
      <c r="H2411" s="11">
        <v>45.92</v>
      </c>
      <c r="I2411" s="10">
        <v>214.92</v>
      </c>
      <c r="J2411">
        <v>0.32549463149909552</v>
      </c>
      <c r="K2411">
        <v>0.35678246253614931</v>
      </c>
      <c r="L2411">
        <v>0.3648464864508037</v>
      </c>
      <c r="M2411">
        <v>0.15261600994934327</v>
      </c>
      <c r="N2411">
        <v>0.20942771257037204</v>
      </c>
      <c r="O2411">
        <v>0.3412001148051742</v>
      </c>
      <c r="P2411" s="117">
        <v>30.88</v>
      </c>
      <c r="Q2411">
        <v>0.34</v>
      </c>
    </row>
    <row r="2412" spans="1:17" ht="15">
      <c r="A2412" s="6"/>
      <c r="B2412" s="10">
        <v>9.0299999999999994</v>
      </c>
      <c r="C2412">
        <v>0.13649698175141872</v>
      </c>
      <c r="D2412" s="11">
        <v>34.159999999999997</v>
      </c>
      <c r="E2412" s="10">
        <v>33.69</v>
      </c>
      <c r="F2412" s="11">
        <v>45.98</v>
      </c>
      <c r="G2412" s="10">
        <v>17.059999999999999</v>
      </c>
      <c r="H2412" s="11">
        <v>47.76</v>
      </c>
      <c r="I2412" s="10">
        <v>190.71</v>
      </c>
      <c r="J2412">
        <v>0.31392339779918349</v>
      </c>
      <c r="K2412">
        <v>0.33893969479683761</v>
      </c>
      <c r="L2412">
        <v>0.35118248713235883</v>
      </c>
      <c r="M2412">
        <v>0.13726244822259387</v>
      </c>
      <c r="N2412">
        <v>0.19526820020422542</v>
      </c>
      <c r="O2412">
        <v>0.31677993556195766</v>
      </c>
      <c r="P2412" s="117">
        <v>28.04</v>
      </c>
      <c r="Q2412">
        <v>0.34</v>
      </c>
    </row>
    <row r="2413" spans="1:17" ht="15">
      <c r="A2413" s="6"/>
      <c r="B2413" s="10">
        <v>7.0000000000000007E-2</v>
      </c>
      <c r="C2413">
        <v>0.12386775896571699</v>
      </c>
      <c r="D2413" s="11">
        <v>31</v>
      </c>
      <c r="E2413" s="10">
        <v>30.66</v>
      </c>
      <c r="F2413" s="11">
        <v>43.95</v>
      </c>
      <c r="G2413" s="10">
        <v>13.97</v>
      </c>
      <c r="H2413" s="11">
        <v>45.66</v>
      </c>
      <c r="I2413" s="10">
        <v>187.85</v>
      </c>
      <c r="J2413">
        <v>0.30970435362219656</v>
      </c>
      <c r="K2413">
        <v>0.32345533665236975</v>
      </c>
      <c r="L2413">
        <v>0.34960518699186988</v>
      </c>
      <c r="M2413">
        <v>0.12835121317120038</v>
      </c>
      <c r="N2413">
        <v>0.18671422619304986</v>
      </c>
      <c r="O2413">
        <v>0.30191169152162861</v>
      </c>
      <c r="P2413" s="117">
        <v>25.52</v>
      </c>
      <c r="Q2413">
        <v>0.34</v>
      </c>
    </row>
    <row r="2414" spans="1:17" ht="15">
      <c r="A2414" s="6"/>
      <c r="B2414" s="10">
        <v>-0.1</v>
      </c>
      <c r="C2414">
        <v>0.12169218234556181</v>
      </c>
      <c r="D2414" s="11">
        <v>29.66</v>
      </c>
      <c r="E2414" s="10">
        <v>26.1</v>
      </c>
      <c r="F2414" s="11">
        <v>39.86</v>
      </c>
      <c r="G2414" s="10">
        <v>10.55</v>
      </c>
      <c r="H2414" s="11">
        <v>44.81</v>
      </c>
      <c r="I2414" s="10">
        <v>181.84</v>
      </c>
      <c r="J2414">
        <v>0.30996355194218611</v>
      </c>
      <c r="K2414">
        <v>0.31787048388673034</v>
      </c>
      <c r="L2414">
        <v>0.35189703973256026</v>
      </c>
      <c r="M2414">
        <v>0.12757787699056469</v>
      </c>
      <c r="N2414">
        <v>0.1840335251659781</v>
      </c>
      <c r="O2414">
        <v>0.2979478435339627</v>
      </c>
      <c r="P2414" s="117">
        <v>28.42</v>
      </c>
      <c r="Q2414">
        <v>0.34</v>
      </c>
    </row>
    <row r="2415" spans="1:17" ht="15">
      <c r="A2415" s="6"/>
      <c r="B2415" s="10">
        <v>-0.09</v>
      </c>
      <c r="C2415">
        <v>0.11979254384199441</v>
      </c>
      <c r="D2415" s="11">
        <v>29.98</v>
      </c>
      <c r="E2415" s="10">
        <v>26.06</v>
      </c>
      <c r="F2415" s="11">
        <v>38.9</v>
      </c>
      <c r="G2415" s="10">
        <v>9.16</v>
      </c>
      <c r="H2415" s="11">
        <v>41.92</v>
      </c>
      <c r="I2415" s="10">
        <v>179.98</v>
      </c>
      <c r="J2415">
        <v>0.31299907325313686</v>
      </c>
      <c r="K2415">
        <v>0.3170281273707598</v>
      </c>
      <c r="L2415">
        <v>0.35632082088092693</v>
      </c>
      <c r="M2415">
        <v>0.13039469778527979</v>
      </c>
      <c r="N2415">
        <v>0.18922790948947577</v>
      </c>
      <c r="O2415">
        <v>0.30474422110552762</v>
      </c>
      <c r="P2415" s="117">
        <v>29.17</v>
      </c>
      <c r="Q2415">
        <v>0.34</v>
      </c>
    </row>
    <row r="2416" spans="1:17" ht="15">
      <c r="A2416" s="6"/>
      <c r="B2416" s="10">
        <v>-0.01</v>
      </c>
      <c r="C2416">
        <v>0.12004889598478155</v>
      </c>
      <c r="D2416" s="11">
        <v>31.9</v>
      </c>
      <c r="E2416" s="10">
        <v>26.02</v>
      </c>
      <c r="F2416" s="11">
        <v>39.28</v>
      </c>
      <c r="G2416" s="10">
        <v>10.029999999999999</v>
      </c>
      <c r="H2416" s="11">
        <v>41.29</v>
      </c>
      <c r="I2416" s="10">
        <v>179.77</v>
      </c>
      <c r="J2416">
        <v>0.32422180554768776</v>
      </c>
      <c r="K2416">
        <v>0.31953833343763249</v>
      </c>
      <c r="L2416">
        <v>0.36939767951957747</v>
      </c>
      <c r="M2416">
        <v>0.13683387968955757</v>
      </c>
      <c r="N2416">
        <v>0.2012159389737683</v>
      </c>
      <c r="O2416">
        <v>0.32021267435356104</v>
      </c>
      <c r="P2416" s="117">
        <v>27.33</v>
      </c>
      <c r="Q2416">
        <v>0.34</v>
      </c>
    </row>
    <row r="2417" spans="1:17" ht="15">
      <c r="A2417" s="6"/>
      <c r="B2417" s="10">
        <v>6.61</v>
      </c>
      <c r="C2417">
        <v>0.12953691590124236</v>
      </c>
      <c r="D2417" s="11">
        <v>31.83</v>
      </c>
      <c r="E2417" s="10">
        <v>26.06</v>
      </c>
      <c r="F2417" s="11">
        <v>39</v>
      </c>
      <c r="G2417" s="10">
        <v>14</v>
      </c>
      <c r="H2417" s="11">
        <v>42</v>
      </c>
      <c r="I2417" s="10">
        <v>182.86</v>
      </c>
      <c r="J2417">
        <v>0.3507410741809272</v>
      </c>
      <c r="K2417">
        <v>0.3323113682037912</v>
      </c>
      <c r="L2417">
        <v>0.38227767840124333</v>
      </c>
      <c r="M2417">
        <v>0.15073730372544683</v>
      </c>
      <c r="N2417">
        <v>0.21307793787816173</v>
      </c>
      <c r="O2417">
        <v>0.35217665009482629</v>
      </c>
      <c r="P2417" s="117">
        <v>23.82</v>
      </c>
      <c r="Q2417">
        <v>0.34</v>
      </c>
    </row>
    <row r="2418" spans="1:17" ht="15">
      <c r="A2418" s="6"/>
      <c r="B2418" s="10">
        <v>82.2</v>
      </c>
      <c r="C2418">
        <v>0.16835428189221538</v>
      </c>
      <c r="D2418" s="11">
        <v>35.299999999999997</v>
      </c>
      <c r="E2418" s="10">
        <v>36.130000000000003</v>
      </c>
      <c r="F2418" s="11">
        <v>43.92</v>
      </c>
      <c r="G2418" s="10">
        <v>24.54</v>
      </c>
      <c r="H2418" s="11">
        <v>44.36</v>
      </c>
      <c r="I2418" s="10">
        <v>219.39</v>
      </c>
      <c r="J2418">
        <v>0.38709577391455263</v>
      </c>
      <c r="K2418">
        <v>0.36449062089040585</v>
      </c>
      <c r="L2418">
        <v>0.40412089151147279</v>
      </c>
      <c r="M2418">
        <v>0.19079691903700099</v>
      </c>
      <c r="N2418">
        <v>0.252080613325743</v>
      </c>
      <c r="O2418">
        <v>0.39823199259897818</v>
      </c>
      <c r="P2418" s="117">
        <v>26.47</v>
      </c>
      <c r="Q2418">
        <v>0.34</v>
      </c>
    </row>
    <row r="2419" spans="1:17" ht="15">
      <c r="A2419" s="6"/>
      <c r="B2419" s="10">
        <v>130.80000000000001</v>
      </c>
      <c r="C2419">
        <v>0.23028319094157879</v>
      </c>
      <c r="D2419" s="11">
        <v>37.950000000000003</v>
      </c>
      <c r="E2419" s="10">
        <v>38.619999999999997</v>
      </c>
      <c r="F2419" s="11">
        <v>47.69</v>
      </c>
      <c r="G2419" s="10">
        <v>27</v>
      </c>
      <c r="H2419" s="11">
        <v>48.2</v>
      </c>
      <c r="I2419" s="10">
        <v>263.32</v>
      </c>
      <c r="J2419">
        <v>0.43520480216110352</v>
      </c>
      <c r="K2419">
        <v>0.38888705969707077</v>
      </c>
      <c r="L2419">
        <v>0.43467616075827603</v>
      </c>
      <c r="M2419">
        <v>0.25364148113897234</v>
      </c>
      <c r="N2419">
        <v>0.29048947120010166</v>
      </c>
      <c r="O2419">
        <v>0.44895573003978001</v>
      </c>
      <c r="P2419" s="117">
        <v>33.53</v>
      </c>
      <c r="Q2419">
        <v>0.34</v>
      </c>
    </row>
    <row r="2420" spans="1:17" ht="15">
      <c r="A2420" s="6"/>
      <c r="B2420" s="10">
        <v>162.46</v>
      </c>
      <c r="C2420">
        <v>0.27850510915225563</v>
      </c>
      <c r="D2420" s="11">
        <v>43.1</v>
      </c>
      <c r="E2420" s="10">
        <v>40.96</v>
      </c>
      <c r="F2420" s="11">
        <v>54.02</v>
      </c>
      <c r="G2420" s="10">
        <v>31.43</v>
      </c>
      <c r="H2420" s="11">
        <v>62.04</v>
      </c>
      <c r="I2420" s="10">
        <v>296.99</v>
      </c>
      <c r="J2420">
        <v>0.46537706701382536</v>
      </c>
      <c r="K2420">
        <v>0.40111457279111845</v>
      </c>
      <c r="L2420">
        <v>0.45534279224909879</v>
      </c>
      <c r="M2420">
        <v>0.28306709295850374</v>
      </c>
      <c r="N2420">
        <v>0.30412834668641575</v>
      </c>
      <c r="O2420">
        <v>0.47454705670669345</v>
      </c>
      <c r="P2420" s="117">
        <v>76.95</v>
      </c>
      <c r="Q2420">
        <v>0.34</v>
      </c>
    </row>
    <row r="2421" spans="1:17" ht="15">
      <c r="A2421" s="6"/>
      <c r="B2421" s="10">
        <v>165.38</v>
      </c>
      <c r="C2421">
        <v>0.30525418907897051</v>
      </c>
      <c r="D2421" s="11">
        <v>43.27</v>
      </c>
      <c r="E2421" s="10">
        <v>40.96</v>
      </c>
      <c r="F2421" s="11">
        <v>52.99</v>
      </c>
      <c r="G2421" s="10">
        <v>34.83</v>
      </c>
      <c r="H2421" s="11">
        <v>67.239999999999995</v>
      </c>
      <c r="I2421" s="10">
        <v>290.37</v>
      </c>
      <c r="J2421">
        <v>0.46541583792755148</v>
      </c>
      <c r="K2421">
        <v>0.39798442104940424</v>
      </c>
      <c r="L2421">
        <v>0.45954065318869031</v>
      </c>
      <c r="M2421">
        <v>0.28538568204215276</v>
      </c>
      <c r="N2421">
        <v>0.30978222146787676</v>
      </c>
      <c r="O2421">
        <v>0.46387560514546533</v>
      </c>
      <c r="P2421" s="117">
        <v>60.58</v>
      </c>
      <c r="Q2421">
        <v>0.34</v>
      </c>
    </row>
    <row r="2422" spans="1:17" ht="15">
      <c r="A2422" s="6"/>
      <c r="B2422" s="10">
        <v>141.38999999999999</v>
      </c>
      <c r="C2422">
        <v>0.32563891288533231</v>
      </c>
      <c r="D2422" s="11">
        <v>38.380000000000003</v>
      </c>
      <c r="E2422" s="10">
        <v>39.36</v>
      </c>
      <c r="F2422" s="11">
        <v>49.02</v>
      </c>
      <c r="G2422" s="10">
        <v>31.57</v>
      </c>
      <c r="H2422" s="11">
        <v>67.2</v>
      </c>
      <c r="I2422" s="10">
        <v>267.81</v>
      </c>
      <c r="J2422">
        <v>0.462728504926331</v>
      </c>
      <c r="K2422">
        <v>0.38886563572282506</v>
      </c>
      <c r="L2422">
        <v>0.4499000520160274</v>
      </c>
      <c r="M2422">
        <v>0.28874263625120589</v>
      </c>
      <c r="N2422">
        <v>0.31122457478638238</v>
      </c>
      <c r="O2422">
        <v>0.4605701564236574</v>
      </c>
      <c r="P2422" s="117">
        <v>28.14</v>
      </c>
      <c r="Q2422">
        <v>0.34</v>
      </c>
    </row>
    <row r="2423" spans="1:17" ht="15">
      <c r="A2423" s="6"/>
      <c r="B2423" s="10">
        <v>130.80000000000001</v>
      </c>
      <c r="C2423">
        <v>0.34058032046269754</v>
      </c>
      <c r="D2423" s="11">
        <v>37.08</v>
      </c>
      <c r="E2423" s="10">
        <v>34.869999999999997</v>
      </c>
      <c r="F2423" s="11">
        <v>47.2</v>
      </c>
      <c r="G2423" s="10">
        <v>29.81</v>
      </c>
      <c r="H2423" s="11">
        <v>63.85</v>
      </c>
      <c r="I2423" s="10">
        <v>247.99</v>
      </c>
      <c r="J2423">
        <v>0.45368967196922205</v>
      </c>
      <c r="K2423">
        <v>0.38582649717310669</v>
      </c>
      <c r="L2423">
        <v>0.44998186070556062</v>
      </c>
      <c r="M2423">
        <v>0.29095218836343251</v>
      </c>
      <c r="N2423">
        <v>0.30956439048126616</v>
      </c>
      <c r="O2423">
        <v>0.4503137657763428</v>
      </c>
      <c r="P2423" s="117">
        <v>27.01</v>
      </c>
      <c r="Q2423">
        <v>0.34</v>
      </c>
    </row>
    <row r="2424" spans="1:17" ht="15">
      <c r="A2424" s="6"/>
      <c r="B2424" s="10">
        <v>111</v>
      </c>
      <c r="C2424">
        <v>0.35562397599442114</v>
      </c>
      <c r="D2424" s="11">
        <v>30.17</v>
      </c>
      <c r="E2424" s="10">
        <v>27</v>
      </c>
      <c r="F2424" s="11">
        <v>44.05</v>
      </c>
      <c r="G2424" s="10">
        <v>25.18</v>
      </c>
      <c r="H2424" s="11">
        <v>55.47</v>
      </c>
      <c r="I2424" s="10">
        <v>204.4</v>
      </c>
      <c r="J2424">
        <v>0.44794286951895318</v>
      </c>
      <c r="K2424">
        <v>0.36846780526682549</v>
      </c>
      <c r="L2424">
        <v>0.44930194567520698</v>
      </c>
      <c r="M2424">
        <v>0.28416060782116725</v>
      </c>
      <c r="N2424">
        <v>0.3258092112922002</v>
      </c>
      <c r="O2424">
        <v>0.44602433754392629</v>
      </c>
      <c r="P2424" s="117">
        <v>25.85</v>
      </c>
      <c r="Q2424">
        <v>0.34</v>
      </c>
    </row>
    <row r="2425" spans="1:17" ht="15">
      <c r="A2425" s="6"/>
      <c r="B2425" s="10">
        <v>97.6</v>
      </c>
      <c r="C2425">
        <v>0.32399286919714487</v>
      </c>
      <c r="D2425" s="11">
        <v>25.99</v>
      </c>
      <c r="E2425" s="10">
        <v>24.96</v>
      </c>
      <c r="F2425" s="11">
        <v>39.590000000000003</v>
      </c>
      <c r="G2425" s="10">
        <v>24.19</v>
      </c>
      <c r="H2425" s="11">
        <v>48.64</v>
      </c>
      <c r="I2425" s="10">
        <v>192.9</v>
      </c>
      <c r="J2425">
        <v>0.43096490587510067</v>
      </c>
      <c r="K2425">
        <v>0.35743136231200628</v>
      </c>
      <c r="L2425">
        <v>0.45555984207358097</v>
      </c>
      <c r="M2425">
        <v>0.2701177831736149</v>
      </c>
      <c r="N2425">
        <v>0.34171913389438413</v>
      </c>
      <c r="O2425">
        <v>0.43147235545965695</v>
      </c>
      <c r="P2425" s="117">
        <v>21.17</v>
      </c>
      <c r="Q2425">
        <v>0.34</v>
      </c>
    </row>
    <row r="2426" spans="1:17" ht="15">
      <c r="A2426" s="6"/>
      <c r="B2426" s="10">
        <v>86.23</v>
      </c>
      <c r="C2426">
        <v>0.29606840071284107</v>
      </c>
      <c r="D2426" s="11">
        <v>24.42</v>
      </c>
      <c r="E2426" s="10">
        <v>21.76</v>
      </c>
      <c r="F2426" s="11">
        <v>39.01</v>
      </c>
      <c r="G2426" s="10">
        <v>21.84</v>
      </c>
      <c r="H2426" s="11">
        <v>49.08</v>
      </c>
      <c r="I2426" s="10">
        <v>188.71</v>
      </c>
      <c r="J2426">
        <v>0.4225941781790083</v>
      </c>
      <c r="K2426">
        <v>0.34856778069684308</v>
      </c>
      <c r="L2426">
        <v>0.45918035542962693</v>
      </c>
      <c r="M2426">
        <v>0.26547489800097668</v>
      </c>
      <c r="N2426">
        <v>0.35487754874199468</v>
      </c>
      <c r="O2426">
        <v>0.41561943460047729</v>
      </c>
      <c r="P2426" s="117">
        <v>19.899999999999999</v>
      </c>
      <c r="Q2426">
        <v>0.34</v>
      </c>
    </row>
    <row r="2427" spans="1:17" ht="15">
      <c r="A2427" s="6"/>
      <c r="B2427" s="10">
        <v>80.63</v>
      </c>
      <c r="C2427">
        <v>0.29912834179847175</v>
      </c>
      <c r="D2427" s="11">
        <v>23.02</v>
      </c>
      <c r="E2427" s="10">
        <v>23.04</v>
      </c>
      <c r="F2427" s="11">
        <v>37.950000000000003</v>
      </c>
      <c r="G2427" s="10">
        <v>20.100000000000001</v>
      </c>
      <c r="H2427" s="11">
        <v>50</v>
      </c>
      <c r="I2427" s="10">
        <v>184.13</v>
      </c>
      <c r="J2427">
        <v>0.4081612210556253</v>
      </c>
      <c r="K2427">
        <v>0.33824817354312814</v>
      </c>
      <c r="L2427">
        <v>0.45981309020157912</v>
      </c>
      <c r="M2427">
        <v>0.26394870606223259</v>
      </c>
      <c r="N2427">
        <v>0.36651586660776037</v>
      </c>
      <c r="O2427">
        <v>0.40769859148349724</v>
      </c>
      <c r="P2427" s="117">
        <v>16.34</v>
      </c>
      <c r="Q2427">
        <v>0.34</v>
      </c>
    </row>
    <row r="2428" spans="1:17" ht="15">
      <c r="A2428" s="6"/>
      <c r="B2428" s="10">
        <v>78.709999999999994</v>
      </c>
      <c r="C2428">
        <v>0.28837591172051313</v>
      </c>
      <c r="D2428" s="11">
        <v>20.5</v>
      </c>
      <c r="E2428" s="10">
        <v>20.85</v>
      </c>
      <c r="F2428" s="11">
        <v>37.22</v>
      </c>
      <c r="G2428" s="10">
        <v>21.11</v>
      </c>
      <c r="H2428" s="11">
        <v>50.72</v>
      </c>
      <c r="I2428" s="10">
        <v>183</v>
      </c>
      <c r="J2428">
        <v>0.39429162175082716</v>
      </c>
      <c r="K2428">
        <v>0.33340142134922757</v>
      </c>
      <c r="L2428">
        <v>0.46146021613013299</v>
      </c>
      <c r="M2428">
        <v>0.2681154930273959</v>
      </c>
      <c r="N2428">
        <v>0.37305874584817317</v>
      </c>
      <c r="O2428">
        <v>0.40364521352889471</v>
      </c>
      <c r="P2428" s="117">
        <v>18.63</v>
      </c>
      <c r="Q2428">
        <v>0.34</v>
      </c>
    </row>
    <row r="2429" spans="1:17" ht="15">
      <c r="A2429" s="6"/>
      <c r="B2429" s="10">
        <v>80.2</v>
      </c>
      <c r="C2429">
        <v>0.27790210563943685</v>
      </c>
      <c r="D2429" s="11">
        <v>23.01</v>
      </c>
      <c r="E2429" s="10">
        <v>23.02</v>
      </c>
      <c r="F2429" s="11">
        <v>37.5</v>
      </c>
      <c r="G2429" s="10">
        <v>23.01</v>
      </c>
      <c r="H2429" s="11">
        <v>50.05</v>
      </c>
      <c r="I2429" s="10">
        <v>185.55</v>
      </c>
      <c r="J2429">
        <v>0.38525489046918043</v>
      </c>
      <c r="K2429">
        <v>0.33987544623609561</v>
      </c>
      <c r="L2429">
        <v>0.45916717468825952</v>
      </c>
      <c r="M2429">
        <v>0.27382114259635731</v>
      </c>
      <c r="N2429">
        <v>0.39095292869643428</v>
      </c>
      <c r="O2429">
        <v>0.39926006244547502</v>
      </c>
      <c r="P2429" s="117">
        <v>20.05</v>
      </c>
      <c r="Q2429">
        <v>0.34</v>
      </c>
    </row>
    <row r="2430" spans="1:17" ht="15">
      <c r="A2430" s="6"/>
      <c r="B2430" s="10">
        <v>85.8</v>
      </c>
      <c r="C2430">
        <v>0.27802727546558365</v>
      </c>
      <c r="D2430" s="11">
        <v>23.09</v>
      </c>
      <c r="E2430" s="10">
        <v>27.64</v>
      </c>
      <c r="F2430" s="11">
        <v>41.05</v>
      </c>
      <c r="G2430" s="10">
        <v>24.72</v>
      </c>
      <c r="H2430" s="11">
        <v>53.8</v>
      </c>
      <c r="I2430" s="10">
        <v>191.53</v>
      </c>
      <c r="J2430">
        <v>0.39102383982052524</v>
      </c>
      <c r="K2430">
        <v>0.35689380919011737</v>
      </c>
      <c r="L2430">
        <v>0.46195922517599525</v>
      </c>
      <c r="M2430">
        <v>0.27439648773055858</v>
      </c>
      <c r="N2430">
        <v>0.40833292730552512</v>
      </c>
      <c r="O2430">
        <v>0.39861759991451168</v>
      </c>
      <c r="P2430" s="117">
        <v>27.72</v>
      </c>
      <c r="Q2430">
        <v>0.34</v>
      </c>
    </row>
    <row r="2431" spans="1:17" ht="15">
      <c r="A2431" s="6"/>
      <c r="B2431" s="10">
        <v>108.22</v>
      </c>
      <c r="C2431">
        <v>0.28140923818188562</v>
      </c>
      <c r="D2431" s="11">
        <v>31.02</v>
      </c>
      <c r="E2431" s="10">
        <v>40.44</v>
      </c>
      <c r="F2431" s="11">
        <v>49.62</v>
      </c>
      <c r="G2431" s="10">
        <v>24.92</v>
      </c>
      <c r="H2431" s="11">
        <v>69.25</v>
      </c>
      <c r="I2431" s="10">
        <v>229.54</v>
      </c>
      <c r="J2431">
        <v>0.3795988701287627</v>
      </c>
      <c r="K2431">
        <v>0.3543487205407525</v>
      </c>
      <c r="L2431">
        <v>0.46356986760953006</v>
      </c>
      <c r="M2431">
        <v>0.26922087894526564</v>
      </c>
      <c r="N2431">
        <v>0.41742755091701289</v>
      </c>
      <c r="O2431">
        <v>0.37796233145348407</v>
      </c>
      <c r="P2431" s="117">
        <v>49.91</v>
      </c>
      <c r="Q2431">
        <v>0.34</v>
      </c>
    </row>
    <row r="2432" spans="1:17" ht="15">
      <c r="A2432" s="6"/>
      <c r="B2432" s="10">
        <v>124.87</v>
      </c>
      <c r="C2432">
        <v>0.27281363278982745</v>
      </c>
      <c r="D2432" s="11">
        <v>36.44</v>
      </c>
      <c r="E2432" s="10">
        <v>41.57</v>
      </c>
      <c r="F2432" s="11">
        <v>58.98</v>
      </c>
      <c r="G2432" s="10">
        <v>25.16</v>
      </c>
      <c r="H2432" s="11">
        <v>85.66</v>
      </c>
      <c r="I2432" s="10">
        <v>268.77999999999997</v>
      </c>
      <c r="J2432">
        <v>0.36399822123667919</v>
      </c>
      <c r="K2432">
        <v>0.34359099314466507</v>
      </c>
      <c r="L2432">
        <v>0.43528299390573172</v>
      </c>
      <c r="M2432">
        <v>0.24835744351479855</v>
      </c>
      <c r="N2432">
        <v>0.41631156123971935</v>
      </c>
      <c r="O2432">
        <v>0.35774565549813209</v>
      </c>
      <c r="P2432" s="117">
        <v>47.35</v>
      </c>
      <c r="Q2432">
        <v>0.34</v>
      </c>
    </row>
    <row r="2433" spans="1:17" ht="15">
      <c r="A2433" s="6"/>
      <c r="B2433" s="10">
        <v>136.41</v>
      </c>
      <c r="C2433">
        <v>0.26356410276055997</v>
      </c>
      <c r="D2433" s="11">
        <v>37.950000000000003</v>
      </c>
      <c r="E2433" s="10">
        <v>40.909999999999997</v>
      </c>
      <c r="F2433" s="11">
        <v>60.08</v>
      </c>
      <c r="G2433" s="10">
        <v>25.04</v>
      </c>
      <c r="H2433" s="11">
        <v>100</v>
      </c>
      <c r="I2433" s="10">
        <v>260.33</v>
      </c>
      <c r="J2433">
        <v>0.34857219973009446</v>
      </c>
      <c r="K2433">
        <v>0.32975225248189344</v>
      </c>
      <c r="L2433">
        <v>0.40307749204191845</v>
      </c>
      <c r="M2433">
        <v>0.20622217536056844</v>
      </c>
      <c r="N2433">
        <v>0.40727280354247314</v>
      </c>
      <c r="O2433">
        <v>0.33791023476104481</v>
      </c>
      <c r="P2433" s="117">
        <v>25.29</v>
      </c>
      <c r="Q2433">
        <v>0.34</v>
      </c>
    </row>
    <row r="2434" spans="1:17" ht="15">
      <c r="A2434" s="6"/>
      <c r="B2434" s="10">
        <v>131.99</v>
      </c>
      <c r="C2434">
        <v>0.2471952155767673</v>
      </c>
      <c r="D2434" s="11">
        <v>34.020000000000003</v>
      </c>
      <c r="E2434" s="10">
        <v>32.549999999999997</v>
      </c>
      <c r="F2434" s="11">
        <v>51.55</v>
      </c>
      <c r="G2434" s="10">
        <v>20.82</v>
      </c>
      <c r="H2434" s="11">
        <v>81.33</v>
      </c>
      <c r="I2434" s="10">
        <v>219.02</v>
      </c>
      <c r="J2434">
        <v>0.32681499785367568</v>
      </c>
      <c r="K2434">
        <v>0.32693691939279668</v>
      </c>
      <c r="L2434">
        <v>0.38921495408285584</v>
      </c>
      <c r="M2434">
        <v>0.17658087241631404</v>
      </c>
      <c r="N2434">
        <v>0.39849245313383003</v>
      </c>
      <c r="O2434">
        <v>0.32390251787178342</v>
      </c>
      <c r="P2434" s="117">
        <v>23.69</v>
      </c>
      <c r="Q2434">
        <v>0.34</v>
      </c>
    </row>
    <row r="2435" spans="1:17" ht="15">
      <c r="A2435" s="6"/>
      <c r="B2435" s="10">
        <v>120</v>
      </c>
      <c r="C2435">
        <v>0.22361006958115168</v>
      </c>
      <c r="D2435" s="11">
        <v>29.29</v>
      </c>
      <c r="E2435" s="10">
        <v>28.96</v>
      </c>
      <c r="F2435" s="11">
        <v>48.97</v>
      </c>
      <c r="G2435" s="10">
        <v>14.3</v>
      </c>
      <c r="H2435" s="11">
        <v>65.790000000000006</v>
      </c>
      <c r="I2435" s="10">
        <v>182.51</v>
      </c>
      <c r="J2435">
        <v>0.30639831777083504</v>
      </c>
      <c r="K2435">
        <v>0.31002566112714319</v>
      </c>
      <c r="L2435">
        <v>0.38037797291848319</v>
      </c>
      <c r="M2435">
        <v>0.15417202111907727</v>
      </c>
      <c r="N2435">
        <v>0.38236400353588212</v>
      </c>
      <c r="O2435">
        <v>0.28957844992488818</v>
      </c>
      <c r="P2435" s="117">
        <v>25.97</v>
      </c>
      <c r="Q2435">
        <v>0.34</v>
      </c>
    </row>
    <row r="2436" spans="1:17" ht="15">
      <c r="A2436" s="6"/>
      <c r="B2436" s="10">
        <v>111.56</v>
      </c>
      <c r="C2436">
        <v>0.19741748550724639</v>
      </c>
      <c r="D2436" s="11">
        <v>27.35</v>
      </c>
      <c r="E2436" s="10">
        <v>26</v>
      </c>
      <c r="F2436" s="11">
        <v>46.99</v>
      </c>
      <c r="G2436" s="10">
        <v>11.59</v>
      </c>
      <c r="H2436" s="11">
        <v>66.64</v>
      </c>
      <c r="I2436" s="10">
        <v>172.32</v>
      </c>
      <c r="J2436">
        <v>0.28176151398370042</v>
      </c>
      <c r="K2436">
        <v>0.29206343182615374</v>
      </c>
      <c r="L2436">
        <v>0.36629588693970255</v>
      </c>
      <c r="M2436">
        <v>0.14092208060317746</v>
      </c>
      <c r="N2436">
        <v>0.3709586415353992</v>
      </c>
      <c r="O2436">
        <v>0.25821381522902687</v>
      </c>
      <c r="P2436" s="117">
        <v>21.18</v>
      </c>
      <c r="Q2436">
        <v>0.34</v>
      </c>
    </row>
    <row r="2437" spans="1:17" ht="15">
      <c r="A2437" s="6"/>
      <c r="B2437" s="10">
        <v>100.72</v>
      </c>
      <c r="C2437">
        <v>0.19108348123291527</v>
      </c>
      <c r="D2437" s="11">
        <v>23.65</v>
      </c>
      <c r="E2437" s="10">
        <v>24.91</v>
      </c>
      <c r="F2437" s="11">
        <v>45.1</v>
      </c>
      <c r="G2437" s="10">
        <v>12.33</v>
      </c>
      <c r="H2437" s="11">
        <v>60.71</v>
      </c>
      <c r="I2437" s="10">
        <v>136.12</v>
      </c>
      <c r="J2437">
        <v>0.26116601770027231</v>
      </c>
      <c r="K2437">
        <v>0.28188043169645738</v>
      </c>
      <c r="L2437">
        <v>0.36439366291381436</v>
      </c>
      <c r="M2437">
        <v>0.13490169922117246</v>
      </c>
      <c r="N2437">
        <v>0.36091890374498342</v>
      </c>
      <c r="O2437">
        <v>0.22300850116765669</v>
      </c>
      <c r="P2437" s="117">
        <v>23.47</v>
      </c>
      <c r="Q2437">
        <v>0.34</v>
      </c>
    </row>
    <row r="2438" spans="1:17" ht="15">
      <c r="A2438" s="6"/>
      <c r="B2438" s="10">
        <v>97.36</v>
      </c>
      <c r="C2438">
        <v>0.20105498379700856</v>
      </c>
      <c r="D2438" s="11">
        <v>23.06</v>
      </c>
      <c r="E2438" s="10">
        <v>19.52</v>
      </c>
      <c r="F2438" s="11">
        <v>44.11</v>
      </c>
      <c r="G2438" s="10">
        <v>8.6</v>
      </c>
      <c r="H2438" s="11">
        <v>54.57</v>
      </c>
      <c r="I2438" s="10">
        <v>110.02</v>
      </c>
      <c r="J2438">
        <v>0.25485921102500098</v>
      </c>
      <c r="K2438">
        <v>0.2772005919861551</v>
      </c>
      <c r="L2438">
        <v>0.36029065593386272</v>
      </c>
      <c r="M2438">
        <v>0.13470686313020905</v>
      </c>
      <c r="N2438">
        <v>0.34498640440479494</v>
      </c>
      <c r="O2438">
        <v>0.20776470661490226</v>
      </c>
      <c r="P2438" s="117">
        <v>21.59</v>
      </c>
      <c r="Q2438">
        <v>0.34</v>
      </c>
    </row>
    <row r="2439" spans="1:17" ht="15">
      <c r="A2439" s="6"/>
      <c r="B2439" s="10">
        <v>97.62</v>
      </c>
      <c r="C2439">
        <v>0.22042153920087318</v>
      </c>
      <c r="D2439" s="11">
        <v>23.4</v>
      </c>
      <c r="E2439" s="10">
        <v>18.7</v>
      </c>
      <c r="F2439" s="11">
        <v>42.11</v>
      </c>
      <c r="G2439" s="10">
        <v>5.0999999999999996</v>
      </c>
      <c r="H2439" s="11">
        <v>48.26</v>
      </c>
      <c r="I2439" s="10">
        <v>100.01</v>
      </c>
      <c r="J2439">
        <v>0.25637795996299434</v>
      </c>
      <c r="K2439">
        <v>0.28006749238460116</v>
      </c>
      <c r="L2439">
        <v>0.36354402977904154</v>
      </c>
      <c r="M2439">
        <v>0.13826588926944669</v>
      </c>
      <c r="N2439">
        <v>0.32893904614244746</v>
      </c>
      <c r="O2439">
        <v>0.21167620048576974</v>
      </c>
      <c r="P2439" s="117">
        <v>22.51</v>
      </c>
      <c r="Q2439">
        <v>0.34</v>
      </c>
    </row>
    <row r="2440" spans="1:17" ht="15">
      <c r="A2440" s="6"/>
      <c r="B2440" s="10">
        <v>97.07</v>
      </c>
      <c r="C2440">
        <v>0.25108201680091263</v>
      </c>
      <c r="D2440" s="11">
        <v>23.05</v>
      </c>
      <c r="E2440" s="10">
        <v>25.03</v>
      </c>
      <c r="F2440" s="11">
        <v>40.67</v>
      </c>
      <c r="G2440" s="10">
        <v>7.28</v>
      </c>
      <c r="H2440" s="11">
        <v>47.88</v>
      </c>
      <c r="I2440" s="10">
        <v>118.14</v>
      </c>
      <c r="J2440">
        <v>0.26726119420531302</v>
      </c>
      <c r="K2440">
        <v>0.29100055300759964</v>
      </c>
      <c r="L2440">
        <v>0.37901345784630319</v>
      </c>
      <c r="M2440">
        <v>0.14730643869813009</v>
      </c>
      <c r="N2440">
        <v>0.33041927363754592</v>
      </c>
      <c r="O2440">
        <v>0.2355004893495492</v>
      </c>
      <c r="P2440" s="117">
        <v>22.95</v>
      </c>
      <c r="Q2440">
        <v>0.34</v>
      </c>
    </row>
    <row r="2441" spans="1:17" ht="15">
      <c r="A2441" s="6"/>
      <c r="B2441" s="10">
        <v>100.34</v>
      </c>
      <c r="C2441">
        <v>0.27342530237731127</v>
      </c>
      <c r="D2441" s="11">
        <v>26.06</v>
      </c>
      <c r="E2441" s="10">
        <v>25.06</v>
      </c>
      <c r="F2441" s="11">
        <v>38.57</v>
      </c>
      <c r="G2441" s="10">
        <v>14.01</v>
      </c>
      <c r="H2441" s="11">
        <v>48.91</v>
      </c>
      <c r="I2441" s="10">
        <v>139.9</v>
      </c>
      <c r="J2441">
        <v>0.28315128374113868</v>
      </c>
      <c r="K2441">
        <v>0.30791658249784704</v>
      </c>
      <c r="L2441">
        <v>0.40133081017288269</v>
      </c>
      <c r="M2441">
        <v>0.16765604935163037</v>
      </c>
      <c r="N2441">
        <v>0.33916688421784441</v>
      </c>
      <c r="O2441">
        <v>0.27577810223096827</v>
      </c>
      <c r="P2441" s="117">
        <v>24.3</v>
      </c>
      <c r="Q2441">
        <v>0.34</v>
      </c>
    </row>
    <row r="2442" spans="1:17" ht="15">
      <c r="A2442" s="6"/>
      <c r="B2442" s="10">
        <v>109.92</v>
      </c>
      <c r="C2442">
        <v>0.28802255045402814</v>
      </c>
      <c r="D2442" s="11">
        <v>27.56</v>
      </c>
      <c r="E2442" s="10">
        <v>32.36</v>
      </c>
      <c r="F2442" s="11">
        <v>41.73</v>
      </c>
      <c r="G2442" s="10">
        <v>20</v>
      </c>
      <c r="H2442" s="11">
        <v>54.53</v>
      </c>
      <c r="I2442" s="10">
        <v>179.4</v>
      </c>
      <c r="J2442">
        <v>0.30296723728007607</v>
      </c>
      <c r="K2442">
        <v>0.33857451243718684</v>
      </c>
      <c r="L2442">
        <v>0.41936574659981096</v>
      </c>
      <c r="M2442">
        <v>0.20911741986257834</v>
      </c>
      <c r="N2442">
        <v>0.36149461947172989</v>
      </c>
      <c r="O2442">
        <v>0.30912378761271775</v>
      </c>
      <c r="P2442" s="117">
        <v>37.14</v>
      </c>
      <c r="Q2442">
        <v>0.34</v>
      </c>
    </row>
    <row r="2443" spans="1:17" ht="15">
      <c r="A2443" s="6"/>
      <c r="B2443" s="10">
        <v>134.66</v>
      </c>
      <c r="C2443">
        <v>0.30324022575432336</v>
      </c>
      <c r="D2443" s="11">
        <v>31.34</v>
      </c>
      <c r="E2443" s="10">
        <v>39.659999999999997</v>
      </c>
      <c r="F2443" s="11">
        <v>46.43</v>
      </c>
      <c r="G2443" s="10">
        <v>28.97</v>
      </c>
      <c r="H2443" s="11">
        <v>70.72</v>
      </c>
      <c r="I2443" s="10">
        <v>215.47</v>
      </c>
      <c r="J2443">
        <v>0.33617245199128976</v>
      </c>
      <c r="K2443">
        <v>0.35655816489856684</v>
      </c>
      <c r="L2443">
        <v>0.43975603330084734</v>
      </c>
      <c r="M2443">
        <v>0.27124107458465885</v>
      </c>
      <c r="N2443">
        <v>0.3950812293112303</v>
      </c>
      <c r="O2443">
        <v>0.33465224857623732</v>
      </c>
      <c r="P2443" s="117">
        <v>31.37</v>
      </c>
      <c r="Q2443">
        <v>0.34</v>
      </c>
    </row>
    <row r="2444" spans="1:17" ht="15">
      <c r="A2444" s="6"/>
      <c r="B2444" s="10">
        <v>145</v>
      </c>
      <c r="C2444">
        <v>0.30819983235787174</v>
      </c>
      <c r="D2444" s="11">
        <v>33.78</v>
      </c>
      <c r="E2444" s="10">
        <v>41.94</v>
      </c>
      <c r="F2444" s="11">
        <v>48.43</v>
      </c>
      <c r="G2444" s="10">
        <v>35.11</v>
      </c>
      <c r="H2444" s="11">
        <v>80</v>
      </c>
      <c r="I2444" s="10">
        <v>235.09</v>
      </c>
      <c r="J2444">
        <v>0.35134903268585693</v>
      </c>
      <c r="K2444">
        <v>0.36530397256593578</v>
      </c>
      <c r="L2444">
        <v>0.4595231280611301</v>
      </c>
      <c r="M2444">
        <v>0.30900522597703045</v>
      </c>
      <c r="N2444">
        <v>0.42167364989964684</v>
      </c>
      <c r="O2444">
        <v>0.34100607481251277</v>
      </c>
      <c r="P2444" s="117">
        <v>55.17</v>
      </c>
      <c r="Q2444">
        <v>0.34</v>
      </c>
    </row>
    <row r="2445" spans="1:17" ht="15">
      <c r="A2445" s="6"/>
      <c r="B2445" s="10">
        <v>129.69999999999999</v>
      </c>
      <c r="C2445">
        <v>0.31142261342212862</v>
      </c>
      <c r="D2445" s="11">
        <v>34.11</v>
      </c>
      <c r="E2445" s="10">
        <v>40.92</v>
      </c>
      <c r="F2445" s="11">
        <v>48.08</v>
      </c>
      <c r="G2445" s="10">
        <v>35.950000000000003</v>
      </c>
      <c r="H2445" s="11">
        <v>80.099999999999994</v>
      </c>
      <c r="I2445" s="10">
        <v>233.47</v>
      </c>
      <c r="J2445">
        <v>0.3546570687470299</v>
      </c>
      <c r="K2445">
        <v>0.36093267140657548</v>
      </c>
      <c r="L2445">
        <v>0.4562930663025338</v>
      </c>
      <c r="M2445">
        <v>0.30052230734874774</v>
      </c>
      <c r="N2445">
        <v>0.42420819871392718</v>
      </c>
      <c r="O2445">
        <v>0.34782040392856722</v>
      </c>
      <c r="P2445" s="117">
        <v>57.11</v>
      </c>
      <c r="Q2445">
        <v>0.34</v>
      </c>
    </row>
    <row r="2446" spans="1:17" ht="15">
      <c r="A2446" s="6"/>
      <c r="B2446" s="10">
        <v>122.76</v>
      </c>
      <c r="C2446">
        <v>0.3121999541723951</v>
      </c>
      <c r="D2446" s="11">
        <v>31.95</v>
      </c>
      <c r="E2446" s="10">
        <v>37.200000000000003</v>
      </c>
      <c r="F2446" s="11">
        <v>45.36</v>
      </c>
      <c r="G2446" s="10">
        <v>29.66</v>
      </c>
      <c r="H2446" s="11">
        <v>77.64</v>
      </c>
      <c r="I2446" s="10">
        <v>189.08</v>
      </c>
      <c r="J2446">
        <v>0.35805749693663858</v>
      </c>
      <c r="K2446">
        <v>0.37681300332153045</v>
      </c>
      <c r="L2446">
        <v>0.45093864969108866</v>
      </c>
      <c r="M2446">
        <v>0.2902611665470694</v>
      </c>
      <c r="N2446">
        <v>0.41961720263619184</v>
      </c>
      <c r="O2446">
        <v>0.34902501678245562</v>
      </c>
      <c r="P2446" s="117">
        <v>20.03</v>
      </c>
      <c r="Q2446">
        <v>0.34</v>
      </c>
    </row>
    <row r="2447" spans="1:17" ht="15">
      <c r="A2447" s="6"/>
      <c r="B2447" s="10">
        <v>109.3</v>
      </c>
      <c r="C2447">
        <v>0.32919118417568538</v>
      </c>
      <c r="D2447" s="11">
        <v>27.32</v>
      </c>
      <c r="E2447" s="10">
        <v>32.4</v>
      </c>
      <c r="F2447" s="11">
        <v>45.27</v>
      </c>
      <c r="G2447" s="10">
        <v>24.91</v>
      </c>
      <c r="H2447" s="11">
        <v>64.739999999999995</v>
      </c>
      <c r="I2447" s="10">
        <v>177.46</v>
      </c>
      <c r="J2447">
        <v>0.35648380698377552</v>
      </c>
      <c r="K2447">
        <v>0.38178919259331956</v>
      </c>
      <c r="L2447">
        <v>0.45464769618623613</v>
      </c>
      <c r="M2447">
        <v>0.27384850236505776</v>
      </c>
      <c r="N2447">
        <v>0.41157563394038299</v>
      </c>
      <c r="O2447">
        <v>0.35792519081466179</v>
      </c>
      <c r="P2447" s="117">
        <v>14.89</v>
      </c>
      <c r="Q2447">
        <v>0.34</v>
      </c>
    </row>
    <row r="2448" spans="1:17" ht="15">
      <c r="A2448" s="6"/>
      <c r="B2448" s="10">
        <v>97.95</v>
      </c>
      <c r="C2448">
        <v>0.31489665018100238</v>
      </c>
      <c r="D2448" s="11">
        <v>23.05</v>
      </c>
      <c r="E2448" s="10">
        <v>26.83</v>
      </c>
      <c r="F2448" s="11">
        <v>43.27</v>
      </c>
      <c r="G2448" s="10">
        <v>21.82</v>
      </c>
      <c r="H2448" s="11">
        <v>46.34</v>
      </c>
      <c r="I2448" s="10">
        <v>137.74</v>
      </c>
      <c r="J2448">
        <v>0.361297676653134</v>
      </c>
      <c r="K2448">
        <v>0.38735579302729933</v>
      </c>
      <c r="L2448">
        <v>0.45182957127019607</v>
      </c>
      <c r="M2448">
        <v>0.25406450222669152</v>
      </c>
      <c r="N2448">
        <v>0.38580733286024554</v>
      </c>
      <c r="O2448">
        <v>0.36581746736069626</v>
      </c>
      <c r="P2448" s="117">
        <v>11.53</v>
      </c>
      <c r="Q2448">
        <v>0.34</v>
      </c>
    </row>
    <row r="2449" spans="1:17" ht="15">
      <c r="A2449" s="6"/>
      <c r="B2449" s="10">
        <v>97.23</v>
      </c>
      <c r="C2449">
        <v>0.28404098314889054</v>
      </c>
      <c r="D2449" s="11">
        <v>18.010000000000002</v>
      </c>
      <c r="E2449" s="10">
        <v>29.04</v>
      </c>
      <c r="F2449" s="11">
        <v>44.78</v>
      </c>
      <c r="G2449" s="10">
        <v>21.8</v>
      </c>
      <c r="H2449" s="11">
        <v>52.14</v>
      </c>
      <c r="I2449" s="10">
        <v>161.66999999999999</v>
      </c>
      <c r="J2449">
        <v>0.36249268462866707</v>
      </c>
      <c r="K2449">
        <v>0.39518348454153079</v>
      </c>
      <c r="L2449">
        <v>0.45091556990085052</v>
      </c>
      <c r="M2449">
        <v>0.24678712612760842</v>
      </c>
      <c r="N2449">
        <v>0.37910967467278311</v>
      </c>
      <c r="O2449">
        <v>0.36273345221634989</v>
      </c>
      <c r="P2449" s="117">
        <v>10.119999999999999</v>
      </c>
      <c r="Q2449">
        <v>0.34</v>
      </c>
    </row>
    <row r="2450" spans="1:17" ht="15">
      <c r="A2450" s="6"/>
      <c r="B2450" s="10">
        <v>85.09</v>
      </c>
      <c r="C2450">
        <v>0.2543129467493413</v>
      </c>
      <c r="D2450" s="11">
        <v>16.010000000000002</v>
      </c>
      <c r="E2450" s="10">
        <v>27.04</v>
      </c>
      <c r="F2450" s="11">
        <v>43.53</v>
      </c>
      <c r="G2450" s="10">
        <v>19.010000000000002</v>
      </c>
      <c r="H2450" s="11">
        <v>51.9</v>
      </c>
      <c r="I2450" s="10">
        <v>165.81</v>
      </c>
      <c r="J2450">
        <v>0.36696079871717929</v>
      </c>
      <c r="K2450">
        <v>0.3927819731259482</v>
      </c>
      <c r="L2450">
        <v>0.44816405442035523</v>
      </c>
      <c r="M2450">
        <v>0.23835735927284321</v>
      </c>
      <c r="N2450">
        <v>0.36390320573226892</v>
      </c>
      <c r="O2450">
        <v>0.37015029667833615</v>
      </c>
      <c r="P2450" s="117">
        <v>11.1</v>
      </c>
      <c r="Q2450">
        <v>0.34</v>
      </c>
    </row>
    <row r="2451" spans="1:17" ht="15">
      <c r="A2451" s="6"/>
      <c r="B2451" s="10">
        <v>79.33</v>
      </c>
      <c r="C2451">
        <v>0.2509594998526502</v>
      </c>
      <c r="D2451" s="11">
        <v>17.95</v>
      </c>
      <c r="E2451" s="10">
        <v>25.01</v>
      </c>
      <c r="F2451" s="11">
        <v>42.36</v>
      </c>
      <c r="G2451" s="10">
        <v>16.71</v>
      </c>
      <c r="H2451" s="11">
        <v>50.51</v>
      </c>
      <c r="I2451" s="10">
        <v>163.31</v>
      </c>
      <c r="J2451">
        <v>0.3756615982658828</v>
      </c>
      <c r="K2451">
        <v>0.39316327204062551</v>
      </c>
      <c r="L2451">
        <v>0.44330097263624541</v>
      </c>
      <c r="M2451">
        <v>0.23281706345694306</v>
      </c>
      <c r="N2451">
        <v>0.35398148465703966</v>
      </c>
      <c r="O2451">
        <v>0.37969353991120774</v>
      </c>
      <c r="P2451" s="117">
        <v>10.050000000000001</v>
      </c>
      <c r="Q2451">
        <v>0.34</v>
      </c>
    </row>
    <row r="2452" spans="1:17" ht="15">
      <c r="A2452" s="6"/>
      <c r="B2452" s="10">
        <v>72.86</v>
      </c>
      <c r="C2452">
        <v>0.24808950447420455</v>
      </c>
      <c r="D2452" s="11">
        <v>19.8</v>
      </c>
      <c r="E2452" s="10">
        <v>25.09</v>
      </c>
      <c r="F2452" s="11">
        <v>40.11</v>
      </c>
      <c r="G2452" s="10">
        <v>14.38</v>
      </c>
      <c r="H2452" s="11">
        <v>49.33</v>
      </c>
      <c r="I2452" s="10">
        <v>167.63</v>
      </c>
      <c r="J2452">
        <v>0.37935726274660869</v>
      </c>
      <c r="K2452">
        <v>0.38808318337358155</v>
      </c>
      <c r="L2452">
        <v>0.43825124600638976</v>
      </c>
      <c r="M2452">
        <v>0.23317470568449378</v>
      </c>
      <c r="N2452">
        <v>0.35748272027714889</v>
      </c>
      <c r="O2452">
        <v>0.38290952202612238</v>
      </c>
      <c r="P2452" s="117">
        <v>8.7200000000000006</v>
      </c>
      <c r="Q2452">
        <v>0.34</v>
      </c>
    </row>
    <row r="2453" spans="1:17" ht="15">
      <c r="A2453" s="6"/>
      <c r="B2453" s="10">
        <v>71.27</v>
      </c>
      <c r="C2453">
        <v>0.24884899039921163</v>
      </c>
      <c r="D2453" s="11">
        <v>20.02</v>
      </c>
      <c r="E2453" s="10">
        <v>28.57</v>
      </c>
      <c r="F2453" s="11">
        <v>39.450000000000003</v>
      </c>
      <c r="G2453" s="10">
        <v>14.06</v>
      </c>
      <c r="H2453" s="11">
        <v>52.02</v>
      </c>
      <c r="I2453" s="10">
        <v>180.73</v>
      </c>
      <c r="J2453">
        <v>0.38231651859451854</v>
      </c>
      <c r="K2453">
        <v>0.40825120695204381</v>
      </c>
      <c r="L2453">
        <v>0.43752181280321856</v>
      </c>
      <c r="M2453">
        <v>0.23894189805791849</v>
      </c>
      <c r="N2453">
        <v>0.36840862370974148</v>
      </c>
      <c r="O2453">
        <v>0.38407883131201753</v>
      </c>
      <c r="P2453" s="117">
        <v>9.4600000000000009</v>
      </c>
      <c r="Q2453">
        <v>0.34</v>
      </c>
    </row>
    <row r="2454" spans="1:17" ht="15">
      <c r="A2454" s="6"/>
      <c r="B2454" s="10">
        <v>82.5</v>
      </c>
      <c r="C2454">
        <v>0.25443947581669885</v>
      </c>
      <c r="D2454" s="11">
        <v>26.76</v>
      </c>
      <c r="E2454" s="10">
        <v>35.31</v>
      </c>
      <c r="F2454" s="11">
        <v>40.93</v>
      </c>
      <c r="G2454" s="10">
        <v>15.02</v>
      </c>
      <c r="H2454" s="11">
        <v>53.05</v>
      </c>
      <c r="I2454" s="10">
        <v>212.32</v>
      </c>
      <c r="J2454">
        <v>0.39775862780568333</v>
      </c>
      <c r="K2454">
        <v>0.43192225083629798</v>
      </c>
      <c r="L2454">
        <v>0.43899085391435677</v>
      </c>
      <c r="M2454">
        <v>0.24153778139408733</v>
      </c>
      <c r="N2454">
        <v>0.38250849184067748</v>
      </c>
      <c r="O2454">
        <v>0.40178703006264244</v>
      </c>
      <c r="P2454" s="117">
        <v>14.95</v>
      </c>
      <c r="Q2454">
        <v>0.34</v>
      </c>
    </row>
    <row r="2455" spans="1:17" ht="15">
      <c r="A2455" s="6"/>
      <c r="B2455" s="10">
        <v>102.06</v>
      </c>
      <c r="C2455">
        <v>0.25415017749997765</v>
      </c>
      <c r="D2455" s="11">
        <v>31.95</v>
      </c>
      <c r="E2455" s="10">
        <v>42.32</v>
      </c>
      <c r="F2455" s="11">
        <v>43.78</v>
      </c>
      <c r="G2455" s="10">
        <v>15.74</v>
      </c>
      <c r="H2455" s="11">
        <v>69.62</v>
      </c>
      <c r="I2455" s="10">
        <v>248.74</v>
      </c>
      <c r="J2455">
        <v>0.40051154819435159</v>
      </c>
      <c r="K2455">
        <v>0.42593644033056766</v>
      </c>
      <c r="L2455">
        <v>0.43253242409704606</v>
      </c>
      <c r="M2455">
        <v>0.23942404662754993</v>
      </c>
      <c r="N2455">
        <v>0.38820315187946136</v>
      </c>
      <c r="O2455">
        <v>0.40984980041992564</v>
      </c>
      <c r="P2455" s="117">
        <v>18.88</v>
      </c>
      <c r="Q2455">
        <v>0.34</v>
      </c>
    </row>
    <row r="2456" spans="1:17" ht="15">
      <c r="A2456" s="6"/>
      <c r="B2456" s="10">
        <v>115.04</v>
      </c>
      <c r="C2456">
        <v>0.25194636979017204</v>
      </c>
      <c r="D2456" s="11">
        <v>35.950000000000003</v>
      </c>
      <c r="E2456" s="10">
        <v>47.93</v>
      </c>
      <c r="F2456" s="11">
        <v>45.1</v>
      </c>
      <c r="G2456" s="10">
        <v>16</v>
      </c>
      <c r="H2456" s="11">
        <v>84.91</v>
      </c>
      <c r="I2456" s="10">
        <v>267.52</v>
      </c>
      <c r="J2456">
        <v>0.38319950926196117</v>
      </c>
      <c r="K2456">
        <v>0.42125976154935058</v>
      </c>
      <c r="L2456">
        <v>0.41905308421389964</v>
      </c>
      <c r="M2456">
        <v>0.22679311777537062</v>
      </c>
      <c r="N2456">
        <v>0.38506247008683364</v>
      </c>
      <c r="O2456">
        <v>0.3883638808315204</v>
      </c>
      <c r="P2456" s="117">
        <v>21.53</v>
      </c>
      <c r="Q2456">
        <v>0.34</v>
      </c>
    </row>
    <row r="2457" spans="1:17" ht="15">
      <c r="A2457" s="6"/>
      <c r="B2457" s="10">
        <v>118.96</v>
      </c>
      <c r="C2457">
        <v>0.24228453329029256</v>
      </c>
      <c r="D2457" s="11">
        <v>35.99</v>
      </c>
      <c r="E2457" s="10">
        <v>46.53</v>
      </c>
      <c r="F2457" s="11">
        <v>47.28</v>
      </c>
      <c r="G2457" s="10">
        <v>14.06</v>
      </c>
      <c r="H2457" s="11">
        <v>76.959999999999994</v>
      </c>
      <c r="I2457" s="10">
        <v>273.83</v>
      </c>
      <c r="J2457">
        <v>0.3603316936270955</v>
      </c>
      <c r="K2457">
        <v>0.41564419766294231</v>
      </c>
      <c r="L2457">
        <v>0.39621706453370309</v>
      </c>
      <c r="M2457">
        <v>0.19679840747658717</v>
      </c>
      <c r="N2457">
        <v>0.36355812359566436</v>
      </c>
      <c r="O2457">
        <v>0.3717219890737522</v>
      </c>
      <c r="P2457" s="117">
        <v>18.82</v>
      </c>
      <c r="Q2457">
        <v>0.34</v>
      </c>
    </row>
    <row r="2458" spans="1:17" ht="15">
      <c r="A2458" s="6"/>
      <c r="B2458" s="10">
        <v>102.81</v>
      </c>
      <c r="C2458">
        <v>0.2291206406534543</v>
      </c>
      <c r="D2458" s="11">
        <v>33.479999999999997</v>
      </c>
      <c r="E2458" s="10">
        <v>46.79</v>
      </c>
      <c r="F2458" s="11">
        <v>46.96</v>
      </c>
      <c r="G2458" s="10">
        <v>9.99</v>
      </c>
      <c r="H2458" s="11">
        <v>52.73</v>
      </c>
      <c r="I2458" s="10">
        <v>254.25</v>
      </c>
      <c r="J2458">
        <v>0.33496187273783457</v>
      </c>
      <c r="K2458">
        <v>0.41133492548153522</v>
      </c>
      <c r="L2458">
        <v>0.3707128197142523</v>
      </c>
      <c r="M2458">
        <v>0.17648244779582364</v>
      </c>
      <c r="N2458">
        <v>0.32832094498856085</v>
      </c>
      <c r="O2458">
        <v>0.36102977964028632</v>
      </c>
      <c r="P2458" s="117">
        <v>16.54</v>
      </c>
      <c r="Q2458">
        <v>0.34</v>
      </c>
    </row>
    <row r="2459" spans="1:17" ht="15">
      <c r="A2459" s="6"/>
      <c r="B2459" s="10">
        <v>85.98</v>
      </c>
      <c r="C2459">
        <v>0.19855884205060592</v>
      </c>
      <c r="D2459" s="11">
        <v>31.06</v>
      </c>
      <c r="E2459" s="10">
        <v>41.93</v>
      </c>
      <c r="F2459" s="11">
        <v>42.45</v>
      </c>
      <c r="G2459" s="10">
        <v>5.18</v>
      </c>
      <c r="H2459" s="11">
        <v>45.77</v>
      </c>
      <c r="I2459" s="10">
        <v>212.9</v>
      </c>
      <c r="J2459">
        <v>0.31768238791145914</v>
      </c>
      <c r="K2459">
        <v>0.40884459833896675</v>
      </c>
      <c r="L2459">
        <v>0.33977491343110378</v>
      </c>
      <c r="M2459">
        <v>0.15508734166139082</v>
      </c>
      <c r="N2459">
        <v>0.28521710464444533</v>
      </c>
      <c r="O2459">
        <v>0.33409782059539284</v>
      </c>
      <c r="P2459" s="117">
        <v>16.96</v>
      </c>
      <c r="Q2459">
        <v>0.34</v>
      </c>
    </row>
    <row r="2460" spans="1:17" ht="15">
      <c r="A2460" s="6"/>
      <c r="B2460" s="10">
        <v>89.22</v>
      </c>
      <c r="C2460">
        <v>0.19153281253921192</v>
      </c>
      <c r="D2460" s="11">
        <v>28.96</v>
      </c>
      <c r="E2460" s="10">
        <v>40.479999999999997</v>
      </c>
      <c r="F2460" s="11">
        <v>39.85</v>
      </c>
      <c r="G2460" s="10">
        <v>4.93</v>
      </c>
      <c r="H2460" s="11">
        <v>46.66</v>
      </c>
      <c r="I2460" s="10">
        <v>192.45</v>
      </c>
      <c r="J2460">
        <v>0.29364238703184881</v>
      </c>
      <c r="K2460">
        <v>0.41698768355184301</v>
      </c>
      <c r="L2460">
        <v>0.31513582920457622</v>
      </c>
      <c r="M2460">
        <v>0.14168170091002907</v>
      </c>
      <c r="N2460">
        <v>0.28370763564604051</v>
      </c>
      <c r="O2460">
        <v>0.3118174535135762</v>
      </c>
      <c r="P2460" s="117">
        <v>21.17</v>
      </c>
      <c r="Q2460">
        <v>0.34</v>
      </c>
    </row>
    <row r="2461" spans="1:17" ht="15">
      <c r="A2461" s="6"/>
      <c r="B2461" s="10">
        <v>90.12</v>
      </c>
      <c r="C2461">
        <v>0.18588558311802078</v>
      </c>
      <c r="D2461" s="11">
        <v>27.01</v>
      </c>
      <c r="E2461" s="10">
        <v>39.659999999999997</v>
      </c>
      <c r="F2461" s="11">
        <v>38.57</v>
      </c>
      <c r="G2461" s="10">
        <v>4.9800000000000004</v>
      </c>
      <c r="H2461" s="11">
        <v>45.64</v>
      </c>
      <c r="I2461" s="10">
        <v>188.72</v>
      </c>
      <c r="J2461">
        <v>0.28794111748687357</v>
      </c>
      <c r="K2461">
        <v>0.41831373443449144</v>
      </c>
      <c r="L2461">
        <v>0.30343667795285845</v>
      </c>
      <c r="M2461">
        <v>0.13529685812447498</v>
      </c>
      <c r="N2461">
        <v>0.27677366929297659</v>
      </c>
      <c r="O2461">
        <v>0.29978678181930057</v>
      </c>
      <c r="P2461" s="117">
        <v>19.239999999999998</v>
      </c>
      <c r="Q2461">
        <v>0.34</v>
      </c>
    </row>
    <row r="2462" spans="1:17" ht="15">
      <c r="A2462" s="6"/>
      <c r="B2462" s="10">
        <v>93.77</v>
      </c>
      <c r="C2462">
        <v>0.19031948886632002</v>
      </c>
      <c r="D2462" s="11">
        <v>24.45</v>
      </c>
      <c r="E2462" s="10">
        <v>36.83</v>
      </c>
      <c r="F2462" s="11">
        <v>38.020000000000003</v>
      </c>
      <c r="G2462" s="10">
        <v>1.84</v>
      </c>
      <c r="H2462" s="11">
        <v>43.76</v>
      </c>
      <c r="I2462" s="10">
        <v>195.04</v>
      </c>
      <c r="J2462">
        <v>0.28563512981836719</v>
      </c>
      <c r="K2462">
        <v>0.41911923624412162</v>
      </c>
      <c r="L2462">
        <v>0.29710757798677717</v>
      </c>
      <c r="M2462">
        <v>0.13425437910366375</v>
      </c>
      <c r="N2462">
        <v>0.2660479838986346</v>
      </c>
      <c r="O2462">
        <v>0.29673756662032208</v>
      </c>
      <c r="P2462" s="117">
        <v>20.69</v>
      </c>
      <c r="Q2462">
        <v>0.34</v>
      </c>
    </row>
    <row r="2463" spans="1:17" ht="15">
      <c r="A2463" s="6"/>
      <c r="B2463" s="10">
        <v>92.48</v>
      </c>
      <c r="C2463">
        <v>0.21309934153910856</v>
      </c>
      <c r="D2463" s="11">
        <v>24.02</v>
      </c>
      <c r="E2463" s="10">
        <v>38.31</v>
      </c>
      <c r="F2463" s="11">
        <v>37.11</v>
      </c>
      <c r="G2463" s="10">
        <v>0</v>
      </c>
      <c r="H2463" s="11">
        <v>41.58</v>
      </c>
      <c r="I2463" s="10">
        <v>200.05</v>
      </c>
      <c r="J2463">
        <v>0.28402204774808931</v>
      </c>
      <c r="K2463">
        <v>0.40801163491658432</v>
      </c>
      <c r="L2463">
        <v>0.30814468598485706</v>
      </c>
      <c r="M2463">
        <v>0.13827456006872568</v>
      </c>
      <c r="N2463">
        <v>0.26009943863416446</v>
      </c>
      <c r="O2463">
        <v>0.30397872864284109</v>
      </c>
      <c r="P2463" s="117">
        <v>23.56</v>
      </c>
      <c r="Q2463">
        <v>0.34</v>
      </c>
    </row>
    <row r="2464" spans="1:17" ht="15">
      <c r="A2464" s="6"/>
      <c r="B2464" s="10">
        <v>105.02</v>
      </c>
      <c r="C2464">
        <v>0.23213296467277256</v>
      </c>
      <c r="D2464" s="11">
        <v>26.57</v>
      </c>
      <c r="E2464" s="10">
        <v>38.020000000000003</v>
      </c>
      <c r="F2464" s="11">
        <v>36.42</v>
      </c>
      <c r="G2464" s="10">
        <v>0.17</v>
      </c>
      <c r="H2464" s="11">
        <v>42.73</v>
      </c>
      <c r="I2464" s="10">
        <v>196</v>
      </c>
      <c r="J2464">
        <v>0.29254700046228793</v>
      </c>
      <c r="K2464">
        <v>0.39918346889934314</v>
      </c>
      <c r="L2464">
        <v>0.31336995619585317</v>
      </c>
      <c r="M2464">
        <v>0.14767392775527416</v>
      </c>
      <c r="N2464">
        <v>0.26283265304744446</v>
      </c>
      <c r="O2464">
        <v>0.32327572332856624</v>
      </c>
      <c r="P2464" s="117">
        <v>46.17</v>
      </c>
      <c r="Q2464">
        <v>0.34</v>
      </c>
    </row>
    <row r="2465" spans="1:17" ht="15">
      <c r="A2465" s="6"/>
      <c r="B2465" s="10">
        <v>93.23</v>
      </c>
      <c r="C2465">
        <v>0.24891231858035018</v>
      </c>
      <c r="D2465" s="11">
        <v>27.59</v>
      </c>
      <c r="E2465" s="10">
        <v>38.96</v>
      </c>
      <c r="F2465" s="11">
        <v>35.65</v>
      </c>
      <c r="G2465" s="10">
        <v>3</v>
      </c>
      <c r="H2465" s="11">
        <v>46.55</v>
      </c>
      <c r="I2465" s="10">
        <v>200.47</v>
      </c>
      <c r="J2465">
        <v>0.29930468320169556</v>
      </c>
      <c r="K2465">
        <v>0.40769245198647885</v>
      </c>
      <c r="L2465">
        <v>0.32885072227278378</v>
      </c>
      <c r="M2465">
        <v>0.16230384442205018</v>
      </c>
      <c r="N2465">
        <v>0.28263616266155611</v>
      </c>
      <c r="O2465">
        <v>0.36327638027203402</v>
      </c>
      <c r="P2465" s="117">
        <v>37.200000000000003</v>
      </c>
      <c r="Q2465">
        <v>0.34</v>
      </c>
    </row>
    <row r="2466" spans="1:17" ht="15">
      <c r="A2466" s="6"/>
      <c r="B2466" s="10">
        <v>110.14</v>
      </c>
      <c r="C2466">
        <v>0.30728325975032839</v>
      </c>
      <c r="D2466" s="11">
        <v>30.03</v>
      </c>
      <c r="E2466" s="10">
        <v>39.47</v>
      </c>
      <c r="F2466" s="11">
        <v>37.83</v>
      </c>
      <c r="G2466" s="10">
        <v>4.1399999999999997</v>
      </c>
      <c r="H2466" s="11">
        <v>51.85</v>
      </c>
      <c r="I2466" s="10">
        <v>241.25</v>
      </c>
      <c r="J2466">
        <v>0.32111380661229255</v>
      </c>
      <c r="K2466">
        <v>0.41919568013927078</v>
      </c>
      <c r="L2466">
        <v>0.35868671597286944</v>
      </c>
      <c r="M2466">
        <v>0.19535463471770523</v>
      </c>
      <c r="N2466">
        <v>0.33191552036166727</v>
      </c>
      <c r="O2466">
        <v>0.41087105254963363</v>
      </c>
      <c r="P2466" s="117">
        <v>39.21</v>
      </c>
      <c r="Q2466">
        <v>0.34</v>
      </c>
    </row>
    <row r="2467" spans="1:17" ht="15">
      <c r="A2467" s="6"/>
      <c r="B2467" s="10">
        <v>129.86000000000001</v>
      </c>
      <c r="C2467">
        <v>0.38503102210282092</v>
      </c>
      <c r="D2467" s="11">
        <v>35.93</v>
      </c>
      <c r="E2467" s="10">
        <v>40.03</v>
      </c>
      <c r="F2467" s="11">
        <v>43.03</v>
      </c>
      <c r="G2467" s="10">
        <v>18.13</v>
      </c>
      <c r="H2467" s="11">
        <v>63.26</v>
      </c>
      <c r="I2467" s="10">
        <v>266.2</v>
      </c>
      <c r="J2467">
        <v>0.35669961460637722</v>
      </c>
      <c r="K2467">
        <v>0.43503461896732659</v>
      </c>
      <c r="L2467">
        <v>0.38079700681174067</v>
      </c>
      <c r="M2467">
        <v>0.23487105108294695</v>
      </c>
      <c r="N2467">
        <v>0.38117444534071121</v>
      </c>
      <c r="O2467">
        <v>0.45812170315297368</v>
      </c>
      <c r="P2467" s="117">
        <v>41.53</v>
      </c>
      <c r="Q2467">
        <v>0.34</v>
      </c>
    </row>
    <row r="2468" spans="1:17" ht="15">
      <c r="A2468" s="6"/>
      <c r="B2468" s="10">
        <v>171.44</v>
      </c>
      <c r="C2468">
        <v>0.42603059872186283</v>
      </c>
      <c r="D2468" s="11">
        <v>40</v>
      </c>
      <c r="E2468" s="10">
        <v>45.52</v>
      </c>
      <c r="F2468" s="11">
        <v>46.09</v>
      </c>
      <c r="G2468" s="10">
        <v>25.17</v>
      </c>
      <c r="H2468" s="11">
        <v>77.260000000000005</v>
      </c>
      <c r="I2468" s="10">
        <v>298.95</v>
      </c>
      <c r="J2468">
        <v>0.37793938115754266</v>
      </c>
      <c r="K2468">
        <v>0.44436832550192229</v>
      </c>
      <c r="L2468">
        <v>0.39822186079224331</v>
      </c>
      <c r="M2468">
        <v>0.25713351502640913</v>
      </c>
      <c r="N2468">
        <v>0.41391668717840524</v>
      </c>
      <c r="O2468">
        <v>0.46931654762879449</v>
      </c>
      <c r="P2468" s="117">
        <v>40.1</v>
      </c>
      <c r="Q2468">
        <v>0.34</v>
      </c>
    </row>
    <row r="2469" spans="1:17" ht="15">
      <c r="A2469" s="6"/>
      <c r="B2469" s="10">
        <v>180.93</v>
      </c>
      <c r="C2469">
        <v>0.4246194720098761</v>
      </c>
      <c r="D2469" s="11">
        <v>42.24</v>
      </c>
      <c r="E2469" s="10">
        <v>46.49</v>
      </c>
      <c r="F2469" s="11">
        <v>46.28</v>
      </c>
      <c r="G2469" s="10">
        <v>24.82</v>
      </c>
      <c r="H2469" s="11">
        <v>88.32</v>
      </c>
      <c r="I2469" s="10">
        <v>301.63</v>
      </c>
      <c r="J2469">
        <v>0.37994986772947198</v>
      </c>
      <c r="K2469">
        <v>0.45452770440164142</v>
      </c>
      <c r="L2469">
        <v>0.4111548168536947</v>
      </c>
      <c r="M2469">
        <v>0.24604897947759891</v>
      </c>
      <c r="N2469">
        <v>0.420396899316199</v>
      </c>
      <c r="O2469">
        <v>0.47922150912890887</v>
      </c>
      <c r="P2469" s="117">
        <v>43.74</v>
      </c>
      <c r="Q2469">
        <v>0.34</v>
      </c>
    </row>
    <row r="2470" spans="1:17" ht="15">
      <c r="A2470" s="6"/>
      <c r="B2470" s="10">
        <v>160.59</v>
      </c>
      <c r="C2470">
        <v>0.44073314257523433</v>
      </c>
      <c r="D2470" s="11">
        <v>38.909999999999997</v>
      </c>
      <c r="E2470" s="10">
        <v>44.74</v>
      </c>
      <c r="F2470" s="11">
        <v>43.1</v>
      </c>
      <c r="G2470" s="10">
        <v>21.97</v>
      </c>
      <c r="H2470" s="11">
        <v>73.7</v>
      </c>
      <c r="I2470" s="10">
        <v>269.02999999999997</v>
      </c>
      <c r="J2470">
        <v>0.39045005454049636</v>
      </c>
      <c r="K2470">
        <v>0.45232786428917215</v>
      </c>
      <c r="L2470">
        <v>0.41279461251241478</v>
      </c>
      <c r="M2470">
        <v>0.23300441775530273</v>
      </c>
      <c r="N2470">
        <v>0.43441765210935201</v>
      </c>
      <c r="O2470">
        <v>0.49143300781847271</v>
      </c>
      <c r="P2470" s="117">
        <v>22.72</v>
      </c>
      <c r="Q2470">
        <v>0.34</v>
      </c>
    </row>
    <row r="2471" spans="1:17" ht="15">
      <c r="A2471" s="6"/>
      <c r="B2471" s="10">
        <v>139.28</v>
      </c>
      <c r="C2471">
        <v>0.47524649022853815</v>
      </c>
      <c r="D2471" s="11">
        <v>36.82</v>
      </c>
      <c r="E2471" s="10">
        <v>42.89</v>
      </c>
      <c r="F2471" s="11">
        <v>40.24</v>
      </c>
      <c r="G2471" s="10">
        <v>19.5</v>
      </c>
      <c r="H2471" s="11">
        <v>65.58</v>
      </c>
      <c r="I2471" s="10">
        <v>250</v>
      </c>
      <c r="J2471">
        <v>0.3920640036884902</v>
      </c>
      <c r="K2471">
        <v>0.44767474685230824</v>
      </c>
      <c r="L2471">
        <v>0.40913818310589484</v>
      </c>
      <c r="M2471">
        <v>0.22358293147296299</v>
      </c>
      <c r="N2471">
        <v>0.43341565060706166</v>
      </c>
      <c r="O2471">
        <v>0.50156119610570238</v>
      </c>
      <c r="P2471" s="117">
        <v>21.14</v>
      </c>
      <c r="Q2471">
        <v>0.34</v>
      </c>
    </row>
    <row r="2472" spans="1:17" ht="15">
      <c r="A2472" s="6"/>
      <c r="B2472" s="10">
        <v>132.72</v>
      </c>
      <c r="C2472">
        <v>0.48596286517526693</v>
      </c>
      <c r="D2472" s="11">
        <v>32.97</v>
      </c>
      <c r="E2472" s="10">
        <v>37.72</v>
      </c>
      <c r="F2472" s="11">
        <v>35.08</v>
      </c>
      <c r="G2472" s="10">
        <v>8.1999999999999993</v>
      </c>
      <c r="H2472" s="11">
        <v>54.56</v>
      </c>
      <c r="I2472" s="10">
        <v>231.94</v>
      </c>
      <c r="J2472">
        <v>0.40470848852782743</v>
      </c>
      <c r="K2472">
        <v>0.43471674412428624</v>
      </c>
      <c r="L2472">
        <v>0.40462562244763534</v>
      </c>
      <c r="M2472">
        <v>0.21097948369656583</v>
      </c>
      <c r="N2472">
        <v>0.42572017692325054</v>
      </c>
      <c r="O2472">
        <v>0.50759408124370964</v>
      </c>
      <c r="P2472" s="117">
        <v>13.01</v>
      </c>
      <c r="Q2472">
        <v>0.34</v>
      </c>
    </row>
    <row r="2473" spans="1:17" ht="15">
      <c r="A2473" s="6"/>
      <c r="B2473" s="10">
        <v>118.09</v>
      </c>
      <c r="C2473">
        <v>0.48075835592758787</v>
      </c>
      <c r="D2473" s="11">
        <v>30.66</v>
      </c>
      <c r="E2473" s="10">
        <v>31.2</v>
      </c>
      <c r="F2473" s="11">
        <v>36.58</v>
      </c>
      <c r="G2473" s="10">
        <v>10.34</v>
      </c>
      <c r="H2473" s="11">
        <v>50.1</v>
      </c>
      <c r="I2473" s="10">
        <v>232.45</v>
      </c>
      <c r="J2473">
        <v>0.39700864819310955</v>
      </c>
      <c r="K2473">
        <v>0.4213334930049733</v>
      </c>
      <c r="L2473">
        <v>0.40549873869132419</v>
      </c>
      <c r="M2473">
        <v>0.18700980424673799</v>
      </c>
      <c r="N2473">
        <v>0.432551348689864</v>
      </c>
      <c r="O2473">
        <v>0.50637766862211253</v>
      </c>
      <c r="P2473" s="117">
        <v>14.6</v>
      </c>
      <c r="Q2473">
        <v>0.34</v>
      </c>
    </row>
    <row r="2474" spans="1:17" ht="15">
      <c r="A2474" s="6"/>
      <c r="B2474" s="10">
        <v>112.8</v>
      </c>
      <c r="C2474">
        <v>0.48612331808230641</v>
      </c>
      <c r="D2474" s="11">
        <v>26.78</v>
      </c>
      <c r="E2474" s="10">
        <v>29.2</v>
      </c>
      <c r="F2474" s="11">
        <v>35.31</v>
      </c>
      <c r="G2474" s="10">
        <v>7.0000000000000007E-2</v>
      </c>
      <c r="H2474" s="11">
        <v>53.46</v>
      </c>
      <c r="I2474" s="10">
        <v>207.63</v>
      </c>
      <c r="J2474">
        <v>0.3917223639131121</v>
      </c>
      <c r="K2474">
        <v>0.41465032111897238</v>
      </c>
      <c r="L2474">
        <v>0.38722248972567314</v>
      </c>
      <c r="M2474">
        <v>0.16665882015854316</v>
      </c>
      <c r="N2474">
        <v>0.43220293573630542</v>
      </c>
      <c r="O2474">
        <v>0.49937813738627951</v>
      </c>
      <c r="P2474" s="117">
        <v>11.71</v>
      </c>
      <c r="Q2474">
        <v>0.34</v>
      </c>
    </row>
    <row r="2475" spans="1:17" ht="15">
      <c r="A2475" s="6"/>
      <c r="B2475" s="10">
        <v>116.54</v>
      </c>
      <c r="C2475">
        <v>0.48697261052033691</v>
      </c>
      <c r="D2475" s="11">
        <v>26.96</v>
      </c>
      <c r="E2475" s="10">
        <v>29</v>
      </c>
      <c r="F2475" s="11">
        <v>35.03</v>
      </c>
      <c r="G2475" s="10">
        <v>1.72</v>
      </c>
      <c r="H2475" s="11">
        <v>54.07</v>
      </c>
      <c r="I2475" s="10">
        <v>200.14</v>
      </c>
      <c r="J2475">
        <v>0.39912848879509177</v>
      </c>
      <c r="K2475">
        <v>0.41698712512602326</v>
      </c>
      <c r="L2475">
        <v>0.38902997222650826</v>
      </c>
      <c r="M2475">
        <v>0.152432729586019</v>
      </c>
      <c r="N2475">
        <v>0.43537110204855844</v>
      </c>
      <c r="O2475">
        <v>0.48794627847280087</v>
      </c>
      <c r="P2475" s="117">
        <v>9.98</v>
      </c>
      <c r="Q2475">
        <v>0.34</v>
      </c>
    </row>
    <row r="2476" spans="1:17" ht="15">
      <c r="A2476" s="6"/>
      <c r="B2476" s="10">
        <v>112.8</v>
      </c>
      <c r="C2476">
        <v>0.49677949274099314</v>
      </c>
      <c r="D2476" s="11">
        <v>26.87</v>
      </c>
      <c r="E2476" s="10">
        <v>29.92</v>
      </c>
      <c r="F2476" s="11">
        <v>36.61</v>
      </c>
      <c r="G2476" s="10">
        <v>0.77</v>
      </c>
      <c r="H2476" s="11">
        <v>53.85</v>
      </c>
      <c r="I2476" s="10">
        <v>198.05</v>
      </c>
      <c r="J2476">
        <v>0.40399875107125677</v>
      </c>
      <c r="K2476">
        <v>0.41533549059317304</v>
      </c>
      <c r="L2476">
        <v>0.39771530135976757</v>
      </c>
      <c r="M2476">
        <v>0.14076806340589046</v>
      </c>
      <c r="N2476">
        <v>0.43946572780231496</v>
      </c>
      <c r="O2476">
        <v>0.48723197860483852</v>
      </c>
      <c r="P2476" s="117">
        <v>9.8000000000000007</v>
      </c>
      <c r="Q2476">
        <v>0.34</v>
      </c>
    </row>
    <row r="2477" spans="1:17" ht="15">
      <c r="A2477" s="6"/>
      <c r="B2477" s="10">
        <v>113.14</v>
      </c>
      <c r="C2477">
        <v>0.50524935573315943</v>
      </c>
      <c r="D2477" s="11">
        <v>26.69</v>
      </c>
      <c r="E2477" s="10">
        <v>29.88</v>
      </c>
      <c r="F2477" s="11">
        <v>37.229999999999997</v>
      </c>
      <c r="G2477" s="10">
        <v>0.02</v>
      </c>
      <c r="H2477" s="11">
        <v>54.02</v>
      </c>
      <c r="I2477" s="10">
        <v>199.97</v>
      </c>
      <c r="J2477">
        <v>0.40935621438746439</v>
      </c>
      <c r="K2477">
        <v>0.41641605728513176</v>
      </c>
      <c r="L2477">
        <v>0.4114865440446176</v>
      </c>
      <c r="M2477">
        <v>0.1374788337554361</v>
      </c>
      <c r="N2477">
        <v>0.44270291749697327</v>
      </c>
      <c r="O2477">
        <v>0.48941369796681361</v>
      </c>
      <c r="P2477" s="117">
        <v>11.89</v>
      </c>
      <c r="Q2477">
        <v>0.34</v>
      </c>
    </row>
    <row r="2478" spans="1:17" ht="15">
      <c r="A2478" s="6"/>
      <c r="B2478" s="10">
        <v>127.4</v>
      </c>
      <c r="C2478">
        <v>0.51283532520830744</v>
      </c>
      <c r="D2478" s="11">
        <v>26.76</v>
      </c>
      <c r="E2478" s="10">
        <v>32.03</v>
      </c>
      <c r="F2478" s="11">
        <v>37.01</v>
      </c>
      <c r="G2478" s="10">
        <v>-0.09</v>
      </c>
      <c r="H2478" s="11">
        <v>54.89</v>
      </c>
      <c r="I2478" s="10">
        <v>204.46</v>
      </c>
      <c r="J2478">
        <v>0.40804917058832713</v>
      </c>
      <c r="K2478">
        <v>0.41662730011836863</v>
      </c>
      <c r="L2478">
        <v>0.41887862939240661</v>
      </c>
      <c r="M2478">
        <v>0.13808061113669834</v>
      </c>
      <c r="N2478">
        <v>0.45231946925710881</v>
      </c>
      <c r="O2478">
        <v>0.49103679611811457</v>
      </c>
      <c r="P2478" s="117">
        <v>15.25</v>
      </c>
      <c r="Q2478">
        <v>0.34</v>
      </c>
    </row>
    <row r="2479" spans="1:17" ht="15">
      <c r="A2479" s="6"/>
      <c r="B2479" s="10">
        <v>144.74</v>
      </c>
      <c r="C2479">
        <v>0.49447492758614858</v>
      </c>
      <c r="D2479" s="11">
        <v>26.93</v>
      </c>
      <c r="E2479" s="10">
        <v>35.840000000000003</v>
      </c>
      <c r="F2479" s="11">
        <v>37.36</v>
      </c>
      <c r="G2479" s="10">
        <v>-2.35</v>
      </c>
      <c r="H2479" s="11">
        <v>79.05</v>
      </c>
      <c r="I2479" s="10">
        <v>254</v>
      </c>
      <c r="J2479">
        <v>0.40590971983990848</v>
      </c>
      <c r="K2479">
        <v>0.42183239374810111</v>
      </c>
      <c r="L2479">
        <v>0.42184975404475522</v>
      </c>
      <c r="M2479">
        <v>0.14056908998888881</v>
      </c>
      <c r="N2479">
        <v>0.45395876126116252</v>
      </c>
      <c r="O2479">
        <v>0.4854888696260633</v>
      </c>
      <c r="P2479" s="117">
        <v>20.59</v>
      </c>
      <c r="Q2479">
        <v>0.34</v>
      </c>
    </row>
    <row r="2480" spans="1:17" ht="15">
      <c r="A2480" s="6"/>
      <c r="B2480" s="10">
        <v>171.76</v>
      </c>
      <c r="C2480">
        <v>0.44272062932427192</v>
      </c>
      <c r="D2480" s="11">
        <v>27.7</v>
      </c>
      <c r="E2480" s="10">
        <v>38.409999999999997</v>
      </c>
      <c r="F2480" s="11">
        <v>38.18</v>
      </c>
      <c r="G2480" s="10">
        <v>-5</v>
      </c>
      <c r="H2480" s="11">
        <v>118.52</v>
      </c>
      <c r="I2480" s="10">
        <v>272.33</v>
      </c>
      <c r="J2480">
        <v>0.40059114989890715</v>
      </c>
      <c r="K2480">
        <v>0.41170271405994507</v>
      </c>
      <c r="L2480">
        <v>0.41266409213221045</v>
      </c>
      <c r="M2480">
        <v>0.13754400731930466</v>
      </c>
      <c r="N2480">
        <v>0.43874411673317193</v>
      </c>
      <c r="O2480">
        <v>0.44878057768876689</v>
      </c>
      <c r="P2480" s="117">
        <v>21.1</v>
      </c>
      <c r="Q2480">
        <v>0.34</v>
      </c>
    </row>
    <row r="2481" spans="1:17" ht="15">
      <c r="A2481" s="6"/>
      <c r="B2481" s="10">
        <v>176.11</v>
      </c>
      <c r="C2481">
        <v>0.41558769487622865</v>
      </c>
      <c r="D2481" s="11">
        <v>28.73</v>
      </c>
      <c r="E2481" s="10">
        <v>39.74</v>
      </c>
      <c r="F2481" s="11">
        <v>40.36</v>
      </c>
      <c r="G2481" s="10">
        <v>-5.91</v>
      </c>
      <c r="H2481" s="11">
        <v>125</v>
      </c>
      <c r="I2481" s="10">
        <v>282.11</v>
      </c>
      <c r="J2481">
        <v>0.37273267854870751</v>
      </c>
      <c r="K2481">
        <v>0.38251904826694777</v>
      </c>
      <c r="L2481">
        <v>0.39797823685663936</v>
      </c>
      <c r="M2481">
        <v>0.12499738065105087</v>
      </c>
      <c r="N2481">
        <v>0.40935420917303156</v>
      </c>
      <c r="O2481">
        <v>0.41786860551100558</v>
      </c>
      <c r="P2481" s="117">
        <v>17.45</v>
      </c>
      <c r="Q2481">
        <v>0.34</v>
      </c>
    </row>
    <row r="2482" spans="1:17" ht="15">
      <c r="A2482" s="6"/>
      <c r="B2482" s="10">
        <v>150.88</v>
      </c>
      <c r="C2482">
        <v>0.40087455122001253</v>
      </c>
      <c r="D2482" s="11">
        <v>28.23</v>
      </c>
      <c r="E2482" s="10">
        <v>39.92</v>
      </c>
      <c r="F2482" s="11">
        <v>39.76</v>
      </c>
      <c r="G2482" s="10">
        <v>-4.9400000000000004</v>
      </c>
      <c r="H2482" s="11">
        <v>75.540000000000006</v>
      </c>
      <c r="I2482" s="10">
        <v>252.78</v>
      </c>
      <c r="J2482">
        <v>0.34952599215914565</v>
      </c>
      <c r="K2482">
        <v>0.35327787293399515</v>
      </c>
      <c r="L2482">
        <v>0.37324905337680331</v>
      </c>
      <c r="M2482">
        <v>0.11412144457649649</v>
      </c>
      <c r="N2482">
        <v>0.3772649048909209</v>
      </c>
      <c r="O2482">
        <v>0.39286250629340363</v>
      </c>
      <c r="P2482" s="117">
        <v>26.01</v>
      </c>
      <c r="Q2482">
        <v>0.34</v>
      </c>
    </row>
    <row r="2483" spans="1:17" ht="15">
      <c r="A2483" s="6"/>
      <c r="B2483" s="10">
        <v>129.86000000000001</v>
      </c>
      <c r="C2483">
        <v>0.37413926175231937</v>
      </c>
      <c r="D2483" s="11">
        <v>27.82</v>
      </c>
      <c r="E2483" s="10">
        <v>35.46</v>
      </c>
      <c r="F2483" s="11">
        <v>37.1</v>
      </c>
      <c r="G2483" s="10">
        <v>-5.09</v>
      </c>
      <c r="H2483" s="11">
        <v>62.62</v>
      </c>
      <c r="I2483" s="10">
        <v>216.35</v>
      </c>
      <c r="J2483">
        <v>0.32709268911478917</v>
      </c>
      <c r="K2483">
        <v>0.32780066668418467</v>
      </c>
      <c r="L2483">
        <v>0.33435318962378996</v>
      </c>
      <c r="M2483">
        <v>0.10170216342982152</v>
      </c>
      <c r="N2483">
        <v>0.35327117355577514</v>
      </c>
      <c r="O2483">
        <v>0.36142744361962226</v>
      </c>
      <c r="P2483" s="117">
        <v>19.72</v>
      </c>
      <c r="Q2483">
        <v>0.34</v>
      </c>
    </row>
    <row r="2484" spans="1:17" ht="15">
      <c r="A2484" s="6"/>
      <c r="B2484" s="10">
        <v>118.66</v>
      </c>
      <c r="C2484">
        <v>0.34337752178130632</v>
      </c>
      <c r="D2484" s="11">
        <v>27.88</v>
      </c>
      <c r="E2484" s="10">
        <v>32.74</v>
      </c>
      <c r="F2484" s="11">
        <v>36.4</v>
      </c>
      <c r="G2484" s="10">
        <v>-19.91</v>
      </c>
      <c r="H2484" s="11">
        <v>62.08</v>
      </c>
      <c r="I2484" s="10">
        <v>212.54</v>
      </c>
      <c r="J2484">
        <v>0.31583032712602682</v>
      </c>
      <c r="K2484">
        <v>0.30528276962486972</v>
      </c>
      <c r="L2484">
        <v>0.30409631958207095</v>
      </c>
      <c r="M2484">
        <v>9.8250068156225917E-2</v>
      </c>
      <c r="N2484">
        <v>0.34474196932954415</v>
      </c>
      <c r="O2484">
        <v>0.33111898041395726</v>
      </c>
      <c r="P2484" s="117">
        <v>30.74</v>
      </c>
      <c r="Q2484">
        <v>0.34</v>
      </c>
    </row>
    <row r="2485" spans="1:17" ht="15">
      <c r="A2485" s="6"/>
      <c r="B2485" s="10">
        <v>107.54</v>
      </c>
      <c r="C2485">
        <v>0.31195657533249638</v>
      </c>
      <c r="D2485" s="11">
        <v>25.95</v>
      </c>
      <c r="E2485" s="10">
        <v>32.5</v>
      </c>
      <c r="F2485" s="11">
        <v>34.89</v>
      </c>
      <c r="G2485" s="10">
        <v>-55.62</v>
      </c>
      <c r="H2485" s="11">
        <v>58.29</v>
      </c>
      <c r="I2485" s="10">
        <v>202.24</v>
      </c>
      <c r="J2485">
        <v>0.31187885369607304</v>
      </c>
      <c r="K2485">
        <v>0.28914781357025859</v>
      </c>
      <c r="L2485">
        <v>0.28193645529368461</v>
      </c>
      <c r="M2485">
        <v>9.2242416296440588E-2</v>
      </c>
      <c r="N2485">
        <v>0.34766858351418972</v>
      </c>
      <c r="O2485">
        <v>0.31654059749358782</v>
      </c>
      <c r="P2485" s="117">
        <v>44.81</v>
      </c>
      <c r="Q2485">
        <v>0.34</v>
      </c>
    </row>
    <row r="2486" spans="1:17" ht="15">
      <c r="A2486" s="6"/>
      <c r="B2486" s="10">
        <v>105.8</v>
      </c>
      <c r="C2486">
        <v>0.30476961531789004</v>
      </c>
      <c r="D2486" s="11">
        <v>27.69</v>
      </c>
      <c r="E2486" s="10">
        <v>29.08</v>
      </c>
      <c r="F2486" s="11">
        <v>33.869999999999997</v>
      </c>
      <c r="G2486" s="10">
        <v>-70.099999999999994</v>
      </c>
      <c r="H2486" s="11">
        <v>54.9</v>
      </c>
      <c r="I2486" s="10">
        <v>195.19</v>
      </c>
      <c r="J2486">
        <v>0.30967915743720481</v>
      </c>
      <c r="K2486">
        <v>0.28144554218160356</v>
      </c>
      <c r="L2486">
        <v>0.27209249103851973</v>
      </c>
      <c r="M2486">
        <v>9.2720442315289642E-2</v>
      </c>
      <c r="N2486">
        <v>0.33977015944857369</v>
      </c>
      <c r="O2486">
        <v>0.31550310994607894</v>
      </c>
      <c r="P2486" s="117">
        <v>38.72</v>
      </c>
      <c r="Q2486">
        <v>0.34</v>
      </c>
    </row>
    <row r="2487" spans="1:17" ht="15">
      <c r="A2487" s="6"/>
      <c r="B2487" s="10">
        <v>106.22</v>
      </c>
      <c r="C2487">
        <v>0.30474918065189305</v>
      </c>
      <c r="D2487" s="11">
        <v>27.65</v>
      </c>
      <c r="E2487" s="10">
        <v>26.49</v>
      </c>
      <c r="F2487" s="11">
        <v>29.75</v>
      </c>
      <c r="G2487" s="10">
        <v>-78</v>
      </c>
      <c r="H2487" s="11">
        <v>50.62</v>
      </c>
      <c r="I2487" s="10">
        <v>193.64</v>
      </c>
      <c r="J2487">
        <v>0.32145331420201984</v>
      </c>
      <c r="K2487">
        <v>0.28918875533066707</v>
      </c>
      <c r="L2487">
        <v>0.2604716674529538</v>
      </c>
      <c r="M2487">
        <v>9.8382733271424896E-2</v>
      </c>
      <c r="N2487">
        <v>0.33774705786551862</v>
      </c>
      <c r="O2487">
        <v>0.32167881547208144</v>
      </c>
      <c r="P2487" s="117">
        <v>23</v>
      </c>
      <c r="Q2487">
        <v>0.34</v>
      </c>
    </row>
    <row r="2488" spans="1:17" ht="15">
      <c r="A2488" s="6"/>
      <c r="B2488" s="10">
        <v>109.3</v>
      </c>
      <c r="C2488">
        <v>0.31640856116965099</v>
      </c>
      <c r="D2488" s="11">
        <v>27.79</v>
      </c>
      <c r="E2488" s="10">
        <v>28.99</v>
      </c>
      <c r="F2488" s="11">
        <v>28.97</v>
      </c>
      <c r="G2488" s="10">
        <v>-78.150000000000006</v>
      </c>
      <c r="H2488" s="11">
        <v>52.79</v>
      </c>
      <c r="I2488" s="10">
        <v>191.99</v>
      </c>
      <c r="J2488">
        <v>0.34168514355421953</v>
      </c>
      <c r="K2488">
        <v>0.30469512042588787</v>
      </c>
      <c r="L2488">
        <v>0.26907154401509559</v>
      </c>
      <c r="M2488">
        <v>0.10467210077485822</v>
      </c>
      <c r="N2488">
        <v>0.3348800513426981</v>
      </c>
      <c r="O2488">
        <v>0.33432347883517982</v>
      </c>
      <c r="P2488" s="117">
        <v>48.4</v>
      </c>
      <c r="Q2488">
        <v>0.34</v>
      </c>
    </row>
    <row r="2489" spans="1:17" ht="15">
      <c r="A2489" s="6"/>
      <c r="B2489" s="10">
        <v>105.24</v>
      </c>
      <c r="C2489">
        <v>0.33924233928772374</v>
      </c>
      <c r="D2489" s="11">
        <v>28.34</v>
      </c>
      <c r="E2489" s="10">
        <v>30.98</v>
      </c>
      <c r="F2489" s="11">
        <v>31.26</v>
      </c>
      <c r="G2489" s="10">
        <v>-74.97</v>
      </c>
      <c r="H2489" s="11">
        <v>52.03</v>
      </c>
      <c r="I2489" s="10">
        <v>194.53</v>
      </c>
      <c r="J2489">
        <v>0.36486176671680565</v>
      </c>
      <c r="K2489">
        <v>0.33944469558251317</v>
      </c>
      <c r="L2489">
        <v>0.3129408006530503</v>
      </c>
      <c r="M2489">
        <v>0.10946677115422723</v>
      </c>
      <c r="N2489">
        <v>0.35668092823568598</v>
      </c>
      <c r="O2489">
        <v>0.3526275152339246</v>
      </c>
      <c r="P2489" s="117">
        <v>44.54</v>
      </c>
      <c r="Q2489">
        <v>0.34</v>
      </c>
    </row>
    <row r="2490" spans="1:17" ht="15">
      <c r="A2490" s="6"/>
      <c r="B2490" s="10">
        <v>116.54</v>
      </c>
      <c r="C2490">
        <v>0.38320255285201432</v>
      </c>
      <c r="D2490" s="11">
        <v>30.66</v>
      </c>
      <c r="E2490" s="10">
        <v>33.409999999999997</v>
      </c>
      <c r="F2490" s="11">
        <v>35.04</v>
      </c>
      <c r="G2490" s="10">
        <v>-39.94</v>
      </c>
      <c r="H2490" s="11">
        <v>62.04</v>
      </c>
      <c r="I2490" s="10">
        <v>212.8</v>
      </c>
      <c r="J2490">
        <v>0.39571227562191874</v>
      </c>
      <c r="K2490">
        <v>0.39227519979769526</v>
      </c>
      <c r="L2490">
        <v>0.35094965831054015</v>
      </c>
      <c r="M2490">
        <v>0.10777096276693625</v>
      </c>
      <c r="N2490">
        <v>0.38724671106931036</v>
      </c>
      <c r="O2490">
        <v>0.38732495234397057</v>
      </c>
      <c r="P2490" s="117">
        <v>98.61</v>
      </c>
      <c r="Q2490">
        <v>0.34</v>
      </c>
    </row>
    <row r="2491" spans="1:17" ht="15">
      <c r="A2491" s="6"/>
      <c r="B2491" s="10">
        <v>138.16</v>
      </c>
      <c r="C2491">
        <v>0.43491744914322605</v>
      </c>
      <c r="D2491" s="11">
        <v>36.9</v>
      </c>
      <c r="E2491" s="10">
        <v>42.35</v>
      </c>
      <c r="F2491" s="11">
        <v>41.87</v>
      </c>
      <c r="G2491" s="10">
        <v>-1.77</v>
      </c>
      <c r="H2491" s="11">
        <v>73.19</v>
      </c>
      <c r="I2491" s="10">
        <v>244.94</v>
      </c>
      <c r="J2491">
        <v>0.44488868128238379</v>
      </c>
      <c r="K2491">
        <v>0.45216430422191739</v>
      </c>
      <c r="L2491">
        <v>0.37974990044482099</v>
      </c>
      <c r="M2491">
        <v>0.1169232284599992</v>
      </c>
      <c r="N2491">
        <v>0.43153265299468557</v>
      </c>
      <c r="O2491">
        <v>0.42044660224861152</v>
      </c>
      <c r="P2491" s="117">
        <v>49.91</v>
      </c>
      <c r="Q2491">
        <v>0.34</v>
      </c>
    </row>
    <row r="2492" spans="1:17" ht="15">
      <c r="A2492" s="6"/>
      <c r="B2492" s="10">
        <v>151.69</v>
      </c>
      <c r="C2492">
        <v>0.45209847204583858</v>
      </c>
      <c r="D2492" s="11">
        <v>38.74</v>
      </c>
      <c r="E2492" s="10">
        <v>46.04</v>
      </c>
      <c r="F2492" s="11">
        <v>44.7</v>
      </c>
      <c r="G2492" s="10">
        <v>11.21</v>
      </c>
      <c r="H2492" s="11">
        <v>97.45</v>
      </c>
      <c r="I2492" s="10">
        <v>271.07</v>
      </c>
      <c r="J2492">
        <v>0.47295193257834028</v>
      </c>
      <c r="K2492">
        <v>0.46459298768309709</v>
      </c>
      <c r="L2492">
        <v>0.38874521509199372</v>
      </c>
      <c r="M2492">
        <v>0.13017651189837179</v>
      </c>
      <c r="N2492">
        <v>0.4497443518871761</v>
      </c>
      <c r="O2492">
        <v>0.44014496164777345</v>
      </c>
      <c r="P2492" s="117">
        <v>36.049999999999997</v>
      </c>
      <c r="Q2492">
        <v>0.34</v>
      </c>
    </row>
    <row r="2493" spans="1:17" ht="15">
      <c r="A2493" s="6"/>
      <c r="B2493" s="10">
        <v>152.21</v>
      </c>
      <c r="C2493">
        <v>0.44393142234944588</v>
      </c>
      <c r="D2493" s="11">
        <v>38.369999999999997</v>
      </c>
      <c r="E2493" s="10">
        <v>46.91</v>
      </c>
      <c r="F2493" s="11">
        <v>46.74</v>
      </c>
      <c r="G2493" s="10">
        <v>9.76</v>
      </c>
      <c r="H2493" s="11">
        <v>100</v>
      </c>
      <c r="I2493" s="10">
        <v>272.31</v>
      </c>
      <c r="J2493">
        <v>0.47760707367854072</v>
      </c>
      <c r="K2493">
        <v>0.46947694124481559</v>
      </c>
      <c r="L2493">
        <v>0.38306901830170903</v>
      </c>
      <c r="M2493">
        <v>0.13515616529022148</v>
      </c>
      <c r="N2493">
        <v>0.46597866828139523</v>
      </c>
      <c r="O2493">
        <v>0.44537868811683706</v>
      </c>
      <c r="P2493" s="117">
        <v>38.53</v>
      </c>
      <c r="Q2493">
        <v>0.34</v>
      </c>
    </row>
    <row r="2494" spans="1:17" ht="15">
      <c r="A2494" s="6"/>
      <c r="B2494" s="10">
        <v>151</v>
      </c>
      <c r="C2494">
        <v>0.45759470003680541</v>
      </c>
      <c r="D2494" s="11">
        <v>38.549999999999997</v>
      </c>
      <c r="E2494" s="10">
        <v>45.02</v>
      </c>
      <c r="F2494" s="11">
        <v>43.28</v>
      </c>
      <c r="G2494" s="10">
        <v>6.45</v>
      </c>
      <c r="H2494" s="11">
        <v>85.62</v>
      </c>
      <c r="I2494" s="10">
        <v>265.45999999999998</v>
      </c>
      <c r="J2494">
        <v>0.47539439536311506</v>
      </c>
      <c r="K2494">
        <v>0.49598000475114601</v>
      </c>
      <c r="L2494">
        <v>0.39137503790483424</v>
      </c>
      <c r="M2494">
        <v>0.14955199864672292</v>
      </c>
      <c r="N2494">
        <v>0.47232282662168812</v>
      </c>
      <c r="O2494">
        <v>0.45350003383571308</v>
      </c>
      <c r="P2494" s="117">
        <v>23.17</v>
      </c>
      <c r="Q2494">
        <v>0.34</v>
      </c>
    </row>
    <row r="2495" spans="1:17" ht="15">
      <c r="A2495" s="6"/>
      <c r="B2495" s="10">
        <v>134.33000000000001</v>
      </c>
      <c r="C2495">
        <v>0.4559022945025818</v>
      </c>
      <c r="D2495" s="11">
        <v>37.450000000000003</v>
      </c>
      <c r="E2495" s="10">
        <v>42.17</v>
      </c>
      <c r="F2495" s="11">
        <v>38.590000000000003</v>
      </c>
      <c r="G2495" s="10">
        <v>9.2899999999999991</v>
      </c>
      <c r="H2495" s="11">
        <v>75.66</v>
      </c>
      <c r="I2495" s="10">
        <v>253.68</v>
      </c>
      <c r="J2495">
        <v>0.47818225983223028</v>
      </c>
      <c r="K2495">
        <v>0.51003885433302509</v>
      </c>
      <c r="L2495">
        <v>0.38984050095122713</v>
      </c>
      <c r="M2495">
        <v>0.14724505017557465</v>
      </c>
      <c r="N2495">
        <v>0.48218456600486043</v>
      </c>
      <c r="O2495">
        <v>0.47737786462127668</v>
      </c>
      <c r="P2495" s="117">
        <v>17.899999999999999</v>
      </c>
      <c r="Q2495">
        <v>0.34</v>
      </c>
    </row>
    <row r="2496" spans="1:17" ht="15">
      <c r="A2496" s="6"/>
      <c r="B2496" s="10">
        <v>120.29</v>
      </c>
      <c r="C2496">
        <v>0.45193300959828514</v>
      </c>
      <c r="D2496" s="11">
        <v>36.950000000000003</v>
      </c>
      <c r="E2496" s="10">
        <v>39.99</v>
      </c>
      <c r="F2496" s="11">
        <v>38.11</v>
      </c>
      <c r="G2496" s="10">
        <v>9.02</v>
      </c>
      <c r="H2496" s="11">
        <v>62.05</v>
      </c>
      <c r="I2496" s="10">
        <v>234.36</v>
      </c>
      <c r="J2496">
        <v>0.48321253223282867</v>
      </c>
      <c r="K2496">
        <v>0.51099981835095698</v>
      </c>
      <c r="L2496">
        <v>0.39860538620195418</v>
      </c>
      <c r="M2496">
        <v>0.13896914236148755</v>
      </c>
      <c r="N2496">
        <v>0.48863329823363122</v>
      </c>
      <c r="O2496">
        <v>0.48418574271656806</v>
      </c>
      <c r="P2496" s="117">
        <v>20.440000000000001</v>
      </c>
      <c r="Q2496">
        <v>0.34</v>
      </c>
    </row>
    <row r="2497" spans="1:17" ht="15">
      <c r="A2497" s="6"/>
      <c r="B2497" s="10">
        <v>123.9</v>
      </c>
      <c r="C2497">
        <v>0.42930734567827061</v>
      </c>
      <c r="D2497" s="11">
        <v>33.880000000000003</v>
      </c>
      <c r="E2497" s="10">
        <v>36</v>
      </c>
      <c r="F2497" s="11">
        <v>35.58</v>
      </c>
      <c r="G2497" s="10">
        <v>3.79</v>
      </c>
      <c r="H2497" s="11">
        <v>61.96</v>
      </c>
      <c r="I2497" s="10">
        <v>214.9</v>
      </c>
      <c r="J2497">
        <v>0.47244681321719889</v>
      </c>
      <c r="K2497">
        <v>0.51677997434851042</v>
      </c>
      <c r="L2497">
        <v>0.40807113048442856</v>
      </c>
      <c r="M2497">
        <v>0.13872641218685333</v>
      </c>
      <c r="N2497">
        <v>0.48528626509530037</v>
      </c>
      <c r="O2497">
        <v>0.48245726739660622</v>
      </c>
      <c r="P2497" s="117">
        <v>21.01</v>
      </c>
      <c r="Q2497">
        <v>0.34</v>
      </c>
    </row>
    <row r="2498" spans="1:17" ht="15">
      <c r="A2498" s="6"/>
      <c r="B2498" s="10">
        <v>112</v>
      </c>
      <c r="C2498">
        <v>0.42923711373211931</v>
      </c>
      <c r="D2498" s="11">
        <v>30.51</v>
      </c>
      <c r="E2498" s="10">
        <v>31.59</v>
      </c>
      <c r="F2498" s="11">
        <v>37.11</v>
      </c>
      <c r="G2498" s="10">
        <v>4.4000000000000004</v>
      </c>
      <c r="H2498" s="11">
        <v>57.81</v>
      </c>
      <c r="I2498" s="10">
        <v>198.45</v>
      </c>
      <c r="J2498">
        <v>0.45838277573039693</v>
      </c>
      <c r="K2498">
        <v>0.51664170557226596</v>
      </c>
      <c r="L2498">
        <v>0.41369791422545105</v>
      </c>
      <c r="M2498">
        <v>0.14465265658136575</v>
      </c>
      <c r="N2498">
        <v>0.47677406460816074</v>
      </c>
      <c r="O2498">
        <v>0.47498000932268897</v>
      </c>
      <c r="P2498" s="117">
        <v>16.989999999999998</v>
      </c>
      <c r="Q2498">
        <v>0.34</v>
      </c>
    </row>
    <row r="2499" spans="1:17" ht="15">
      <c r="A2499" s="6"/>
      <c r="B2499" s="10">
        <v>114.38</v>
      </c>
      <c r="C2499">
        <v>0.4384711380859308</v>
      </c>
      <c r="D2499" s="11">
        <v>28.82</v>
      </c>
      <c r="E2499" s="10">
        <v>30.73</v>
      </c>
      <c r="F2499" s="11">
        <v>37.17</v>
      </c>
      <c r="G2499" s="10">
        <v>3.9</v>
      </c>
      <c r="H2499" s="11">
        <v>57.01</v>
      </c>
      <c r="I2499" s="10">
        <v>194.28</v>
      </c>
      <c r="J2499">
        <v>0.44101704346876364</v>
      </c>
      <c r="K2499">
        <v>0.51022171778358727</v>
      </c>
      <c r="L2499">
        <v>0.41672145338361216</v>
      </c>
      <c r="M2499">
        <v>0.15010020141286068</v>
      </c>
      <c r="N2499">
        <v>0.48090223011150551</v>
      </c>
      <c r="O2499">
        <v>0.47700577408214745</v>
      </c>
      <c r="P2499" s="117">
        <v>14.11</v>
      </c>
      <c r="Q2499">
        <v>0.34</v>
      </c>
    </row>
    <row r="2500" spans="1:17" ht="15">
      <c r="A2500" s="6"/>
      <c r="B2500" s="10">
        <v>108</v>
      </c>
      <c r="C2500">
        <v>0.43055093875898082</v>
      </c>
      <c r="D2500" s="11">
        <v>25.98</v>
      </c>
      <c r="E2500" s="10">
        <v>29.16</v>
      </c>
      <c r="F2500" s="11">
        <v>38.9</v>
      </c>
      <c r="G2500" s="10">
        <v>3.96</v>
      </c>
      <c r="H2500" s="11">
        <v>57.5</v>
      </c>
      <c r="I2500" s="10">
        <v>190.49</v>
      </c>
      <c r="J2500">
        <v>0.43052382368848024</v>
      </c>
      <c r="K2500">
        <v>0.51847143201150658</v>
      </c>
      <c r="L2500">
        <v>0.41598161756161944</v>
      </c>
      <c r="M2500">
        <v>0.15778913670626918</v>
      </c>
      <c r="N2500">
        <v>0.4864501168532831</v>
      </c>
      <c r="O2500">
        <v>0.47699847825555519</v>
      </c>
      <c r="P2500" s="117">
        <v>13.7</v>
      </c>
      <c r="Q2500">
        <v>0.34</v>
      </c>
    </row>
    <row r="2501" spans="1:17" ht="15">
      <c r="A2501" s="6"/>
      <c r="B2501" s="10">
        <v>105.14</v>
      </c>
      <c r="C2501">
        <v>0.41575916756869996</v>
      </c>
      <c r="D2501" s="11">
        <v>20.04</v>
      </c>
      <c r="E2501" s="10">
        <v>28.78</v>
      </c>
      <c r="F2501" s="11">
        <v>37.99</v>
      </c>
      <c r="G2501" s="10">
        <v>4.5999999999999996</v>
      </c>
      <c r="H2501" s="11">
        <v>61.16</v>
      </c>
      <c r="I2501" s="10">
        <v>191.86</v>
      </c>
      <c r="J2501">
        <v>0.41121245459371114</v>
      </c>
      <c r="K2501">
        <v>0.52801188329940874</v>
      </c>
      <c r="L2501">
        <v>0.42270409854938978</v>
      </c>
      <c r="M2501">
        <v>0.16613161954706776</v>
      </c>
      <c r="N2501">
        <v>0.49120022542941849</v>
      </c>
      <c r="O2501">
        <v>0.47250803492112115</v>
      </c>
      <c r="P2501" s="117">
        <v>15.38</v>
      </c>
      <c r="Q2501">
        <v>0.34</v>
      </c>
    </row>
    <row r="2502" spans="1:17" ht="15">
      <c r="A2502" s="6"/>
      <c r="B2502" s="10">
        <v>103.55</v>
      </c>
      <c r="C2502">
        <v>0.39388829292956901</v>
      </c>
      <c r="D2502" s="11">
        <v>19.100000000000001</v>
      </c>
      <c r="E2502" s="10">
        <v>27.64</v>
      </c>
      <c r="F2502" s="11">
        <v>42.6</v>
      </c>
      <c r="G2502" s="10">
        <v>15.88</v>
      </c>
      <c r="H2502" s="11">
        <v>65.81</v>
      </c>
      <c r="I2502" s="10">
        <v>196.86</v>
      </c>
      <c r="J2502">
        <v>0.40295697353048654</v>
      </c>
      <c r="K2502">
        <v>0.52873309635941323</v>
      </c>
      <c r="L2502">
        <v>0.42718789265820972</v>
      </c>
      <c r="M2502">
        <v>0.17817936208490545</v>
      </c>
      <c r="N2502">
        <v>0.49226092260770105</v>
      </c>
      <c r="O2502">
        <v>0.46719502036566318</v>
      </c>
      <c r="P2502" s="117">
        <v>17.39</v>
      </c>
      <c r="Q2502">
        <v>0.34</v>
      </c>
    </row>
    <row r="2503" spans="1:17" ht="15">
      <c r="A2503" s="6"/>
      <c r="B2503" s="10">
        <v>105.56</v>
      </c>
      <c r="C2503">
        <v>0.3727055347813058</v>
      </c>
      <c r="D2503" s="11">
        <v>17.670000000000002</v>
      </c>
      <c r="E2503" s="10">
        <v>29.02</v>
      </c>
      <c r="F2503" s="11">
        <v>50.23</v>
      </c>
      <c r="G2503" s="10">
        <v>25.24</v>
      </c>
      <c r="H2503" s="11">
        <v>82.9</v>
      </c>
      <c r="I2503" s="10">
        <v>205.33</v>
      </c>
      <c r="J2503">
        <v>0.39004546369851284</v>
      </c>
      <c r="K2503">
        <v>0.52037988346546959</v>
      </c>
      <c r="L2503">
        <v>0.41743956845628905</v>
      </c>
      <c r="M2503">
        <v>0.20050494361285218</v>
      </c>
      <c r="N2503">
        <v>0.49390037393891423</v>
      </c>
      <c r="O2503">
        <v>0.46094146312614587</v>
      </c>
      <c r="P2503" s="117">
        <v>19.12</v>
      </c>
      <c r="Q2503">
        <v>0.34</v>
      </c>
    </row>
    <row r="2504" spans="1:17" ht="15">
      <c r="A2504" s="6"/>
      <c r="B2504" s="10">
        <v>104.85</v>
      </c>
      <c r="C2504">
        <v>0.34653419260934415</v>
      </c>
      <c r="D2504" s="11">
        <v>17.97</v>
      </c>
      <c r="E2504" s="10">
        <v>28.97</v>
      </c>
      <c r="F2504" s="11">
        <v>58.76</v>
      </c>
      <c r="G2504" s="10">
        <v>32.74</v>
      </c>
      <c r="H2504" s="11">
        <v>105.05</v>
      </c>
      <c r="I2504" s="10">
        <v>220.78</v>
      </c>
      <c r="J2504">
        <v>0.36363347757784864</v>
      </c>
      <c r="K2504">
        <v>0.50423657593157634</v>
      </c>
      <c r="L2504">
        <v>0.39153079997389345</v>
      </c>
      <c r="M2504">
        <v>0.19867510327733404</v>
      </c>
      <c r="N2504">
        <v>0.45978614975187587</v>
      </c>
      <c r="O2504">
        <v>0.44311373017169048</v>
      </c>
      <c r="P2504" s="117">
        <v>27.06</v>
      </c>
      <c r="Q2504">
        <v>0.34</v>
      </c>
    </row>
    <row r="2505" spans="1:17" ht="15">
      <c r="A2505" s="6"/>
      <c r="B2505" s="10">
        <v>106.21</v>
      </c>
      <c r="C2505">
        <v>0.31503218241395181</v>
      </c>
      <c r="D2505" s="11">
        <v>20.100000000000001</v>
      </c>
      <c r="E2505" s="10">
        <v>31.87</v>
      </c>
      <c r="F2505" s="11">
        <v>60.33</v>
      </c>
      <c r="G2505" s="10">
        <v>31.14</v>
      </c>
      <c r="H2505" s="11">
        <v>118</v>
      </c>
      <c r="I2505" s="10">
        <v>209.88</v>
      </c>
      <c r="J2505">
        <v>0.33263039551939283</v>
      </c>
      <c r="K2505">
        <v>0.4674693865347504</v>
      </c>
      <c r="L2505">
        <v>0.36897792783822431</v>
      </c>
      <c r="M2505">
        <v>0.18482204993683055</v>
      </c>
      <c r="N2505">
        <v>0.43033181726533909</v>
      </c>
      <c r="O2505">
        <v>0.40683915137316146</v>
      </c>
      <c r="P2505" s="117">
        <v>46.16</v>
      </c>
      <c r="Q2505">
        <v>0.34</v>
      </c>
    </row>
    <row r="2506" spans="1:17" ht="15">
      <c r="A2506" s="6"/>
      <c r="B2506" s="10">
        <v>101.83</v>
      </c>
      <c r="C2506">
        <v>0.28124313926647859</v>
      </c>
      <c r="D2506" s="11">
        <v>19.079999999999998</v>
      </c>
      <c r="E2506" s="10">
        <v>30.95</v>
      </c>
      <c r="F2506" s="11">
        <v>47.29</v>
      </c>
      <c r="G2506" s="10">
        <v>23.68</v>
      </c>
      <c r="H2506" s="11">
        <v>77.14</v>
      </c>
      <c r="I2506" s="10">
        <v>189.92</v>
      </c>
      <c r="J2506">
        <v>0.29462012213792405</v>
      </c>
      <c r="K2506">
        <v>0.43800240191757217</v>
      </c>
      <c r="L2506">
        <v>0.34185148034016022</v>
      </c>
      <c r="M2506">
        <v>0.16404800187863466</v>
      </c>
      <c r="N2506">
        <v>0.39337232208549128</v>
      </c>
      <c r="O2506">
        <v>0.37043378061432708</v>
      </c>
      <c r="P2506" s="117">
        <v>25.7</v>
      </c>
      <c r="Q2506">
        <v>0.34</v>
      </c>
    </row>
    <row r="2507" spans="1:17" ht="15">
      <c r="A2507" s="6"/>
      <c r="B2507" s="10">
        <v>97.96</v>
      </c>
      <c r="C2507">
        <v>0.24642241593774566</v>
      </c>
      <c r="D2507" s="11">
        <v>13.94</v>
      </c>
      <c r="E2507" s="10">
        <v>30.17</v>
      </c>
      <c r="F2507" s="11">
        <v>43.02</v>
      </c>
      <c r="G2507" s="10">
        <v>21.86</v>
      </c>
      <c r="H2507" s="11">
        <v>65.930000000000007</v>
      </c>
      <c r="I2507" s="10">
        <v>190.62</v>
      </c>
      <c r="J2507">
        <v>0.24822999033552956</v>
      </c>
      <c r="K2507">
        <v>0.40385410590083015</v>
      </c>
      <c r="L2507">
        <v>0.31208343785861065</v>
      </c>
      <c r="M2507">
        <v>0.13997245072743436</v>
      </c>
      <c r="N2507">
        <v>0.35044114617917688</v>
      </c>
      <c r="O2507">
        <v>0.3339666939842908</v>
      </c>
      <c r="P2507" s="117">
        <v>25.17</v>
      </c>
      <c r="Q2507">
        <v>0.34</v>
      </c>
    </row>
    <row r="2508" spans="1:17" ht="15">
      <c r="A2508" s="6"/>
      <c r="B2508" s="10">
        <v>93.95</v>
      </c>
      <c r="C2508">
        <v>0.22341203919965744</v>
      </c>
      <c r="D2508" s="11">
        <v>9.43</v>
      </c>
      <c r="E2508" s="10">
        <v>32</v>
      </c>
      <c r="F2508" s="11">
        <v>40.24</v>
      </c>
      <c r="G2508" s="10">
        <v>19.73</v>
      </c>
      <c r="H2508" s="11">
        <v>64.099999999999994</v>
      </c>
      <c r="I2508" s="10">
        <v>186.55</v>
      </c>
      <c r="J2508">
        <v>0.21000634422431727</v>
      </c>
      <c r="K2508">
        <v>0.37787860564626963</v>
      </c>
      <c r="L2508">
        <v>0.28822626225733972</v>
      </c>
      <c r="M2508">
        <v>0.13755316126854211</v>
      </c>
      <c r="N2508">
        <v>0.3323808175866938</v>
      </c>
      <c r="O2508">
        <v>0.31038786511052352</v>
      </c>
      <c r="P2508" s="117">
        <v>27.69</v>
      </c>
      <c r="Q2508">
        <v>0.34</v>
      </c>
    </row>
    <row r="2509" spans="1:17" ht="15">
      <c r="A2509" s="6"/>
      <c r="B2509" s="10">
        <v>88.55</v>
      </c>
      <c r="C2509">
        <v>0.20937455625982648</v>
      </c>
      <c r="D2509" s="11">
        <v>13.36</v>
      </c>
      <c r="E2509" s="10">
        <v>29.05</v>
      </c>
      <c r="F2509" s="11">
        <v>32.049999999999997</v>
      </c>
      <c r="G2509" s="10">
        <v>17.13</v>
      </c>
      <c r="H2509" s="11">
        <v>55.42</v>
      </c>
      <c r="I2509" s="10">
        <v>160.03</v>
      </c>
      <c r="J2509">
        <v>0.1759703949923114</v>
      </c>
      <c r="K2509">
        <v>0.35850730872604258</v>
      </c>
      <c r="L2509">
        <v>0.25083347091765013</v>
      </c>
      <c r="M2509">
        <v>0.1487002542177028</v>
      </c>
      <c r="N2509">
        <v>0.32940183386551652</v>
      </c>
      <c r="O2509">
        <v>0.3032339871792632</v>
      </c>
      <c r="P2509" s="117">
        <v>23.9</v>
      </c>
      <c r="Q2509">
        <v>0.34</v>
      </c>
    </row>
    <row r="2510" spans="1:17" ht="15">
      <c r="A2510" s="6"/>
      <c r="B2510" s="10">
        <v>83.63</v>
      </c>
      <c r="C2510">
        <v>0.21787905842949373</v>
      </c>
      <c r="D2510" s="11">
        <v>7.56</v>
      </c>
      <c r="E2510" s="10">
        <v>24.62</v>
      </c>
      <c r="F2510" s="11">
        <v>30.43</v>
      </c>
      <c r="G2510" s="10">
        <v>16.12</v>
      </c>
      <c r="H2510" s="11">
        <v>51.29</v>
      </c>
      <c r="I2510" s="10">
        <v>167.65</v>
      </c>
      <c r="J2510">
        <v>0.1690018696676015</v>
      </c>
      <c r="K2510">
        <v>0.34431144497495264</v>
      </c>
      <c r="L2510">
        <v>0.22000499160128154</v>
      </c>
      <c r="M2510">
        <v>0.13398681719257799</v>
      </c>
      <c r="N2510">
        <v>0.31859917841566077</v>
      </c>
      <c r="O2510">
        <v>0.29778826629133442</v>
      </c>
      <c r="P2510" s="117">
        <v>26.92</v>
      </c>
      <c r="Q2510">
        <v>0.34</v>
      </c>
    </row>
    <row r="2511" spans="1:17" ht="15">
      <c r="A2511" s="6"/>
      <c r="B2511" s="10">
        <v>82.17</v>
      </c>
      <c r="C2511">
        <v>0.22482267782765172</v>
      </c>
      <c r="D2511" s="11">
        <v>0.25</v>
      </c>
      <c r="E2511" s="10">
        <v>19.11</v>
      </c>
      <c r="F2511" s="11">
        <v>32.04</v>
      </c>
      <c r="G2511" s="10">
        <v>13.54</v>
      </c>
      <c r="H2511" s="11">
        <v>49.1</v>
      </c>
      <c r="I2511" s="10">
        <v>157.38</v>
      </c>
      <c r="J2511">
        <v>0.16698260972296058</v>
      </c>
      <c r="K2511">
        <v>0.34846771487023886</v>
      </c>
      <c r="L2511">
        <v>0.21052469767260026</v>
      </c>
      <c r="M2511">
        <v>0.12132665114548806</v>
      </c>
      <c r="N2511">
        <v>0.30138225181886297</v>
      </c>
      <c r="O2511">
        <v>0.30259404397584855</v>
      </c>
      <c r="P2511" s="117">
        <v>28.94</v>
      </c>
      <c r="Q2511">
        <v>0.34</v>
      </c>
    </row>
    <row r="2512" spans="1:17" ht="15">
      <c r="A2512" s="6"/>
      <c r="B2512" s="10">
        <v>84.9</v>
      </c>
      <c r="C2512">
        <v>0.24100580011897679</v>
      </c>
      <c r="D2512" s="11">
        <v>-1.08</v>
      </c>
      <c r="E2512" s="10">
        <v>19.84</v>
      </c>
      <c r="F2512" s="11">
        <v>35.67</v>
      </c>
      <c r="G2512" s="10">
        <v>15.03</v>
      </c>
      <c r="H2512" s="11">
        <v>49.84</v>
      </c>
      <c r="I2512" s="10">
        <v>151.11000000000001</v>
      </c>
      <c r="J2512">
        <v>0.17505031527423792</v>
      </c>
      <c r="K2512">
        <v>0.3638881825302816</v>
      </c>
      <c r="L2512">
        <v>0.22612206312342314</v>
      </c>
      <c r="M2512">
        <v>0.11910550464578301</v>
      </c>
      <c r="N2512">
        <v>0.30321263255753622</v>
      </c>
      <c r="O2512">
        <v>0.31502502615817574</v>
      </c>
      <c r="P2512" s="117">
        <v>30.61</v>
      </c>
      <c r="Q2512">
        <v>0.34</v>
      </c>
    </row>
    <row r="2513" spans="1:17" ht="15">
      <c r="A2513" s="6"/>
      <c r="B2513" s="10">
        <v>92.97</v>
      </c>
      <c r="C2513">
        <v>0.2630993470025344</v>
      </c>
      <c r="D2513" s="11">
        <v>-3.23</v>
      </c>
      <c r="E2513" s="10">
        <v>22.65</v>
      </c>
      <c r="F2513" s="11">
        <v>35.58</v>
      </c>
      <c r="G2513" s="10">
        <v>19.100000000000001</v>
      </c>
      <c r="H2513" s="11">
        <v>52</v>
      </c>
      <c r="I2513" s="10">
        <v>155.01</v>
      </c>
      <c r="J2513">
        <v>0.18721993576968282</v>
      </c>
      <c r="K2513">
        <v>0.40132669090616901</v>
      </c>
      <c r="L2513">
        <v>0.26188067026937029</v>
      </c>
      <c r="M2513">
        <v>0.12621402501231266</v>
      </c>
      <c r="N2513">
        <v>0.32843055895806444</v>
      </c>
      <c r="O2513">
        <v>0.33361894363506872</v>
      </c>
      <c r="P2513" s="117">
        <v>35.5</v>
      </c>
      <c r="Q2513">
        <v>0.34</v>
      </c>
    </row>
    <row r="2514" spans="1:17" ht="15">
      <c r="A2514" s="6"/>
      <c r="B2514" s="10">
        <v>98.81</v>
      </c>
      <c r="C2514">
        <v>0.28999273667029385</v>
      </c>
      <c r="D2514" s="11">
        <v>7.68</v>
      </c>
      <c r="E2514" s="10">
        <v>32.700000000000003</v>
      </c>
      <c r="F2514" s="11">
        <v>40.96</v>
      </c>
      <c r="G2514" s="10">
        <v>23.15</v>
      </c>
      <c r="H2514" s="11">
        <v>55.88</v>
      </c>
      <c r="I2514" s="10">
        <v>179.32</v>
      </c>
      <c r="J2514">
        <v>0.20531857662308375</v>
      </c>
      <c r="K2514">
        <v>0.46039491186288978</v>
      </c>
      <c r="L2514">
        <v>0.30526890597000511</v>
      </c>
      <c r="M2514">
        <v>0.16126062782069914</v>
      </c>
      <c r="N2514">
        <v>0.36581206316430592</v>
      </c>
      <c r="O2514">
        <v>0.36334219567656667</v>
      </c>
      <c r="P2514" s="117">
        <v>32.32</v>
      </c>
      <c r="Q2514">
        <v>0.34</v>
      </c>
    </row>
    <row r="2515" spans="1:17" ht="15">
      <c r="A2515" s="6"/>
      <c r="B2515" s="10">
        <v>112.66</v>
      </c>
      <c r="C2515">
        <v>0.32315852234143699</v>
      </c>
      <c r="D2515" s="11">
        <v>10.029999999999999</v>
      </c>
      <c r="E2515" s="10">
        <v>39.1</v>
      </c>
      <c r="F2515" s="11">
        <v>47.01</v>
      </c>
      <c r="G2515" s="10">
        <v>26.82</v>
      </c>
      <c r="H2515" s="11">
        <v>67.94</v>
      </c>
      <c r="I2515" s="10">
        <v>196.21</v>
      </c>
      <c r="J2515">
        <v>0.24032655867278677</v>
      </c>
      <c r="K2515">
        <v>0.51653761775847107</v>
      </c>
      <c r="L2515">
        <v>0.33949041893599563</v>
      </c>
      <c r="M2515">
        <v>0.19791172303461541</v>
      </c>
      <c r="N2515">
        <v>0.40368188558013096</v>
      </c>
      <c r="O2515">
        <v>0.40149473279704873</v>
      </c>
      <c r="P2515" s="117">
        <v>34.299999999999997</v>
      </c>
      <c r="Q2515">
        <v>0.34</v>
      </c>
    </row>
    <row r="2516" spans="1:17" ht="15">
      <c r="A2516" s="6"/>
      <c r="B2516" s="10">
        <v>132.79</v>
      </c>
      <c r="C2516">
        <v>0.33858617570853222</v>
      </c>
      <c r="D2516" s="11">
        <v>14.03</v>
      </c>
      <c r="E2516" s="10">
        <v>41.83</v>
      </c>
      <c r="F2516" s="11">
        <v>49.27</v>
      </c>
      <c r="G2516" s="10">
        <v>33.380000000000003</v>
      </c>
      <c r="H2516" s="11">
        <v>81.459999999999994</v>
      </c>
      <c r="I2516" s="10">
        <v>228.35</v>
      </c>
      <c r="J2516">
        <v>0.26431749215612582</v>
      </c>
      <c r="K2516">
        <v>0.54838385998510486</v>
      </c>
      <c r="L2516">
        <v>0.35434191713283397</v>
      </c>
      <c r="M2516">
        <v>0.22864624155904031</v>
      </c>
      <c r="N2516">
        <v>0.42504946210757855</v>
      </c>
      <c r="O2516">
        <v>0.42887718567637839</v>
      </c>
      <c r="P2516" s="117">
        <v>34.6</v>
      </c>
      <c r="Q2516">
        <v>0.34</v>
      </c>
    </row>
    <row r="2517" spans="1:17" ht="15">
      <c r="A2517" s="6"/>
      <c r="B2517" s="10">
        <v>134.51</v>
      </c>
      <c r="C2517">
        <v>0.34475411366242625</v>
      </c>
      <c r="D2517" s="11">
        <v>13.03</v>
      </c>
      <c r="E2517" s="10">
        <v>42.49</v>
      </c>
      <c r="F2517" s="11">
        <v>48.56</v>
      </c>
      <c r="G2517" s="10">
        <v>39.909999999999997</v>
      </c>
      <c r="H2517" s="11">
        <v>81.05</v>
      </c>
      <c r="I2517" s="10">
        <v>235.99</v>
      </c>
      <c r="J2517">
        <v>0.2768360152823226</v>
      </c>
      <c r="K2517">
        <v>0.55080834432839032</v>
      </c>
      <c r="L2517">
        <v>0.35124697037994579</v>
      </c>
      <c r="M2517">
        <v>0.23814713797035345</v>
      </c>
      <c r="N2517">
        <v>0.43022448767419075</v>
      </c>
      <c r="O2517">
        <v>0.42150830723638583</v>
      </c>
      <c r="P2517" s="117">
        <v>38.590000000000003</v>
      </c>
      <c r="Q2517">
        <v>0.34</v>
      </c>
    </row>
    <row r="2518" spans="1:17" ht="15">
      <c r="A2518" s="6"/>
      <c r="B2518" s="10">
        <v>127.8</v>
      </c>
      <c r="C2518">
        <v>0.36374392893515894</v>
      </c>
      <c r="D2518" s="11">
        <v>12.04</v>
      </c>
      <c r="E2518" s="10">
        <v>41.73</v>
      </c>
      <c r="F2518" s="11">
        <v>45.7</v>
      </c>
      <c r="G2518" s="10">
        <v>31.45</v>
      </c>
      <c r="H2518" s="11">
        <v>71.42</v>
      </c>
      <c r="I2518" s="10">
        <v>208.84</v>
      </c>
      <c r="J2518">
        <v>0.28070646121973319</v>
      </c>
      <c r="K2518">
        <v>0.55208309184830529</v>
      </c>
      <c r="L2518">
        <v>0.34111116438406303</v>
      </c>
      <c r="M2518">
        <v>0.24335995032965732</v>
      </c>
      <c r="N2518">
        <v>0.42786963149681911</v>
      </c>
      <c r="O2518">
        <v>0.43045951290534623</v>
      </c>
      <c r="P2518" s="117">
        <v>42.44</v>
      </c>
      <c r="Q2518">
        <v>0.34</v>
      </c>
    </row>
    <row r="2519" spans="1:17" ht="15">
      <c r="A2519" s="6"/>
      <c r="B2519" s="10">
        <v>127.71</v>
      </c>
      <c r="C2519">
        <v>0.38077385125135554</v>
      </c>
      <c r="D2519" s="11">
        <v>11.07</v>
      </c>
      <c r="E2519" s="10">
        <v>40.6</v>
      </c>
      <c r="F2519" s="11">
        <v>42.43</v>
      </c>
      <c r="G2519" s="10">
        <v>26.77</v>
      </c>
      <c r="H2519" s="11">
        <v>64.62</v>
      </c>
      <c r="I2519" s="10">
        <v>205.09</v>
      </c>
      <c r="J2519">
        <v>0.27891609496257519</v>
      </c>
      <c r="K2519">
        <v>0.54457158326324628</v>
      </c>
      <c r="L2519">
        <v>0.33029215781496035</v>
      </c>
      <c r="M2519">
        <v>0.24104906564275699</v>
      </c>
      <c r="N2519">
        <v>0.42694020034444602</v>
      </c>
      <c r="O2519">
        <v>0.43297175349109462</v>
      </c>
      <c r="P2519" s="117">
        <v>31.22</v>
      </c>
      <c r="Q2519">
        <v>0.34</v>
      </c>
    </row>
    <row r="2520" spans="1:17" ht="15">
      <c r="A2520" s="6"/>
      <c r="B2520" s="10">
        <v>119.3</v>
      </c>
      <c r="C2520">
        <v>0.39768892560703262</v>
      </c>
      <c r="D2520" s="11">
        <v>9.23</v>
      </c>
      <c r="E2520" s="10">
        <v>38.9</v>
      </c>
      <c r="F2520" s="11">
        <v>34.97</v>
      </c>
      <c r="G2520" s="10">
        <v>24.28</v>
      </c>
      <c r="H2520" s="11">
        <v>53.01</v>
      </c>
      <c r="I2520" s="10">
        <v>196.24</v>
      </c>
      <c r="J2520">
        <v>0.26161595713580532</v>
      </c>
      <c r="K2520">
        <v>0.54846615494580508</v>
      </c>
      <c r="L2520">
        <v>0.31802149516107847</v>
      </c>
      <c r="M2520">
        <v>0.2208019739449178</v>
      </c>
      <c r="N2520">
        <v>0.41472219351308631</v>
      </c>
      <c r="O2520">
        <v>0.42636253146677894</v>
      </c>
      <c r="P2520" s="117">
        <v>24.63</v>
      </c>
      <c r="Q2520">
        <v>0.34</v>
      </c>
    </row>
    <row r="2521" spans="1:17" ht="15">
      <c r="A2521" s="6"/>
      <c r="B2521" s="10">
        <v>111.55</v>
      </c>
      <c r="C2521">
        <v>0.4094007406938911</v>
      </c>
      <c r="D2521" s="11">
        <v>3.94</v>
      </c>
      <c r="E2521" s="10">
        <v>37.340000000000003</v>
      </c>
      <c r="F2521" s="11">
        <v>37.159999999999997</v>
      </c>
      <c r="G2521" s="10">
        <v>19.87</v>
      </c>
      <c r="H2521" s="11">
        <v>52.57</v>
      </c>
      <c r="I2521" s="10">
        <v>191.16</v>
      </c>
      <c r="J2521">
        <v>0.25452769499741718</v>
      </c>
      <c r="K2521">
        <v>0.54945563547872422</v>
      </c>
      <c r="L2521">
        <v>0.29577302600326327</v>
      </c>
      <c r="M2521">
        <v>0.18872699799375267</v>
      </c>
      <c r="N2521">
        <v>0.4055907116986433</v>
      </c>
      <c r="O2521">
        <v>0.42030124828218041</v>
      </c>
      <c r="P2521" s="117">
        <v>25.39</v>
      </c>
      <c r="Q2521">
        <v>0.34</v>
      </c>
    </row>
    <row r="2522" spans="1:17" ht="15">
      <c r="A2522" s="6"/>
      <c r="B2522" s="10">
        <v>103.49</v>
      </c>
      <c r="C2522">
        <v>0.41040352313087086</v>
      </c>
      <c r="D2522" s="11">
        <v>7.55</v>
      </c>
      <c r="E2522" s="10">
        <v>33.49</v>
      </c>
      <c r="F2522" s="11">
        <v>35.85</v>
      </c>
      <c r="G2522" s="10">
        <v>17.079999999999998</v>
      </c>
      <c r="H2522" s="11">
        <v>52.5</v>
      </c>
      <c r="I2522" s="10">
        <v>183.37</v>
      </c>
      <c r="J2522">
        <v>0.24741480575722841</v>
      </c>
      <c r="K2522">
        <v>0.55177970320046821</v>
      </c>
      <c r="L2522">
        <v>0.29683843824347239</v>
      </c>
      <c r="M2522">
        <v>0.17285274113830945</v>
      </c>
      <c r="N2522">
        <v>0.40631643527961026</v>
      </c>
      <c r="O2522">
        <v>0.41595488535545566</v>
      </c>
      <c r="P2522" s="117">
        <v>33.94</v>
      </c>
      <c r="Q2522">
        <v>0.34</v>
      </c>
    </row>
    <row r="2523" spans="1:17" ht="15">
      <c r="A2523" s="6"/>
      <c r="B2523" s="10">
        <v>102.68</v>
      </c>
      <c r="C2523">
        <v>0.41609292879371723</v>
      </c>
      <c r="D2523" s="11">
        <v>5.14</v>
      </c>
      <c r="E2523" s="10">
        <v>32.770000000000003</v>
      </c>
      <c r="F2523" s="11">
        <v>36.659999999999997</v>
      </c>
      <c r="G2523" s="10">
        <v>17</v>
      </c>
      <c r="H2523" s="11">
        <v>51.35</v>
      </c>
      <c r="I2523" s="10">
        <v>178</v>
      </c>
      <c r="J2523">
        <v>0.25237372880040154</v>
      </c>
      <c r="K2523">
        <v>0.54531299314667026</v>
      </c>
      <c r="L2523">
        <v>0.30289800519166704</v>
      </c>
      <c r="M2523">
        <v>0.17120461074186741</v>
      </c>
      <c r="N2523">
        <v>0.40891095677851336</v>
      </c>
      <c r="O2523">
        <v>0.41018647854000839</v>
      </c>
      <c r="P2523" s="117">
        <v>19.5</v>
      </c>
      <c r="Q2523">
        <v>0.34</v>
      </c>
    </row>
    <row r="2524" spans="1:17" ht="15">
      <c r="A2524" s="6"/>
      <c r="B2524" s="10">
        <v>101.09</v>
      </c>
      <c r="C2524">
        <v>0.41060235541337353</v>
      </c>
      <c r="D2524" s="11">
        <v>1.91</v>
      </c>
      <c r="E2524" s="10">
        <v>32.99</v>
      </c>
      <c r="F2524" s="11">
        <v>36.03</v>
      </c>
      <c r="G2524" s="10">
        <v>16.37</v>
      </c>
      <c r="H2524" s="11">
        <v>52.16</v>
      </c>
      <c r="I2524" s="10">
        <v>174.21</v>
      </c>
      <c r="J2524">
        <v>0.26123691279393085</v>
      </c>
      <c r="K2524">
        <v>0.55133835376134699</v>
      </c>
      <c r="L2524">
        <v>0.31840838057503695</v>
      </c>
      <c r="M2524">
        <v>0.1747972669868591</v>
      </c>
      <c r="N2524">
        <v>0.41127832946810361</v>
      </c>
      <c r="O2524">
        <v>0.39704689047505209</v>
      </c>
      <c r="P2524" s="117">
        <v>19.79</v>
      </c>
      <c r="Q2524">
        <v>0.34</v>
      </c>
    </row>
    <row r="2525" spans="1:17" ht="15">
      <c r="A2525" s="6"/>
      <c r="B2525" s="10">
        <v>102.63</v>
      </c>
      <c r="C2525">
        <v>0.41373414913410617</v>
      </c>
      <c r="D2525" s="11">
        <v>7.55</v>
      </c>
      <c r="E2525" s="10">
        <v>32.94</v>
      </c>
      <c r="F2525" s="11">
        <v>35.06</v>
      </c>
      <c r="G2525" s="10">
        <v>16.57</v>
      </c>
      <c r="H2525" s="11">
        <v>54.34</v>
      </c>
      <c r="I2525" s="10">
        <v>171.81</v>
      </c>
      <c r="J2525">
        <v>0.2748180329005992</v>
      </c>
      <c r="K2525">
        <v>0.56227293508993559</v>
      </c>
      <c r="L2525">
        <v>0.34144273951768683</v>
      </c>
      <c r="M2525">
        <v>0.19540726330225897</v>
      </c>
      <c r="N2525">
        <v>0.41690429112326449</v>
      </c>
      <c r="O2525">
        <v>0.39306818476015737</v>
      </c>
      <c r="P2525" s="117">
        <v>18.510000000000002</v>
      </c>
      <c r="Q2525">
        <v>0.34</v>
      </c>
    </row>
    <row r="2526" spans="1:17" ht="15">
      <c r="A2526" s="6"/>
      <c r="B2526" s="10">
        <v>103.5</v>
      </c>
      <c r="C2526">
        <v>0.41909661214580068</v>
      </c>
      <c r="D2526" s="11">
        <v>14.03</v>
      </c>
      <c r="E2526" s="10">
        <v>37.4</v>
      </c>
      <c r="F2526" s="11">
        <v>37.42</v>
      </c>
      <c r="G2526" s="10">
        <v>19.100000000000001</v>
      </c>
      <c r="H2526" s="11">
        <v>56.41</v>
      </c>
      <c r="I2526" s="10">
        <v>179.54</v>
      </c>
      <c r="J2526">
        <v>0.29939597431893111</v>
      </c>
      <c r="K2526">
        <v>0.5797942792937073</v>
      </c>
      <c r="L2526">
        <v>0.35877071906733754</v>
      </c>
      <c r="M2526">
        <v>0.20053478716150397</v>
      </c>
      <c r="N2526">
        <v>0.43090334430522464</v>
      </c>
      <c r="O2526">
        <v>0.39232324258318763</v>
      </c>
      <c r="P2526" s="117">
        <v>18.309999999999999</v>
      </c>
      <c r="Q2526">
        <v>0.34</v>
      </c>
    </row>
    <row r="2527" spans="1:17" ht="15">
      <c r="A2527" s="6"/>
      <c r="B2527" s="10">
        <v>103.5</v>
      </c>
      <c r="C2527">
        <v>0.42147197109568979</v>
      </c>
      <c r="D2527" s="11">
        <v>9.1999999999999993</v>
      </c>
      <c r="E2527" s="10">
        <v>47.2</v>
      </c>
      <c r="F2527" s="11">
        <v>46.22</v>
      </c>
      <c r="G2527" s="10">
        <v>25.15</v>
      </c>
      <c r="H2527" s="11">
        <v>70.760000000000005</v>
      </c>
      <c r="I2527" s="10">
        <v>188.98</v>
      </c>
      <c r="J2527">
        <v>0.30574535960623933</v>
      </c>
      <c r="K2527">
        <v>0.5594022307297557</v>
      </c>
      <c r="L2527">
        <v>0.36182626850563071</v>
      </c>
      <c r="M2527">
        <v>0.21783998711988112</v>
      </c>
      <c r="N2527">
        <v>0.43433160958889544</v>
      </c>
      <c r="O2527">
        <v>0.38901850041734382</v>
      </c>
      <c r="P2527" s="117">
        <v>19.73</v>
      </c>
      <c r="Q2527">
        <v>0.34</v>
      </c>
    </row>
    <row r="2528" spans="1:17" ht="15">
      <c r="A2528" s="6"/>
      <c r="B2528" s="10">
        <v>103.37</v>
      </c>
      <c r="C2528">
        <v>0.42443675567833028</v>
      </c>
      <c r="D2528" s="11">
        <v>14.07</v>
      </c>
      <c r="E2528" s="10">
        <v>56.1</v>
      </c>
      <c r="F2528" s="11">
        <v>52.06</v>
      </c>
      <c r="G2528" s="10">
        <v>26.09</v>
      </c>
      <c r="H2528" s="11">
        <v>86.09</v>
      </c>
      <c r="I2528" s="10">
        <v>191.12</v>
      </c>
      <c r="J2528">
        <v>0.33575642231325481</v>
      </c>
      <c r="K2528">
        <v>0.51943908345981238</v>
      </c>
      <c r="L2528">
        <v>0.34454422638675641</v>
      </c>
      <c r="M2528">
        <v>0.2135320023828477</v>
      </c>
      <c r="N2528">
        <v>0.41750033087783672</v>
      </c>
      <c r="O2528">
        <v>0.38486195024196812</v>
      </c>
      <c r="P2528" s="117">
        <v>25.34</v>
      </c>
      <c r="Q2528">
        <v>0.34</v>
      </c>
    </row>
    <row r="2529" spans="1:17" ht="15">
      <c r="A2529" s="6"/>
      <c r="B2529" s="10">
        <v>110.43</v>
      </c>
      <c r="C2529">
        <v>0.42517647568004263</v>
      </c>
      <c r="D2529" s="11">
        <v>15.96</v>
      </c>
      <c r="E2529" s="10">
        <v>64.989999999999995</v>
      </c>
      <c r="F2529" s="11">
        <v>52.21</v>
      </c>
      <c r="G2529" s="10">
        <v>24.99</v>
      </c>
      <c r="H2529" s="11">
        <v>96.1</v>
      </c>
      <c r="I2529" s="10">
        <v>189.6</v>
      </c>
      <c r="J2529">
        <v>0.32900165183216984</v>
      </c>
      <c r="K2529">
        <v>0.50855951253443576</v>
      </c>
      <c r="L2529">
        <v>0.32810033888990653</v>
      </c>
      <c r="M2529">
        <v>0.18829087405884079</v>
      </c>
      <c r="N2529">
        <v>0.3929267917043871</v>
      </c>
      <c r="O2529">
        <v>0.36143928078817733</v>
      </c>
      <c r="P2529" s="117">
        <v>23.03</v>
      </c>
      <c r="Q2529">
        <v>0.34</v>
      </c>
    </row>
    <row r="2530" spans="1:17" ht="15">
      <c r="A2530" s="6"/>
      <c r="B2530" s="10">
        <v>114.68</v>
      </c>
      <c r="C2530">
        <v>0.41787858159456492</v>
      </c>
      <c r="D2530" s="11">
        <v>19.010000000000002</v>
      </c>
      <c r="E2530" s="10">
        <v>58.97</v>
      </c>
      <c r="F2530" s="11">
        <v>46.62</v>
      </c>
      <c r="G2530" s="10">
        <v>21.2</v>
      </c>
      <c r="H2530" s="11">
        <v>65.58</v>
      </c>
      <c r="I2530" s="10">
        <v>172.62</v>
      </c>
      <c r="J2530">
        <v>0.31065676388194335</v>
      </c>
      <c r="K2530">
        <v>0.49563667420322793</v>
      </c>
      <c r="L2530">
        <v>0.31385788087243743</v>
      </c>
      <c r="M2530">
        <v>0.15446335961967225</v>
      </c>
      <c r="N2530">
        <v>0.36620979130875803</v>
      </c>
      <c r="O2530">
        <v>0.3282277067023105</v>
      </c>
      <c r="P2530" s="117">
        <v>25.22</v>
      </c>
      <c r="Q2530">
        <v>0.34</v>
      </c>
    </row>
    <row r="2531" spans="1:17" ht="15">
      <c r="A2531" s="6"/>
      <c r="B2531" s="10">
        <v>111.04</v>
      </c>
      <c r="C2531">
        <v>0.39094871022719985</v>
      </c>
      <c r="D2531" s="11">
        <v>19.010000000000002</v>
      </c>
      <c r="E2531" s="10">
        <v>55.74</v>
      </c>
      <c r="F2531" s="11">
        <v>40.72</v>
      </c>
      <c r="G2531" s="10">
        <v>14.29</v>
      </c>
      <c r="H2531" s="11">
        <v>63.64</v>
      </c>
      <c r="I2531" s="10">
        <v>146.58000000000001</v>
      </c>
      <c r="J2531">
        <v>0.29981809227579048</v>
      </c>
      <c r="K2531">
        <v>0.49138070504569326</v>
      </c>
      <c r="L2531">
        <v>0.28466773442530913</v>
      </c>
      <c r="M2531">
        <v>0.11066305840826693</v>
      </c>
      <c r="N2531">
        <v>0.34116889902221792</v>
      </c>
      <c r="O2531">
        <v>0.28425393937127924</v>
      </c>
      <c r="P2531" s="117">
        <v>30.66</v>
      </c>
      <c r="Q2531">
        <v>0.34</v>
      </c>
    </row>
    <row r="2532" spans="1:17" ht="15">
      <c r="A2532" s="6"/>
      <c r="B2532" s="10">
        <v>107.83</v>
      </c>
      <c r="C2532">
        <v>0.36815951141639097</v>
      </c>
      <c r="D2532" s="11">
        <v>28.74</v>
      </c>
      <c r="E2532" s="10">
        <v>52.97</v>
      </c>
      <c r="F2532" s="11">
        <v>35.700000000000003</v>
      </c>
      <c r="G2532" s="10">
        <v>14.16</v>
      </c>
      <c r="H2532" s="11">
        <v>59.67</v>
      </c>
      <c r="I2532" s="10">
        <v>121.99</v>
      </c>
      <c r="J2532">
        <v>0.29584720802365094</v>
      </c>
      <c r="K2532">
        <v>0.47471248197568461</v>
      </c>
      <c r="L2532">
        <v>0.24922294949157231</v>
      </c>
      <c r="M2532">
        <v>0.10559816568488553</v>
      </c>
      <c r="N2532">
        <v>0.32264845994498587</v>
      </c>
      <c r="O2532">
        <v>0.25459862161526325</v>
      </c>
      <c r="P2532" s="117">
        <v>33.97</v>
      </c>
      <c r="Q2532">
        <v>0.34</v>
      </c>
    </row>
    <row r="2533" spans="1:17" ht="15">
      <c r="A2533" s="6"/>
      <c r="B2533" s="10">
        <v>104.05</v>
      </c>
      <c r="C2533">
        <v>0.35721128583756839</v>
      </c>
      <c r="D2533" s="11">
        <v>24.03</v>
      </c>
      <c r="E2533" s="10">
        <v>51.81</v>
      </c>
      <c r="F2533" s="11">
        <v>35.15</v>
      </c>
      <c r="G2533" s="10">
        <v>8.07</v>
      </c>
      <c r="H2533" s="11">
        <v>57.51</v>
      </c>
      <c r="I2533" s="10">
        <v>82.36</v>
      </c>
      <c r="J2533">
        <v>0.28651395575737676</v>
      </c>
      <c r="K2533">
        <v>0.4678848809063435</v>
      </c>
      <c r="L2533">
        <v>0.22049353335175767</v>
      </c>
      <c r="M2533">
        <v>0.10123151511208929</v>
      </c>
      <c r="N2533">
        <v>0.31533489044295432</v>
      </c>
      <c r="O2533">
        <v>0.21971274276915895</v>
      </c>
      <c r="P2533" s="117">
        <v>28.63</v>
      </c>
      <c r="Q2533">
        <v>0.34</v>
      </c>
    </row>
    <row r="2534" spans="1:17" ht="15">
      <c r="A2534" s="6"/>
      <c r="B2534" s="10">
        <v>98.16</v>
      </c>
      <c r="C2534">
        <v>0.34951068323056539</v>
      </c>
      <c r="D2534" s="11">
        <v>15.03</v>
      </c>
      <c r="E2534" s="10">
        <v>49.99</v>
      </c>
      <c r="F2534" s="11">
        <v>32.950000000000003</v>
      </c>
      <c r="G2534" s="10">
        <v>8</v>
      </c>
      <c r="H2534" s="11">
        <v>55.25</v>
      </c>
      <c r="I2534" s="10">
        <v>52.9</v>
      </c>
      <c r="J2534">
        <v>0.27794608663577469</v>
      </c>
      <c r="K2534">
        <v>0.46680831863840483</v>
      </c>
      <c r="L2534">
        <v>0.20445501158049462</v>
      </c>
      <c r="M2534">
        <v>9.9905891854190368E-2</v>
      </c>
      <c r="N2534">
        <v>0.31585929850047845</v>
      </c>
      <c r="O2534">
        <v>0.18117265921916387</v>
      </c>
      <c r="P2534" s="117">
        <v>28.49</v>
      </c>
      <c r="Q2534">
        <v>0.34</v>
      </c>
    </row>
    <row r="2535" spans="1:17" ht="15">
      <c r="A2535" s="6"/>
      <c r="B2535" s="10">
        <v>94.71</v>
      </c>
      <c r="C2535">
        <v>0.35206096289027544</v>
      </c>
      <c r="D2535" s="11">
        <v>16</v>
      </c>
      <c r="E2535" s="10">
        <v>46.3</v>
      </c>
      <c r="F2535" s="11">
        <v>34.520000000000003</v>
      </c>
      <c r="G2535" s="10">
        <v>4.46</v>
      </c>
      <c r="H2535" s="11">
        <v>52.9</v>
      </c>
      <c r="I2535" s="10">
        <v>33.78</v>
      </c>
      <c r="J2535">
        <v>0.28467421204633853</v>
      </c>
      <c r="K2535">
        <v>0.47234966338909185</v>
      </c>
      <c r="L2535">
        <v>0.21257864305080934</v>
      </c>
      <c r="M2535">
        <v>0.1019985364945052</v>
      </c>
      <c r="N2535">
        <v>0.31785608019068323</v>
      </c>
      <c r="O2535">
        <v>0.17351122985325482</v>
      </c>
      <c r="P2535" s="117">
        <v>46.24</v>
      </c>
      <c r="Q2535">
        <v>0.34</v>
      </c>
    </row>
    <row r="2536" spans="1:17" ht="15">
      <c r="A2536" s="6"/>
      <c r="B2536" s="10">
        <v>94.26</v>
      </c>
      <c r="C2536">
        <v>0.36746850568391309</v>
      </c>
      <c r="D2536" s="11">
        <v>15.31</v>
      </c>
      <c r="E2536" s="10">
        <v>45.79</v>
      </c>
      <c r="F2536" s="11">
        <v>37.020000000000003</v>
      </c>
      <c r="G2536" s="10">
        <v>8.0500000000000007</v>
      </c>
      <c r="H2536" s="11">
        <v>54.02</v>
      </c>
      <c r="I2536" s="10">
        <v>40.32</v>
      </c>
      <c r="J2536">
        <v>0.29508891448943503</v>
      </c>
      <c r="K2536">
        <v>0.48032787049846037</v>
      </c>
      <c r="L2536">
        <v>0.24861074127883245</v>
      </c>
      <c r="M2536">
        <v>0.1141164933158919</v>
      </c>
      <c r="N2536">
        <v>0.32437007447376975</v>
      </c>
      <c r="O2536">
        <v>0.17931060113844857</v>
      </c>
      <c r="P2536" s="117">
        <v>31.92</v>
      </c>
      <c r="Q2536">
        <v>0.34</v>
      </c>
    </row>
    <row r="2537" spans="1:17" ht="15">
      <c r="A2537" s="6"/>
      <c r="B2537" s="10">
        <v>96.04</v>
      </c>
      <c r="C2537">
        <v>0.3876863354444488</v>
      </c>
      <c r="D2537" s="11">
        <v>15.06</v>
      </c>
      <c r="E2537" s="10">
        <v>44.51</v>
      </c>
      <c r="F2537" s="11">
        <v>39.28</v>
      </c>
      <c r="G2537" s="10">
        <v>12.13</v>
      </c>
      <c r="H2537" s="11">
        <v>53.66</v>
      </c>
      <c r="I2537" s="10">
        <v>65.84</v>
      </c>
      <c r="J2537">
        <v>0.31105777451275252</v>
      </c>
      <c r="K2537">
        <v>0.491177345881744</v>
      </c>
      <c r="L2537">
        <v>0.28710569700600019</v>
      </c>
      <c r="M2537">
        <v>0.12302060905407049</v>
      </c>
      <c r="N2537">
        <v>0.34668986577931665</v>
      </c>
      <c r="O2537">
        <v>0.21252082232617278</v>
      </c>
      <c r="P2537" s="117">
        <v>33.840000000000003</v>
      </c>
      <c r="Q2537">
        <v>0.34</v>
      </c>
    </row>
    <row r="2538" spans="1:17" ht="15">
      <c r="A2538" s="6"/>
      <c r="B2538" s="10">
        <v>100.97</v>
      </c>
      <c r="C2538">
        <v>0.42064597905578482</v>
      </c>
      <c r="D2538" s="11">
        <v>23.03</v>
      </c>
      <c r="E2538" s="10">
        <v>45.74</v>
      </c>
      <c r="F2538" s="11">
        <v>44.5</v>
      </c>
      <c r="G2538" s="10">
        <v>21.85</v>
      </c>
      <c r="H2538" s="11">
        <v>57.59</v>
      </c>
      <c r="I2538" s="10">
        <v>107.71</v>
      </c>
      <c r="J2538">
        <v>0.34723045295510252</v>
      </c>
      <c r="K2538">
        <v>0.50895455541383328</v>
      </c>
      <c r="L2538">
        <v>0.32719599431331087</v>
      </c>
      <c r="M2538">
        <v>0.16726464628795498</v>
      </c>
      <c r="N2538">
        <v>0.38026000479931393</v>
      </c>
      <c r="O2538">
        <v>0.29446330521330522</v>
      </c>
      <c r="P2538" s="117">
        <v>30.55</v>
      </c>
      <c r="Q2538">
        <v>0.34</v>
      </c>
    </row>
    <row r="2539" spans="1:17" ht="15">
      <c r="A2539" s="6"/>
      <c r="B2539" s="10">
        <v>115.21</v>
      </c>
      <c r="C2539">
        <v>0.44866953327157139</v>
      </c>
      <c r="D2539" s="11">
        <v>31.07</v>
      </c>
      <c r="E2539" s="10">
        <v>48.49</v>
      </c>
      <c r="F2539" s="11">
        <v>49.74</v>
      </c>
      <c r="G2539" s="10">
        <v>27.34</v>
      </c>
      <c r="H2539" s="11">
        <v>68.09</v>
      </c>
      <c r="I2539" s="10">
        <v>171.19</v>
      </c>
      <c r="J2539">
        <v>0.38376637962083754</v>
      </c>
      <c r="K2539">
        <v>0.53346511892014659</v>
      </c>
      <c r="L2539">
        <v>0.34887497353259106</v>
      </c>
      <c r="M2539">
        <v>0.21374446628268728</v>
      </c>
      <c r="N2539">
        <v>0.409048881631077</v>
      </c>
      <c r="O2539">
        <v>0.35673876781375791</v>
      </c>
      <c r="P2539" s="117">
        <v>35.89</v>
      </c>
      <c r="Q2539">
        <v>0.34</v>
      </c>
    </row>
    <row r="2540" spans="1:17" ht="15">
      <c r="A2540" s="6"/>
      <c r="B2540" s="10">
        <v>132.88</v>
      </c>
      <c r="C2540">
        <v>0.47355221395928809</v>
      </c>
      <c r="D2540" s="11">
        <v>31.07</v>
      </c>
      <c r="E2540" s="10">
        <v>52.84</v>
      </c>
      <c r="F2540" s="11">
        <v>52.95</v>
      </c>
      <c r="G2540" s="10">
        <v>37.840000000000003</v>
      </c>
      <c r="H2540" s="11">
        <v>78.510000000000005</v>
      </c>
      <c r="I2540" s="10">
        <v>195.08</v>
      </c>
      <c r="J2540">
        <v>0.39950792169919891</v>
      </c>
      <c r="K2540">
        <v>0.55260275732361608</v>
      </c>
      <c r="L2540">
        <v>0.35251744890600489</v>
      </c>
      <c r="M2540">
        <v>0.24146700282027175</v>
      </c>
      <c r="N2540">
        <v>0.42432544388417121</v>
      </c>
      <c r="O2540">
        <v>0.39433342719163567</v>
      </c>
      <c r="P2540" s="117">
        <v>47.52</v>
      </c>
      <c r="Q2540">
        <v>0.34</v>
      </c>
    </row>
    <row r="2541" spans="1:17" ht="15">
      <c r="A2541" s="6"/>
      <c r="B2541" s="10">
        <v>140</v>
      </c>
      <c r="C2541">
        <v>0.44792339519465746</v>
      </c>
      <c r="D2541" s="11">
        <v>33.950000000000003</v>
      </c>
      <c r="E2541" s="10">
        <v>55</v>
      </c>
      <c r="F2541" s="11">
        <v>50.32</v>
      </c>
      <c r="G2541" s="10">
        <v>41.91</v>
      </c>
      <c r="H2541" s="11">
        <v>78.069999999999993</v>
      </c>
      <c r="I2541" s="10">
        <v>205.81</v>
      </c>
      <c r="J2541">
        <v>0.41810282890504463</v>
      </c>
      <c r="K2541">
        <v>0.55728646320992647</v>
      </c>
      <c r="L2541">
        <v>0.34527330891761904</v>
      </c>
      <c r="M2541">
        <v>0.24876341101509991</v>
      </c>
      <c r="N2541">
        <v>0.42647260013555283</v>
      </c>
      <c r="O2541">
        <v>0.39870844699562907</v>
      </c>
      <c r="P2541" s="117">
        <v>51.39</v>
      </c>
      <c r="Q2541">
        <v>0.34</v>
      </c>
    </row>
    <row r="2542" spans="1:17" ht="15">
      <c r="A2542" s="6"/>
      <c r="B2542" s="10">
        <v>135</v>
      </c>
      <c r="C2542">
        <v>0.47247840066479158</v>
      </c>
      <c r="D2542" s="11">
        <v>32.549999999999997</v>
      </c>
      <c r="E2542" s="10">
        <v>49.19</v>
      </c>
      <c r="F2542" s="11">
        <v>47.94</v>
      </c>
      <c r="G2542" s="10">
        <v>31.34</v>
      </c>
      <c r="H2542" s="11">
        <v>67.680000000000007</v>
      </c>
      <c r="I2542" s="10">
        <v>194.47</v>
      </c>
      <c r="J2542">
        <v>0.43643723485479075</v>
      </c>
      <c r="K2542">
        <v>0.55803706318241197</v>
      </c>
      <c r="L2542">
        <v>0.34218389111347852</v>
      </c>
      <c r="M2542">
        <v>0.25385863187520868</v>
      </c>
      <c r="N2542">
        <v>0.43692479488940672</v>
      </c>
      <c r="O2542">
        <v>0.38706847986222065</v>
      </c>
      <c r="P2542" s="117">
        <v>38.21</v>
      </c>
      <c r="Q2542">
        <v>0.34</v>
      </c>
    </row>
    <row r="2543" spans="1:17" ht="15">
      <c r="A2543" s="6"/>
      <c r="B2543" s="10">
        <v>129.97</v>
      </c>
      <c r="C2543">
        <v>0.49353572924690203</v>
      </c>
      <c r="D2543" s="11">
        <v>31.91</v>
      </c>
      <c r="E2543" s="10">
        <v>44.46</v>
      </c>
      <c r="F2543" s="11">
        <v>43.9</v>
      </c>
      <c r="G2543" s="10">
        <v>26.25</v>
      </c>
      <c r="H2543" s="11">
        <v>65.59</v>
      </c>
      <c r="I2543" s="10">
        <v>175.84</v>
      </c>
      <c r="J2543">
        <v>0.44220239383128085</v>
      </c>
      <c r="K2543">
        <v>0.57440820282385074</v>
      </c>
      <c r="L2543">
        <v>0.34175344614703307</v>
      </c>
      <c r="M2543">
        <v>0.25082184712951006</v>
      </c>
      <c r="N2543">
        <v>0.44379323537083726</v>
      </c>
      <c r="O2543">
        <v>0.38387288491193472</v>
      </c>
      <c r="P2543" s="117">
        <v>30.04</v>
      </c>
      <c r="Q2543">
        <v>0.34</v>
      </c>
    </row>
    <row r="2544" spans="1:17" ht="15">
      <c r="A2544" s="6"/>
      <c r="B2544" s="10">
        <v>125.35</v>
      </c>
      <c r="C2544">
        <v>0.51850312923414421</v>
      </c>
      <c r="D2544" s="11">
        <v>30.46</v>
      </c>
      <c r="E2544" s="10">
        <v>42</v>
      </c>
      <c r="F2544" s="11">
        <v>38.799999999999997</v>
      </c>
      <c r="G2544" s="10">
        <v>24.99</v>
      </c>
      <c r="H2544" s="11">
        <v>63.03</v>
      </c>
      <c r="I2544" s="10">
        <v>166.88</v>
      </c>
      <c r="J2544">
        <v>0.4593014212749707</v>
      </c>
      <c r="K2544">
        <v>0.58439687907207216</v>
      </c>
      <c r="L2544">
        <v>0.32928538174867134</v>
      </c>
      <c r="M2544">
        <v>0.24198483522709388</v>
      </c>
      <c r="N2544">
        <v>0.43516947899708419</v>
      </c>
      <c r="O2544">
        <v>0.38019158655521657</v>
      </c>
      <c r="P2544" s="117">
        <v>27.58</v>
      </c>
      <c r="Q2544">
        <v>0.34</v>
      </c>
    </row>
    <row r="2545" spans="1:17" ht="15">
      <c r="A2545" s="6"/>
      <c r="B2545" s="10">
        <v>114.75</v>
      </c>
      <c r="C2545">
        <v>0.53085345425053454</v>
      </c>
      <c r="D2545" s="11">
        <v>28.5</v>
      </c>
      <c r="E2545" s="10">
        <v>36.96</v>
      </c>
      <c r="F2545" s="11">
        <v>33.5</v>
      </c>
      <c r="G2545" s="10">
        <v>20.81</v>
      </c>
      <c r="H2545" s="11">
        <v>65.91</v>
      </c>
      <c r="I2545" s="10">
        <v>160.22</v>
      </c>
      <c r="J2545">
        <v>0.47476900582972226</v>
      </c>
      <c r="K2545">
        <v>0.57715334587657074</v>
      </c>
      <c r="L2545">
        <v>0.32627924756503907</v>
      </c>
      <c r="M2545">
        <v>0.24626586177803647</v>
      </c>
      <c r="N2545">
        <v>0.43690579747511915</v>
      </c>
      <c r="O2545">
        <v>0.38477586458813351</v>
      </c>
      <c r="P2545" s="117">
        <v>31.66</v>
      </c>
      <c r="Q2545">
        <v>0.34</v>
      </c>
    </row>
    <row r="2546" spans="1:17" ht="15">
      <c r="A2546" s="6"/>
      <c r="B2546" s="10">
        <v>111.14</v>
      </c>
      <c r="C2546">
        <v>0.54123826874072956</v>
      </c>
      <c r="D2546" s="11">
        <v>24.01</v>
      </c>
      <c r="E2546" s="10">
        <v>36.71</v>
      </c>
      <c r="F2546" s="11">
        <v>32.99</v>
      </c>
      <c r="G2546" s="10">
        <v>20.61</v>
      </c>
      <c r="H2546" s="11">
        <v>55.56</v>
      </c>
      <c r="I2546" s="10">
        <v>139.97</v>
      </c>
      <c r="J2546">
        <v>0.47389714581669323</v>
      </c>
      <c r="K2546">
        <v>0.57075655953583249</v>
      </c>
      <c r="L2546">
        <v>0.32878922706984864</v>
      </c>
      <c r="M2546">
        <v>0.24205592962783445</v>
      </c>
      <c r="N2546">
        <v>0.43138620444900116</v>
      </c>
      <c r="O2546">
        <v>0.38990154350125689</v>
      </c>
      <c r="P2546" s="117">
        <v>28.59</v>
      </c>
      <c r="Q2546">
        <v>0.34</v>
      </c>
    </row>
    <row r="2547" spans="1:17" ht="15">
      <c r="A2547" s="6"/>
      <c r="B2547" s="10">
        <v>108.96</v>
      </c>
      <c r="C2547">
        <v>0.54330037952987265</v>
      </c>
      <c r="D2547" s="11">
        <v>22.07</v>
      </c>
      <c r="E2547" s="10">
        <v>36.5</v>
      </c>
      <c r="F2547" s="11">
        <v>35.020000000000003</v>
      </c>
      <c r="G2547" s="10">
        <v>21.02</v>
      </c>
      <c r="H2547" s="11">
        <v>57.12</v>
      </c>
      <c r="I2547" s="10">
        <v>121.76</v>
      </c>
      <c r="J2547">
        <v>0.4691457845505792</v>
      </c>
      <c r="K2547">
        <v>0.56816054380966652</v>
      </c>
      <c r="L2547">
        <v>0.34163180377106622</v>
      </c>
      <c r="M2547">
        <v>0.23929984388213096</v>
      </c>
      <c r="N2547">
        <v>0.42741936473914866</v>
      </c>
      <c r="O2547">
        <v>0.39003245529842523</v>
      </c>
      <c r="P2547" s="117">
        <v>16.64</v>
      </c>
      <c r="Q2547">
        <v>0.34</v>
      </c>
    </row>
    <row r="2548" spans="1:17" ht="15">
      <c r="A2548" s="6"/>
      <c r="B2548" s="10">
        <v>110.44</v>
      </c>
      <c r="C2548">
        <v>0.54802340622346224</v>
      </c>
      <c r="D2548" s="11">
        <v>21.08</v>
      </c>
      <c r="E2548" s="10">
        <v>35.5</v>
      </c>
      <c r="F2548" s="11">
        <v>35.020000000000003</v>
      </c>
      <c r="G2548" s="10">
        <v>21.1</v>
      </c>
      <c r="H2548" s="11">
        <v>55.93</v>
      </c>
      <c r="I2548" s="10">
        <v>123.38</v>
      </c>
      <c r="J2548">
        <v>0.46755352922567306</v>
      </c>
      <c r="K2548">
        <v>0.56446166828108935</v>
      </c>
      <c r="L2548">
        <v>0.35268078404512149</v>
      </c>
      <c r="M2548">
        <v>0.24513824561403508</v>
      </c>
      <c r="N2548">
        <v>0.43040388493415876</v>
      </c>
      <c r="O2548">
        <v>0.39296246643885763</v>
      </c>
      <c r="P2548" s="117">
        <v>14.33</v>
      </c>
      <c r="Q2548">
        <v>0.34</v>
      </c>
    </row>
    <row r="2549" spans="1:17" ht="15">
      <c r="A2549" s="6"/>
      <c r="B2549" s="10">
        <v>110</v>
      </c>
      <c r="C2549">
        <v>0.54757198294869913</v>
      </c>
      <c r="D2549" s="11">
        <v>22</v>
      </c>
      <c r="E2549" s="10">
        <v>35.909999999999997</v>
      </c>
      <c r="F2549" s="11">
        <v>35.36</v>
      </c>
      <c r="G2549" s="10">
        <v>21.1</v>
      </c>
      <c r="H2549" s="11">
        <v>55.99</v>
      </c>
      <c r="I2549" s="10">
        <v>133.96</v>
      </c>
      <c r="J2549">
        <v>0.47280438731575475</v>
      </c>
      <c r="K2549">
        <v>0.56379068557240064</v>
      </c>
      <c r="L2549">
        <v>0.36450466364575068</v>
      </c>
      <c r="M2549">
        <v>0.27397451639525755</v>
      </c>
      <c r="N2549">
        <v>0.43266499409681225</v>
      </c>
      <c r="O2549">
        <v>0.41224703304841548</v>
      </c>
      <c r="P2549" s="117">
        <v>12.68</v>
      </c>
      <c r="Q2549">
        <v>0.34</v>
      </c>
    </row>
    <row r="2550" spans="1:17" ht="15">
      <c r="A2550" s="6"/>
      <c r="B2550" s="10">
        <v>115.03</v>
      </c>
      <c r="C2550">
        <v>0.54584620319811417</v>
      </c>
      <c r="D2550" s="11">
        <v>27.95</v>
      </c>
      <c r="E2550" s="10">
        <v>35.24</v>
      </c>
      <c r="F2550" s="11">
        <v>37.94</v>
      </c>
      <c r="G2550" s="10">
        <v>23.73</v>
      </c>
      <c r="H2550" s="11">
        <v>57.14</v>
      </c>
      <c r="I2550" s="10">
        <v>139.96</v>
      </c>
      <c r="J2550">
        <v>0.46344362875242329</v>
      </c>
      <c r="K2550">
        <v>0.5689674699080095</v>
      </c>
      <c r="L2550">
        <v>0.37728103066853164</v>
      </c>
      <c r="M2550">
        <v>0.30194191403936027</v>
      </c>
      <c r="N2550">
        <v>0.43573431864124612</v>
      </c>
      <c r="O2550">
        <v>0.43133634765452084</v>
      </c>
      <c r="P2550" s="117">
        <v>12.04</v>
      </c>
      <c r="Q2550">
        <v>0.34</v>
      </c>
    </row>
    <row r="2551" spans="1:17" ht="15">
      <c r="A2551" s="6"/>
      <c r="B2551" s="10">
        <v>140.82</v>
      </c>
      <c r="C2551">
        <v>0.49345144900712856</v>
      </c>
      <c r="D2551" s="11">
        <v>28.21</v>
      </c>
      <c r="E2551" s="10">
        <v>47.74</v>
      </c>
      <c r="F2551" s="11">
        <v>46.82</v>
      </c>
      <c r="G2551" s="10">
        <v>26.96</v>
      </c>
      <c r="H2551" s="11">
        <v>65.569999999999993</v>
      </c>
      <c r="I2551" s="10">
        <v>146.1</v>
      </c>
      <c r="J2551">
        <v>0.45920284653994992</v>
      </c>
      <c r="K2551">
        <v>0.5646007842864168</v>
      </c>
      <c r="L2551">
        <v>0.376212855212393</v>
      </c>
      <c r="M2551">
        <v>0.32150523593558905</v>
      </c>
      <c r="N2551">
        <v>0.43823954027918588</v>
      </c>
      <c r="O2551">
        <v>0.4321448139153935</v>
      </c>
      <c r="P2551" s="117">
        <v>14.18</v>
      </c>
      <c r="Q2551">
        <v>0.34</v>
      </c>
    </row>
    <row r="2552" spans="1:17" ht="15">
      <c r="A2552" s="6"/>
      <c r="B2552" s="10">
        <v>178.68</v>
      </c>
      <c r="C2552">
        <v>0.43952925633101064</v>
      </c>
      <c r="D2552" s="11">
        <v>27.44</v>
      </c>
      <c r="E2552" s="10">
        <v>54.88</v>
      </c>
      <c r="F2552" s="11">
        <v>50.43</v>
      </c>
      <c r="G2552" s="10">
        <v>35.01</v>
      </c>
      <c r="H2552" s="11">
        <v>65.19</v>
      </c>
      <c r="I2552" s="10">
        <v>144.01</v>
      </c>
      <c r="J2552">
        <v>0.44616854276383533</v>
      </c>
      <c r="K2552">
        <v>0.53730229831144471</v>
      </c>
      <c r="L2552">
        <v>0.36429808353514509</v>
      </c>
      <c r="M2552">
        <v>0.31088427180859396</v>
      </c>
      <c r="N2552">
        <v>0.42319095402266638</v>
      </c>
      <c r="O2552">
        <v>0.3953812523112526</v>
      </c>
      <c r="P2552" s="117">
        <v>11.92</v>
      </c>
      <c r="Q2552">
        <v>0.34</v>
      </c>
    </row>
    <row r="2553" spans="1:17" ht="15">
      <c r="A2553" s="6"/>
      <c r="B2553" s="10">
        <v>200.51</v>
      </c>
      <c r="C2553">
        <v>0.41961709682964565</v>
      </c>
      <c r="D2553" s="11">
        <v>29.9</v>
      </c>
      <c r="E2553" s="10">
        <v>56</v>
      </c>
      <c r="F2553" s="11">
        <v>52.23</v>
      </c>
      <c r="G2553" s="10">
        <v>30.98</v>
      </c>
      <c r="H2553" s="11">
        <v>73.31</v>
      </c>
      <c r="I2553" s="10">
        <v>133.55000000000001</v>
      </c>
      <c r="J2553">
        <v>0.44234080461394915</v>
      </c>
      <c r="K2553">
        <v>0.48734845974381069</v>
      </c>
      <c r="L2553">
        <v>0.35012207676233675</v>
      </c>
      <c r="M2553">
        <v>0.26391795013937336</v>
      </c>
      <c r="N2553">
        <v>0.39793968509437888</v>
      </c>
      <c r="O2553">
        <v>0.34553831251217421</v>
      </c>
      <c r="P2553" s="117">
        <v>12.59</v>
      </c>
      <c r="Q2553">
        <v>0.34</v>
      </c>
    </row>
    <row r="2554" spans="1:17" ht="15">
      <c r="A2554" s="6"/>
      <c r="B2554" s="10">
        <v>163.13999999999999</v>
      </c>
      <c r="C2554">
        <v>0.3901970984868105</v>
      </c>
      <c r="D2554" s="11">
        <v>30.17</v>
      </c>
      <c r="E2554" s="10">
        <v>51.93</v>
      </c>
      <c r="F2554" s="11">
        <v>50.4</v>
      </c>
      <c r="G2554" s="10">
        <v>25</v>
      </c>
      <c r="H2554" s="11">
        <v>68.8</v>
      </c>
      <c r="I2554" s="10">
        <v>100</v>
      </c>
      <c r="J2554">
        <v>0.41728400510109592</v>
      </c>
      <c r="K2554">
        <v>0.45638219274402586</v>
      </c>
      <c r="L2554">
        <v>0.34437428483284716</v>
      </c>
      <c r="M2554">
        <v>0.22104876874795432</v>
      </c>
      <c r="N2554">
        <v>0.37257648181941067</v>
      </c>
      <c r="O2554">
        <v>0.29225593554348644</v>
      </c>
      <c r="P2554" s="117">
        <v>18.38</v>
      </c>
      <c r="Q2554">
        <v>0.34</v>
      </c>
    </row>
    <row r="2555" spans="1:17" ht="15">
      <c r="A2555" s="6"/>
      <c r="B2555" s="10">
        <v>135.61000000000001</v>
      </c>
      <c r="C2555">
        <v>0.35965369780087325</v>
      </c>
      <c r="D2555" s="11">
        <v>29.6</v>
      </c>
      <c r="E2555" s="10">
        <v>47.05</v>
      </c>
      <c r="F2555" s="11">
        <v>48.01</v>
      </c>
      <c r="G2555" s="10">
        <v>21.5</v>
      </c>
      <c r="H2555" s="11">
        <v>58.76</v>
      </c>
      <c r="I2555" s="10">
        <v>75.92</v>
      </c>
      <c r="J2555">
        <v>0.39856066363097209</v>
      </c>
      <c r="K2555">
        <v>0.42978233982089231</v>
      </c>
      <c r="L2555">
        <v>0.32439796100876411</v>
      </c>
      <c r="M2555">
        <v>0.17066574933268305</v>
      </c>
      <c r="N2555">
        <v>0.33531548755623158</v>
      </c>
      <c r="O2555">
        <v>0.22345281921083252</v>
      </c>
      <c r="P2555" s="117">
        <v>15.85</v>
      </c>
      <c r="Q2555">
        <v>0.34</v>
      </c>
    </row>
    <row r="2556" spans="1:17" ht="15">
      <c r="A2556" s="6"/>
      <c r="B2556" s="10">
        <v>118.18</v>
      </c>
      <c r="C2556">
        <v>0.33892212544861405</v>
      </c>
      <c r="D2556" s="11">
        <v>29</v>
      </c>
      <c r="E2556" s="10">
        <v>42.71</v>
      </c>
      <c r="F2556" s="11">
        <v>39.72</v>
      </c>
      <c r="G2556" s="10">
        <v>19.489999999999998</v>
      </c>
      <c r="H2556" s="11">
        <v>56.63</v>
      </c>
      <c r="I2556" s="10">
        <v>41.29</v>
      </c>
      <c r="J2556">
        <v>0.3771016779412118</v>
      </c>
      <c r="K2556">
        <v>0.39621187651874168</v>
      </c>
      <c r="L2556">
        <v>0.28510771263891987</v>
      </c>
      <c r="M2556">
        <v>0.1507647335730086</v>
      </c>
      <c r="N2556">
        <v>0.30526952200191781</v>
      </c>
      <c r="O2556">
        <v>0.18585482185987817</v>
      </c>
      <c r="P2556" s="117">
        <v>38.270000000000003</v>
      </c>
      <c r="Q2556">
        <v>0.34</v>
      </c>
    </row>
    <row r="2557" spans="1:17" ht="15">
      <c r="A2557" s="6"/>
      <c r="B2557" s="10">
        <v>105.35</v>
      </c>
      <c r="C2557">
        <v>0.31092992299989647</v>
      </c>
      <c r="D2557" s="11">
        <v>25.01</v>
      </c>
      <c r="E2557" s="10">
        <v>38.51</v>
      </c>
      <c r="F2557" s="11">
        <v>35.659999999999997</v>
      </c>
      <c r="G2557" s="10">
        <v>16.23</v>
      </c>
      <c r="H2557" s="11">
        <v>54.63</v>
      </c>
      <c r="I2557" s="10">
        <v>20.73</v>
      </c>
      <c r="J2557">
        <v>0.36573227660199198</v>
      </c>
      <c r="K2557">
        <v>0.37261755851376493</v>
      </c>
      <c r="L2557">
        <v>0.24070376242551067</v>
      </c>
      <c r="M2557">
        <v>0.1373695540812899</v>
      </c>
      <c r="N2557">
        <v>0.28803272217002629</v>
      </c>
      <c r="O2557">
        <v>0.16778836527695448</v>
      </c>
      <c r="P2557" s="117">
        <v>24.6</v>
      </c>
      <c r="Q2557">
        <v>0.34</v>
      </c>
    </row>
    <row r="2558" spans="1:17" ht="15">
      <c r="A2558" s="6"/>
      <c r="B2558" s="10">
        <v>102.25</v>
      </c>
      <c r="C2558">
        <v>0.2927829817330645</v>
      </c>
      <c r="D2558" s="11">
        <v>19.57</v>
      </c>
      <c r="E2558" s="10">
        <v>37.33</v>
      </c>
      <c r="F2558" s="11">
        <v>34.090000000000003</v>
      </c>
      <c r="G2558" s="10">
        <v>15.29</v>
      </c>
      <c r="H2558" s="11">
        <v>50.59</v>
      </c>
      <c r="I2558" s="10">
        <v>7.0000000000000007E-2</v>
      </c>
      <c r="J2558">
        <v>0.34858355241575911</v>
      </c>
      <c r="K2558">
        <v>0.36710546938989475</v>
      </c>
      <c r="L2558">
        <v>0.23288486151690183</v>
      </c>
      <c r="M2558">
        <v>0.13821562385208766</v>
      </c>
      <c r="N2558">
        <v>0.26436918521987851</v>
      </c>
      <c r="O2558">
        <v>0.16791457226311099</v>
      </c>
      <c r="P2558" s="117">
        <v>13.7</v>
      </c>
      <c r="Q2558">
        <v>0.34</v>
      </c>
    </row>
    <row r="2559" spans="1:17" ht="15">
      <c r="A2559" s="6"/>
      <c r="B2559" s="10">
        <v>97.16</v>
      </c>
      <c r="C2559">
        <v>0.27799673716064105</v>
      </c>
      <c r="D2559" s="11">
        <v>15.93</v>
      </c>
      <c r="E2559" s="10">
        <v>37.6</v>
      </c>
      <c r="F2559" s="11">
        <v>36.119999999999997</v>
      </c>
      <c r="G2559" s="10">
        <v>15.1</v>
      </c>
      <c r="H2559" s="11">
        <v>49.45</v>
      </c>
      <c r="I2559" s="10">
        <v>0</v>
      </c>
      <c r="J2559">
        <v>0.32948474227275848</v>
      </c>
      <c r="K2559">
        <v>0.37302957150058819</v>
      </c>
      <c r="L2559">
        <v>0.23691495067021145</v>
      </c>
      <c r="M2559">
        <v>0.14103650282204874</v>
      </c>
      <c r="N2559">
        <v>0.26256810972156575</v>
      </c>
      <c r="O2559">
        <v>0.17284574493148455</v>
      </c>
      <c r="P2559" s="117">
        <v>17.14</v>
      </c>
      <c r="Q2559">
        <v>0.34</v>
      </c>
    </row>
    <row r="2560" spans="1:17" ht="15">
      <c r="A2560" s="6"/>
      <c r="B2560" s="10">
        <v>96.94</v>
      </c>
      <c r="C2560">
        <v>0.28794011592178148</v>
      </c>
      <c r="D2560" s="11">
        <v>9.2799999999999994</v>
      </c>
      <c r="E2560" s="10">
        <v>37.229999999999997</v>
      </c>
      <c r="F2560" s="11">
        <v>35.049999999999997</v>
      </c>
      <c r="G2560" s="10">
        <v>16.29</v>
      </c>
      <c r="H2560" s="11">
        <v>49.35</v>
      </c>
      <c r="I2560" s="10">
        <v>0.08</v>
      </c>
      <c r="J2560">
        <v>0.32329274657738438</v>
      </c>
      <c r="K2560">
        <v>0.38982604139832483</v>
      </c>
      <c r="L2560">
        <v>0.25119572177343097</v>
      </c>
      <c r="M2560">
        <v>0.15720500171662957</v>
      </c>
      <c r="N2560">
        <v>0.27852870581034872</v>
      </c>
      <c r="O2560">
        <v>0.17967241705733861</v>
      </c>
      <c r="P2560" s="117">
        <v>19.29</v>
      </c>
      <c r="Q2560">
        <v>0.34</v>
      </c>
    </row>
    <row r="2561" spans="1:17" ht="15">
      <c r="A2561" s="6"/>
      <c r="B2561" s="10">
        <v>96.76</v>
      </c>
      <c r="C2561">
        <v>0.31845956177845974</v>
      </c>
      <c r="D2561" s="11">
        <v>9.36</v>
      </c>
      <c r="E2561" s="10">
        <v>38.5</v>
      </c>
      <c r="F2561" s="11">
        <v>35.49</v>
      </c>
      <c r="G2561" s="10">
        <v>19.32</v>
      </c>
      <c r="H2561" s="11">
        <v>50.72</v>
      </c>
      <c r="I2561" s="10">
        <v>15</v>
      </c>
      <c r="J2561">
        <v>0.33154907969745517</v>
      </c>
      <c r="K2561">
        <v>0.42589338771926616</v>
      </c>
      <c r="L2561">
        <v>0.27804061347612929</v>
      </c>
      <c r="M2561">
        <v>0.18443099350717254</v>
      </c>
      <c r="N2561">
        <v>0.31834379093204657</v>
      </c>
      <c r="O2561">
        <v>0.20253459436901311</v>
      </c>
      <c r="P2561" s="117">
        <v>24.47</v>
      </c>
      <c r="Q2561">
        <v>0.34</v>
      </c>
    </row>
    <row r="2562" spans="1:17" ht="15">
      <c r="A2562" s="6"/>
      <c r="B2562" s="10">
        <v>100.99</v>
      </c>
      <c r="C2562">
        <v>0.342229778129433</v>
      </c>
      <c r="D2562" s="11">
        <v>17.8</v>
      </c>
      <c r="E2562" s="10">
        <v>43.65</v>
      </c>
      <c r="F2562" s="11">
        <v>38.729999999999997</v>
      </c>
      <c r="G2562" s="10">
        <v>24.99</v>
      </c>
      <c r="H2562" s="11">
        <v>53.49</v>
      </c>
      <c r="I2562" s="10">
        <v>66.2</v>
      </c>
      <c r="J2562">
        <v>0.3635186047612286</v>
      </c>
      <c r="K2562">
        <v>0.47691783189079462</v>
      </c>
      <c r="L2562">
        <v>0.32011264123131389</v>
      </c>
      <c r="M2562">
        <v>0.24623566758863463</v>
      </c>
      <c r="N2562">
        <v>0.36930550132446077</v>
      </c>
      <c r="O2562">
        <v>0.24428076221587039</v>
      </c>
      <c r="P2562" s="117">
        <v>27.48</v>
      </c>
      <c r="Q2562">
        <v>0.34</v>
      </c>
    </row>
    <row r="2563" spans="1:17" ht="15">
      <c r="A2563" s="6"/>
      <c r="B2563" s="10">
        <v>122.33</v>
      </c>
      <c r="C2563">
        <v>0.36990575693787298</v>
      </c>
      <c r="D2563" s="11">
        <v>25.36</v>
      </c>
      <c r="E2563" s="10">
        <v>50.37</v>
      </c>
      <c r="F2563" s="11">
        <v>46.09</v>
      </c>
      <c r="G2563" s="10">
        <v>29.34</v>
      </c>
      <c r="H2563" s="11">
        <v>59.98</v>
      </c>
      <c r="I2563" s="10">
        <v>158.02000000000001</v>
      </c>
      <c r="J2563">
        <v>0.39403050704405052</v>
      </c>
      <c r="K2563">
        <v>0.52706361130282486</v>
      </c>
      <c r="L2563">
        <v>0.35976400821164339</v>
      </c>
      <c r="M2563">
        <v>0.28961517450854835</v>
      </c>
      <c r="N2563">
        <v>0.40752126507125869</v>
      </c>
      <c r="O2563">
        <v>0.34807477410871002</v>
      </c>
      <c r="P2563" s="117">
        <v>20.46</v>
      </c>
      <c r="Q2563">
        <v>0.34</v>
      </c>
    </row>
    <row r="2564" spans="1:17" ht="15">
      <c r="A2564" s="6"/>
      <c r="B2564" s="10">
        <v>143.61000000000001</v>
      </c>
      <c r="C2564">
        <v>0.37810898549892047</v>
      </c>
      <c r="D2564" s="11">
        <v>32.15</v>
      </c>
      <c r="E2564" s="10">
        <v>55.06</v>
      </c>
      <c r="F2564" s="11">
        <v>49.49</v>
      </c>
      <c r="G2564" s="10">
        <v>46.39</v>
      </c>
      <c r="H2564" s="11">
        <v>74.48</v>
      </c>
      <c r="I2564" s="10">
        <v>182.55</v>
      </c>
      <c r="J2564">
        <v>0.42563118350163087</v>
      </c>
      <c r="K2564">
        <v>0.55369983678635659</v>
      </c>
      <c r="L2564">
        <v>0.37948109901520188</v>
      </c>
      <c r="M2564">
        <v>0.31363980542833608</v>
      </c>
      <c r="N2564">
        <v>0.42099269725575472</v>
      </c>
      <c r="O2564">
        <v>0.39465546291170767</v>
      </c>
      <c r="P2564" s="117">
        <v>23.95</v>
      </c>
      <c r="Q2564">
        <v>0.34</v>
      </c>
    </row>
    <row r="2565" spans="1:17" ht="15">
      <c r="A2565" s="6"/>
      <c r="B2565" s="10">
        <v>142.78</v>
      </c>
      <c r="C2565">
        <v>0.38693275599320082</v>
      </c>
      <c r="D2565" s="11">
        <v>33.909999999999997</v>
      </c>
      <c r="E2565" s="10">
        <v>56.17</v>
      </c>
      <c r="F2565" s="11">
        <v>48.09</v>
      </c>
      <c r="G2565" s="10">
        <v>53.25</v>
      </c>
      <c r="H2565" s="11">
        <v>78.47</v>
      </c>
      <c r="I2565" s="10">
        <v>191.54</v>
      </c>
      <c r="J2565">
        <v>0.4343334077891412</v>
      </c>
      <c r="K2565">
        <v>0.54349492635024554</v>
      </c>
      <c r="L2565">
        <v>0.36517426614019632</v>
      </c>
      <c r="M2565">
        <v>0.31493784191383034</v>
      </c>
      <c r="N2565">
        <v>0.43247987423138823</v>
      </c>
      <c r="O2565">
        <v>0.39172549292094916</v>
      </c>
      <c r="P2565" s="117">
        <v>27.77</v>
      </c>
      <c r="Q2565">
        <v>0.34</v>
      </c>
    </row>
    <row r="2566" spans="1:17" ht="15">
      <c r="A2566" s="6"/>
      <c r="B2566" s="10">
        <v>134.25</v>
      </c>
      <c r="C2566">
        <v>0.39510311695338091</v>
      </c>
      <c r="D2566" s="11">
        <v>33.950000000000003</v>
      </c>
      <c r="E2566" s="10">
        <v>52.78</v>
      </c>
      <c r="F2566" s="11">
        <v>44.83</v>
      </c>
      <c r="G2566" s="10">
        <v>33.369999999999997</v>
      </c>
      <c r="H2566" s="11">
        <v>77.099999999999994</v>
      </c>
      <c r="I2566" s="10">
        <v>187.88</v>
      </c>
      <c r="J2566">
        <v>0.43242439300071439</v>
      </c>
      <c r="K2566">
        <v>0.56355400371645803</v>
      </c>
      <c r="L2566">
        <v>0.34427374804441274</v>
      </c>
      <c r="M2566">
        <v>0.31814763133137081</v>
      </c>
      <c r="N2566">
        <v>0.43705087020439126</v>
      </c>
      <c r="O2566">
        <v>0.37916090919381007</v>
      </c>
      <c r="P2566" s="117">
        <v>18.52</v>
      </c>
      <c r="Q2566">
        <v>0.34</v>
      </c>
    </row>
    <row r="2567" spans="1:17" ht="15">
      <c r="A2567" s="6"/>
      <c r="B2567" s="10">
        <v>122.82</v>
      </c>
      <c r="C2567">
        <v>0.41474493614076074</v>
      </c>
      <c r="D2567" s="11">
        <v>33.93</v>
      </c>
      <c r="E2567" s="10">
        <v>47.06</v>
      </c>
      <c r="F2567" s="11">
        <v>41.03</v>
      </c>
      <c r="G2567" s="10">
        <v>27.01</v>
      </c>
      <c r="H2567" s="11">
        <v>69.55</v>
      </c>
      <c r="I2567" s="10">
        <v>171.46</v>
      </c>
      <c r="J2567">
        <v>0.43098944708044795</v>
      </c>
      <c r="K2567">
        <v>0.57662149876062319</v>
      </c>
      <c r="L2567">
        <v>0.33171420991314182</v>
      </c>
      <c r="M2567">
        <v>0.31841643418876786</v>
      </c>
      <c r="N2567">
        <v>0.44943491807232466</v>
      </c>
      <c r="O2567">
        <v>0.37022706677874878</v>
      </c>
      <c r="P2567" s="117">
        <v>19.670000000000002</v>
      </c>
      <c r="Q2567">
        <v>0.34</v>
      </c>
    </row>
    <row r="2568" spans="1:17" ht="15">
      <c r="A2568" s="6"/>
      <c r="B2568" s="10">
        <v>109.16</v>
      </c>
      <c r="C2568">
        <v>0.40804288316508069</v>
      </c>
      <c r="D2568" s="11">
        <v>30.95</v>
      </c>
      <c r="E2568" s="10">
        <v>39.83</v>
      </c>
      <c r="F2568" s="11">
        <v>37.29</v>
      </c>
      <c r="G2568" s="10">
        <v>23.71</v>
      </c>
      <c r="H2568" s="11">
        <v>64.98</v>
      </c>
      <c r="I2568" s="10">
        <v>158.07</v>
      </c>
      <c r="J2568">
        <v>0.44275225527883955</v>
      </c>
      <c r="K2568">
        <v>0.56772057819310073</v>
      </c>
      <c r="L2568">
        <v>0.3239853594740531</v>
      </c>
      <c r="M2568">
        <v>0.31544727385086618</v>
      </c>
      <c r="N2568">
        <v>0.45444273652085443</v>
      </c>
      <c r="O2568">
        <v>0.36427226028317344</v>
      </c>
      <c r="P2568" s="117">
        <v>13.01</v>
      </c>
      <c r="Q2568">
        <v>0.34</v>
      </c>
    </row>
    <row r="2569" spans="1:17" ht="15">
      <c r="A2569" s="6"/>
      <c r="B2569" s="10">
        <v>105.31</v>
      </c>
      <c r="C2569">
        <v>0.39777214155809298</v>
      </c>
      <c r="D2569" s="11">
        <v>29.54</v>
      </c>
      <c r="E2569" s="10">
        <v>33.380000000000003</v>
      </c>
      <c r="F2569" s="11">
        <v>37.93</v>
      </c>
      <c r="G2569" s="10">
        <v>22.08</v>
      </c>
      <c r="H2569" s="11">
        <v>68.33</v>
      </c>
      <c r="I2569" s="10">
        <v>95.9</v>
      </c>
      <c r="J2569">
        <v>0.45426032850481252</v>
      </c>
      <c r="K2569">
        <v>0.54619025258362619</v>
      </c>
      <c r="L2569">
        <v>0.31919194007676116</v>
      </c>
      <c r="M2569">
        <v>0.31583722387810242</v>
      </c>
      <c r="N2569">
        <v>0.45111618894375116</v>
      </c>
      <c r="O2569">
        <v>0.37117119828712031</v>
      </c>
      <c r="P2569" s="117">
        <v>13.01</v>
      </c>
      <c r="Q2569">
        <v>0.34</v>
      </c>
    </row>
    <row r="2570" spans="1:17" ht="15">
      <c r="A2570" s="6"/>
      <c r="B2570" s="10">
        <v>102.07</v>
      </c>
      <c r="C2570">
        <v>0.39653231173434289</v>
      </c>
      <c r="D2570" s="11">
        <v>28.36</v>
      </c>
      <c r="E2570" s="10">
        <v>33.18</v>
      </c>
      <c r="F2570" s="11">
        <v>37.299999999999997</v>
      </c>
      <c r="G2570" s="10">
        <v>21.58</v>
      </c>
      <c r="H2570" s="11">
        <v>63.98</v>
      </c>
      <c r="I2570" s="10">
        <v>81</v>
      </c>
      <c r="J2570">
        <v>0.47239134903440183</v>
      </c>
      <c r="K2570">
        <v>0.53108405787038182</v>
      </c>
      <c r="L2570">
        <v>0.31142629278293799</v>
      </c>
      <c r="M2570">
        <v>0.30215750273074821</v>
      </c>
      <c r="N2570">
        <v>0.45494586402205278</v>
      </c>
      <c r="O2570">
        <v>0.35879534696105059</v>
      </c>
      <c r="P2570" s="117">
        <v>14.66</v>
      </c>
      <c r="Q2570">
        <v>0.34</v>
      </c>
    </row>
    <row r="2571" spans="1:17" ht="15">
      <c r="A2571" s="6"/>
      <c r="B2571" s="10">
        <v>101.1</v>
      </c>
      <c r="C2571">
        <v>0.40202479895291915</v>
      </c>
      <c r="D2571" s="11">
        <v>27.77</v>
      </c>
      <c r="E2571" s="10">
        <v>32.54</v>
      </c>
      <c r="F2571" s="11">
        <v>37.24</v>
      </c>
      <c r="G2571" s="10">
        <v>21.06</v>
      </c>
      <c r="H2571" s="11">
        <v>62.65</v>
      </c>
      <c r="I2571" s="10">
        <v>84</v>
      </c>
      <c r="J2571">
        <v>0.47141503899470044</v>
      </c>
      <c r="K2571">
        <v>0.52421830814901449</v>
      </c>
      <c r="L2571">
        <v>0.30558510959805163</v>
      </c>
      <c r="M2571">
        <v>0.31202871756144446</v>
      </c>
      <c r="N2571">
        <v>0.45682715378343752</v>
      </c>
      <c r="O2571">
        <v>0.35906372302753298</v>
      </c>
      <c r="P2571" s="117">
        <v>11.45</v>
      </c>
      <c r="Q2571">
        <v>0.34</v>
      </c>
    </row>
    <row r="2572" spans="1:17" ht="15">
      <c r="A2572" s="6"/>
      <c r="B2572" s="10">
        <v>101.29</v>
      </c>
      <c r="C2572">
        <v>0.41140316743195504</v>
      </c>
      <c r="D2572" s="11">
        <v>27.26</v>
      </c>
      <c r="E2572" s="10">
        <v>33</v>
      </c>
      <c r="F2572" s="11">
        <v>35.020000000000003</v>
      </c>
      <c r="G2572" s="10">
        <v>21.99</v>
      </c>
      <c r="H2572" s="11">
        <v>62.1</v>
      </c>
      <c r="I2572" s="10">
        <v>81</v>
      </c>
      <c r="J2572">
        <v>0.46554252980109989</v>
      </c>
      <c r="K2572">
        <v>0.52454508698786551</v>
      </c>
      <c r="L2572">
        <v>0.30446137646557914</v>
      </c>
      <c r="M2572">
        <v>0.31950678486286954</v>
      </c>
      <c r="N2572">
        <v>0.46463971114656322</v>
      </c>
      <c r="O2572">
        <v>0.37058030264817149</v>
      </c>
      <c r="P2572" s="117">
        <v>10.89</v>
      </c>
      <c r="Q2572">
        <v>0.34</v>
      </c>
    </row>
    <row r="2573" spans="1:17" ht="15">
      <c r="A2573" s="6"/>
      <c r="B2573" s="10">
        <v>100.55</v>
      </c>
      <c r="C2573">
        <v>0.41047683169268284</v>
      </c>
      <c r="D2573" s="11">
        <v>26.97</v>
      </c>
      <c r="E2573" s="10">
        <v>33.299999999999997</v>
      </c>
      <c r="F2573" s="11">
        <v>35.06</v>
      </c>
      <c r="G2573" s="10">
        <v>22.44</v>
      </c>
      <c r="H2573" s="11">
        <v>61.02</v>
      </c>
      <c r="I2573" s="10">
        <v>85.25</v>
      </c>
      <c r="J2573">
        <v>0.45895767714403307</v>
      </c>
      <c r="K2573">
        <v>0.53405298438244209</v>
      </c>
      <c r="L2573">
        <v>0.31580582892094206</v>
      </c>
      <c r="M2573">
        <v>0.32773979263698749</v>
      </c>
      <c r="N2573">
        <v>0.47510614292389891</v>
      </c>
      <c r="O2573">
        <v>0.39597621572585801</v>
      </c>
      <c r="P2573" s="117">
        <v>16.98</v>
      </c>
      <c r="Q2573">
        <v>0.34</v>
      </c>
    </row>
    <row r="2574" spans="1:17" ht="15">
      <c r="A2574" s="6"/>
      <c r="B2574" s="10">
        <v>101.27</v>
      </c>
      <c r="C2574">
        <v>0.40641316994961063</v>
      </c>
      <c r="D2574" s="11">
        <v>30.91</v>
      </c>
      <c r="E2574" s="10">
        <v>35.65</v>
      </c>
      <c r="F2574" s="11">
        <v>38.07</v>
      </c>
      <c r="G2574" s="10">
        <v>24.41</v>
      </c>
      <c r="H2574" s="11">
        <v>60.57</v>
      </c>
      <c r="I2574" s="10">
        <v>92.31</v>
      </c>
      <c r="J2574">
        <v>0.45909678308682755</v>
      </c>
      <c r="K2574">
        <v>0.552691116424324</v>
      </c>
      <c r="L2574">
        <v>0.34896980249976145</v>
      </c>
      <c r="M2574">
        <v>0.34955767803624943</v>
      </c>
      <c r="N2574">
        <v>0.47663226735089809</v>
      </c>
      <c r="O2574">
        <v>0.41864951377887427</v>
      </c>
      <c r="P2574" s="117">
        <v>14.2</v>
      </c>
      <c r="Q2574">
        <v>0.34</v>
      </c>
    </row>
    <row r="2575" spans="1:17" ht="15">
      <c r="A2575" s="6"/>
      <c r="B2575" s="10">
        <v>127</v>
      </c>
      <c r="C2575">
        <v>0.41056750141715093</v>
      </c>
      <c r="D2575" s="11">
        <v>39.94</v>
      </c>
      <c r="E2575" s="10">
        <v>44.83</v>
      </c>
      <c r="F2575" s="11">
        <v>47.82</v>
      </c>
      <c r="G2575" s="10">
        <v>32.93</v>
      </c>
      <c r="H2575" s="11">
        <v>60.54</v>
      </c>
      <c r="I2575" s="10">
        <v>95.23</v>
      </c>
      <c r="J2575">
        <v>0.46860935348143645</v>
      </c>
      <c r="K2575">
        <v>0.55122732420731413</v>
      </c>
      <c r="L2575">
        <v>0.35549338903326078</v>
      </c>
      <c r="M2575">
        <v>0.34802477338911447</v>
      </c>
      <c r="N2575">
        <v>0.47521855481126091</v>
      </c>
      <c r="O2575">
        <v>0.41963985660562142</v>
      </c>
      <c r="P2575" s="117">
        <v>27.81</v>
      </c>
      <c r="Q2575">
        <v>0.34</v>
      </c>
    </row>
    <row r="2576" spans="1:17" ht="15">
      <c r="A2576" s="6"/>
      <c r="B2576" s="10">
        <v>140.27000000000001</v>
      </c>
      <c r="C2576">
        <v>0.38195496231214737</v>
      </c>
      <c r="D2576" s="11">
        <v>43.35</v>
      </c>
      <c r="E2576" s="10">
        <v>53.49</v>
      </c>
      <c r="F2576" s="11">
        <v>51.95</v>
      </c>
      <c r="G2576" s="10">
        <v>47.84</v>
      </c>
      <c r="H2576" s="11">
        <v>62.62</v>
      </c>
      <c r="I2576" s="10">
        <v>105</v>
      </c>
      <c r="J2576">
        <v>0.45168026277670792</v>
      </c>
      <c r="K2576">
        <v>0.50952865258927948</v>
      </c>
      <c r="L2576">
        <v>0.34198063305978899</v>
      </c>
      <c r="M2576">
        <v>0.31121740274811716</v>
      </c>
      <c r="N2576">
        <v>0.46045360097549781</v>
      </c>
      <c r="O2576">
        <v>0.39226540395732479</v>
      </c>
      <c r="P2576" s="117">
        <v>28.06</v>
      </c>
      <c r="Q2576">
        <v>0.34</v>
      </c>
    </row>
    <row r="2577" spans="1:17" ht="15">
      <c r="A2577" s="6"/>
      <c r="B2577" s="10">
        <v>154.88</v>
      </c>
      <c r="C2577">
        <v>0.36658564247633552</v>
      </c>
      <c r="D2577" s="11">
        <v>45.39</v>
      </c>
      <c r="E2577" s="10">
        <v>55.43</v>
      </c>
      <c r="F2577" s="11">
        <v>55.31</v>
      </c>
      <c r="G2577" s="10">
        <v>44.81</v>
      </c>
      <c r="H2577" s="11">
        <v>64.52</v>
      </c>
      <c r="I2577" s="10">
        <v>108.65</v>
      </c>
      <c r="J2577">
        <v>0.42027658270878793</v>
      </c>
      <c r="K2577">
        <v>0.47383134685649486</v>
      </c>
      <c r="L2577">
        <v>0.31989348278407953</v>
      </c>
      <c r="M2577">
        <v>0.27267661222046663</v>
      </c>
      <c r="N2577">
        <v>0.43984955378740315</v>
      </c>
      <c r="O2577">
        <v>0.34003995746130733</v>
      </c>
      <c r="P2577" s="117">
        <v>36.97</v>
      </c>
      <c r="Q2577">
        <v>0.34</v>
      </c>
    </row>
    <row r="2578" spans="1:17" ht="15">
      <c r="A2578" s="6"/>
      <c r="B2578" s="10">
        <v>133.99</v>
      </c>
      <c r="C2578">
        <v>0.35670502067135113</v>
      </c>
      <c r="D2578" s="11">
        <v>41.05</v>
      </c>
      <c r="E2578" s="10">
        <v>47</v>
      </c>
      <c r="F2578" s="11">
        <v>49.93</v>
      </c>
      <c r="G2578" s="10">
        <v>26.41</v>
      </c>
      <c r="H2578" s="11">
        <v>63.57</v>
      </c>
      <c r="I2578" s="10">
        <v>101.18</v>
      </c>
      <c r="J2578">
        <v>0.40310744815255378</v>
      </c>
      <c r="K2578">
        <v>0.45364803636892842</v>
      </c>
      <c r="L2578">
        <v>0.29881775527486976</v>
      </c>
      <c r="M2578">
        <v>0.24808385797278323</v>
      </c>
      <c r="N2578">
        <v>0.41858822135381402</v>
      </c>
      <c r="O2578">
        <v>0.29587301155421286</v>
      </c>
      <c r="P2578" s="117">
        <v>23.7</v>
      </c>
      <c r="Q2578">
        <v>0.34</v>
      </c>
    </row>
    <row r="2579" spans="1:17" ht="15">
      <c r="A2579" s="6"/>
      <c r="B2579" s="10">
        <v>106.21</v>
      </c>
      <c r="C2579">
        <v>0.32956428775919189</v>
      </c>
      <c r="D2579" s="11">
        <v>39.880000000000003</v>
      </c>
      <c r="E2579" s="10">
        <v>44.03</v>
      </c>
      <c r="F2579" s="11">
        <v>44.57</v>
      </c>
      <c r="G2579" s="10">
        <v>24.9</v>
      </c>
      <c r="H2579" s="11">
        <v>59.93</v>
      </c>
      <c r="I2579" s="10">
        <v>95.51</v>
      </c>
      <c r="J2579">
        <v>0.39870578881680208</v>
      </c>
      <c r="K2579">
        <v>0.42522528858549646</v>
      </c>
      <c r="L2579">
        <v>0.26488813396472444</v>
      </c>
      <c r="M2579">
        <v>0.2140038222602913</v>
      </c>
      <c r="N2579">
        <v>0.39586982024946665</v>
      </c>
      <c r="O2579">
        <v>0.24325694581028037</v>
      </c>
      <c r="P2579" s="117">
        <v>28.9</v>
      </c>
      <c r="Q2579">
        <v>0.34</v>
      </c>
    </row>
    <row r="2580" spans="1:17" ht="15">
      <c r="A2580" s="6"/>
      <c r="B2580" s="10">
        <v>103.58</v>
      </c>
      <c r="C2580">
        <v>0.30645293792892231</v>
      </c>
      <c r="D2580" s="11">
        <v>37.97</v>
      </c>
      <c r="E2580" s="10">
        <v>42.28</v>
      </c>
      <c r="F2580" s="11">
        <v>40.39</v>
      </c>
      <c r="G2580" s="10">
        <v>23.87</v>
      </c>
      <c r="H2580" s="11">
        <v>56.93</v>
      </c>
      <c r="I2580" s="10">
        <v>82.92</v>
      </c>
      <c r="J2580">
        <v>0.38330927293569028</v>
      </c>
      <c r="K2580">
        <v>0.40098026911569412</v>
      </c>
      <c r="L2580">
        <v>0.22688557911800708</v>
      </c>
      <c r="M2580">
        <v>0.18773058240081383</v>
      </c>
      <c r="N2580">
        <v>0.37776755027869591</v>
      </c>
      <c r="O2580">
        <v>0.20191130775190638</v>
      </c>
      <c r="P2580" s="117">
        <v>20.7</v>
      </c>
      <c r="Q2580">
        <v>0.34</v>
      </c>
    </row>
    <row r="2581" spans="1:17" ht="15">
      <c r="A2581" s="6"/>
      <c r="B2581" s="10">
        <v>94.94</v>
      </c>
      <c r="C2581">
        <v>0.28821353869330796</v>
      </c>
      <c r="D2581" s="11">
        <v>35.9</v>
      </c>
      <c r="E2581" s="10">
        <v>36.17</v>
      </c>
      <c r="F2581" s="11">
        <v>37.71</v>
      </c>
      <c r="G2581" s="10">
        <v>20.440000000000001</v>
      </c>
      <c r="H2581" s="11">
        <v>56.59</v>
      </c>
      <c r="I2581" s="10">
        <v>75.98</v>
      </c>
      <c r="J2581">
        <v>0.38259435217619597</v>
      </c>
      <c r="K2581">
        <v>0.3800551997688919</v>
      </c>
      <c r="L2581">
        <v>0.19085908649173955</v>
      </c>
      <c r="M2581">
        <v>0.17040217288343606</v>
      </c>
      <c r="N2581">
        <v>0.35759048969977747</v>
      </c>
      <c r="O2581">
        <v>0.18409223859101922</v>
      </c>
      <c r="P2581" s="117">
        <v>19.670000000000002</v>
      </c>
      <c r="Q2581">
        <v>0.34</v>
      </c>
    </row>
    <row r="2582" spans="1:17" ht="15">
      <c r="A2582" s="6"/>
      <c r="B2582" s="10">
        <v>84.96</v>
      </c>
      <c r="C2582">
        <v>0.27932910870401934</v>
      </c>
      <c r="D2582" s="11">
        <v>33.83</v>
      </c>
      <c r="E2582" s="10">
        <v>37.11</v>
      </c>
      <c r="F2582" s="11">
        <v>30.13</v>
      </c>
      <c r="G2582" s="10">
        <v>18.07</v>
      </c>
      <c r="H2582" s="11">
        <v>51.94</v>
      </c>
      <c r="I2582" s="10">
        <v>61.17</v>
      </c>
      <c r="J2582">
        <v>0.38500083570777605</v>
      </c>
      <c r="K2582">
        <v>0.37406682547848341</v>
      </c>
      <c r="L2582">
        <v>0.16047705871434759</v>
      </c>
      <c r="M2582">
        <v>0.16192139421876817</v>
      </c>
      <c r="N2582">
        <v>0.33942498648787478</v>
      </c>
      <c r="O2582">
        <v>0.18112157901987955</v>
      </c>
      <c r="P2582" s="117">
        <v>18.89</v>
      </c>
      <c r="Q2582">
        <v>0.34</v>
      </c>
    </row>
    <row r="2583" spans="1:17" ht="15">
      <c r="A2583" s="6"/>
      <c r="B2583" s="10">
        <v>84.7</v>
      </c>
      <c r="C2583">
        <v>0.28390148114025149</v>
      </c>
      <c r="D2583" s="11">
        <v>31.04</v>
      </c>
      <c r="E2583" s="10">
        <v>35.42</v>
      </c>
      <c r="F2583" s="11">
        <v>27.12</v>
      </c>
      <c r="G2583" s="10">
        <v>18.54</v>
      </c>
      <c r="H2583" s="11">
        <v>49.42</v>
      </c>
      <c r="I2583" s="10">
        <v>45</v>
      </c>
      <c r="J2583">
        <v>0.38119253550932436</v>
      </c>
      <c r="K2583">
        <v>0.37769257759512193</v>
      </c>
      <c r="L2583">
        <v>0.15203014312702123</v>
      </c>
      <c r="M2583">
        <v>0.16530381601744659</v>
      </c>
      <c r="N2583">
        <v>0.32948965793233098</v>
      </c>
      <c r="O2583">
        <v>0.18647690864452113</v>
      </c>
      <c r="P2583" s="117">
        <v>19.86</v>
      </c>
      <c r="Q2583">
        <v>0.34</v>
      </c>
    </row>
    <row r="2584" spans="1:17" ht="15">
      <c r="A2584" s="6"/>
      <c r="B2584" s="10">
        <v>77.63</v>
      </c>
      <c r="C2584">
        <v>0.29335415532228637</v>
      </c>
      <c r="D2584" s="11">
        <v>30.43</v>
      </c>
      <c r="E2584" s="10">
        <v>36.9</v>
      </c>
      <c r="F2584" s="11">
        <v>30.14</v>
      </c>
      <c r="G2584" s="10">
        <v>21.87</v>
      </c>
      <c r="H2584" s="11">
        <v>48.97</v>
      </c>
      <c r="I2584" s="10">
        <v>60.58</v>
      </c>
      <c r="J2584">
        <v>0.3781450204464134</v>
      </c>
      <c r="K2584">
        <v>0.39440647913006116</v>
      </c>
      <c r="L2584">
        <v>0.15624820863962668</v>
      </c>
      <c r="M2584">
        <v>0.18241557724842353</v>
      </c>
      <c r="N2584">
        <v>0.3413584763660823</v>
      </c>
      <c r="O2584">
        <v>0.20242316819801912</v>
      </c>
      <c r="P2584" s="117">
        <v>29.41</v>
      </c>
      <c r="Q2584">
        <v>0.34</v>
      </c>
    </row>
    <row r="2585" spans="1:17" ht="15">
      <c r="A2585" s="6"/>
      <c r="B2585" s="10">
        <v>79.39</v>
      </c>
      <c r="C2585">
        <v>0.30978397368140731</v>
      </c>
      <c r="D2585" s="11">
        <v>30.1</v>
      </c>
      <c r="E2585" s="10">
        <v>35</v>
      </c>
      <c r="F2585" s="11">
        <v>34.14</v>
      </c>
      <c r="G2585" s="10">
        <v>21.75</v>
      </c>
      <c r="H2585" s="11">
        <v>51.34</v>
      </c>
      <c r="I2585" s="10">
        <v>82.92</v>
      </c>
      <c r="J2585">
        <v>0.38294630273060959</v>
      </c>
      <c r="K2585">
        <v>0.42860265700921352</v>
      </c>
      <c r="L2585">
        <v>0.1679390552730165</v>
      </c>
      <c r="M2585">
        <v>0.22028570044367379</v>
      </c>
      <c r="N2585">
        <v>0.37453200779203333</v>
      </c>
      <c r="O2585">
        <v>0.25853144167789838</v>
      </c>
      <c r="P2585" s="117">
        <v>23.74</v>
      </c>
      <c r="Q2585">
        <v>0.34</v>
      </c>
    </row>
    <row r="2586" spans="1:17" ht="15">
      <c r="A2586" s="6"/>
      <c r="B2586" s="10">
        <v>94.39</v>
      </c>
      <c r="C2586">
        <v>0.33177714025268151</v>
      </c>
      <c r="D2586" s="11">
        <v>30.85</v>
      </c>
      <c r="E2586" s="10">
        <v>39.04</v>
      </c>
      <c r="F2586" s="11">
        <v>39.4</v>
      </c>
      <c r="G2586" s="10">
        <v>25.15</v>
      </c>
      <c r="H2586" s="11">
        <v>54.55</v>
      </c>
      <c r="I2586" s="10">
        <v>121.25</v>
      </c>
      <c r="J2586">
        <v>0.39499995460855547</v>
      </c>
      <c r="K2586">
        <v>0.47671878001921225</v>
      </c>
      <c r="L2586">
        <v>0.22951780008472811</v>
      </c>
      <c r="M2586">
        <v>0.26147794752555154</v>
      </c>
      <c r="N2586">
        <v>0.41966130189744427</v>
      </c>
      <c r="O2586">
        <v>0.34688317638205268</v>
      </c>
      <c r="P2586" s="117">
        <v>27.34</v>
      </c>
      <c r="Q2586">
        <v>0.34</v>
      </c>
    </row>
    <row r="2587" spans="1:17" ht="15">
      <c r="A2587" s="6"/>
      <c r="B2587" s="10">
        <v>108.21</v>
      </c>
      <c r="C2587">
        <v>0.35151777487480951</v>
      </c>
      <c r="D2587" s="11">
        <v>33.92</v>
      </c>
      <c r="E2587" s="10">
        <v>46.28</v>
      </c>
      <c r="F2587" s="11">
        <v>45.09</v>
      </c>
      <c r="G2587" s="10">
        <v>36.76</v>
      </c>
      <c r="H2587" s="11">
        <v>64.989999999999995</v>
      </c>
      <c r="I2587" s="10">
        <v>189.84</v>
      </c>
      <c r="J2587">
        <v>0.41834662600950773</v>
      </c>
      <c r="K2587">
        <v>0.52612612274523063</v>
      </c>
      <c r="L2587">
        <v>0.26019179962129024</v>
      </c>
      <c r="M2587">
        <v>0.30734211296094605</v>
      </c>
      <c r="N2587">
        <v>0.45572404579969589</v>
      </c>
      <c r="O2587">
        <v>0.41817429725731192</v>
      </c>
      <c r="P2587" s="117">
        <v>28.4</v>
      </c>
      <c r="Q2587">
        <v>0.34</v>
      </c>
    </row>
    <row r="2588" spans="1:17" ht="15">
      <c r="A2588" s="6"/>
      <c r="B2588" s="10">
        <v>130.46</v>
      </c>
      <c r="C2588">
        <v>0.35945245213858273</v>
      </c>
      <c r="D2588" s="11">
        <v>37.950000000000003</v>
      </c>
      <c r="E2588" s="10">
        <v>50.88</v>
      </c>
      <c r="F2588" s="11">
        <v>49.31</v>
      </c>
      <c r="G2588" s="10">
        <v>48.75</v>
      </c>
      <c r="H2588" s="11">
        <v>76.08</v>
      </c>
      <c r="I2588" s="10">
        <v>240.3</v>
      </c>
      <c r="J2588">
        <v>0.4449470026387185</v>
      </c>
      <c r="K2588">
        <v>0.56017277344693184</v>
      </c>
      <c r="L2588">
        <v>0.27284073064898451</v>
      </c>
      <c r="M2588">
        <v>0.32625959375242425</v>
      </c>
      <c r="N2588">
        <v>0.47010712534727883</v>
      </c>
      <c r="O2588">
        <v>0.45589852050326185</v>
      </c>
      <c r="P2588" s="117">
        <v>39.409999999999997</v>
      </c>
      <c r="Q2588">
        <v>0.34</v>
      </c>
    </row>
    <row r="2589" spans="1:17" ht="15">
      <c r="A2589" s="6"/>
      <c r="B2589" s="10">
        <v>135.01</v>
      </c>
      <c r="C2589">
        <v>0.35873889019672289</v>
      </c>
      <c r="D2589" s="11">
        <v>38</v>
      </c>
      <c r="E2589" s="10">
        <v>50.91</v>
      </c>
      <c r="F2589" s="11">
        <v>48.19</v>
      </c>
      <c r="G2589" s="10">
        <v>42.77</v>
      </c>
      <c r="H2589" s="11">
        <v>80.930000000000007</v>
      </c>
      <c r="I2589" s="10">
        <v>250.73</v>
      </c>
      <c r="J2589">
        <v>0.45621143997116537</v>
      </c>
      <c r="K2589">
        <v>0.55155904192835681</v>
      </c>
      <c r="L2589">
        <v>0.27578782641411825</v>
      </c>
      <c r="M2589">
        <v>0.31010420841683367</v>
      </c>
      <c r="N2589">
        <v>0.46345331191951916</v>
      </c>
      <c r="O2589">
        <v>0.46821545091518041</v>
      </c>
      <c r="P2589" s="117">
        <v>61.76</v>
      </c>
      <c r="Q2589">
        <v>0.34</v>
      </c>
    </row>
    <row r="2590" spans="1:17" ht="15">
      <c r="A2590" s="6"/>
      <c r="B2590" s="10">
        <v>121.48</v>
      </c>
      <c r="C2590">
        <v>0.3587127956155739</v>
      </c>
      <c r="D2590" s="11">
        <v>37.71</v>
      </c>
      <c r="E2590" s="10">
        <v>48.97</v>
      </c>
      <c r="F2590" s="11">
        <v>44.23</v>
      </c>
      <c r="G2590" s="10">
        <v>32.380000000000003</v>
      </c>
      <c r="H2590" s="11">
        <v>80</v>
      </c>
      <c r="I2590" s="10">
        <v>226.6</v>
      </c>
      <c r="J2590">
        <v>0.46822507525351975</v>
      </c>
      <c r="K2590">
        <v>0.55277809206996453</v>
      </c>
      <c r="L2590">
        <v>0.27203141753190296</v>
      </c>
      <c r="M2590">
        <v>0.2941511249908686</v>
      </c>
      <c r="N2590">
        <v>0.45981620707285492</v>
      </c>
      <c r="O2590">
        <v>0.47504681652361785</v>
      </c>
      <c r="P2590" s="117">
        <v>33.69</v>
      </c>
      <c r="Q2590">
        <v>0.34</v>
      </c>
    </row>
    <row r="2591" spans="1:17" ht="15">
      <c r="A2591" s="6"/>
      <c r="B2591" s="10">
        <v>108.76</v>
      </c>
      <c r="C2591">
        <v>0.35468232304796937</v>
      </c>
      <c r="D2591" s="11">
        <v>34.08</v>
      </c>
      <c r="E2591" s="10">
        <v>43.3</v>
      </c>
      <c r="F2591" s="11">
        <v>43.19</v>
      </c>
      <c r="G2591" s="10">
        <v>24.92</v>
      </c>
      <c r="H2591" s="11">
        <v>76.31</v>
      </c>
      <c r="I2591" s="10">
        <v>221.23</v>
      </c>
      <c r="J2591">
        <v>0.48795936794582384</v>
      </c>
      <c r="K2591">
        <v>0.55296211705134568</v>
      </c>
      <c r="L2591">
        <v>0.26770829879008523</v>
      </c>
      <c r="M2591">
        <v>0.29714395749516292</v>
      </c>
      <c r="N2591">
        <v>0.46377423429421899</v>
      </c>
      <c r="O2591">
        <v>0.46661400304943446</v>
      </c>
      <c r="P2591" s="117">
        <v>37.75</v>
      </c>
      <c r="Q2591">
        <v>0.34</v>
      </c>
    </row>
    <row r="2592" spans="1:17" ht="15">
      <c r="A2592" s="6"/>
      <c r="B2592" s="10">
        <v>99.96</v>
      </c>
      <c r="C2592">
        <v>0.34789034077486419</v>
      </c>
      <c r="D2592" s="11">
        <v>31.07</v>
      </c>
      <c r="E2592" s="10">
        <v>37.4</v>
      </c>
      <c r="F2592" s="11">
        <v>40.96</v>
      </c>
      <c r="G2592" s="10">
        <v>20.76</v>
      </c>
      <c r="H2592" s="11">
        <v>65.209999999999994</v>
      </c>
      <c r="I2592" s="10">
        <v>202</v>
      </c>
      <c r="J2592">
        <v>0.48683417675378587</v>
      </c>
      <c r="K2592">
        <v>0.52785702586469119</v>
      </c>
      <c r="L2592">
        <v>0.25105742153370525</v>
      </c>
      <c r="M2592">
        <v>0.2864012623166689</v>
      </c>
      <c r="N2592">
        <v>0.47185878241769219</v>
      </c>
      <c r="O2592">
        <v>0.4799040139510381</v>
      </c>
      <c r="P2592" s="117">
        <v>27.53</v>
      </c>
      <c r="Q2592">
        <v>0.34</v>
      </c>
    </row>
    <row r="2593" spans="1:17" ht="15">
      <c r="A2593" s="6"/>
      <c r="B2593" s="10">
        <v>102.3</v>
      </c>
      <c r="C2593">
        <v>0.33995395514191878</v>
      </c>
      <c r="D2593" s="11">
        <v>30.35</v>
      </c>
      <c r="E2593" s="10">
        <v>35.799999999999997</v>
      </c>
      <c r="F2593" s="11">
        <v>35.89</v>
      </c>
      <c r="G2593" s="10">
        <v>22.1</v>
      </c>
      <c r="H2593" s="11">
        <v>62.78</v>
      </c>
      <c r="I2593" s="10">
        <v>205</v>
      </c>
      <c r="J2593">
        <v>0.49562894005246871</v>
      </c>
      <c r="K2593">
        <v>0.51001174168297447</v>
      </c>
      <c r="L2593">
        <v>0.23314277511346304</v>
      </c>
      <c r="M2593">
        <v>0.25840857058996186</v>
      </c>
      <c r="N2593">
        <v>0.47761236265866958</v>
      </c>
      <c r="O2593">
        <v>0.4793342561231802</v>
      </c>
      <c r="P2593" s="117">
        <v>27.4</v>
      </c>
      <c r="Q2593">
        <v>0.34</v>
      </c>
    </row>
    <row r="2594" spans="1:17" ht="15">
      <c r="A2594" s="6"/>
      <c r="B2594" s="10">
        <v>97.54</v>
      </c>
      <c r="C2594">
        <v>0.34096013687284765</v>
      </c>
      <c r="D2594" s="11">
        <v>30.02</v>
      </c>
      <c r="E2594" s="10">
        <v>33.03</v>
      </c>
      <c r="F2594" s="11">
        <v>32.54</v>
      </c>
      <c r="G2594" s="10">
        <v>20.13</v>
      </c>
      <c r="H2594" s="11">
        <v>58.09</v>
      </c>
      <c r="I2594" s="10">
        <v>192.98</v>
      </c>
      <c r="J2594">
        <v>0.50094254883646983</v>
      </c>
      <c r="K2594">
        <v>0.48813661532802194</v>
      </c>
      <c r="L2594">
        <v>0.22666452768745285</v>
      </c>
      <c r="M2594">
        <v>0.25399922663771873</v>
      </c>
      <c r="N2594">
        <v>0.48148515832003241</v>
      </c>
      <c r="O2594">
        <v>0.48526379923300483</v>
      </c>
      <c r="P2594" s="117">
        <v>35.6</v>
      </c>
      <c r="Q2594">
        <v>0.34</v>
      </c>
    </row>
    <row r="2595" spans="1:17" ht="15">
      <c r="A2595" s="6"/>
      <c r="B2595" s="10">
        <v>99.92</v>
      </c>
      <c r="C2595">
        <v>0.33867135246528113</v>
      </c>
      <c r="D2595" s="11">
        <v>29.94</v>
      </c>
      <c r="E2595" s="10">
        <v>31.37</v>
      </c>
      <c r="F2595" s="11">
        <v>31.71</v>
      </c>
      <c r="G2595" s="10">
        <v>18.78</v>
      </c>
      <c r="H2595" s="11">
        <v>58.08</v>
      </c>
      <c r="I2595" s="10">
        <v>191.14</v>
      </c>
      <c r="J2595">
        <v>0.50682743764629912</v>
      </c>
      <c r="K2595">
        <v>0.46261698293962605</v>
      </c>
      <c r="L2595">
        <v>0.23811093697636365</v>
      </c>
      <c r="M2595">
        <v>0.25033848986329194</v>
      </c>
      <c r="N2595">
        <v>0.48237870005988537</v>
      </c>
      <c r="O2595">
        <v>0.4991125052088759</v>
      </c>
      <c r="P2595" s="117">
        <v>23.85</v>
      </c>
      <c r="Q2595">
        <v>0.34</v>
      </c>
    </row>
    <row r="2596" spans="1:17" ht="15">
      <c r="A2596" s="6"/>
      <c r="B2596" s="10">
        <v>98.95</v>
      </c>
      <c r="C2596">
        <v>0.34623705467565324</v>
      </c>
      <c r="D2596" s="11">
        <v>30.25</v>
      </c>
      <c r="E2596" s="10">
        <v>29.08</v>
      </c>
      <c r="F2596" s="11">
        <v>30.87</v>
      </c>
      <c r="G2596" s="10">
        <v>18.100000000000001</v>
      </c>
      <c r="H2596" s="11">
        <v>56.09</v>
      </c>
      <c r="I2596" s="10">
        <v>190.95</v>
      </c>
      <c r="J2596">
        <v>0.51097088282086434</v>
      </c>
      <c r="K2596">
        <v>0.45334173004273548</v>
      </c>
      <c r="L2596">
        <v>0.25166839850836525</v>
      </c>
      <c r="M2596">
        <v>0.25380012927421758</v>
      </c>
      <c r="N2596">
        <v>0.48615048300154767</v>
      </c>
      <c r="O2596">
        <v>0.50553686338919379</v>
      </c>
      <c r="P2596" s="117">
        <v>23.44</v>
      </c>
      <c r="Q2596">
        <v>0.34</v>
      </c>
    </row>
    <row r="2597" spans="1:17" ht="15">
      <c r="A2597" s="6"/>
      <c r="B2597" s="10">
        <v>101.33</v>
      </c>
      <c r="C2597">
        <v>0.34687533702325107</v>
      </c>
      <c r="D2597" s="11">
        <v>30.83</v>
      </c>
      <c r="E2597" s="10">
        <v>30.71</v>
      </c>
      <c r="F2597" s="11">
        <v>32.07</v>
      </c>
      <c r="G2597" s="10">
        <v>18.55</v>
      </c>
      <c r="H2597" s="11">
        <v>57.91</v>
      </c>
      <c r="I2597" s="10">
        <v>190</v>
      </c>
      <c r="J2597">
        <v>0.52102691462038375</v>
      </c>
      <c r="K2597">
        <v>0.45291748816307659</v>
      </c>
      <c r="L2597">
        <v>0.26886568640008196</v>
      </c>
      <c r="M2597">
        <v>0.25106492412064219</v>
      </c>
      <c r="N2597">
        <v>0.48945121102116956</v>
      </c>
      <c r="O2597">
        <v>0.49903066279195463</v>
      </c>
      <c r="P2597" s="117">
        <v>29.43</v>
      </c>
      <c r="Q2597">
        <v>0.34</v>
      </c>
    </row>
    <row r="2598" spans="1:17" ht="15">
      <c r="A2598" s="6"/>
      <c r="B2598" s="10">
        <v>105.87</v>
      </c>
      <c r="C2598">
        <v>0.35703922726053128</v>
      </c>
      <c r="D2598" s="11">
        <v>31.81</v>
      </c>
      <c r="E2598" s="10">
        <v>33.76</v>
      </c>
      <c r="F2598" s="11">
        <v>33.99</v>
      </c>
      <c r="G2598" s="10">
        <v>19.07</v>
      </c>
      <c r="H2598" s="11">
        <v>66.58</v>
      </c>
      <c r="I2598" s="10">
        <v>200.61</v>
      </c>
      <c r="J2598">
        <v>0.52784400343977311</v>
      </c>
      <c r="K2598">
        <v>0.46644281867359333</v>
      </c>
      <c r="L2598">
        <v>0.27720182759127454</v>
      </c>
      <c r="M2598">
        <v>0.25320574326493051</v>
      </c>
      <c r="N2598">
        <v>0.49935771423317393</v>
      </c>
      <c r="O2598">
        <v>0.49555142306041128</v>
      </c>
      <c r="P2598" s="117">
        <v>25.08</v>
      </c>
      <c r="Q2598">
        <v>0.34</v>
      </c>
    </row>
    <row r="2599" spans="1:17" ht="15">
      <c r="A2599" s="6"/>
      <c r="B2599" s="10">
        <v>130</v>
      </c>
      <c r="C2599">
        <v>0.35354187700500922</v>
      </c>
      <c r="D2599" s="11">
        <v>38.9</v>
      </c>
      <c r="E2599" s="10">
        <v>43.27</v>
      </c>
      <c r="F2599" s="11">
        <v>37.909999999999997</v>
      </c>
      <c r="G2599" s="10">
        <v>21.62</v>
      </c>
      <c r="H2599" s="11">
        <v>84.9</v>
      </c>
      <c r="I2599" s="10">
        <v>251.27</v>
      </c>
      <c r="J2599">
        <v>0.53010643341327157</v>
      </c>
      <c r="K2599">
        <v>0.48315787499676677</v>
      </c>
      <c r="L2599">
        <v>0.28691358361202263</v>
      </c>
      <c r="M2599">
        <v>0.25725697407285852</v>
      </c>
      <c r="N2599">
        <v>0.49693071575818587</v>
      </c>
      <c r="O2599">
        <v>0.46138398669289699</v>
      </c>
      <c r="P2599" s="117">
        <v>31.96</v>
      </c>
      <c r="Q2599">
        <v>0.34</v>
      </c>
    </row>
    <row r="2600" spans="1:17" ht="15">
      <c r="A2600" s="6"/>
      <c r="B2600" s="10">
        <v>138.96</v>
      </c>
      <c r="C2600">
        <v>0.3278956604905689</v>
      </c>
      <c r="D2600" s="11">
        <v>46.88</v>
      </c>
      <c r="E2600" s="10">
        <v>49.96</v>
      </c>
      <c r="F2600" s="11">
        <v>40.5</v>
      </c>
      <c r="G2600" s="10">
        <v>23.82</v>
      </c>
      <c r="H2600" s="11">
        <v>98.66</v>
      </c>
      <c r="I2600" s="10">
        <v>291.43</v>
      </c>
      <c r="J2600">
        <v>0.50571782165495971</v>
      </c>
      <c r="K2600">
        <v>0.4685617306946061</v>
      </c>
      <c r="L2600">
        <v>0.27738685621295128</v>
      </c>
      <c r="M2600">
        <v>0.24117366599792645</v>
      </c>
      <c r="N2600">
        <v>0.46787468807971122</v>
      </c>
      <c r="O2600">
        <v>0.41290446711220541</v>
      </c>
      <c r="P2600" s="117">
        <v>35.14</v>
      </c>
      <c r="Q2600">
        <v>0.34</v>
      </c>
    </row>
    <row r="2601" spans="1:17" ht="15">
      <c r="A2601" s="6"/>
      <c r="B2601" s="10">
        <v>139.28</v>
      </c>
      <c r="C2601">
        <v>0.31961105068429796</v>
      </c>
      <c r="D2601" s="11">
        <v>48.38</v>
      </c>
      <c r="E2601" s="10">
        <v>49.96</v>
      </c>
      <c r="F2601" s="11">
        <v>43.83</v>
      </c>
      <c r="G2601" s="10">
        <v>23.87</v>
      </c>
      <c r="H2601" s="11">
        <v>117.18</v>
      </c>
      <c r="I2601" s="10">
        <v>295.43</v>
      </c>
      <c r="J2601">
        <v>0.47068778341685968</v>
      </c>
      <c r="K2601">
        <v>0.43660194635736288</v>
      </c>
      <c r="L2601">
        <v>0.27423216535960082</v>
      </c>
      <c r="M2601">
        <v>0.21802240374393625</v>
      </c>
      <c r="N2601">
        <v>0.44481656665051494</v>
      </c>
      <c r="O2601">
        <v>0.37982255566735207</v>
      </c>
      <c r="P2601" s="117">
        <v>32.21</v>
      </c>
      <c r="Q2601">
        <v>0.34</v>
      </c>
    </row>
    <row r="2602" spans="1:17" ht="15">
      <c r="A2602" s="6"/>
      <c r="B2602" s="10">
        <v>118.83</v>
      </c>
      <c r="C2602">
        <v>0.29276393682669177</v>
      </c>
      <c r="D2602" s="11">
        <v>43.67</v>
      </c>
      <c r="E2602" s="10">
        <v>46.19</v>
      </c>
      <c r="F2602" s="11">
        <v>42.68</v>
      </c>
      <c r="G2602" s="10">
        <v>24.33</v>
      </c>
      <c r="H2602" s="11">
        <v>102.78</v>
      </c>
      <c r="I2602" s="10">
        <v>255.71</v>
      </c>
      <c r="J2602">
        <v>0.43865702732648237</v>
      </c>
      <c r="K2602">
        <v>0.4150187863576168</v>
      </c>
      <c r="L2602">
        <v>0.25304442704507363</v>
      </c>
      <c r="M2602">
        <v>0.20367678922350807</v>
      </c>
      <c r="N2602">
        <v>0.42673907327253358</v>
      </c>
      <c r="O2602">
        <v>0.34192755991944818</v>
      </c>
      <c r="P2602" s="117">
        <v>29.47</v>
      </c>
      <c r="Q2602">
        <v>0.34</v>
      </c>
    </row>
    <row r="2603" spans="1:17" ht="15">
      <c r="A2603" s="6"/>
      <c r="B2603" s="10">
        <v>90.39</v>
      </c>
      <c r="C2603">
        <v>0.23401817555474017</v>
      </c>
      <c r="D2603" s="11">
        <v>38.97</v>
      </c>
      <c r="E2603" s="10">
        <v>43</v>
      </c>
      <c r="F2603" s="11">
        <v>37.96</v>
      </c>
      <c r="G2603" s="10">
        <v>17.3</v>
      </c>
      <c r="H2603" s="11">
        <v>89.19</v>
      </c>
      <c r="I2603" s="10">
        <v>232.54</v>
      </c>
      <c r="J2603">
        <v>0.41515897073102065</v>
      </c>
      <c r="K2603">
        <v>0.39683926625378768</v>
      </c>
      <c r="L2603">
        <v>0.21215584879930818</v>
      </c>
      <c r="M2603">
        <v>0.17514290441950719</v>
      </c>
      <c r="N2603">
        <v>0.40298196600091185</v>
      </c>
      <c r="O2603">
        <v>0.30150765316730366</v>
      </c>
      <c r="P2603" s="117">
        <v>31.55</v>
      </c>
      <c r="Q2603">
        <v>0.34</v>
      </c>
    </row>
    <row r="2604" spans="1:17" ht="15">
      <c r="A2604" s="6"/>
      <c r="B2604" s="10">
        <v>64.680000000000007</v>
      </c>
      <c r="C2604">
        <v>0.19569455923111628</v>
      </c>
      <c r="D2604" s="11">
        <v>37.4</v>
      </c>
      <c r="E2604" s="10">
        <v>41.73</v>
      </c>
      <c r="F2604" s="11">
        <v>34.32</v>
      </c>
      <c r="G2604" s="10">
        <v>16.63</v>
      </c>
      <c r="H2604" s="11">
        <v>75.12</v>
      </c>
      <c r="I2604" s="10">
        <v>207.71</v>
      </c>
      <c r="J2604">
        <v>0.4062185389766087</v>
      </c>
      <c r="K2604">
        <v>0.37852590648264539</v>
      </c>
      <c r="L2604">
        <v>0.18041351571650152</v>
      </c>
      <c r="M2604">
        <v>0.15658188955940561</v>
      </c>
      <c r="N2604">
        <v>0.39255802986036026</v>
      </c>
      <c r="O2604">
        <v>0.26307217566541541</v>
      </c>
      <c r="P2604" s="117">
        <v>27.69</v>
      </c>
      <c r="Q2604">
        <v>0.34</v>
      </c>
    </row>
    <row r="2605" spans="1:17" ht="15">
      <c r="A2605" s="6"/>
      <c r="B2605" s="10">
        <v>29.6</v>
      </c>
      <c r="C2605">
        <v>0.18674710545548645</v>
      </c>
      <c r="D2605" s="11">
        <v>37.1</v>
      </c>
      <c r="E2605" s="10">
        <v>36.520000000000003</v>
      </c>
      <c r="F2605" s="11">
        <v>25.47</v>
      </c>
      <c r="G2605" s="10">
        <v>16.8</v>
      </c>
      <c r="H2605" s="11">
        <v>66.5</v>
      </c>
      <c r="I2605" s="10">
        <v>193.56</v>
      </c>
      <c r="J2605">
        <v>0.40970028872325354</v>
      </c>
      <c r="K2605">
        <v>0.36315219020855571</v>
      </c>
      <c r="L2605">
        <v>0.15731576781352527</v>
      </c>
      <c r="M2605">
        <v>0.1457539514580955</v>
      </c>
      <c r="N2605">
        <v>0.38050222097037556</v>
      </c>
      <c r="O2605">
        <v>0.24604433731319839</v>
      </c>
      <c r="P2605" s="117">
        <v>28.09</v>
      </c>
      <c r="Q2605">
        <v>0.34</v>
      </c>
    </row>
    <row r="2606" spans="1:17" ht="15">
      <c r="A2606" s="6"/>
      <c r="B2606" s="10">
        <v>5.29</v>
      </c>
      <c r="C2606">
        <v>0.18488512680919794</v>
      </c>
      <c r="D2606" s="11">
        <v>36.61</v>
      </c>
      <c r="E2606" s="10">
        <v>34.049999999999997</v>
      </c>
      <c r="F2606" s="11">
        <v>5.36</v>
      </c>
      <c r="G2606" s="10">
        <v>12.84</v>
      </c>
      <c r="H2606" s="11">
        <v>60.4</v>
      </c>
      <c r="I2606" s="10">
        <v>187.06</v>
      </c>
      <c r="J2606">
        <v>0.41720315723284318</v>
      </c>
      <c r="K2606">
        <v>0.3581113144311302</v>
      </c>
      <c r="L2606">
        <v>0.14734270617739034</v>
      </c>
      <c r="M2606">
        <v>0.1439563524292346</v>
      </c>
      <c r="N2606">
        <v>0.36925480257829496</v>
      </c>
      <c r="O2606">
        <v>0.24128175568699756</v>
      </c>
      <c r="P2606" s="117">
        <v>24.56</v>
      </c>
      <c r="Q2606">
        <v>0.34</v>
      </c>
    </row>
    <row r="2607" spans="1:17" ht="15">
      <c r="A2607" s="6"/>
      <c r="B2607" s="10">
        <v>0.09</v>
      </c>
      <c r="C2607">
        <v>0.18669990046214008</v>
      </c>
      <c r="D2607" s="11">
        <v>34.47</v>
      </c>
      <c r="E2607" s="10">
        <v>35.35</v>
      </c>
      <c r="F2607" s="11">
        <v>5.0199999999999996</v>
      </c>
      <c r="G2607" s="10">
        <v>12.32</v>
      </c>
      <c r="H2607" s="11">
        <v>59.63</v>
      </c>
      <c r="I2607" s="10">
        <v>176.57</v>
      </c>
      <c r="J2607">
        <v>0.41787246989068</v>
      </c>
      <c r="K2607">
        <v>0.3669162943153626</v>
      </c>
      <c r="L2607">
        <v>0.14816596322860501</v>
      </c>
      <c r="M2607">
        <v>0.14879696459571781</v>
      </c>
      <c r="N2607">
        <v>0.3609114337146942</v>
      </c>
      <c r="O2607">
        <v>0.24562347414573041</v>
      </c>
      <c r="P2607" s="117">
        <v>34.11</v>
      </c>
      <c r="Q2607">
        <v>0.34</v>
      </c>
    </row>
    <row r="2608" spans="1:17" ht="15">
      <c r="A2608" s="6"/>
      <c r="B2608" s="10">
        <v>2.71</v>
      </c>
      <c r="C2608">
        <v>0.1972240672308537</v>
      </c>
      <c r="D2608" s="11">
        <v>33.07</v>
      </c>
      <c r="E2608" s="10">
        <v>34.119999999999997</v>
      </c>
      <c r="F2608" s="11">
        <v>20.85</v>
      </c>
      <c r="G2608" s="10">
        <v>12.77</v>
      </c>
      <c r="H2608" s="11">
        <v>60.14</v>
      </c>
      <c r="I2608" s="10">
        <v>176.11</v>
      </c>
      <c r="J2608">
        <v>0.42738987716028143</v>
      </c>
      <c r="K2608">
        <v>0.38266173592369024</v>
      </c>
      <c r="L2608">
        <v>0.15639964678612164</v>
      </c>
      <c r="M2608">
        <v>0.15940534579684845</v>
      </c>
      <c r="N2608">
        <v>0.37006232851061227</v>
      </c>
      <c r="O2608">
        <v>0.25665271639675091</v>
      </c>
      <c r="P2608" s="117">
        <v>25.3</v>
      </c>
      <c r="Q2608">
        <v>0.34</v>
      </c>
    </row>
    <row r="2609" spans="1:17" ht="15">
      <c r="A2609" s="6"/>
      <c r="B2609" s="10">
        <v>22.74</v>
      </c>
      <c r="C2609">
        <v>0.21885126905299862</v>
      </c>
      <c r="D2609" s="11">
        <v>33.729999999999997</v>
      </c>
      <c r="E2609" s="10">
        <v>37.99</v>
      </c>
      <c r="F2609" s="11">
        <v>27.48</v>
      </c>
      <c r="G2609" s="10">
        <v>15.05</v>
      </c>
      <c r="H2609" s="11">
        <v>59.64</v>
      </c>
      <c r="I2609" s="10">
        <v>168.94</v>
      </c>
      <c r="J2609">
        <v>0.44222154552481779</v>
      </c>
      <c r="K2609">
        <v>0.40431436428258294</v>
      </c>
      <c r="L2609">
        <v>0.17829860757637195</v>
      </c>
      <c r="M2609">
        <v>0.17168759775416081</v>
      </c>
      <c r="N2609">
        <v>0.39433604788420029</v>
      </c>
      <c r="O2609">
        <v>0.2848802103131739</v>
      </c>
      <c r="P2609" s="117">
        <v>25.78</v>
      </c>
      <c r="Q2609">
        <v>0.34</v>
      </c>
    </row>
    <row r="2610" spans="1:17" ht="15">
      <c r="A2610" s="6"/>
      <c r="B2610" s="10">
        <v>72.31</v>
      </c>
      <c r="C2610">
        <v>0.24250589404970332</v>
      </c>
      <c r="D2610" s="11">
        <v>36.89</v>
      </c>
      <c r="E2610" s="10">
        <v>42.64</v>
      </c>
      <c r="F2610" s="11">
        <v>35.299999999999997</v>
      </c>
      <c r="G2610" s="10">
        <v>24.13</v>
      </c>
      <c r="H2610" s="11">
        <v>69.98</v>
      </c>
      <c r="I2610" s="10">
        <v>193.33</v>
      </c>
      <c r="J2610">
        <v>0.46691581204739024</v>
      </c>
      <c r="K2610">
        <v>0.4386385934911558</v>
      </c>
      <c r="L2610">
        <v>0.22639858231110904</v>
      </c>
      <c r="M2610">
        <v>0.19672858587879596</v>
      </c>
      <c r="N2610">
        <v>0.42160123818564521</v>
      </c>
      <c r="O2610">
        <v>0.32172510522250419</v>
      </c>
      <c r="P2610" s="117">
        <v>23.77</v>
      </c>
      <c r="Q2610">
        <v>0.34</v>
      </c>
    </row>
    <row r="2611" spans="1:17" ht="15">
      <c r="A2611" s="6"/>
      <c r="B2611" s="10">
        <v>94.79</v>
      </c>
      <c r="C2611">
        <v>0.27633437600289246</v>
      </c>
      <c r="D2611" s="11">
        <v>38.92</v>
      </c>
      <c r="E2611" s="10">
        <v>47.81</v>
      </c>
      <c r="F2611" s="11">
        <v>41.94</v>
      </c>
      <c r="G2611" s="10">
        <v>25.99</v>
      </c>
      <c r="H2611" s="11">
        <v>85.04</v>
      </c>
      <c r="I2611" s="10">
        <v>224.93</v>
      </c>
      <c r="J2611">
        <v>0.50498691721669042</v>
      </c>
      <c r="K2611">
        <v>0.47864335420592946</v>
      </c>
      <c r="L2611">
        <v>0.2857119632772509</v>
      </c>
      <c r="M2611">
        <v>0.21885073457506735</v>
      </c>
      <c r="N2611">
        <v>0.45061771632900394</v>
      </c>
      <c r="O2611">
        <v>0.35535339094354146</v>
      </c>
      <c r="P2611" s="117">
        <v>28.55</v>
      </c>
      <c r="Q2611">
        <v>0.34</v>
      </c>
    </row>
    <row r="2612" spans="1:17" ht="15">
      <c r="A2612" s="6"/>
      <c r="B2612" s="10">
        <v>119.69</v>
      </c>
      <c r="C2612">
        <v>0.30368663312222738</v>
      </c>
      <c r="D2612" s="11">
        <v>41.19</v>
      </c>
      <c r="E2612" s="10">
        <v>50.01</v>
      </c>
      <c r="F2612" s="11">
        <v>43.68</v>
      </c>
      <c r="G2612" s="10">
        <v>29.42</v>
      </c>
      <c r="H2612" s="11">
        <v>99.41</v>
      </c>
      <c r="I2612" s="10">
        <v>239.03</v>
      </c>
      <c r="J2612">
        <v>0.53234964327547651</v>
      </c>
      <c r="K2612">
        <v>0.4962934875553201</v>
      </c>
      <c r="L2612">
        <v>0.30612639823255439</v>
      </c>
      <c r="M2612">
        <v>0.24597595097085945</v>
      </c>
      <c r="N2612">
        <v>0.46848271588117135</v>
      </c>
      <c r="O2612">
        <v>0.38553874451584125</v>
      </c>
      <c r="P2612" s="117">
        <v>54.19</v>
      </c>
      <c r="Q2612">
        <v>0.34</v>
      </c>
    </row>
    <row r="2613" spans="1:17" ht="15">
      <c r="A2613" s="6"/>
      <c r="B2613" s="10">
        <v>130.72999999999999</v>
      </c>
      <c r="C2613">
        <v>0.30848570794439395</v>
      </c>
      <c r="D2613" s="11">
        <v>44.01</v>
      </c>
      <c r="E2613" s="10">
        <v>50.31</v>
      </c>
      <c r="F2613" s="11">
        <v>43.2</v>
      </c>
      <c r="G2613" s="10">
        <v>28.66</v>
      </c>
      <c r="H2613" s="11">
        <v>100</v>
      </c>
      <c r="I2613" s="10">
        <v>240.01</v>
      </c>
      <c r="J2613">
        <v>0.54182012863451257</v>
      </c>
      <c r="K2613">
        <v>0.4774928976472953</v>
      </c>
      <c r="L2613">
        <v>0.29967972780425489</v>
      </c>
      <c r="M2613">
        <v>0.24073653370859591</v>
      </c>
      <c r="N2613">
        <v>0.47100337339143306</v>
      </c>
      <c r="O2613">
        <v>0.39087044593671544</v>
      </c>
      <c r="P2613" s="117">
        <v>92.23</v>
      </c>
      <c r="Q2613">
        <v>0.34</v>
      </c>
    </row>
    <row r="2614" spans="1:17" ht="15">
      <c r="A2614" s="6"/>
      <c r="B2614" s="10">
        <v>122.82</v>
      </c>
      <c r="C2614">
        <v>0.32545050875457238</v>
      </c>
      <c r="D2614" s="11">
        <v>43.06</v>
      </c>
      <c r="E2614" s="10">
        <v>46.96</v>
      </c>
      <c r="F2614" s="11">
        <v>44.09</v>
      </c>
      <c r="G2614" s="10">
        <v>23.81</v>
      </c>
      <c r="H2614" s="11">
        <v>89.5</v>
      </c>
      <c r="I2614" s="10">
        <v>223.6</v>
      </c>
      <c r="J2614">
        <v>0.55054518775610328</v>
      </c>
      <c r="K2614">
        <v>0.46709939898289421</v>
      </c>
      <c r="L2614">
        <v>0.29441745327429952</v>
      </c>
      <c r="M2614">
        <v>0.21935931319405783</v>
      </c>
      <c r="N2614">
        <v>0.47063072135156159</v>
      </c>
      <c r="O2614">
        <v>0.3944796509358135</v>
      </c>
      <c r="P2614" s="117">
        <v>41.79</v>
      </c>
      <c r="Q2614">
        <v>0.34</v>
      </c>
    </row>
    <row r="2615" spans="1:17" ht="15">
      <c r="A2615" s="6"/>
      <c r="B2615" s="10">
        <v>109.9</v>
      </c>
      <c r="C2615">
        <v>0.33213619900421448</v>
      </c>
      <c r="D2615" s="11">
        <v>38.049999999999997</v>
      </c>
      <c r="E2615" s="10">
        <v>39.6</v>
      </c>
      <c r="F2615" s="11">
        <v>43.88</v>
      </c>
      <c r="G2615" s="10">
        <v>21.16</v>
      </c>
      <c r="H2615" s="11">
        <v>73.760000000000005</v>
      </c>
      <c r="I2615" s="10">
        <v>200</v>
      </c>
      <c r="J2615">
        <v>0.56668784648783621</v>
      </c>
      <c r="K2615">
        <v>0.44436799622315154</v>
      </c>
      <c r="L2615">
        <v>0.29483576840614295</v>
      </c>
      <c r="M2615">
        <v>0.21793481479747404</v>
      </c>
      <c r="N2615">
        <v>0.47357726955819757</v>
      </c>
      <c r="O2615">
        <v>0.40209606608707243</v>
      </c>
      <c r="P2615" s="117">
        <v>39.520000000000003</v>
      </c>
      <c r="Q2615">
        <v>0.34</v>
      </c>
    </row>
    <row r="2616" spans="1:17" ht="15">
      <c r="A2616" s="6"/>
      <c r="B2616" s="10">
        <v>101.66</v>
      </c>
      <c r="C2616">
        <v>0.34255335425855094</v>
      </c>
      <c r="D2616" s="11">
        <v>34.159999999999997</v>
      </c>
      <c r="E2616" s="10">
        <v>33.04</v>
      </c>
      <c r="F2616" s="11">
        <v>41.62</v>
      </c>
      <c r="G2616" s="10">
        <v>18.38</v>
      </c>
      <c r="H2616" s="11">
        <v>64.66</v>
      </c>
      <c r="I2616" s="10">
        <v>184.2</v>
      </c>
      <c r="J2616">
        <v>0.57713032311115409</v>
      </c>
      <c r="K2616">
        <v>0.43153227301935043</v>
      </c>
      <c r="L2616">
        <v>0.30572371992502384</v>
      </c>
      <c r="M2616">
        <v>0.21381936266852516</v>
      </c>
      <c r="N2616">
        <v>0.47500807857030314</v>
      </c>
      <c r="O2616">
        <v>0.41235344409258951</v>
      </c>
      <c r="P2616" s="117">
        <v>27.65</v>
      </c>
      <c r="Q2616">
        <v>0.34</v>
      </c>
    </row>
    <row r="2617" spans="1:17" ht="15">
      <c r="A2617" s="6"/>
      <c r="B2617" s="10">
        <v>100.19</v>
      </c>
      <c r="C2617">
        <v>0.33742762950158151</v>
      </c>
      <c r="D2617" s="11">
        <v>32.03</v>
      </c>
      <c r="E2617" s="10">
        <v>32.18</v>
      </c>
      <c r="F2617" s="11">
        <v>33.869999999999997</v>
      </c>
      <c r="G2617" s="10">
        <v>16.510000000000002</v>
      </c>
      <c r="H2617" s="11">
        <v>64.540000000000006</v>
      </c>
      <c r="I2617" s="10">
        <v>191</v>
      </c>
      <c r="J2617">
        <v>0.5751007592174453</v>
      </c>
      <c r="K2617">
        <v>0.42031755062939818</v>
      </c>
      <c r="L2617">
        <v>0.29967473289962215</v>
      </c>
      <c r="M2617">
        <v>0.20826141340249063</v>
      </c>
      <c r="N2617">
        <v>0.47198585762705364</v>
      </c>
      <c r="O2617">
        <v>0.42170432822264986</v>
      </c>
      <c r="P2617" s="117">
        <v>21.98</v>
      </c>
      <c r="Q2617">
        <v>0.34</v>
      </c>
    </row>
    <row r="2618" spans="1:17" ht="15">
      <c r="A2618" s="6"/>
      <c r="B2618" s="10">
        <v>94.35</v>
      </c>
      <c r="C2618">
        <v>0.34828235640680744</v>
      </c>
      <c r="D2618" s="11">
        <v>32.950000000000003</v>
      </c>
      <c r="E2618" s="10">
        <v>32.200000000000003</v>
      </c>
      <c r="F2618" s="11">
        <v>31.57</v>
      </c>
      <c r="G2618" s="10">
        <v>13.71</v>
      </c>
      <c r="H2618" s="11">
        <v>62.61</v>
      </c>
      <c r="I2618" s="10">
        <v>189.55</v>
      </c>
      <c r="J2618">
        <v>0.57786003477396919</v>
      </c>
      <c r="K2618">
        <v>0.41987460984338815</v>
      </c>
      <c r="L2618">
        <v>0.28776121065291893</v>
      </c>
      <c r="M2618">
        <v>0.21082711049076541</v>
      </c>
      <c r="N2618">
        <v>0.47100257290723757</v>
      </c>
      <c r="O2618">
        <v>0.4323720239265354</v>
      </c>
      <c r="P2618" s="117">
        <v>20.66</v>
      </c>
      <c r="Q2618">
        <v>0.34</v>
      </c>
    </row>
    <row r="2619" spans="1:17" ht="15">
      <c r="A2619" s="6"/>
      <c r="B2619" s="10">
        <v>96.76</v>
      </c>
      <c r="C2619">
        <v>0.35927666078054454</v>
      </c>
      <c r="D2619" s="11">
        <v>31.43</v>
      </c>
      <c r="E2619" s="10">
        <v>31.23</v>
      </c>
      <c r="F2619" s="11">
        <v>30</v>
      </c>
      <c r="G2619" s="10">
        <v>12.12</v>
      </c>
      <c r="H2619" s="11">
        <v>62.53</v>
      </c>
      <c r="I2619" s="10">
        <v>183.1</v>
      </c>
      <c r="J2619">
        <v>0.57933398891097387</v>
      </c>
      <c r="K2619">
        <v>0.42094622065301834</v>
      </c>
      <c r="L2619">
        <v>0.29090653166614866</v>
      </c>
      <c r="M2619">
        <v>0.21328874102386652</v>
      </c>
      <c r="N2619">
        <v>0.47623144931163952</v>
      </c>
      <c r="O2619">
        <v>0.44248474971032642</v>
      </c>
      <c r="P2619" s="117">
        <v>19.53</v>
      </c>
      <c r="Q2619">
        <v>0.34</v>
      </c>
    </row>
    <row r="2620" spans="1:17" ht="15">
      <c r="A2620" s="6"/>
      <c r="B2620" s="10">
        <v>94.98</v>
      </c>
      <c r="C2620">
        <v>0.36353265412019387</v>
      </c>
      <c r="D2620" s="11">
        <v>31.62</v>
      </c>
      <c r="E2620" s="10">
        <v>30.06</v>
      </c>
      <c r="F2620" s="11">
        <v>30.02</v>
      </c>
      <c r="G2620" s="10">
        <v>9.3000000000000007</v>
      </c>
      <c r="H2620" s="11">
        <v>63.92</v>
      </c>
      <c r="I2620" s="10">
        <v>183.28</v>
      </c>
      <c r="J2620">
        <v>0.5869149949993977</v>
      </c>
      <c r="K2620">
        <v>0.42500396505408405</v>
      </c>
      <c r="L2620">
        <v>0.31004212243390472</v>
      </c>
      <c r="M2620">
        <v>0.21880029783870986</v>
      </c>
      <c r="N2620">
        <v>0.48563639506568729</v>
      </c>
      <c r="O2620">
        <v>0.44975277699165128</v>
      </c>
      <c r="P2620" s="117">
        <v>16.14</v>
      </c>
      <c r="Q2620">
        <v>0.34</v>
      </c>
    </row>
    <row r="2621" spans="1:17" ht="15">
      <c r="A2621" s="6"/>
      <c r="B2621" s="10">
        <v>97.18</v>
      </c>
      <c r="C2621">
        <v>0.38194004055282876</v>
      </c>
      <c r="D2621" s="11">
        <v>31.71</v>
      </c>
      <c r="E2621" s="10">
        <v>30.51</v>
      </c>
      <c r="F2621" s="11">
        <v>31.5</v>
      </c>
      <c r="G2621" s="10">
        <v>10.98</v>
      </c>
      <c r="H2621" s="11">
        <v>68.61</v>
      </c>
      <c r="I2621" s="10">
        <v>183.38</v>
      </c>
      <c r="J2621">
        <v>0.58728604601205026</v>
      </c>
      <c r="K2621">
        <v>0.43691924900271711</v>
      </c>
      <c r="L2621">
        <v>0.32864543902806365</v>
      </c>
      <c r="M2621">
        <v>0.22503473439575034</v>
      </c>
      <c r="N2621">
        <v>0.49827490244251382</v>
      </c>
      <c r="O2621">
        <v>0.45522475120119943</v>
      </c>
      <c r="P2621" s="117">
        <v>19.72</v>
      </c>
      <c r="Q2621">
        <v>0.34</v>
      </c>
    </row>
    <row r="2622" spans="1:17" ht="15">
      <c r="A2622" s="6"/>
      <c r="B2622" s="10">
        <v>102.78</v>
      </c>
      <c r="C2622">
        <v>0.38826486795648779</v>
      </c>
      <c r="D2622" s="11">
        <v>33.200000000000003</v>
      </c>
      <c r="E2622" s="10">
        <v>32.97</v>
      </c>
      <c r="F2622" s="11">
        <v>34.869999999999997</v>
      </c>
      <c r="G2622" s="10">
        <v>11.31</v>
      </c>
      <c r="H2622" s="11">
        <v>71.94</v>
      </c>
      <c r="I2622" s="10">
        <v>197.96</v>
      </c>
      <c r="J2622">
        <v>0.59301865393965247</v>
      </c>
      <c r="K2622">
        <v>0.45401084559167121</v>
      </c>
      <c r="L2622">
        <v>0.34390887650754631</v>
      </c>
      <c r="M2622">
        <v>0.22609353508484661</v>
      </c>
      <c r="N2622">
        <v>0.50558557738403653</v>
      </c>
      <c r="O2622">
        <v>0.45370307890542871</v>
      </c>
      <c r="P2622" s="117">
        <v>25.08</v>
      </c>
      <c r="Q2622">
        <v>0.34</v>
      </c>
    </row>
    <row r="2623" spans="1:17" ht="15">
      <c r="A2623" s="6"/>
      <c r="B2623" s="10">
        <v>127.97</v>
      </c>
      <c r="C2623">
        <v>0.36399636829633925</v>
      </c>
      <c r="D2623" s="11">
        <v>42.03</v>
      </c>
      <c r="E2623" s="10">
        <v>42.28</v>
      </c>
      <c r="F2623" s="11">
        <v>38.15</v>
      </c>
      <c r="G2623" s="10">
        <v>11.66</v>
      </c>
      <c r="H2623" s="11">
        <v>85.43</v>
      </c>
      <c r="I2623" s="10">
        <v>227.24</v>
      </c>
      <c r="J2623">
        <v>0.58973106381350127</v>
      </c>
      <c r="K2623">
        <v>0.4612931725666452</v>
      </c>
      <c r="L2623">
        <v>0.35916441182934866</v>
      </c>
      <c r="M2623">
        <v>0.22385696372234487</v>
      </c>
      <c r="N2623">
        <v>0.50085524926091107</v>
      </c>
      <c r="O2623">
        <v>0.43768610255931822</v>
      </c>
      <c r="P2623" s="117">
        <v>59.46</v>
      </c>
      <c r="Q2623">
        <v>0.34</v>
      </c>
    </row>
    <row r="2624" spans="1:17" ht="15">
      <c r="A2624" s="6"/>
      <c r="B2624" s="10">
        <v>144.47999999999999</v>
      </c>
      <c r="C2624">
        <v>0.35050151599304374</v>
      </c>
      <c r="D2624" s="11">
        <v>48.41</v>
      </c>
      <c r="E2624" s="10">
        <v>47.95</v>
      </c>
      <c r="F2624" s="11">
        <v>38.6</v>
      </c>
      <c r="G2624" s="10">
        <v>11.15</v>
      </c>
      <c r="H2624" s="11">
        <v>99.05</v>
      </c>
      <c r="I2624" s="10">
        <v>249.92</v>
      </c>
      <c r="J2624">
        <v>0.54544303919930337</v>
      </c>
      <c r="K2624">
        <v>0.43615042614147176</v>
      </c>
      <c r="L2624">
        <v>0.33861604160404696</v>
      </c>
      <c r="M2624">
        <v>0.21284546314699923</v>
      </c>
      <c r="N2624">
        <v>0.47376057892060092</v>
      </c>
      <c r="O2624">
        <v>0.41064292560115584</v>
      </c>
      <c r="P2624" s="117">
        <v>22.42</v>
      </c>
      <c r="Q2624">
        <v>0.34</v>
      </c>
    </row>
    <row r="2625" spans="1:17" ht="15">
      <c r="A2625" s="6"/>
      <c r="B2625" s="10">
        <v>144.69999999999999</v>
      </c>
      <c r="C2625">
        <v>0.33088639683730042</v>
      </c>
      <c r="D2625" s="11">
        <v>52</v>
      </c>
      <c r="E2625" s="10">
        <v>48.93</v>
      </c>
      <c r="F2625" s="11">
        <v>37.340000000000003</v>
      </c>
      <c r="G2625" s="10">
        <v>14.01</v>
      </c>
      <c r="H2625" s="11">
        <v>110.41</v>
      </c>
      <c r="I2625" s="10">
        <v>249.9</v>
      </c>
      <c r="J2625">
        <v>0.49551031013033298</v>
      </c>
      <c r="K2625">
        <v>0.41218928744996347</v>
      </c>
      <c r="L2625">
        <v>0.30435177510386657</v>
      </c>
      <c r="M2625">
        <v>0.18668250276919152</v>
      </c>
      <c r="N2625">
        <v>0.4387306520095855</v>
      </c>
      <c r="O2625">
        <v>0.37727785092691091</v>
      </c>
      <c r="P2625" s="117">
        <v>18.34</v>
      </c>
      <c r="Q2625">
        <v>0.34</v>
      </c>
    </row>
    <row r="2626" spans="1:17" ht="15">
      <c r="A2626" s="6"/>
      <c r="B2626" s="10">
        <v>130.07</v>
      </c>
      <c r="C2626">
        <v>0.32142742151401293</v>
      </c>
      <c r="D2626" s="11">
        <v>43.87</v>
      </c>
      <c r="E2626" s="10">
        <v>45.92</v>
      </c>
      <c r="F2626" s="11">
        <v>37.700000000000003</v>
      </c>
      <c r="G2626" s="10">
        <v>12.47</v>
      </c>
      <c r="H2626" s="11">
        <v>92</v>
      </c>
      <c r="I2626" s="10">
        <v>209.96</v>
      </c>
      <c r="J2626">
        <v>0.46404475187740046</v>
      </c>
      <c r="K2626">
        <v>0.40022821955353605</v>
      </c>
      <c r="L2626">
        <v>0.26109679220698639</v>
      </c>
      <c r="M2626">
        <v>0.15920892448168547</v>
      </c>
      <c r="N2626">
        <v>0.40170191922085363</v>
      </c>
      <c r="O2626">
        <v>0.34970013598905564</v>
      </c>
      <c r="P2626" s="117">
        <v>19.22</v>
      </c>
      <c r="Q2626">
        <v>0.34</v>
      </c>
    </row>
    <row r="2627" spans="1:17" ht="15">
      <c r="A2627" s="6"/>
      <c r="B2627" s="10">
        <v>107.97</v>
      </c>
      <c r="C2627">
        <v>0.31523103373608768</v>
      </c>
      <c r="D2627" s="11">
        <v>38.47</v>
      </c>
      <c r="E2627" s="10">
        <v>43.02</v>
      </c>
      <c r="F2627" s="11">
        <v>31.03</v>
      </c>
      <c r="G2627" s="10">
        <v>10.88</v>
      </c>
      <c r="H2627" s="11">
        <v>69.53</v>
      </c>
      <c r="I2627" s="10">
        <v>193.5</v>
      </c>
      <c r="J2627">
        <v>0.44205071988449601</v>
      </c>
      <c r="K2627">
        <v>0.38316078924980124</v>
      </c>
      <c r="L2627">
        <v>0.21702056068050557</v>
      </c>
      <c r="M2627">
        <v>0.13663385860562524</v>
      </c>
      <c r="N2627">
        <v>0.3640580415187506</v>
      </c>
      <c r="O2627">
        <v>0.31074356934298236</v>
      </c>
      <c r="P2627" s="117">
        <v>30.67</v>
      </c>
      <c r="Q2627">
        <v>0.34</v>
      </c>
    </row>
    <row r="2628" spans="1:17" ht="15">
      <c r="A2628" s="6"/>
      <c r="B2628" s="10">
        <v>96.94</v>
      </c>
      <c r="C2628">
        <v>0.30357811971163606</v>
      </c>
      <c r="D2628" s="11">
        <v>36.32</v>
      </c>
      <c r="E2628" s="10">
        <v>41</v>
      </c>
      <c r="F2628" s="11">
        <v>28.38</v>
      </c>
      <c r="G2628" s="10">
        <v>8.39</v>
      </c>
      <c r="H2628" s="11">
        <v>62.27</v>
      </c>
      <c r="I2628" s="10">
        <v>188.91</v>
      </c>
      <c r="J2628">
        <v>0.4289125091755438</v>
      </c>
      <c r="K2628">
        <v>0.36320251916868096</v>
      </c>
      <c r="L2628">
        <v>0.1848262550715308</v>
      </c>
      <c r="M2628">
        <v>0.12395334974022422</v>
      </c>
      <c r="N2628">
        <v>0.33392772176237062</v>
      </c>
      <c r="O2628">
        <v>0.2767751068145527</v>
      </c>
      <c r="P2628" s="117">
        <v>33.39</v>
      </c>
      <c r="Q2628">
        <v>0.34</v>
      </c>
    </row>
    <row r="2629" spans="1:17" ht="15">
      <c r="A2629" s="6"/>
      <c r="B2629" s="10">
        <v>94.23</v>
      </c>
      <c r="C2629">
        <v>0.29179214630523576</v>
      </c>
      <c r="D2629" s="11">
        <v>33.86</v>
      </c>
      <c r="E2629" s="10">
        <v>37.71</v>
      </c>
      <c r="F2629" s="11">
        <v>26.91</v>
      </c>
      <c r="G2629" s="10">
        <v>9.2100000000000009</v>
      </c>
      <c r="H2629" s="11">
        <v>60.46</v>
      </c>
      <c r="I2629" s="10">
        <v>175.87</v>
      </c>
      <c r="J2629">
        <v>0.41300903577969228</v>
      </c>
      <c r="K2629">
        <v>0.35321965746335926</v>
      </c>
      <c r="L2629">
        <v>0.16673104074182066</v>
      </c>
      <c r="M2629">
        <v>0.11696821857332701</v>
      </c>
      <c r="N2629">
        <v>0.316075578480085</v>
      </c>
      <c r="O2629">
        <v>0.26354681003888597</v>
      </c>
      <c r="P2629" s="117">
        <v>24.76</v>
      </c>
      <c r="Q2629">
        <v>0.34</v>
      </c>
    </row>
    <row r="2630" spans="1:17" ht="15">
      <c r="A2630" s="6"/>
      <c r="B2630" s="10">
        <v>89.61</v>
      </c>
      <c r="C2630">
        <v>0.27550048215613687</v>
      </c>
      <c r="D2630" s="11">
        <v>32.4</v>
      </c>
      <c r="E2630" s="10">
        <v>32.880000000000003</v>
      </c>
      <c r="F2630" s="11">
        <v>22.8</v>
      </c>
      <c r="G2630" s="10">
        <v>0.03</v>
      </c>
      <c r="H2630" s="11">
        <v>58.98</v>
      </c>
      <c r="I2630" s="10">
        <v>168.37</v>
      </c>
      <c r="J2630">
        <v>0.39577064742201001</v>
      </c>
      <c r="K2630">
        <v>0.34353711170026507</v>
      </c>
      <c r="L2630">
        <v>0.16242236052949838</v>
      </c>
      <c r="M2630">
        <v>0.11612840734012032</v>
      </c>
      <c r="N2630">
        <v>0.3079041132336508</v>
      </c>
      <c r="O2630">
        <v>0.26200192215624485</v>
      </c>
      <c r="P2630" s="117">
        <v>28.7</v>
      </c>
      <c r="Q2630">
        <v>0.34</v>
      </c>
    </row>
    <row r="2631" spans="1:17" ht="15">
      <c r="A2631" s="6"/>
      <c r="B2631" s="10">
        <v>88.71</v>
      </c>
      <c r="C2631">
        <v>0.27288735177865608</v>
      </c>
      <c r="D2631" s="11">
        <v>31.07</v>
      </c>
      <c r="E2631" s="10">
        <v>33.47</v>
      </c>
      <c r="F2631" s="11">
        <v>21.03</v>
      </c>
      <c r="G2631" s="10">
        <v>-18.5</v>
      </c>
      <c r="H2631" s="11">
        <v>57.87</v>
      </c>
      <c r="I2631" s="10">
        <v>158.9</v>
      </c>
      <c r="J2631">
        <v>0.38702556445167541</v>
      </c>
      <c r="K2631">
        <v>0.34329407443929044</v>
      </c>
      <c r="L2631">
        <v>0.16771215912736606</v>
      </c>
      <c r="M2631">
        <v>0.10854641056275932</v>
      </c>
      <c r="N2631">
        <v>0.31166746288906044</v>
      </c>
      <c r="O2631">
        <v>0.26500911791674309</v>
      </c>
      <c r="P2631" s="117">
        <v>26.47</v>
      </c>
      <c r="Q2631">
        <v>0.34</v>
      </c>
    </row>
    <row r="2632" spans="1:17" ht="15">
      <c r="A2632" s="6"/>
      <c r="B2632" s="10">
        <v>86.68</v>
      </c>
      <c r="C2632">
        <v>0.27445258758713553</v>
      </c>
      <c r="D2632" s="11">
        <v>31.09</v>
      </c>
      <c r="E2632" s="10">
        <v>34.69</v>
      </c>
      <c r="F2632" s="11">
        <v>24.94</v>
      </c>
      <c r="G2632" s="10">
        <v>-26</v>
      </c>
      <c r="H2632" s="11">
        <v>57.02</v>
      </c>
      <c r="I2632" s="10">
        <v>171.95</v>
      </c>
      <c r="J2632">
        <v>0.39356180627747073</v>
      </c>
      <c r="K2632">
        <v>0.35203382178599985</v>
      </c>
      <c r="L2632">
        <v>0.17884405856929755</v>
      </c>
      <c r="M2632">
        <v>0.10988347968640308</v>
      </c>
      <c r="N2632">
        <v>0.33258802002798021</v>
      </c>
      <c r="O2632">
        <v>0.27324267312804063</v>
      </c>
      <c r="P2632" s="117">
        <v>28.12</v>
      </c>
      <c r="Q2632">
        <v>0.34</v>
      </c>
    </row>
    <row r="2633" spans="1:17" ht="15">
      <c r="A2633" s="6"/>
      <c r="B2633" s="10">
        <v>92.09</v>
      </c>
      <c r="C2633">
        <v>0.28875907209301327</v>
      </c>
      <c r="D2633" s="11">
        <v>33.01</v>
      </c>
      <c r="E2633" s="10">
        <v>33.51</v>
      </c>
      <c r="F2633" s="11">
        <v>27.94</v>
      </c>
      <c r="G2633" s="10">
        <v>-11.84</v>
      </c>
      <c r="H2633" s="11">
        <v>58.83</v>
      </c>
      <c r="I2633" s="10">
        <v>175.85</v>
      </c>
      <c r="J2633">
        <v>0.41553778900035637</v>
      </c>
      <c r="K2633">
        <v>0.37178830771700888</v>
      </c>
      <c r="L2633">
        <v>0.21093402224627847</v>
      </c>
      <c r="M2633">
        <v>0.11519763710379015</v>
      </c>
      <c r="N2633">
        <v>0.36201178193079547</v>
      </c>
      <c r="O2633">
        <v>0.29848159392179774</v>
      </c>
      <c r="P2633" s="117">
        <v>29.28</v>
      </c>
      <c r="Q2633">
        <v>0.34</v>
      </c>
    </row>
    <row r="2634" spans="1:17" ht="15">
      <c r="A2634" s="6"/>
      <c r="B2634" s="10">
        <v>103.76</v>
      </c>
      <c r="C2634">
        <v>0.30188735917129639</v>
      </c>
      <c r="D2634" s="11">
        <v>36.89</v>
      </c>
      <c r="E2634" s="10">
        <v>36.979999999999997</v>
      </c>
      <c r="F2634" s="11">
        <v>38.03</v>
      </c>
      <c r="G2634" s="10">
        <v>4.99</v>
      </c>
      <c r="H2634" s="11">
        <v>69.88</v>
      </c>
      <c r="I2634" s="10">
        <v>196.15</v>
      </c>
      <c r="J2634">
        <v>0.44860451970654153</v>
      </c>
      <c r="K2634">
        <v>0.4078950600229585</v>
      </c>
      <c r="L2634">
        <v>0.27514752964525929</v>
      </c>
      <c r="M2634">
        <v>0.13124568002301037</v>
      </c>
      <c r="N2634">
        <v>0.40240143207790763</v>
      </c>
      <c r="O2634">
        <v>0.3362310117560961</v>
      </c>
      <c r="P2634" s="117">
        <v>28.48</v>
      </c>
      <c r="Q2634">
        <v>0.34</v>
      </c>
    </row>
    <row r="2635" spans="1:17" ht="15">
      <c r="A2635" s="6"/>
      <c r="B2635" s="10">
        <v>128.99</v>
      </c>
      <c r="C2635">
        <v>0.32335301980743791</v>
      </c>
      <c r="D2635" s="11">
        <v>39.94</v>
      </c>
      <c r="E2635" s="10">
        <v>42.34</v>
      </c>
      <c r="F2635" s="11">
        <v>44.91</v>
      </c>
      <c r="G2635" s="10">
        <v>11.2</v>
      </c>
      <c r="H2635" s="11">
        <v>84.98</v>
      </c>
      <c r="I2635" s="10">
        <v>222.95</v>
      </c>
      <c r="J2635">
        <v>0.47929468145869025</v>
      </c>
      <c r="K2635">
        <v>0.4468396673101887</v>
      </c>
      <c r="L2635">
        <v>0.31863059459518378</v>
      </c>
      <c r="M2635">
        <v>0.14909082441956487</v>
      </c>
      <c r="N2635">
        <v>0.44921040644858617</v>
      </c>
      <c r="O2635">
        <v>0.38387841427788927</v>
      </c>
      <c r="P2635" s="117">
        <v>30.28</v>
      </c>
      <c r="Q2635">
        <v>0.34</v>
      </c>
    </row>
    <row r="2636" spans="1:17" ht="15">
      <c r="A2636" s="6"/>
      <c r="B2636" s="10">
        <v>142.1</v>
      </c>
      <c r="C2636">
        <v>0.32196411564473904</v>
      </c>
      <c r="D2636" s="11">
        <v>45.01</v>
      </c>
      <c r="E2636" s="10">
        <v>47.43</v>
      </c>
      <c r="F2636" s="11">
        <v>46.92</v>
      </c>
      <c r="G2636" s="10">
        <v>15.42</v>
      </c>
      <c r="H2636" s="11">
        <v>100</v>
      </c>
      <c r="I2636" s="10">
        <v>249</v>
      </c>
      <c r="J2636">
        <v>0.50667850680887538</v>
      </c>
      <c r="K2636">
        <v>0.48221481534388938</v>
      </c>
      <c r="L2636">
        <v>0.33280698156540395</v>
      </c>
      <c r="M2636">
        <v>0.16690434818777847</v>
      </c>
      <c r="N2636">
        <v>0.47558328552055079</v>
      </c>
      <c r="O2636">
        <v>0.40612637708009403</v>
      </c>
      <c r="P2636" s="117">
        <v>32.090000000000003</v>
      </c>
      <c r="Q2636">
        <v>0.34</v>
      </c>
    </row>
    <row r="2637" spans="1:17" ht="15">
      <c r="A2637" s="6"/>
      <c r="B2637" s="10">
        <v>146.44999999999999</v>
      </c>
      <c r="C2637">
        <v>0.33126155602998852</v>
      </c>
      <c r="D2637" s="11">
        <v>46.61</v>
      </c>
      <c r="E2637" s="10">
        <v>48.71</v>
      </c>
      <c r="F2637" s="11">
        <v>44.61</v>
      </c>
      <c r="G2637" s="10">
        <v>15.59</v>
      </c>
      <c r="H2637" s="11">
        <v>101.73</v>
      </c>
      <c r="I2637" s="10">
        <v>250</v>
      </c>
      <c r="J2637">
        <v>0.5138317020476354</v>
      </c>
      <c r="K2637">
        <v>0.49338528990694336</v>
      </c>
      <c r="L2637">
        <v>0.34187174895444467</v>
      </c>
      <c r="M2637">
        <v>0.16841743688998831</v>
      </c>
      <c r="N2637">
        <v>0.48644775888648883</v>
      </c>
      <c r="O2637">
        <v>0.40739577788328263</v>
      </c>
      <c r="P2637" s="117">
        <v>40.549999999999997</v>
      </c>
      <c r="Q2637">
        <v>0.34</v>
      </c>
    </row>
    <row r="2638" spans="1:17" ht="15">
      <c r="A2638" s="6"/>
      <c r="B2638" s="10">
        <v>134.57</v>
      </c>
      <c r="C2638">
        <v>0.33489818795358933</v>
      </c>
      <c r="D2638" s="11">
        <v>44.06</v>
      </c>
      <c r="E2638" s="10">
        <v>45.94</v>
      </c>
      <c r="F2638" s="11">
        <v>43.41</v>
      </c>
      <c r="G2638" s="10">
        <v>12.73</v>
      </c>
      <c r="H2638" s="11">
        <v>93.92</v>
      </c>
      <c r="I2638" s="10">
        <v>239.18</v>
      </c>
      <c r="J2638">
        <v>0.51192931905099459</v>
      </c>
      <c r="K2638">
        <v>0.49408292179450986</v>
      </c>
      <c r="L2638">
        <v>0.32418683964156747</v>
      </c>
      <c r="M2638">
        <v>0.16219147970071995</v>
      </c>
      <c r="N2638">
        <v>0.48584741793515562</v>
      </c>
      <c r="O2638">
        <v>0.41657800878347401</v>
      </c>
      <c r="P2638" s="117">
        <v>38.71</v>
      </c>
      <c r="Q2638">
        <v>0.34</v>
      </c>
    </row>
    <row r="2639" spans="1:17" ht="15">
      <c r="A2639" s="6"/>
      <c r="B2639" s="10">
        <v>129.18</v>
      </c>
      <c r="C2639">
        <v>0.32853976255469941</v>
      </c>
      <c r="D2639" s="11">
        <v>35.229999999999997</v>
      </c>
      <c r="E2639" s="10">
        <v>40.94</v>
      </c>
      <c r="F2639" s="11">
        <v>42.5</v>
      </c>
      <c r="G2639" s="10">
        <v>12.34</v>
      </c>
      <c r="H2639" s="11">
        <v>86.91</v>
      </c>
      <c r="I2639" s="10">
        <v>220.1</v>
      </c>
      <c r="J2639">
        <v>0.51702581979320528</v>
      </c>
      <c r="K2639">
        <v>0.50052124752389349</v>
      </c>
      <c r="L2639">
        <v>0.3220888670610077</v>
      </c>
      <c r="M2639">
        <v>0.15980511246112314</v>
      </c>
      <c r="N2639">
        <v>0.49643671530369865</v>
      </c>
      <c r="O2639">
        <v>0.42837124036597779</v>
      </c>
      <c r="P2639" s="117">
        <v>39.47</v>
      </c>
      <c r="Q2639">
        <v>0.34</v>
      </c>
    </row>
    <row r="2640" spans="1:17" ht="15">
      <c r="A2640" s="6"/>
      <c r="B2640" s="10">
        <v>106.21</v>
      </c>
      <c r="C2640">
        <v>0.32636753538265245</v>
      </c>
      <c r="D2640" s="11">
        <v>29.22</v>
      </c>
      <c r="E2640" s="10">
        <v>34.31</v>
      </c>
      <c r="F2640" s="11">
        <v>41.37</v>
      </c>
      <c r="G2640" s="10">
        <v>10.19</v>
      </c>
      <c r="H2640" s="11">
        <v>75</v>
      </c>
      <c r="I2640" s="10">
        <v>201.97</v>
      </c>
      <c r="J2640">
        <v>0.50531152736389007</v>
      </c>
      <c r="K2640">
        <v>0.48960023683693421</v>
      </c>
      <c r="L2640">
        <v>0.3218037721558209</v>
      </c>
      <c r="M2640">
        <v>0.15835889748891571</v>
      </c>
      <c r="N2640">
        <v>0.50328133157382693</v>
      </c>
      <c r="O2640">
        <v>0.42963813713402016</v>
      </c>
      <c r="P2640" s="117">
        <v>32.94</v>
      </c>
      <c r="Q2640">
        <v>0.34</v>
      </c>
    </row>
    <row r="2641" spans="1:17" ht="15">
      <c r="A2641" s="6"/>
      <c r="B2641" s="10">
        <v>98.42</v>
      </c>
      <c r="C2641">
        <v>0.30963901973234104</v>
      </c>
      <c r="D2641" s="11">
        <v>29.3</v>
      </c>
      <c r="E2641" s="10">
        <v>34.36</v>
      </c>
      <c r="F2641" s="11">
        <v>36.950000000000003</v>
      </c>
      <c r="G2641" s="10">
        <v>4.43</v>
      </c>
      <c r="H2641" s="11">
        <v>66.75</v>
      </c>
      <c r="I2641" s="10">
        <v>188.55</v>
      </c>
      <c r="J2641">
        <v>0.48279708945144001</v>
      </c>
      <c r="K2641">
        <v>0.48666200392466968</v>
      </c>
      <c r="L2641">
        <v>0.3104980774992509</v>
      </c>
      <c r="M2641">
        <v>0.1529970760380065</v>
      </c>
      <c r="N2641">
        <v>0.50496013717324417</v>
      </c>
      <c r="O2641">
        <v>0.44408518540415898</v>
      </c>
      <c r="P2641" s="117">
        <v>19.52</v>
      </c>
      <c r="Q2641">
        <v>0.34</v>
      </c>
    </row>
    <row r="2642" spans="1:17" ht="15">
      <c r="A2642" s="6"/>
      <c r="B2642" s="10">
        <v>91.88</v>
      </c>
      <c r="C2642">
        <v>0.30605066828062744</v>
      </c>
      <c r="D2642" s="11">
        <v>25.05</v>
      </c>
      <c r="E2642" s="10">
        <v>30.07</v>
      </c>
      <c r="F2642" s="11">
        <v>34.020000000000003</v>
      </c>
      <c r="G2642" s="10">
        <v>4.38</v>
      </c>
      <c r="H2642" s="11">
        <v>63.08</v>
      </c>
      <c r="I2642" s="10">
        <v>179.92</v>
      </c>
      <c r="J2642">
        <v>0.46354868916580627</v>
      </c>
      <c r="K2642">
        <v>0.47002835293834061</v>
      </c>
      <c r="L2642">
        <v>0.31413478451325949</v>
      </c>
      <c r="M2642">
        <v>0.15273511295674463</v>
      </c>
      <c r="N2642">
        <v>0.50508088527608652</v>
      </c>
      <c r="O2642">
        <v>0.44673263392586121</v>
      </c>
      <c r="P2642" s="117">
        <v>19.75</v>
      </c>
      <c r="Q2642">
        <v>0.34</v>
      </c>
    </row>
    <row r="2643" spans="1:17" ht="15">
      <c r="A2643" s="6"/>
      <c r="B2643" s="10">
        <v>91.01</v>
      </c>
      <c r="C2643">
        <v>0.30928889814833632</v>
      </c>
      <c r="D2643" s="11">
        <v>26.52</v>
      </c>
      <c r="E2643" s="10">
        <v>27.59</v>
      </c>
      <c r="F2643" s="11">
        <v>31.29</v>
      </c>
      <c r="G2643" s="10">
        <v>3.69</v>
      </c>
      <c r="H2643" s="11">
        <v>62.24</v>
      </c>
      <c r="I2643" s="10">
        <v>181.08</v>
      </c>
      <c r="J2643">
        <v>0.45658579265665011</v>
      </c>
      <c r="K2643">
        <v>0.47562330120775898</v>
      </c>
      <c r="L2643">
        <v>0.32627625023198709</v>
      </c>
      <c r="M2643">
        <v>0.15548489694385217</v>
      </c>
      <c r="N2643">
        <v>0.50099973143335597</v>
      </c>
      <c r="O2643">
        <v>0.45327978644736244</v>
      </c>
      <c r="P2643" s="117">
        <v>22.62</v>
      </c>
      <c r="Q2643">
        <v>0.34</v>
      </c>
    </row>
    <row r="2644" spans="1:17" ht="15">
      <c r="A2644" s="6"/>
      <c r="B2644" s="10">
        <v>92.98</v>
      </c>
      <c r="C2644">
        <v>0.31835371754483488</v>
      </c>
      <c r="D2644" s="11">
        <v>25.25</v>
      </c>
      <c r="E2644" s="10">
        <v>27.08</v>
      </c>
      <c r="F2644" s="11">
        <v>31.32</v>
      </c>
      <c r="G2644" s="10">
        <v>0.66</v>
      </c>
      <c r="H2644" s="11">
        <v>61.17</v>
      </c>
      <c r="I2644" s="10">
        <v>178.92</v>
      </c>
      <c r="J2644">
        <v>0.45431980714374898</v>
      </c>
      <c r="K2644">
        <v>0.47815955993695725</v>
      </c>
      <c r="L2644">
        <v>0.34623716099673385</v>
      </c>
      <c r="M2644">
        <v>0.15618321063394683</v>
      </c>
      <c r="N2644">
        <v>0.49804880873160173</v>
      </c>
      <c r="O2644">
        <v>0.4597703132092601</v>
      </c>
      <c r="P2644" s="117">
        <v>15.93</v>
      </c>
      <c r="Q2644">
        <v>0.34</v>
      </c>
    </row>
    <row r="2645" spans="1:17" ht="15">
      <c r="A2645" s="6"/>
      <c r="B2645" s="10">
        <v>92.6</v>
      </c>
      <c r="C2645">
        <v>0.3281804767075126</v>
      </c>
      <c r="D2645" s="11">
        <v>24.05</v>
      </c>
      <c r="E2645" s="10">
        <v>27.6</v>
      </c>
      <c r="F2645" s="11">
        <v>33.22</v>
      </c>
      <c r="G2645" s="10">
        <v>0.03</v>
      </c>
      <c r="H2645" s="11">
        <v>62.4</v>
      </c>
      <c r="I2645" s="10">
        <v>180.5</v>
      </c>
      <c r="J2645">
        <v>0.45835778374360209</v>
      </c>
      <c r="K2645">
        <v>0.48317076543766113</v>
      </c>
      <c r="L2645">
        <v>0.36960077676612879</v>
      </c>
      <c r="M2645">
        <v>0.16118283092041222</v>
      </c>
      <c r="N2645">
        <v>0.49401244683416368</v>
      </c>
      <c r="O2645">
        <v>0.46155520675409872</v>
      </c>
      <c r="P2645" s="117">
        <v>24.53</v>
      </c>
      <c r="Q2645">
        <v>0.34</v>
      </c>
    </row>
    <row r="2646" spans="1:17" ht="15">
      <c r="A2646" s="6"/>
      <c r="B2646" s="10">
        <v>95.23</v>
      </c>
      <c r="C2646">
        <v>0.32855881535530751</v>
      </c>
      <c r="D2646" s="11">
        <v>28.25</v>
      </c>
      <c r="E2646" s="10">
        <v>29.51</v>
      </c>
      <c r="F2646" s="11">
        <v>33.1</v>
      </c>
      <c r="G2646" s="10">
        <v>4.78</v>
      </c>
      <c r="H2646" s="11">
        <v>63.19</v>
      </c>
      <c r="I2646" s="10">
        <v>199.92</v>
      </c>
      <c r="J2646">
        <v>0.46685982455573655</v>
      </c>
      <c r="K2646">
        <v>0.490408945787495</v>
      </c>
      <c r="L2646">
        <v>0.38051493709481193</v>
      </c>
      <c r="M2646">
        <v>0.16645349006705257</v>
      </c>
      <c r="N2646">
        <v>0.49441068850706005</v>
      </c>
      <c r="O2646">
        <v>0.4647978912203779</v>
      </c>
      <c r="P2646" s="117">
        <v>27.89</v>
      </c>
      <c r="Q2646">
        <v>0.34</v>
      </c>
    </row>
    <row r="2647" spans="1:17" ht="15">
      <c r="A2647" s="6"/>
      <c r="B2647" s="10">
        <v>120.92</v>
      </c>
      <c r="C2647">
        <v>0.32097405519474265</v>
      </c>
      <c r="D2647" s="11">
        <v>40.020000000000003</v>
      </c>
      <c r="E2647" s="10">
        <v>32.06</v>
      </c>
      <c r="F2647" s="11">
        <v>34.28</v>
      </c>
      <c r="G2647" s="10">
        <v>18</v>
      </c>
      <c r="H2647" s="11">
        <v>81.010000000000005</v>
      </c>
      <c r="I2647" s="10">
        <v>229.76</v>
      </c>
      <c r="J2647">
        <v>0.45613073431924739</v>
      </c>
      <c r="K2647">
        <v>0.48750738855238868</v>
      </c>
      <c r="L2647">
        <v>0.36777046678772529</v>
      </c>
      <c r="M2647">
        <v>0.15328115734220968</v>
      </c>
      <c r="N2647">
        <v>0.47814146986934886</v>
      </c>
      <c r="O2647">
        <v>0.45504537466886991</v>
      </c>
      <c r="P2647" s="117">
        <v>33.68</v>
      </c>
      <c r="Q2647">
        <v>0.34</v>
      </c>
    </row>
    <row r="2648" spans="1:17" ht="15">
      <c r="A2648" s="6"/>
      <c r="B2648" s="10">
        <v>135</v>
      </c>
      <c r="C2648">
        <v>0.30118301484904852</v>
      </c>
      <c r="D2648" s="11">
        <v>42.5</v>
      </c>
      <c r="E2648" s="10">
        <v>34.1</v>
      </c>
      <c r="F2648" s="11">
        <v>34.020000000000003</v>
      </c>
      <c r="G2648" s="10">
        <v>22.82</v>
      </c>
      <c r="H2648" s="11">
        <v>87.61</v>
      </c>
      <c r="I2648" s="10">
        <v>256.02</v>
      </c>
      <c r="J2648">
        <v>0.42474774778467261</v>
      </c>
      <c r="K2648">
        <v>0.46142253042902776</v>
      </c>
      <c r="L2648">
        <v>0.33982952827547591</v>
      </c>
      <c r="M2648">
        <v>0.149450408997955</v>
      </c>
      <c r="N2648">
        <v>0.44229608066234138</v>
      </c>
      <c r="O2648">
        <v>0.42287271371171475</v>
      </c>
      <c r="P2648" s="117">
        <v>32.19</v>
      </c>
      <c r="Q2648">
        <v>0.34</v>
      </c>
    </row>
    <row r="2649" spans="1:17" ht="15">
      <c r="A2649" s="6"/>
      <c r="B2649" s="10">
        <v>134.5</v>
      </c>
      <c r="C2649">
        <v>0.29704985885355573</v>
      </c>
      <c r="D2649" s="11">
        <v>42.61</v>
      </c>
      <c r="E2649" s="10">
        <v>34.94</v>
      </c>
      <c r="F2649" s="11">
        <v>34</v>
      </c>
      <c r="G2649" s="10">
        <v>22.93</v>
      </c>
      <c r="H2649" s="11">
        <v>76.239999999999995</v>
      </c>
      <c r="I2649" s="10">
        <v>256.25</v>
      </c>
      <c r="J2649">
        <v>0.3995111420774996</v>
      </c>
      <c r="K2649">
        <v>0.41267202869494385</v>
      </c>
      <c r="L2649">
        <v>0.2918289802935472</v>
      </c>
      <c r="M2649">
        <v>0.15153906052441121</v>
      </c>
      <c r="N2649">
        <v>0.39194539588624783</v>
      </c>
      <c r="O2649">
        <v>0.4134585323942066</v>
      </c>
      <c r="P2649" s="117">
        <v>23.61</v>
      </c>
      <c r="Q2649">
        <v>0.34</v>
      </c>
    </row>
    <row r="2650" spans="1:17" ht="15">
      <c r="A2650" s="6"/>
      <c r="B2650" s="10">
        <v>106.25</v>
      </c>
      <c r="C2650">
        <v>0.27271435901043101</v>
      </c>
      <c r="D2650" s="11">
        <v>38.950000000000003</v>
      </c>
      <c r="E2650" s="10">
        <v>31.08</v>
      </c>
      <c r="F2650" s="11">
        <v>32.229999999999997</v>
      </c>
      <c r="G2650" s="10">
        <v>16.07</v>
      </c>
      <c r="H2650" s="11">
        <v>59.14</v>
      </c>
      <c r="I2650" s="10">
        <v>232.26</v>
      </c>
      <c r="J2650">
        <v>0.38222540084199202</v>
      </c>
      <c r="K2650">
        <v>0.36403980258452145</v>
      </c>
      <c r="L2650">
        <v>0.25119095736122277</v>
      </c>
      <c r="M2650">
        <v>0.13438622667654923</v>
      </c>
      <c r="N2650">
        <v>0.33967242698568539</v>
      </c>
      <c r="O2650">
        <v>0.38467899949491619</v>
      </c>
      <c r="P2650" s="117">
        <v>19.079999999999998</v>
      </c>
      <c r="Q2650">
        <v>0.34</v>
      </c>
    </row>
    <row r="2651" spans="1:17" ht="15">
      <c r="A2651" s="6"/>
      <c r="B2651" s="10">
        <v>90</v>
      </c>
      <c r="C2651">
        <v>0.23196364865125796</v>
      </c>
      <c r="D2651" s="11">
        <v>34.47</v>
      </c>
      <c r="E2651" s="10">
        <v>26.57</v>
      </c>
      <c r="F2651" s="11">
        <v>29.1</v>
      </c>
      <c r="G2651" s="10">
        <v>11.72</v>
      </c>
      <c r="H2651" s="11">
        <v>51.68</v>
      </c>
      <c r="I2651" s="10">
        <v>207.93</v>
      </c>
      <c r="J2651">
        <v>0.35098621775307604</v>
      </c>
      <c r="K2651">
        <v>0.32917084419223136</v>
      </c>
      <c r="L2651">
        <v>0.20942755668928528</v>
      </c>
      <c r="M2651">
        <v>0.10834356394844905</v>
      </c>
      <c r="N2651">
        <v>0.27473325741700294</v>
      </c>
      <c r="O2651">
        <v>0.35011265556944748</v>
      </c>
      <c r="P2651" s="117">
        <v>20.18</v>
      </c>
      <c r="Q2651">
        <v>0.34</v>
      </c>
    </row>
    <row r="2652" spans="1:17" ht="15">
      <c r="A2652" s="6"/>
      <c r="B2652" s="10">
        <v>77.430000000000007</v>
      </c>
      <c r="C2652">
        <v>0.18936018362883841</v>
      </c>
      <c r="D2652" s="11">
        <v>31.97</v>
      </c>
      <c r="E2652" s="10">
        <v>21</v>
      </c>
      <c r="F2652" s="11">
        <v>29.05</v>
      </c>
      <c r="G2652" s="10">
        <v>5.46</v>
      </c>
      <c r="H2652" s="11">
        <v>57.81</v>
      </c>
      <c r="I2652" s="10">
        <v>197.01</v>
      </c>
      <c r="J2652">
        <v>0.30634622086016322</v>
      </c>
      <c r="K2652">
        <v>0.30456841508244931</v>
      </c>
      <c r="L2652">
        <v>0.1827188879642298</v>
      </c>
      <c r="M2652">
        <v>9.3110384362846618E-2</v>
      </c>
      <c r="N2652">
        <v>0.22999341798752981</v>
      </c>
      <c r="O2652">
        <v>0.32287322335025376</v>
      </c>
      <c r="P2652" s="117">
        <v>19.71</v>
      </c>
      <c r="Q2652">
        <v>0.34</v>
      </c>
    </row>
    <row r="2653" spans="1:17" ht="15">
      <c r="A2653" s="6"/>
      <c r="B2653" s="10">
        <v>28.35</v>
      </c>
      <c r="C2653">
        <v>0.17260947902265467</v>
      </c>
      <c r="D2653" s="11">
        <v>28.08</v>
      </c>
      <c r="E2653" s="10">
        <v>21.01</v>
      </c>
      <c r="F2653" s="11">
        <v>27.47</v>
      </c>
      <c r="G2653" s="10">
        <v>-4.9800000000000004</v>
      </c>
      <c r="H2653" s="11">
        <v>49.39</v>
      </c>
      <c r="I2653" s="10">
        <v>185.06</v>
      </c>
      <c r="J2653">
        <v>0.27601778148994199</v>
      </c>
      <c r="K2653">
        <v>0.29124534578514139</v>
      </c>
      <c r="L2653">
        <v>0.16697178826507547</v>
      </c>
      <c r="M2653">
        <v>8.8075736890810954E-2</v>
      </c>
      <c r="N2653">
        <v>0.19871789157321285</v>
      </c>
      <c r="O2653">
        <v>0.31024621943554681</v>
      </c>
      <c r="P2653" s="117">
        <v>35.35</v>
      </c>
      <c r="Q2653">
        <v>0.34</v>
      </c>
    </row>
    <row r="2654" spans="1:17" ht="15">
      <c r="A2654" s="6"/>
      <c r="B2654" s="10">
        <v>0.09</v>
      </c>
      <c r="C2654">
        <v>0.16275293137413643</v>
      </c>
      <c r="D2654" s="11">
        <v>21.15</v>
      </c>
      <c r="E2654" s="10">
        <v>20.13</v>
      </c>
      <c r="F2654" s="11">
        <v>10</v>
      </c>
      <c r="G2654" s="10">
        <v>-29.7</v>
      </c>
      <c r="H2654" s="11">
        <v>46.87</v>
      </c>
      <c r="I2654" s="10">
        <v>176.25</v>
      </c>
      <c r="J2654">
        <v>0.25605351090647788</v>
      </c>
      <c r="K2654">
        <v>0.27556146510122648</v>
      </c>
      <c r="L2654">
        <v>0.16088391033086497</v>
      </c>
      <c r="M2654">
        <v>8.0223904197546145E-2</v>
      </c>
      <c r="N2654">
        <v>0.18854014291143531</v>
      </c>
      <c r="O2654">
        <v>0.30180582288718155</v>
      </c>
      <c r="P2654" s="117">
        <v>33.35</v>
      </c>
      <c r="Q2654">
        <v>0.34</v>
      </c>
    </row>
    <row r="2655" spans="1:17" ht="15">
      <c r="A2655" s="6"/>
      <c r="B2655" s="10">
        <v>0.05</v>
      </c>
      <c r="C2655">
        <v>0.15688913092648976</v>
      </c>
      <c r="D2655" s="11">
        <v>20.79</v>
      </c>
      <c r="E2655" s="10">
        <v>18.96</v>
      </c>
      <c r="F2655" s="11">
        <v>6.27</v>
      </c>
      <c r="G2655" s="10">
        <v>-44.25</v>
      </c>
      <c r="H2655" s="11">
        <v>43.36</v>
      </c>
      <c r="I2655" s="10">
        <v>167.93</v>
      </c>
      <c r="J2655">
        <v>0.24751795575916849</v>
      </c>
      <c r="K2655">
        <v>0.26048587308342036</v>
      </c>
      <c r="L2655">
        <v>0.16571067421054628</v>
      </c>
      <c r="M2655">
        <v>8.0081716308153597E-2</v>
      </c>
      <c r="N2655">
        <v>0.19546280104418123</v>
      </c>
      <c r="O2655">
        <v>0.30818954322995207</v>
      </c>
      <c r="P2655" s="117">
        <v>31.74</v>
      </c>
      <c r="Q2655">
        <v>0.34</v>
      </c>
    </row>
    <row r="2656" spans="1:17" ht="15">
      <c r="A2656" s="6"/>
      <c r="B2656" s="10">
        <v>5.29</v>
      </c>
      <c r="C2656">
        <v>0.15875170808672867</v>
      </c>
      <c r="D2656" s="11">
        <v>19.84</v>
      </c>
      <c r="E2656" s="10">
        <v>20.02</v>
      </c>
      <c r="F2656" s="11">
        <v>9.6999999999999993</v>
      </c>
      <c r="G2656" s="10">
        <v>-39.49</v>
      </c>
      <c r="H2656" s="11">
        <v>41.62</v>
      </c>
      <c r="I2656" s="10">
        <v>168.05</v>
      </c>
      <c r="J2656">
        <v>0.24379292060514393</v>
      </c>
      <c r="K2656">
        <v>0.28718505511700276</v>
      </c>
      <c r="L2656">
        <v>0.17789076843370707</v>
      </c>
      <c r="M2656">
        <v>7.9887284372858344E-2</v>
      </c>
      <c r="N2656">
        <v>0.20639306674571833</v>
      </c>
      <c r="O2656">
        <v>0.32533213980267867</v>
      </c>
      <c r="P2656" s="117">
        <v>61.35</v>
      </c>
      <c r="Q2656">
        <v>0.34</v>
      </c>
    </row>
    <row r="2657" spans="1:17" ht="15">
      <c r="A2657" s="6"/>
      <c r="B2657" s="10">
        <v>58.57</v>
      </c>
      <c r="C2657">
        <v>0.17257540873208876</v>
      </c>
      <c r="D2657" s="11">
        <v>24.04</v>
      </c>
      <c r="E2657" s="10">
        <v>25.94</v>
      </c>
      <c r="F2657" s="11">
        <v>22.4</v>
      </c>
      <c r="G2657" s="10">
        <v>-23.71</v>
      </c>
      <c r="H2657" s="11">
        <v>33.380000000000003</v>
      </c>
      <c r="I2657" s="10">
        <v>173.4</v>
      </c>
      <c r="J2657">
        <v>0.24893904885361295</v>
      </c>
      <c r="K2657">
        <v>0.33299887635210734</v>
      </c>
      <c r="L2657">
        <v>0.19875822369316359</v>
      </c>
      <c r="M2657">
        <v>8.436287364315713E-2</v>
      </c>
      <c r="N2657">
        <v>0.22815449099176294</v>
      </c>
      <c r="O2657">
        <v>0.33828824215276732</v>
      </c>
      <c r="P2657" s="117">
        <v>78.84</v>
      </c>
      <c r="Q2657">
        <v>0.34</v>
      </c>
    </row>
    <row r="2658" spans="1:17" ht="15">
      <c r="A2658" s="6"/>
      <c r="B2658" s="10">
        <v>90.07</v>
      </c>
      <c r="C2658">
        <v>0.20773394067189385</v>
      </c>
      <c r="D2658" s="11">
        <v>27.08</v>
      </c>
      <c r="E2658" s="10">
        <v>26.14</v>
      </c>
      <c r="F2658" s="11">
        <v>31.88</v>
      </c>
      <c r="G2658" s="10">
        <v>4.01</v>
      </c>
      <c r="H2658" s="11">
        <v>42.06</v>
      </c>
      <c r="I2658" s="10">
        <v>185.34</v>
      </c>
      <c r="J2658">
        <v>0.2711903880939095</v>
      </c>
      <c r="K2658">
        <v>0.38132162608336767</v>
      </c>
      <c r="L2658">
        <v>0.25814536366357382</v>
      </c>
      <c r="M2658">
        <v>9.2838748232687618E-2</v>
      </c>
      <c r="N2658">
        <v>0.25153726488896522</v>
      </c>
      <c r="O2658">
        <v>0.35900212760380257</v>
      </c>
      <c r="P2658" s="117">
        <v>78.069999999999993</v>
      </c>
      <c r="Q2658">
        <v>0.34</v>
      </c>
    </row>
    <row r="2659" spans="1:17" ht="15">
      <c r="A2659" s="6"/>
      <c r="B2659" s="10">
        <v>123</v>
      </c>
      <c r="C2659">
        <v>0.27542320758860322</v>
      </c>
      <c r="D2659" s="11">
        <v>29.14</v>
      </c>
      <c r="E2659" s="10">
        <v>38.26</v>
      </c>
      <c r="F2659" s="11">
        <v>41.85</v>
      </c>
      <c r="G2659" s="10">
        <v>16.38</v>
      </c>
      <c r="H2659" s="11">
        <v>53.64</v>
      </c>
      <c r="I2659" s="10">
        <v>204.96</v>
      </c>
      <c r="J2659">
        <v>0.30510595486651826</v>
      </c>
      <c r="K2659">
        <v>0.43809368137764787</v>
      </c>
      <c r="L2659">
        <v>0.3319517069324337</v>
      </c>
      <c r="M2659">
        <v>0.10372581994946764</v>
      </c>
      <c r="N2659">
        <v>0.28165420284023401</v>
      </c>
      <c r="O2659">
        <v>0.38134586248425617</v>
      </c>
      <c r="P2659" s="117">
        <v>82.62</v>
      </c>
      <c r="Q2659">
        <v>0.34</v>
      </c>
    </row>
    <row r="2660" spans="1:17" ht="15">
      <c r="A2660" s="6"/>
      <c r="B2660" s="10">
        <v>140.57</v>
      </c>
      <c r="C2660">
        <v>0.30513371153241486</v>
      </c>
      <c r="D2660" s="11">
        <v>31.02</v>
      </c>
      <c r="E2660" s="10">
        <v>41.24</v>
      </c>
      <c r="F2660" s="11">
        <v>46.23</v>
      </c>
      <c r="G2660" s="10">
        <v>17.809999999999999</v>
      </c>
      <c r="H2660" s="11">
        <v>73.61</v>
      </c>
      <c r="I2660" s="10">
        <v>220.62</v>
      </c>
      <c r="J2660">
        <v>0.31993564818445613</v>
      </c>
      <c r="K2660">
        <v>0.47044145116789193</v>
      </c>
      <c r="L2660">
        <v>0.34762353932402218</v>
      </c>
      <c r="M2660">
        <v>0.11203598479165684</v>
      </c>
      <c r="N2660">
        <v>0.30822596247081357</v>
      </c>
      <c r="O2660">
        <v>0.39128903927091352</v>
      </c>
      <c r="P2660" s="117">
        <v>83.12</v>
      </c>
      <c r="Q2660">
        <v>0.34</v>
      </c>
    </row>
    <row r="2661" spans="1:17" ht="15">
      <c r="A2661" s="6"/>
      <c r="B2661" s="10">
        <v>143.88</v>
      </c>
      <c r="C2661">
        <v>0.29604218927671205</v>
      </c>
      <c r="D2661" s="11">
        <v>30.64</v>
      </c>
      <c r="E2661" s="10">
        <v>41.25</v>
      </c>
      <c r="F2661" s="11">
        <v>46.08</v>
      </c>
      <c r="G2661" s="10">
        <v>18.38</v>
      </c>
      <c r="H2661" s="11">
        <v>78.02</v>
      </c>
      <c r="I2661" s="10">
        <v>223.61</v>
      </c>
      <c r="J2661">
        <v>0.31293752075639297</v>
      </c>
      <c r="K2661">
        <v>0.47423653378316344</v>
      </c>
      <c r="L2661">
        <v>0.32915094757704644</v>
      </c>
      <c r="M2661">
        <v>0.11480900930491868</v>
      </c>
      <c r="N2661">
        <v>0.31053243360905536</v>
      </c>
      <c r="O2661">
        <v>0.39427188175487266</v>
      </c>
      <c r="P2661" s="117">
        <v>75.5</v>
      </c>
      <c r="Q2661">
        <v>0.34</v>
      </c>
    </row>
    <row r="2662" spans="1:17" ht="15">
      <c r="A2662" s="6"/>
      <c r="B2662" s="10">
        <v>126.22</v>
      </c>
      <c r="C2662">
        <v>0.29028604795124968</v>
      </c>
      <c r="D2662" s="11">
        <v>24.01</v>
      </c>
      <c r="E2662" s="10">
        <v>40.08</v>
      </c>
      <c r="F2662" s="11">
        <v>44.16</v>
      </c>
      <c r="G2662" s="10">
        <v>14.05</v>
      </c>
      <c r="H2662" s="11">
        <v>69.900000000000006</v>
      </c>
      <c r="I2662" s="10">
        <v>220.44</v>
      </c>
      <c r="J2662">
        <v>0.31184439536391634</v>
      </c>
      <c r="K2662">
        <v>0.47501928777286684</v>
      </c>
      <c r="L2662">
        <v>0.307089875264551</v>
      </c>
      <c r="M2662">
        <v>0.11550164967335154</v>
      </c>
      <c r="N2662">
        <v>0.30885367908115469</v>
      </c>
      <c r="O2662">
        <v>0.39613213477553538</v>
      </c>
      <c r="P2662" s="117">
        <v>38.44</v>
      </c>
      <c r="Q2662">
        <v>0.34</v>
      </c>
    </row>
    <row r="2663" spans="1:17" ht="15">
      <c r="A2663" s="6"/>
      <c r="B2663" s="10">
        <v>106.03</v>
      </c>
      <c r="C2663">
        <v>0.28560760150473463</v>
      </c>
      <c r="D2663" s="11">
        <v>16.260000000000002</v>
      </c>
      <c r="E2663" s="10">
        <v>36.07</v>
      </c>
      <c r="F2663" s="11">
        <v>41.38</v>
      </c>
      <c r="G2663" s="10">
        <v>10.28</v>
      </c>
      <c r="H2663" s="11">
        <v>62.35</v>
      </c>
      <c r="I2663" s="10">
        <v>199.71</v>
      </c>
      <c r="J2663">
        <v>0.29488383870195645</v>
      </c>
      <c r="K2663">
        <v>0.46786689364752265</v>
      </c>
      <c r="L2663">
        <v>0.28166092432774642</v>
      </c>
      <c r="M2663">
        <v>0.11852415416194791</v>
      </c>
      <c r="N2663">
        <v>0.30498520290552072</v>
      </c>
      <c r="O2663">
        <v>0.39179346914684815</v>
      </c>
      <c r="P2663" s="117">
        <v>19.71</v>
      </c>
      <c r="Q2663">
        <v>0.34</v>
      </c>
    </row>
    <row r="2664" spans="1:17" ht="15">
      <c r="A2664" s="6"/>
      <c r="B2664" s="10">
        <v>99.06</v>
      </c>
      <c r="C2664">
        <v>0.27945431891662559</v>
      </c>
      <c r="D2664" s="11">
        <v>3.55</v>
      </c>
      <c r="E2664" s="10">
        <v>35</v>
      </c>
      <c r="F2664" s="11">
        <v>38.340000000000003</v>
      </c>
      <c r="G2664" s="10">
        <v>4.8499999999999996</v>
      </c>
      <c r="H2664" s="11">
        <v>50.49</v>
      </c>
      <c r="I2664" s="10">
        <v>174.62</v>
      </c>
      <c r="J2664">
        <v>0.26720474167345409</v>
      </c>
      <c r="K2664">
        <v>0.47681149210821927</v>
      </c>
      <c r="L2664">
        <v>0.25321897753593475</v>
      </c>
      <c r="M2664">
        <v>0.11938285880042843</v>
      </c>
      <c r="N2664">
        <v>0.29756050162990699</v>
      </c>
      <c r="O2664">
        <v>0.37893074043261221</v>
      </c>
      <c r="P2664" s="117">
        <v>17.18</v>
      </c>
      <c r="Q2664">
        <v>0.34</v>
      </c>
    </row>
    <row r="2665" spans="1:17" ht="15">
      <c r="A2665" s="6"/>
      <c r="B2665" s="10">
        <v>99.04</v>
      </c>
      <c r="C2665">
        <v>0.29353453265143525</v>
      </c>
      <c r="D2665" s="11">
        <v>0.88</v>
      </c>
      <c r="E2665" s="10">
        <v>29.02</v>
      </c>
      <c r="F2665" s="11">
        <v>27.79</v>
      </c>
      <c r="G2665" s="10">
        <v>4.6500000000000004</v>
      </c>
      <c r="H2665" s="11">
        <v>46.74</v>
      </c>
      <c r="I2665" s="10">
        <v>191.07</v>
      </c>
      <c r="J2665">
        <v>0.26856634756227521</v>
      </c>
      <c r="K2665">
        <v>0.47104942475649514</v>
      </c>
      <c r="L2665">
        <v>0.22709780531014712</v>
      </c>
      <c r="M2665">
        <v>0.11691788572575072</v>
      </c>
      <c r="N2665">
        <v>0.28810913430542789</v>
      </c>
      <c r="O2665">
        <v>0.37003493152019323</v>
      </c>
      <c r="P2665" s="117">
        <v>16.739999999999998</v>
      </c>
      <c r="Q2665">
        <v>0.34</v>
      </c>
    </row>
    <row r="2666" spans="1:17" ht="15">
      <c r="A2666" s="6"/>
      <c r="B2666" s="10">
        <v>95.19</v>
      </c>
      <c r="C2666">
        <v>0.29383997524214922</v>
      </c>
      <c r="D2666" s="11">
        <v>8</v>
      </c>
      <c r="E2666" s="10">
        <v>19.37</v>
      </c>
      <c r="F2666" s="11">
        <v>19.18</v>
      </c>
      <c r="G2666" s="10">
        <v>4.3099999999999996</v>
      </c>
      <c r="H2666" s="11">
        <v>46.79</v>
      </c>
      <c r="I2666" s="10">
        <v>183.93</v>
      </c>
      <c r="J2666">
        <v>0.26211228974370981</v>
      </c>
      <c r="K2666">
        <v>0.4430836694659348</v>
      </c>
      <c r="L2666">
        <v>0.21536419418447403</v>
      </c>
      <c r="M2666">
        <v>0.1209702650405638</v>
      </c>
      <c r="N2666">
        <v>0.284577150629998</v>
      </c>
      <c r="O2666">
        <v>0.36847098561068942</v>
      </c>
      <c r="P2666" s="117">
        <v>20.22</v>
      </c>
      <c r="Q2666">
        <v>0.34</v>
      </c>
    </row>
    <row r="2667" spans="1:17" ht="15">
      <c r="A2667" s="6"/>
      <c r="B2667" s="10">
        <v>92.1</v>
      </c>
      <c r="C2667">
        <v>0.29169164521047541</v>
      </c>
      <c r="D2667" s="11">
        <v>8.2200000000000006</v>
      </c>
      <c r="E2667" s="10">
        <v>18.670000000000002</v>
      </c>
      <c r="F2667" s="11">
        <v>13</v>
      </c>
      <c r="G2667" s="10">
        <v>3.69</v>
      </c>
      <c r="H2667" s="11">
        <v>44.35</v>
      </c>
      <c r="I2667" s="10">
        <v>187.01</v>
      </c>
      <c r="J2667">
        <v>0.26719533233311898</v>
      </c>
      <c r="K2667">
        <v>0.4312096046575426</v>
      </c>
      <c r="L2667">
        <v>0.21753738275586143</v>
      </c>
      <c r="M2667">
        <v>0.12163747201129828</v>
      </c>
      <c r="N2667">
        <v>0.28635019668092027</v>
      </c>
      <c r="O2667">
        <v>0.37989685044522636</v>
      </c>
      <c r="P2667" s="117">
        <v>15.77</v>
      </c>
      <c r="Q2667">
        <v>0.34</v>
      </c>
    </row>
    <row r="2668" spans="1:17" ht="15">
      <c r="A2668" s="6"/>
      <c r="B2668" s="10">
        <v>92.95</v>
      </c>
      <c r="C2668">
        <v>0.29290789793301358</v>
      </c>
      <c r="D2668" s="11">
        <v>8.0299999999999994</v>
      </c>
      <c r="E2668" s="10">
        <v>16.649999999999999</v>
      </c>
      <c r="F2668" s="11">
        <v>10.01</v>
      </c>
      <c r="G2668" s="10">
        <v>-0.59</v>
      </c>
      <c r="H2668" s="11">
        <v>46.78</v>
      </c>
      <c r="I2668" s="10">
        <v>179.41</v>
      </c>
      <c r="J2668">
        <v>0.27161636034544168</v>
      </c>
      <c r="K2668">
        <v>0.42046790460045785</v>
      </c>
      <c r="L2668">
        <v>0.2154383378906132</v>
      </c>
      <c r="M2668">
        <v>0.12165892947913434</v>
      </c>
      <c r="N2668">
        <v>0.29470584125078547</v>
      </c>
      <c r="O2668">
        <v>0.37999049753564684</v>
      </c>
      <c r="P2668" s="117">
        <v>16.54</v>
      </c>
      <c r="Q2668">
        <v>0.34</v>
      </c>
    </row>
    <row r="2669" spans="1:17" ht="15">
      <c r="A2669" s="6"/>
      <c r="B2669" s="10">
        <v>91.29</v>
      </c>
      <c r="C2669">
        <v>0.2997267904812535</v>
      </c>
      <c r="D2669" s="11">
        <v>9.08</v>
      </c>
      <c r="E2669" s="10">
        <v>14.98</v>
      </c>
      <c r="F2669" s="11">
        <v>5.51</v>
      </c>
      <c r="G2669" s="10">
        <v>3.72</v>
      </c>
      <c r="H2669" s="11">
        <v>47.21</v>
      </c>
      <c r="I2669" s="10">
        <v>176.09</v>
      </c>
      <c r="J2669">
        <v>0.28309012024057745</v>
      </c>
      <c r="K2669">
        <v>0.40278776651687542</v>
      </c>
      <c r="L2669">
        <v>0.21015047719209171</v>
      </c>
      <c r="M2669">
        <v>0.12302095123854016</v>
      </c>
      <c r="N2669">
        <v>0.30169928605643126</v>
      </c>
      <c r="O2669">
        <v>0.37855046517902652</v>
      </c>
      <c r="P2669" s="117">
        <v>20.28</v>
      </c>
      <c r="Q2669">
        <v>0.34</v>
      </c>
    </row>
    <row r="2670" spans="1:17" ht="15">
      <c r="A2670" s="6"/>
      <c r="B2670" s="10">
        <v>95.99</v>
      </c>
      <c r="C2670">
        <v>0.30889539302237479</v>
      </c>
      <c r="D2670" s="11">
        <v>9.18</v>
      </c>
      <c r="E2670" s="10">
        <v>12.94</v>
      </c>
      <c r="F2670" s="11">
        <v>14.82</v>
      </c>
      <c r="G2670" s="10">
        <v>4.7300000000000004</v>
      </c>
      <c r="H2670" s="11">
        <v>50</v>
      </c>
      <c r="I2670" s="10">
        <v>189.58</v>
      </c>
      <c r="J2670">
        <v>0.30092575468738691</v>
      </c>
      <c r="K2670">
        <v>0.39277954042416197</v>
      </c>
      <c r="L2670">
        <v>0.2087247334524652</v>
      </c>
      <c r="M2670">
        <v>0.12583891785583609</v>
      </c>
      <c r="N2670">
        <v>0.31157831335929886</v>
      </c>
      <c r="O2670">
        <v>0.3811890949190912</v>
      </c>
      <c r="P2670" s="117">
        <v>27.59</v>
      </c>
      <c r="Q2670">
        <v>0.34</v>
      </c>
    </row>
    <row r="2671" spans="1:17" ht="15">
      <c r="A2671" s="6"/>
      <c r="B2671" s="10">
        <v>99.82</v>
      </c>
      <c r="C2671">
        <v>0.30410376616141016</v>
      </c>
      <c r="D2671" s="11">
        <v>9.19</v>
      </c>
      <c r="E2671" s="10">
        <v>14.93</v>
      </c>
      <c r="F2671" s="11">
        <v>5.14</v>
      </c>
      <c r="G2671" s="10">
        <v>10</v>
      </c>
      <c r="H2671" s="11">
        <v>66.73</v>
      </c>
      <c r="I2671" s="10">
        <v>218.07</v>
      </c>
      <c r="J2671">
        <v>0.31922940592790233</v>
      </c>
      <c r="K2671">
        <v>0.39076810975325704</v>
      </c>
      <c r="L2671">
        <v>0.20059085329498824</v>
      </c>
      <c r="M2671">
        <v>0.12599632951776682</v>
      </c>
      <c r="N2671">
        <v>0.30484241706648252</v>
      </c>
      <c r="O2671">
        <v>0.38413550234058824</v>
      </c>
      <c r="P2671" s="117">
        <v>26.44</v>
      </c>
      <c r="Q2671">
        <v>0.34</v>
      </c>
    </row>
    <row r="2672" spans="1:17" ht="15">
      <c r="A2672" s="6"/>
      <c r="B2672" s="10">
        <v>102.58</v>
      </c>
      <c r="C2672">
        <v>0.28443385541247523</v>
      </c>
      <c r="D2672" s="11">
        <v>10.72</v>
      </c>
      <c r="E2672" s="10">
        <v>18.46</v>
      </c>
      <c r="F2672" s="11">
        <v>3.46</v>
      </c>
      <c r="G2672" s="10">
        <v>16.13</v>
      </c>
      <c r="H2672" s="11">
        <v>82.57</v>
      </c>
      <c r="I2672" s="10">
        <v>239.95</v>
      </c>
      <c r="J2672">
        <v>0.32552024667948987</v>
      </c>
      <c r="K2672">
        <v>0.36944214997370922</v>
      </c>
      <c r="L2672">
        <v>0.18513306960274423</v>
      </c>
      <c r="M2672">
        <v>0.12469464998139348</v>
      </c>
      <c r="N2672">
        <v>0.28741900569856554</v>
      </c>
      <c r="O2672">
        <v>0.36077074802342662</v>
      </c>
      <c r="P2672" s="117">
        <v>29.63</v>
      </c>
      <c r="Q2672">
        <v>0.34</v>
      </c>
    </row>
    <row r="2673" spans="1:17" ht="15">
      <c r="A2673" s="6"/>
      <c r="B2673" s="10">
        <v>99.1</v>
      </c>
      <c r="C2673">
        <v>0.2558923649660314</v>
      </c>
      <c r="D2673" s="11">
        <v>13.09</v>
      </c>
      <c r="E2673" s="10">
        <v>18.53</v>
      </c>
      <c r="F2673" s="11">
        <v>16.93</v>
      </c>
      <c r="G2673" s="10">
        <v>16.52</v>
      </c>
      <c r="H2673" s="11">
        <v>59.34</v>
      </c>
      <c r="I2673" s="10">
        <v>244.1</v>
      </c>
      <c r="J2673">
        <v>0.30193261953652101</v>
      </c>
      <c r="K2673">
        <v>0.32015893020175074</v>
      </c>
      <c r="L2673">
        <v>0.1685278670205336</v>
      </c>
      <c r="M2673">
        <v>0.11600010908429792</v>
      </c>
      <c r="N2673">
        <v>0.25699164423466936</v>
      </c>
      <c r="O2673">
        <v>0.32702714413707251</v>
      </c>
      <c r="P2673" s="117">
        <v>33.11</v>
      </c>
      <c r="Q2673">
        <v>0.34</v>
      </c>
    </row>
    <row r="2674" spans="1:17" ht="15">
      <c r="A2674" s="6"/>
      <c r="B2674" s="10">
        <v>86</v>
      </c>
      <c r="C2674">
        <v>0.22665874017416771</v>
      </c>
      <c r="D2674" s="11">
        <v>13.47</v>
      </c>
      <c r="E2674" s="10">
        <v>15.96</v>
      </c>
      <c r="F2674" s="11">
        <v>6.45</v>
      </c>
      <c r="G2674" s="10">
        <v>7.92</v>
      </c>
      <c r="H2674" s="11">
        <v>42.72</v>
      </c>
      <c r="I2674" s="10">
        <v>221.05</v>
      </c>
      <c r="J2674">
        <v>0.26263050651675879</v>
      </c>
      <c r="K2674">
        <v>0.28214965301096928</v>
      </c>
      <c r="L2674">
        <v>0.15361429623120945</v>
      </c>
      <c r="M2674">
        <v>9.9087990406399554E-2</v>
      </c>
      <c r="N2674">
        <v>0.22166725314158153</v>
      </c>
      <c r="O2674">
        <v>0.29977041352271044</v>
      </c>
      <c r="P2674" s="117">
        <v>41.73</v>
      </c>
      <c r="Q2674">
        <v>0.34</v>
      </c>
    </row>
    <row r="2675" spans="1:17" ht="15">
      <c r="A2675" s="6"/>
      <c r="B2675" s="10">
        <v>76.41</v>
      </c>
      <c r="C2675">
        <v>0.18786595627100211</v>
      </c>
      <c r="D2675" s="11">
        <v>9.5399999999999991</v>
      </c>
      <c r="E2675" s="10">
        <v>15.68</v>
      </c>
      <c r="F2675" s="11">
        <v>-5.26</v>
      </c>
      <c r="G2675" s="10">
        <v>-19.21</v>
      </c>
      <c r="H2675" s="11">
        <v>35.630000000000003</v>
      </c>
      <c r="I2675" s="10">
        <v>196.56</v>
      </c>
      <c r="J2675">
        <v>0.2505792923211137</v>
      </c>
      <c r="K2675">
        <v>0.25503686811469645</v>
      </c>
      <c r="L2675">
        <v>0.13442894679031861</v>
      </c>
      <c r="M2675">
        <v>8.9849843504443944E-2</v>
      </c>
      <c r="N2675">
        <v>0.2000416676656038</v>
      </c>
      <c r="O2675">
        <v>0.27475359051701326</v>
      </c>
      <c r="P2675" s="117">
        <v>30.04</v>
      </c>
      <c r="Q2675">
        <v>0.34</v>
      </c>
    </row>
    <row r="2676" spans="1:17" ht="15">
      <c r="A2676" s="6"/>
      <c r="B2676" s="10">
        <v>45.06</v>
      </c>
      <c r="C2676">
        <v>0.16154272573226816</v>
      </c>
      <c r="D2676" s="11">
        <v>9.1199999999999992</v>
      </c>
      <c r="E2676" s="10">
        <v>13.99</v>
      </c>
      <c r="F2676" s="11">
        <v>-54.91</v>
      </c>
      <c r="G2676" s="10">
        <v>-69.05</v>
      </c>
      <c r="H2676" s="11">
        <v>28.97</v>
      </c>
      <c r="I2676" s="10">
        <v>156.71</v>
      </c>
      <c r="J2676">
        <v>0.22475200258589936</v>
      </c>
      <c r="K2676">
        <v>0.22176177573215544</v>
      </c>
      <c r="L2676">
        <v>0.11771679037473919</v>
      </c>
      <c r="M2676">
        <v>8.143999324079057E-2</v>
      </c>
      <c r="N2676">
        <v>0.17338946624248849</v>
      </c>
      <c r="O2676">
        <v>0.24696174600082701</v>
      </c>
      <c r="P2676" s="117">
        <v>42.73</v>
      </c>
      <c r="Q2676">
        <v>0.34</v>
      </c>
    </row>
    <row r="2677" spans="1:17" ht="15">
      <c r="A2677" s="6"/>
      <c r="B2677" s="10">
        <v>26.2</v>
      </c>
      <c r="C2677">
        <v>0.15430634288673897</v>
      </c>
      <c r="D2677" s="11">
        <v>9.0399999999999991</v>
      </c>
      <c r="E2677" s="10">
        <v>13.83</v>
      </c>
      <c r="F2677" s="11">
        <v>-62.08</v>
      </c>
      <c r="G2677" s="10">
        <v>-79.739999999999995</v>
      </c>
      <c r="H2677" s="11">
        <v>17.670000000000002</v>
      </c>
      <c r="I2677" s="10">
        <v>122.43</v>
      </c>
      <c r="J2677">
        <v>0.20671457676592941</v>
      </c>
      <c r="K2677">
        <v>0.21141236528897575</v>
      </c>
      <c r="L2677">
        <v>0.11439900632828254</v>
      </c>
      <c r="M2677">
        <v>7.6292063413624725E-2</v>
      </c>
      <c r="N2677">
        <v>0.16259433165669401</v>
      </c>
      <c r="O2677">
        <v>0.22529035011683743</v>
      </c>
      <c r="P2677" s="117">
        <v>66.02</v>
      </c>
      <c r="Q2677">
        <v>0.34</v>
      </c>
    </row>
    <row r="2678" spans="1:17" ht="15">
      <c r="A2678" s="6"/>
      <c r="B2678" s="10">
        <v>10.02</v>
      </c>
      <c r="C2678">
        <v>0.15019392540105889</v>
      </c>
      <c r="D2678" s="11">
        <v>8.1</v>
      </c>
      <c r="E2678" s="10">
        <v>4</v>
      </c>
      <c r="F2678" s="11">
        <v>-77.31</v>
      </c>
      <c r="G2678" s="10">
        <v>-80.09</v>
      </c>
      <c r="H2678" s="11">
        <v>7.0000000000000007E-2</v>
      </c>
      <c r="I2678" s="10">
        <v>98.52</v>
      </c>
      <c r="J2678">
        <v>0.1890751788120659</v>
      </c>
      <c r="K2678">
        <v>0.20094512409493248</v>
      </c>
      <c r="L2678">
        <v>0.11332643604569735</v>
      </c>
      <c r="M2678">
        <v>7.5084377958132248E-2</v>
      </c>
      <c r="N2678">
        <v>0.14835891371177187</v>
      </c>
      <c r="O2678">
        <v>0.20554601228992761</v>
      </c>
      <c r="P2678" s="117">
        <v>74.59</v>
      </c>
      <c r="Q2678">
        <v>0.34</v>
      </c>
    </row>
    <row r="2679" spans="1:17" ht="15">
      <c r="A2679" s="6"/>
      <c r="B2679" s="10">
        <v>5.62</v>
      </c>
      <c r="C2679">
        <v>0.15612894433638516</v>
      </c>
      <c r="D2679" s="11">
        <v>5.0199999999999996</v>
      </c>
      <c r="E2679" s="10">
        <v>2.42</v>
      </c>
      <c r="F2679" s="11">
        <v>-83.01</v>
      </c>
      <c r="G2679" s="10">
        <v>-83.94</v>
      </c>
      <c r="H2679" s="11">
        <v>0.06</v>
      </c>
      <c r="I2679" s="10">
        <v>86.77</v>
      </c>
      <c r="J2679">
        <v>0.1838990386244761</v>
      </c>
      <c r="K2679">
        <v>0.2030794540042242</v>
      </c>
      <c r="L2679">
        <v>0.11565314198453228</v>
      </c>
      <c r="M2679">
        <v>7.7347005602968588E-2</v>
      </c>
      <c r="N2679">
        <v>0.14468695549063076</v>
      </c>
      <c r="O2679">
        <v>0.19000150408965971</v>
      </c>
      <c r="P2679" s="117">
        <v>94.3</v>
      </c>
      <c r="Q2679">
        <v>0.34</v>
      </c>
    </row>
    <row r="2680" spans="1:17" ht="15">
      <c r="A2680" s="6"/>
      <c r="B2680" s="10">
        <v>29.95</v>
      </c>
      <c r="C2680">
        <v>0.16586377806593722</v>
      </c>
      <c r="D2680" s="11">
        <v>7.11</v>
      </c>
      <c r="E2680" s="10">
        <v>3.03</v>
      </c>
      <c r="F2680" s="11">
        <v>-79.97</v>
      </c>
      <c r="G2680" s="10">
        <v>-80.02</v>
      </c>
      <c r="H2680" s="11">
        <v>1.53</v>
      </c>
      <c r="I2680" s="10">
        <v>86.77</v>
      </c>
      <c r="J2680">
        <v>0.18721624805563181</v>
      </c>
      <c r="K2680">
        <v>0.21175757987763424</v>
      </c>
      <c r="L2680">
        <v>0.11353462388967485</v>
      </c>
      <c r="M2680">
        <v>8.0419115437079497E-2</v>
      </c>
      <c r="N2680">
        <v>0.14529416492525318</v>
      </c>
      <c r="O2680">
        <v>0.20309249990553171</v>
      </c>
      <c r="P2680" s="117">
        <v>87.97</v>
      </c>
      <c r="Q2680">
        <v>0.34</v>
      </c>
    </row>
    <row r="2681" spans="1:17" ht="15">
      <c r="A2681" s="6"/>
      <c r="B2681" s="10">
        <v>76.680000000000007</v>
      </c>
      <c r="C2681">
        <v>0.20081377240772413</v>
      </c>
      <c r="D2681" s="11">
        <v>9.0500000000000007</v>
      </c>
      <c r="E2681" s="10">
        <v>6.05</v>
      </c>
      <c r="F2681" s="11">
        <v>-68.75</v>
      </c>
      <c r="G2681" s="10">
        <v>-78.09</v>
      </c>
      <c r="H2681" s="11">
        <v>15.95</v>
      </c>
      <c r="I2681" s="10">
        <v>102.34</v>
      </c>
      <c r="J2681">
        <v>0.19732462240955387</v>
      </c>
      <c r="K2681">
        <v>0.22946296314896097</v>
      </c>
      <c r="L2681">
        <v>0.11942367184233972</v>
      </c>
      <c r="M2681">
        <v>8.3584335040113894E-2</v>
      </c>
      <c r="N2681">
        <v>0.15088621490903456</v>
      </c>
      <c r="O2681">
        <v>0.23396632688804819</v>
      </c>
      <c r="P2681" s="117">
        <v>82.35</v>
      </c>
      <c r="Q2681">
        <v>0.34</v>
      </c>
    </row>
    <row r="2682" spans="1:17" ht="15">
      <c r="A2682" s="6"/>
      <c r="B2682" s="10">
        <v>95</v>
      </c>
      <c r="C2682">
        <v>0.24935406149609909</v>
      </c>
      <c r="D2682" s="11">
        <v>10.72</v>
      </c>
      <c r="E2682" s="10">
        <v>18.5</v>
      </c>
      <c r="F2682" s="11">
        <v>-43.07</v>
      </c>
      <c r="G2682" s="10">
        <v>-23.12</v>
      </c>
      <c r="H2682" s="11">
        <v>46.72</v>
      </c>
      <c r="I2682" s="10">
        <v>137</v>
      </c>
      <c r="J2682">
        <v>0.23080376498800956</v>
      </c>
      <c r="K2682">
        <v>0.29918561305583802</v>
      </c>
      <c r="L2682">
        <v>0.12407385022637808</v>
      </c>
      <c r="M2682">
        <v>9.1506708419074864E-2</v>
      </c>
      <c r="N2682">
        <v>0.18051655229702396</v>
      </c>
      <c r="O2682">
        <v>0.25419799769883711</v>
      </c>
      <c r="P2682" s="117">
        <v>80.760000000000005</v>
      </c>
      <c r="Q2682">
        <v>0.34</v>
      </c>
    </row>
    <row r="2683" spans="1:17" ht="15">
      <c r="A2683" s="6"/>
      <c r="B2683" s="10">
        <v>112.97</v>
      </c>
      <c r="C2683">
        <v>0.28714118227552099</v>
      </c>
      <c r="D2683" s="11">
        <v>20.79</v>
      </c>
      <c r="E2683" s="10">
        <v>28.36</v>
      </c>
      <c r="F2683" s="11">
        <v>-0.39</v>
      </c>
      <c r="G2683" s="10">
        <v>5.53</v>
      </c>
      <c r="H2683" s="11">
        <v>51.57</v>
      </c>
      <c r="I2683" s="10">
        <v>180.26</v>
      </c>
      <c r="J2683">
        <v>0.25465561371444673</v>
      </c>
      <c r="K2683">
        <v>0.37892947526205123</v>
      </c>
      <c r="L2683">
        <v>0.13341500173516432</v>
      </c>
      <c r="M2683">
        <v>0.10112228119198095</v>
      </c>
      <c r="N2683">
        <v>0.23509808004914118</v>
      </c>
      <c r="O2683">
        <v>0.26519750431756084</v>
      </c>
      <c r="P2683" s="117">
        <v>68.069999999999993</v>
      </c>
      <c r="Q2683">
        <v>0.34</v>
      </c>
    </row>
    <row r="2684" spans="1:17" ht="15">
      <c r="A2684" s="6"/>
      <c r="B2684" s="10">
        <v>131.84</v>
      </c>
      <c r="C2684">
        <v>0.29524780428964537</v>
      </c>
      <c r="D2684" s="11">
        <v>23.01</v>
      </c>
      <c r="E2684" s="10">
        <v>35</v>
      </c>
      <c r="F2684" s="11">
        <v>15.06</v>
      </c>
      <c r="G2684" s="10">
        <v>10.99</v>
      </c>
      <c r="H2684" s="11">
        <v>77.73</v>
      </c>
      <c r="I2684" s="10">
        <v>209.61</v>
      </c>
      <c r="J2684">
        <v>0.28510467290519409</v>
      </c>
      <c r="K2684">
        <v>0.39923785645143378</v>
      </c>
      <c r="L2684">
        <v>0.14128044320339969</v>
      </c>
      <c r="M2684">
        <v>0.11399624803340938</v>
      </c>
      <c r="N2684">
        <v>0.27789798833240581</v>
      </c>
      <c r="O2684">
        <v>0.27951354325014677</v>
      </c>
      <c r="P2684" s="117">
        <v>27.01</v>
      </c>
      <c r="Q2684">
        <v>0.34</v>
      </c>
    </row>
    <row r="2685" spans="1:17" ht="15">
      <c r="A2685" s="6"/>
      <c r="B2685" s="10">
        <v>130.22</v>
      </c>
      <c r="C2685">
        <v>0.29592520620570933</v>
      </c>
      <c r="D2685" s="11">
        <v>24.5</v>
      </c>
      <c r="E2685" s="10">
        <v>36.96</v>
      </c>
      <c r="F2685" s="11">
        <v>17.03</v>
      </c>
      <c r="G2685" s="10">
        <v>10.99</v>
      </c>
      <c r="H2685" s="11">
        <v>84.42</v>
      </c>
      <c r="I2685" s="10">
        <v>209.97</v>
      </c>
      <c r="J2685">
        <v>0.29886349983746885</v>
      </c>
      <c r="K2685">
        <v>0.38420121316001499</v>
      </c>
      <c r="L2685">
        <v>0.13508014089705672</v>
      </c>
      <c r="M2685">
        <v>0.12030730703345636</v>
      </c>
      <c r="N2685">
        <v>0.30198526646274043</v>
      </c>
      <c r="O2685">
        <v>0.29582141230970244</v>
      </c>
      <c r="P2685" s="117">
        <v>32.92</v>
      </c>
      <c r="Q2685">
        <v>0.34</v>
      </c>
    </row>
    <row r="2686" spans="1:17" ht="15">
      <c r="A2686" s="6"/>
      <c r="B2686" s="10">
        <v>127</v>
      </c>
      <c r="C2686">
        <v>0.29428925598005234</v>
      </c>
      <c r="D2686" s="11">
        <v>24.2</v>
      </c>
      <c r="E2686" s="10">
        <v>32.35</v>
      </c>
      <c r="F2686" s="11">
        <v>2.98</v>
      </c>
      <c r="G2686" s="10">
        <v>11.17</v>
      </c>
      <c r="H2686" s="11">
        <v>78.25</v>
      </c>
      <c r="I2686" s="10">
        <v>185</v>
      </c>
      <c r="J2686">
        <v>0.30383709993700148</v>
      </c>
      <c r="K2686">
        <v>0.36795278838808249</v>
      </c>
      <c r="L2686">
        <v>0.129528274213462</v>
      </c>
      <c r="M2686">
        <v>0.12017189335237856</v>
      </c>
      <c r="N2686">
        <v>0.30738679773230487</v>
      </c>
      <c r="O2686">
        <v>0.30481446635774018</v>
      </c>
      <c r="P2686" s="117">
        <v>24.68</v>
      </c>
      <c r="Q2686">
        <v>0.34</v>
      </c>
    </row>
    <row r="2687" spans="1:17" ht="15">
      <c r="A2687" s="6"/>
      <c r="B2687" s="10">
        <v>105</v>
      </c>
      <c r="C2687">
        <v>0.30830322500787688</v>
      </c>
      <c r="D2687" s="11">
        <v>24.15</v>
      </c>
      <c r="E2687" s="10">
        <v>32.340000000000003</v>
      </c>
      <c r="F2687" s="11">
        <v>0.03</v>
      </c>
      <c r="G2687" s="10">
        <v>7.6</v>
      </c>
      <c r="H2687" s="11">
        <v>66.75</v>
      </c>
      <c r="I2687" s="10">
        <v>190.17</v>
      </c>
      <c r="J2687">
        <v>0.31100294351953117</v>
      </c>
      <c r="K2687">
        <v>0.34969236434935447</v>
      </c>
      <c r="L2687">
        <v>0.12773702312710022</v>
      </c>
      <c r="M2687">
        <v>0.12140537287153527</v>
      </c>
      <c r="N2687">
        <v>0.30818691299972018</v>
      </c>
      <c r="O2687">
        <v>0.31336101942815714</v>
      </c>
      <c r="P2687" s="117">
        <v>23.04</v>
      </c>
      <c r="Q2687">
        <v>0.34</v>
      </c>
    </row>
    <row r="2688" spans="1:17" ht="15">
      <c r="A2688" s="6"/>
      <c r="B2688" s="10">
        <v>101.18</v>
      </c>
      <c r="C2688">
        <v>0.33807224779155226</v>
      </c>
      <c r="D2688" s="11">
        <v>20.2</v>
      </c>
      <c r="E2688" s="10">
        <v>24.1</v>
      </c>
      <c r="F2688" s="11">
        <v>-18.850000000000001</v>
      </c>
      <c r="G2688" s="10">
        <v>8.31</v>
      </c>
      <c r="H2688" s="11">
        <v>63.1</v>
      </c>
      <c r="I2688" s="10">
        <v>147.32</v>
      </c>
      <c r="J2688">
        <v>0.31612772887611079</v>
      </c>
      <c r="K2688">
        <v>0.33747554690484038</v>
      </c>
      <c r="L2688">
        <v>0.13506652242438938</v>
      </c>
      <c r="M2688">
        <v>0.12088192989228336</v>
      </c>
      <c r="N2688">
        <v>0.30336201624053649</v>
      </c>
      <c r="O2688">
        <v>0.31390151626674517</v>
      </c>
      <c r="P2688" s="117">
        <v>25.67</v>
      </c>
      <c r="Q2688">
        <v>0.34</v>
      </c>
    </row>
    <row r="2689" spans="1:17" ht="15">
      <c r="A2689" s="6"/>
      <c r="B2689" s="10">
        <v>105.1</v>
      </c>
      <c r="C2689">
        <v>0.34938382044354227</v>
      </c>
      <c r="D2689" s="11">
        <v>9.0399999999999991</v>
      </c>
      <c r="E2689" s="10">
        <v>18.489999999999998</v>
      </c>
      <c r="F2689" s="11">
        <v>-1.72</v>
      </c>
      <c r="G2689" s="10">
        <v>4.3899999999999997</v>
      </c>
      <c r="H2689" s="11">
        <v>66.73</v>
      </c>
      <c r="I2689" s="10">
        <v>130.46</v>
      </c>
      <c r="J2689">
        <v>0.30833941682914967</v>
      </c>
      <c r="K2689">
        <v>0.32505705311545319</v>
      </c>
      <c r="L2689">
        <v>0.14305230921626896</v>
      </c>
      <c r="M2689">
        <v>0.1225619969003898</v>
      </c>
      <c r="N2689">
        <v>0.29510779275363702</v>
      </c>
      <c r="O2689">
        <v>0.31783628904844946</v>
      </c>
      <c r="P2689" s="117">
        <v>21.5</v>
      </c>
      <c r="Q2689">
        <v>0.34</v>
      </c>
    </row>
    <row r="2690" spans="1:17" ht="15">
      <c r="A2690" s="6"/>
      <c r="B2690" s="10">
        <v>97.31</v>
      </c>
      <c r="C2690">
        <v>0.34713757387618654</v>
      </c>
      <c r="D2690" s="11">
        <v>8.9700000000000006</v>
      </c>
      <c r="E2690" s="10">
        <v>16.079999999999998</v>
      </c>
      <c r="F2690" s="11">
        <v>-6.95</v>
      </c>
      <c r="G2690" s="10">
        <v>4.12</v>
      </c>
      <c r="H2690" s="11">
        <v>58.4</v>
      </c>
      <c r="I2690" s="10">
        <v>116.44</v>
      </c>
      <c r="J2690">
        <v>0.28679339584433422</v>
      </c>
      <c r="K2690">
        <v>0.32584288323617117</v>
      </c>
      <c r="L2690">
        <v>0.14443865459557551</v>
      </c>
      <c r="M2690">
        <v>0.12213311245553936</v>
      </c>
      <c r="N2690">
        <v>0.29796558713416343</v>
      </c>
      <c r="O2690">
        <v>0.32041158794868313</v>
      </c>
      <c r="P2690" s="117">
        <v>28.55</v>
      </c>
      <c r="Q2690">
        <v>0.34</v>
      </c>
    </row>
    <row r="2691" spans="1:17" ht="15">
      <c r="A2691" s="6"/>
      <c r="B2691" s="10">
        <v>94.97</v>
      </c>
      <c r="C2691">
        <v>0.3445826941362915</v>
      </c>
      <c r="D2691" s="11">
        <v>8.31</v>
      </c>
      <c r="E2691" s="10">
        <v>13.85</v>
      </c>
      <c r="F2691" s="11">
        <v>-9.64</v>
      </c>
      <c r="G2691" s="10">
        <v>3.5</v>
      </c>
      <c r="H2691" s="11">
        <v>57.48</v>
      </c>
      <c r="I2691" s="10">
        <v>108.65</v>
      </c>
      <c r="J2691">
        <v>0.2825431843281348</v>
      </c>
      <c r="K2691">
        <v>0.33413967411393286</v>
      </c>
      <c r="L2691">
        <v>0.14588873764543975</v>
      </c>
      <c r="M2691">
        <v>0.12042214424432932</v>
      </c>
      <c r="N2691">
        <v>0.30431531871382761</v>
      </c>
      <c r="O2691">
        <v>0.32639460072809795</v>
      </c>
      <c r="P2691" s="117">
        <v>23.95</v>
      </c>
      <c r="Q2691">
        <v>0.34</v>
      </c>
    </row>
    <row r="2692" spans="1:17" ht="15">
      <c r="A2692" s="6"/>
      <c r="B2692" s="10">
        <v>89.39</v>
      </c>
      <c r="C2692">
        <v>0.34324020452532406</v>
      </c>
      <c r="D2692" s="11">
        <v>8.94</v>
      </c>
      <c r="E2692" s="10">
        <v>12.25</v>
      </c>
      <c r="F2692" s="11">
        <v>-11.03</v>
      </c>
      <c r="G2692" s="10">
        <v>4.1399999999999997</v>
      </c>
      <c r="H2692" s="11">
        <v>57.9</v>
      </c>
      <c r="I2692" s="10">
        <v>119.04</v>
      </c>
      <c r="J2692">
        <v>0.28440028665556472</v>
      </c>
      <c r="K2692">
        <v>0.33261256327766475</v>
      </c>
      <c r="L2692">
        <v>0.14676143009304851</v>
      </c>
      <c r="M2692">
        <v>0.12246066013692226</v>
      </c>
      <c r="N2692">
        <v>0.31539237741294612</v>
      </c>
      <c r="O2692">
        <v>0.33086561300931844</v>
      </c>
      <c r="P2692" s="117">
        <v>72.28</v>
      </c>
      <c r="Q2692">
        <v>0.34</v>
      </c>
    </row>
    <row r="2693" spans="1:17" ht="15">
      <c r="A2693" s="6"/>
      <c r="B2693" s="10">
        <v>86.63</v>
      </c>
      <c r="C2693">
        <v>0.35051460381126875</v>
      </c>
      <c r="D2693" s="11">
        <v>10.050000000000001</v>
      </c>
      <c r="E2693" s="10">
        <v>14.07</v>
      </c>
      <c r="F2693" s="11">
        <v>-9.56</v>
      </c>
      <c r="G2693" s="10">
        <v>4.57</v>
      </c>
      <c r="H2693" s="11">
        <v>57.48</v>
      </c>
      <c r="I2693" s="10">
        <v>119.4</v>
      </c>
      <c r="J2693">
        <v>0.29727993755612636</v>
      </c>
      <c r="K2693">
        <v>0.34866577178932134</v>
      </c>
      <c r="L2693">
        <v>0.14801283068517362</v>
      </c>
      <c r="M2693">
        <v>0.12561692092556412</v>
      </c>
      <c r="N2693">
        <v>0.32521187374328725</v>
      </c>
      <c r="O2693">
        <v>0.33380310873273944</v>
      </c>
      <c r="P2693" s="117">
        <v>23.1</v>
      </c>
      <c r="Q2693">
        <v>0.34</v>
      </c>
    </row>
    <row r="2694" spans="1:17" ht="15">
      <c r="A2694" s="6"/>
      <c r="B2694" s="10">
        <v>88.74</v>
      </c>
      <c r="C2694">
        <v>0.35425540248740395</v>
      </c>
      <c r="D2694" s="11">
        <v>9.0399999999999991</v>
      </c>
      <c r="E2694" s="10">
        <v>22.2</v>
      </c>
      <c r="F2694" s="11">
        <v>6.84</v>
      </c>
      <c r="G2694" s="10">
        <v>6</v>
      </c>
      <c r="H2694" s="11">
        <v>67</v>
      </c>
      <c r="I2694" s="10">
        <v>122.32</v>
      </c>
      <c r="J2694">
        <v>0.31292323186874133</v>
      </c>
      <c r="K2694">
        <v>0.38976243285736251</v>
      </c>
      <c r="L2694">
        <v>0.1357549642753518</v>
      </c>
      <c r="M2694">
        <v>0.13329313160663292</v>
      </c>
      <c r="N2694">
        <v>0.33712382282137693</v>
      </c>
      <c r="O2694">
        <v>0.33252649676474477</v>
      </c>
      <c r="P2694" s="117">
        <v>40.5</v>
      </c>
      <c r="Q2694">
        <v>0.34</v>
      </c>
    </row>
    <row r="2695" spans="1:17" ht="15">
      <c r="A2695" s="6"/>
      <c r="B2695" s="10">
        <v>89.88</v>
      </c>
      <c r="C2695">
        <v>0.36224902070985759</v>
      </c>
      <c r="D2695" s="11">
        <v>9.02</v>
      </c>
      <c r="E2695" s="10">
        <v>39.159999999999997</v>
      </c>
      <c r="F2695" s="11">
        <v>29.45</v>
      </c>
      <c r="G2695" s="10">
        <v>14.92</v>
      </c>
      <c r="H2695" s="11">
        <v>77</v>
      </c>
      <c r="I2695" s="10">
        <v>128.32</v>
      </c>
      <c r="J2695">
        <v>0.31391480189086446</v>
      </c>
      <c r="K2695">
        <v>0.39079069026830493</v>
      </c>
      <c r="L2695">
        <v>0.13022180135550326</v>
      </c>
      <c r="M2695">
        <v>0.13671122654138693</v>
      </c>
      <c r="N2695">
        <v>0.34494084953799475</v>
      </c>
      <c r="O2695">
        <v>0.32446298333971563</v>
      </c>
      <c r="P2695" s="117">
        <v>17.91</v>
      </c>
      <c r="Q2695">
        <v>0.34</v>
      </c>
    </row>
    <row r="2696" spans="1:17" ht="15">
      <c r="A2696" s="6"/>
      <c r="B2696" s="10">
        <v>93.78</v>
      </c>
      <c r="C2696">
        <v>0.34999144415733563</v>
      </c>
      <c r="D2696" s="11">
        <v>8.0399999999999991</v>
      </c>
      <c r="E2696" s="10">
        <v>47.42</v>
      </c>
      <c r="F2696" s="11">
        <v>38.82</v>
      </c>
      <c r="G2696" s="10">
        <v>23.39</v>
      </c>
      <c r="H2696" s="11">
        <v>83.73</v>
      </c>
      <c r="I2696" s="10">
        <v>143.63999999999999</v>
      </c>
      <c r="J2696">
        <v>0.30373958247507615</v>
      </c>
      <c r="K2696">
        <v>0.37201415838732316</v>
      </c>
      <c r="L2696">
        <v>0.12371849392349567</v>
      </c>
      <c r="M2696">
        <v>0.13540740097044968</v>
      </c>
      <c r="N2696">
        <v>0.32164904802262256</v>
      </c>
      <c r="O2696">
        <v>0.30859564017685814</v>
      </c>
      <c r="P2696" s="117">
        <v>19.09</v>
      </c>
      <c r="Q2696">
        <v>0.34</v>
      </c>
    </row>
    <row r="2697" spans="1:17" ht="15">
      <c r="A2697" s="6"/>
      <c r="B2697" s="10">
        <v>93.43</v>
      </c>
      <c r="C2697">
        <v>0.31161944041828243</v>
      </c>
      <c r="D2697" s="11">
        <v>8.89</v>
      </c>
      <c r="E2697" s="10">
        <v>46.05</v>
      </c>
      <c r="F2697" s="11">
        <v>38.53</v>
      </c>
      <c r="G2697" s="10">
        <v>19.809999999999999</v>
      </c>
      <c r="H2697" s="11">
        <v>83.16</v>
      </c>
      <c r="I2697" s="10">
        <v>141.5</v>
      </c>
      <c r="J2697">
        <v>0.28212094008953231</v>
      </c>
      <c r="K2697">
        <v>0.36713160841091391</v>
      </c>
      <c r="L2697">
        <v>0.11538686892811734</v>
      </c>
      <c r="M2697">
        <v>0.13539904478078107</v>
      </c>
      <c r="N2697">
        <v>0.2956340619667297</v>
      </c>
      <c r="O2697">
        <v>0.28364285148723906</v>
      </c>
      <c r="P2697" s="117">
        <v>24</v>
      </c>
      <c r="Q2697">
        <v>0.34</v>
      </c>
    </row>
    <row r="2698" spans="1:17" ht="15">
      <c r="A2698" s="6"/>
      <c r="B2698" s="10">
        <v>90.41</v>
      </c>
      <c r="C2698">
        <v>0.25277699450865249</v>
      </c>
      <c r="D2698" s="11">
        <v>8.86</v>
      </c>
      <c r="E2698" s="10">
        <v>40.47</v>
      </c>
      <c r="F2698" s="11">
        <v>27.91</v>
      </c>
      <c r="G2698" s="10">
        <v>10.57</v>
      </c>
      <c r="H2698" s="11">
        <v>63.89</v>
      </c>
      <c r="I2698" s="10">
        <v>82.69</v>
      </c>
      <c r="J2698">
        <v>0.25147464403018588</v>
      </c>
      <c r="K2698">
        <v>0.36971500609256097</v>
      </c>
      <c r="L2698">
        <v>0.10763620934354499</v>
      </c>
      <c r="M2698">
        <v>0.1248057152608761</v>
      </c>
      <c r="N2698">
        <v>0.25897119113771255</v>
      </c>
      <c r="O2698">
        <v>0.24189943872400563</v>
      </c>
      <c r="P2698" s="117">
        <v>20.34</v>
      </c>
      <c r="Q2698">
        <v>0.34</v>
      </c>
    </row>
    <row r="2699" spans="1:17" ht="15">
      <c r="A2699" s="6"/>
      <c r="B2699" s="10">
        <v>79.33</v>
      </c>
      <c r="C2699">
        <v>0.20787098053330569</v>
      </c>
      <c r="D2699" s="11">
        <v>2.96</v>
      </c>
      <c r="E2699" s="10">
        <v>38.99</v>
      </c>
      <c r="F2699" s="11">
        <v>16.47</v>
      </c>
      <c r="G2699" s="10">
        <v>6.77</v>
      </c>
      <c r="H2699" s="11">
        <v>54.38</v>
      </c>
      <c r="I2699" s="10">
        <v>55.43</v>
      </c>
      <c r="J2699">
        <v>0.22266414598823681</v>
      </c>
      <c r="K2699">
        <v>0.34519577312543609</v>
      </c>
      <c r="L2699">
        <v>0.10448279200379551</v>
      </c>
      <c r="M2699">
        <v>0.10652073853026385</v>
      </c>
      <c r="N2699">
        <v>0.23275410025842608</v>
      </c>
      <c r="O2699">
        <v>0.17767010533215449</v>
      </c>
      <c r="P2699" s="117">
        <v>34.81</v>
      </c>
      <c r="Q2699">
        <v>0.34</v>
      </c>
    </row>
    <row r="2700" spans="1:17" ht="15">
      <c r="A2700" s="6"/>
      <c r="B2700" s="10">
        <v>48.16</v>
      </c>
      <c r="C2700">
        <v>0.17757163189716521</v>
      </c>
      <c r="D2700" s="11">
        <v>6.54</v>
      </c>
      <c r="E2700" s="10">
        <v>37.99</v>
      </c>
      <c r="F2700" s="11">
        <v>0.03</v>
      </c>
      <c r="G2700" s="10">
        <v>6.1</v>
      </c>
      <c r="H2700" s="11">
        <v>50.84</v>
      </c>
      <c r="I2700" s="10">
        <v>15.92</v>
      </c>
      <c r="J2700">
        <v>0.21497492757844991</v>
      </c>
      <c r="K2700">
        <v>0.31797266066365826</v>
      </c>
      <c r="L2700">
        <v>0.10302913670194389</v>
      </c>
      <c r="M2700">
        <v>9.1227356722583267E-2</v>
      </c>
      <c r="N2700">
        <v>0.20686826862763413</v>
      </c>
      <c r="O2700">
        <v>0.14421799622122727</v>
      </c>
      <c r="P2700" s="117">
        <v>20.27</v>
      </c>
      <c r="Q2700">
        <v>0.34</v>
      </c>
    </row>
    <row r="2701" spans="1:17" ht="15">
      <c r="A2701" s="6"/>
      <c r="B2701" s="10">
        <v>35.5</v>
      </c>
      <c r="C2701">
        <v>0.16495337321299713</v>
      </c>
      <c r="D2701" s="11">
        <v>3.72</v>
      </c>
      <c r="E2701" s="10">
        <v>32.31</v>
      </c>
      <c r="F2701" s="11">
        <v>-9.98</v>
      </c>
      <c r="G2701" s="10">
        <v>-0.56000000000000005</v>
      </c>
      <c r="H2701" s="11">
        <v>46.72</v>
      </c>
      <c r="I2701" s="10">
        <v>2.4300000000000002</v>
      </c>
      <c r="J2701">
        <v>0.19944683243982214</v>
      </c>
      <c r="K2701">
        <v>0.30183671287048808</v>
      </c>
      <c r="L2701">
        <v>0.11104186712627713</v>
      </c>
      <c r="M2701">
        <v>8.5740162583210655E-2</v>
      </c>
      <c r="N2701">
        <v>0.17916813357879183</v>
      </c>
      <c r="O2701">
        <v>0.13802137091654423</v>
      </c>
      <c r="P2701" s="117">
        <v>27.97</v>
      </c>
      <c r="Q2701">
        <v>0.34</v>
      </c>
    </row>
    <row r="2702" spans="1:17" ht="15">
      <c r="A2702" s="6"/>
      <c r="B2702" s="10">
        <v>10.02</v>
      </c>
      <c r="C2702">
        <v>0.15986046712539007</v>
      </c>
      <c r="D2702" s="11">
        <v>-7.65</v>
      </c>
      <c r="E2702" s="10">
        <v>28.49</v>
      </c>
      <c r="F2702" s="11">
        <v>-9.9700000000000006</v>
      </c>
      <c r="G2702" s="10">
        <v>-24.97</v>
      </c>
      <c r="H2702" s="11">
        <v>43.52</v>
      </c>
      <c r="I2702" s="10">
        <v>0.01</v>
      </c>
      <c r="J2702">
        <v>0.18072960969417015</v>
      </c>
      <c r="K2702">
        <v>0.28447008435950738</v>
      </c>
      <c r="L2702">
        <v>0.12085838204145523</v>
      </c>
      <c r="M2702">
        <v>8.5360522258927166E-2</v>
      </c>
      <c r="N2702">
        <v>0.16318846329566369</v>
      </c>
      <c r="O2702">
        <v>0.14012673361135769</v>
      </c>
      <c r="P2702" s="117">
        <v>22.16</v>
      </c>
      <c r="Q2702">
        <v>0.34</v>
      </c>
    </row>
    <row r="2703" spans="1:17" ht="15">
      <c r="A2703" s="6"/>
      <c r="B2703" s="10">
        <v>4.88</v>
      </c>
      <c r="C2703">
        <v>0.16375680481679639</v>
      </c>
      <c r="D2703" s="11">
        <v>-15.03</v>
      </c>
      <c r="E2703" s="10">
        <v>26.46</v>
      </c>
      <c r="F2703" s="11">
        <v>-4.49</v>
      </c>
      <c r="G2703" s="10">
        <v>-29.98</v>
      </c>
      <c r="H2703" s="11">
        <v>38.729999999999997</v>
      </c>
      <c r="I2703" s="10">
        <v>0.08</v>
      </c>
      <c r="J2703">
        <v>0.17440784307529447</v>
      </c>
      <c r="K2703">
        <v>0.27776979483270131</v>
      </c>
      <c r="L2703">
        <v>0.12324689635399244</v>
      </c>
      <c r="M2703">
        <v>8.7807982847517785E-2</v>
      </c>
      <c r="N2703">
        <v>0.15407152770807447</v>
      </c>
      <c r="O2703">
        <v>0.1429470708950954</v>
      </c>
      <c r="P2703" s="117">
        <v>28.71</v>
      </c>
      <c r="Q2703">
        <v>0.34</v>
      </c>
    </row>
    <row r="2704" spans="1:17" ht="15">
      <c r="A2704" s="6"/>
      <c r="B2704" s="10">
        <v>34.71</v>
      </c>
      <c r="C2704">
        <v>0.16951303612432889</v>
      </c>
      <c r="D2704" s="11">
        <v>-9.18</v>
      </c>
      <c r="E2704" s="10">
        <v>28.6</v>
      </c>
      <c r="F2704" s="11">
        <v>0.13</v>
      </c>
      <c r="G2704" s="10">
        <v>-5.76</v>
      </c>
      <c r="H2704" s="11">
        <v>40.06</v>
      </c>
      <c r="I2704" s="10">
        <v>5.07</v>
      </c>
      <c r="J2704">
        <v>0.17624871518151949</v>
      </c>
      <c r="K2704">
        <v>0.2801655066280766</v>
      </c>
      <c r="L2704">
        <v>0.13400591346931232</v>
      </c>
      <c r="M2704">
        <v>9.1759971678074106E-2</v>
      </c>
      <c r="N2704">
        <v>0.15832632310609232</v>
      </c>
      <c r="O2704">
        <v>0.14736321571134534</v>
      </c>
      <c r="P2704" s="117">
        <v>41.61</v>
      </c>
      <c r="Q2704">
        <v>0.34</v>
      </c>
    </row>
    <row r="2705" spans="1:17" ht="15">
      <c r="A2705" s="6"/>
      <c r="B2705" s="10">
        <v>64.150000000000006</v>
      </c>
      <c r="C2705">
        <v>0.20788484837791424</v>
      </c>
      <c r="D2705" s="11">
        <v>-0.15</v>
      </c>
      <c r="E2705" s="10">
        <v>30.05</v>
      </c>
      <c r="F2705" s="11">
        <v>13.08</v>
      </c>
      <c r="G2705" s="10">
        <v>4.07</v>
      </c>
      <c r="H2705" s="11">
        <v>45.29</v>
      </c>
      <c r="I2705" s="10">
        <v>20.45</v>
      </c>
      <c r="J2705">
        <v>0.18209071924988032</v>
      </c>
      <c r="K2705">
        <v>0.29242337455153194</v>
      </c>
      <c r="L2705">
        <v>0.14359408255486006</v>
      </c>
      <c r="M2705">
        <v>9.9575361161160433E-2</v>
      </c>
      <c r="N2705">
        <v>0.18098550797215618</v>
      </c>
      <c r="O2705">
        <v>0.16540940570652066</v>
      </c>
      <c r="P2705" s="117">
        <v>17.45</v>
      </c>
      <c r="Q2705">
        <v>0.34</v>
      </c>
    </row>
    <row r="2706" spans="1:17" ht="15">
      <c r="A2706" s="6"/>
      <c r="B2706" s="10">
        <v>100.25</v>
      </c>
      <c r="C2706">
        <v>0.29372559685897021</v>
      </c>
      <c r="D2706" s="11">
        <v>7.6</v>
      </c>
      <c r="E2706" s="10">
        <v>32.4</v>
      </c>
      <c r="F2706" s="11">
        <v>31.56</v>
      </c>
      <c r="G2706" s="10">
        <v>8.59</v>
      </c>
      <c r="H2706" s="11">
        <v>51.36</v>
      </c>
      <c r="I2706" s="10">
        <v>94.85</v>
      </c>
      <c r="J2706">
        <v>0.22692941528210822</v>
      </c>
      <c r="K2706">
        <v>0.31977056066453424</v>
      </c>
      <c r="L2706">
        <v>0.1571250223593188</v>
      </c>
      <c r="M2706">
        <v>0.108131129582042</v>
      </c>
      <c r="N2706">
        <v>0.23458238459988734</v>
      </c>
      <c r="O2706">
        <v>0.22857491597730009</v>
      </c>
      <c r="P2706" s="117">
        <v>28.59</v>
      </c>
      <c r="Q2706">
        <v>0.34</v>
      </c>
    </row>
    <row r="2707" spans="1:17" ht="15">
      <c r="A2707" s="6"/>
      <c r="B2707" s="10">
        <v>125.74</v>
      </c>
      <c r="C2707">
        <v>0.34577530573154552</v>
      </c>
      <c r="D2707" s="11">
        <v>21.08</v>
      </c>
      <c r="E2707" s="10">
        <v>39.72</v>
      </c>
      <c r="F2707" s="11">
        <v>38.58</v>
      </c>
      <c r="G2707" s="10">
        <v>18.05</v>
      </c>
      <c r="H2707" s="11">
        <v>64</v>
      </c>
      <c r="I2707" s="10">
        <v>138.87</v>
      </c>
      <c r="J2707">
        <v>0.29959089401082589</v>
      </c>
      <c r="K2707">
        <v>0.3469641310642933</v>
      </c>
      <c r="L2707">
        <v>0.17408567961526439</v>
      </c>
      <c r="M2707">
        <v>0.13701549385816703</v>
      </c>
      <c r="N2707">
        <v>0.29726097584203676</v>
      </c>
      <c r="O2707">
        <v>0.25775725387130005</v>
      </c>
      <c r="P2707" s="117">
        <v>26.44</v>
      </c>
      <c r="Q2707">
        <v>0.34</v>
      </c>
    </row>
    <row r="2708" spans="1:17" ht="15">
      <c r="A2708" s="6"/>
      <c r="B2708" s="10">
        <v>138.13999999999999</v>
      </c>
      <c r="C2708">
        <v>0.37048123870554733</v>
      </c>
      <c r="D2708" s="11">
        <v>30.63</v>
      </c>
      <c r="E2708" s="10">
        <v>44.1</v>
      </c>
      <c r="F2708" s="11">
        <v>41.11</v>
      </c>
      <c r="G2708" s="10">
        <v>24.57</v>
      </c>
      <c r="H2708" s="11">
        <v>78.02</v>
      </c>
      <c r="I2708" s="10">
        <v>168.19</v>
      </c>
      <c r="J2708">
        <v>0.35043951993422223</v>
      </c>
      <c r="K2708">
        <v>0.37742673179577446</v>
      </c>
      <c r="L2708">
        <v>0.18559277741198937</v>
      </c>
      <c r="M2708">
        <v>0.17605892675084309</v>
      </c>
      <c r="N2708">
        <v>0.34290926961825879</v>
      </c>
      <c r="O2708">
        <v>0.27621000278065666</v>
      </c>
      <c r="P2708" s="117">
        <v>24.73</v>
      </c>
      <c r="Q2708">
        <v>0.34</v>
      </c>
    </row>
    <row r="2709" spans="1:17" ht="15">
      <c r="A2709" s="6"/>
      <c r="B2709" s="10">
        <v>137.13</v>
      </c>
      <c r="C2709">
        <v>0.35451590800648913</v>
      </c>
      <c r="D2709" s="11">
        <v>34.54</v>
      </c>
      <c r="E2709" s="10">
        <v>45.6</v>
      </c>
      <c r="F2709" s="11">
        <v>40.68</v>
      </c>
      <c r="G2709" s="10">
        <v>25.54</v>
      </c>
      <c r="H2709" s="11">
        <v>81.02</v>
      </c>
      <c r="I2709" s="10">
        <v>171.36</v>
      </c>
      <c r="J2709">
        <v>0.38365722946611164</v>
      </c>
      <c r="K2709">
        <v>0.39662105736439368</v>
      </c>
      <c r="L2709">
        <v>0.19143308081799268</v>
      </c>
      <c r="M2709">
        <v>0.18559343589436317</v>
      </c>
      <c r="N2709">
        <v>0.35701437991227808</v>
      </c>
      <c r="O2709">
        <v>0.28321812475480579</v>
      </c>
      <c r="P2709" s="117">
        <v>31.11</v>
      </c>
      <c r="Q2709">
        <v>0.34</v>
      </c>
    </row>
    <row r="2710" spans="1:17" ht="15">
      <c r="A2710" s="6"/>
      <c r="B2710" s="10">
        <v>125.02</v>
      </c>
      <c r="C2710">
        <v>0.33756766615817813</v>
      </c>
      <c r="D2710" s="11">
        <v>36.65</v>
      </c>
      <c r="E2710" s="10">
        <v>45.25</v>
      </c>
      <c r="F2710" s="11">
        <v>36.369999999999997</v>
      </c>
      <c r="G2710" s="10">
        <v>22.19</v>
      </c>
      <c r="H2710" s="11">
        <v>78.33</v>
      </c>
      <c r="I2710" s="10">
        <v>138.05000000000001</v>
      </c>
      <c r="J2710">
        <v>0.40825869586565844</v>
      </c>
      <c r="K2710">
        <v>0.41520818351119382</v>
      </c>
      <c r="L2710">
        <v>0.19187666643932616</v>
      </c>
      <c r="M2710">
        <v>0.18315871189487354</v>
      </c>
      <c r="N2710">
        <v>0.36461415207698189</v>
      </c>
      <c r="O2710">
        <v>0.27857954121438261</v>
      </c>
      <c r="P2710" s="117">
        <v>35.21</v>
      </c>
      <c r="Q2710">
        <v>0.34</v>
      </c>
    </row>
    <row r="2711" spans="1:17" ht="15">
      <c r="A2711" s="6"/>
      <c r="B2711" s="10">
        <v>116.95</v>
      </c>
      <c r="C2711">
        <v>0.32653011113365871</v>
      </c>
      <c r="D2711" s="11">
        <v>37.1</v>
      </c>
      <c r="E2711" s="10">
        <v>43.47</v>
      </c>
      <c r="F2711" s="11">
        <v>30.09</v>
      </c>
      <c r="G2711" s="10">
        <v>20.010000000000002</v>
      </c>
      <c r="H2711" s="11">
        <v>70.900000000000006</v>
      </c>
      <c r="I2711" s="10">
        <v>118.23</v>
      </c>
      <c r="J2711">
        <v>0.4219123526652494</v>
      </c>
      <c r="K2711">
        <v>0.44442374932300227</v>
      </c>
      <c r="L2711">
        <v>0.19205931182049987</v>
      </c>
      <c r="M2711">
        <v>0.17635008250949993</v>
      </c>
      <c r="N2711">
        <v>0.36886293042470952</v>
      </c>
      <c r="O2711">
        <v>0.28503370251331323</v>
      </c>
      <c r="P2711" s="117">
        <v>28.87</v>
      </c>
      <c r="Q2711">
        <v>0.34</v>
      </c>
    </row>
    <row r="2712" spans="1:17" ht="15">
      <c r="A2712" s="6"/>
      <c r="B2712" s="10">
        <v>109.6</v>
      </c>
      <c r="C2712">
        <v>0.30717968799184092</v>
      </c>
      <c r="D2712" s="11">
        <v>29.95</v>
      </c>
      <c r="E2712" s="10">
        <v>38.04</v>
      </c>
      <c r="F2712" s="11">
        <v>27.72</v>
      </c>
      <c r="G2712" s="10">
        <v>19</v>
      </c>
      <c r="H2712" s="11">
        <v>65.69</v>
      </c>
      <c r="I2712" s="10">
        <v>97.95</v>
      </c>
      <c r="J2712">
        <v>0.4274250114544621</v>
      </c>
      <c r="K2712">
        <v>0.44218093481879883</v>
      </c>
      <c r="L2712">
        <v>0.1869418271476305</v>
      </c>
      <c r="M2712">
        <v>0.1622546392351267</v>
      </c>
      <c r="N2712">
        <v>0.36281229270971971</v>
      </c>
      <c r="O2712">
        <v>0.28505533690695534</v>
      </c>
      <c r="P2712" s="117">
        <v>22.58</v>
      </c>
      <c r="Q2712">
        <v>0.34</v>
      </c>
    </row>
    <row r="2713" spans="1:17" ht="15">
      <c r="A2713" s="6"/>
      <c r="B2713" s="10">
        <v>87.7</v>
      </c>
      <c r="C2713">
        <v>0.28832252311206052</v>
      </c>
      <c r="D2713" s="11">
        <v>29.19</v>
      </c>
      <c r="E2713" s="10">
        <v>30.9</v>
      </c>
      <c r="F2713" s="11">
        <v>24.97</v>
      </c>
      <c r="G2713" s="10">
        <v>20.100000000000001</v>
      </c>
      <c r="H2713" s="11">
        <v>68.510000000000005</v>
      </c>
      <c r="I2713" s="10">
        <v>100.58</v>
      </c>
      <c r="J2713">
        <v>0.42662308896971429</v>
      </c>
      <c r="K2713">
        <v>0.42860460864597227</v>
      </c>
      <c r="L2713">
        <v>0.18856354748929999</v>
      </c>
      <c r="M2713">
        <v>0.16255244553376905</v>
      </c>
      <c r="N2713">
        <v>0.35659495168387767</v>
      </c>
      <c r="O2713">
        <v>0.2776396037073714</v>
      </c>
      <c r="P2713" s="117">
        <v>19.22</v>
      </c>
      <c r="Q2713">
        <v>0.34</v>
      </c>
    </row>
    <row r="2714" spans="1:17" ht="15">
      <c r="A2714" s="6"/>
      <c r="B2714" s="10">
        <v>83.58</v>
      </c>
      <c r="C2714">
        <v>0.27113374340271984</v>
      </c>
      <c r="D2714" s="11">
        <v>27.65</v>
      </c>
      <c r="E2714" s="10">
        <v>30</v>
      </c>
      <c r="F2714" s="11">
        <v>24.57</v>
      </c>
      <c r="G2714" s="10">
        <v>19.68</v>
      </c>
      <c r="H2714" s="11">
        <v>64.5</v>
      </c>
      <c r="I2714" s="10">
        <v>93.14</v>
      </c>
      <c r="J2714">
        <v>0.42387024310081606</v>
      </c>
      <c r="K2714">
        <v>0.41478857660147733</v>
      </c>
      <c r="L2714">
        <v>0.19116328669624136</v>
      </c>
      <c r="M2714">
        <v>0.16395258743872146</v>
      </c>
      <c r="N2714">
        <v>0.35328303023072161</v>
      </c>
      <c r="O2714">
        <v>0.26036334426478108</v>
      </c>
      <c r="P2714" s="117">
        <v>19.62</v>
      </c>
      <c r="Q2714">
        <v>0.34</v>
      </c>
    </row>
    <row r="2715" spans="1:17" ht="15">
      <c r="A2715" s="6"/>
      <c r="B2715" s="10">
        <v>82.09</v>
      </c>
      <c r="C2715">
        <v>0.26580852252526788</v>
      </c>
      <c r="D2715" s="11">
        <v>27.42</v>
      </c>
      <c r="E2715" s="10">
        <v>28.45</v>
      </c>
      <c r="F2715" s="11">
        <v>22.07</v>
      </c>
      <c r="G2715" s="10">
        <v>18.38</v>
      </c>
      <c r="H2715" s="11">
        <v>61.4</v>
      </c>
      <c r="I2715" s="10">
        <v>91.92</v>
      </c>
      <c r="J2715">
        <v>0.41565257171871034</v>
      </c>
      <c r="K2715">
        <v>0.40083927217589077</v>
      </c>
      <c r="L2715">
        <v>0.19287912984433273</v>
      </c>
      <c r="M2715">
        <v>0.17402719783254555</v>
      </c>
      <c r="N2715">
        <v>0.34402364452886824</v>
      </c>
      <c r="O2715">
        <v>0.25694181713958153</v>
      </c>
      <c r="P2715" s="117">
        <v>19.16</v>
      </c>
      <c r="Q2715">
        <v>0.34</v>
      </c>
    </row>
    <row r="2716" spans="1:17" ht="15">
      <c r="A2716" s="6"/>
      <c r="B2716" s="10">
        <v>76.400000000000006</v>
      </c>
      <c r="C2716">
        <v>0.25879128788588784</v>
      </c>
      <c r="D2716" s="11">
        <v>26.48</v>
      </c>
      <c r="E2716" s="10">
        <v>24.12</v>
      </c>
      <c r="F2716" s="11">
        <v>17.95</v>
      </c>
      <c r="G2716" s="10">
        <v>20.07</v>
      </c>
      <c r="H2716" s="11">
        <v>56.86</v>
      </c>
      <c r="I2716" s="10">
        <v>87.88</v>
      </c>
      <c r="J2716">
        <v>0.41300796085414571</v>
      </c>
      <c r="K2716">
        <v>0.3858194435101191</v>
      </c>
      <c r="L2716">
        <v>0.19943618369504054</v>
      </c>
      <c r="M2716">
        <v>0.18968166589225011</v>
      </c>
      <c r="N2716">
        <v>0.34341030768691011</v>
      </c>
      <c r="O2716">
        <v>0.25667810718358036</v>
      </c>
      <c r="P2716" s="117">
        <v>21.27</v>
      </c>
      <c r="Q2716">
        <v>0.34</v>
      </c>
    </row>
    <row r="2717" spans="1:17" ht="15">
      <c r="A2717" s="6"/>
      <c r="B2717" s="10">
        <v>75.08</v>
      </c>
      <c r="C2717">
        <v>0.26397072049812215</v>
      </c>
      <c r="D2717" s="11">
        <v>27.46</v>
      </c>
      <c r="E2717" s="10">
        <v>23.4</v>
      </c>
      <c r="F2717" s="11">
        <v>25.01</v>
      </c>
      <c r="G2717" s="10">
        <v>20.6</v>
      </c>
      <c r="H2717" s="11">
        <v>54.89</v>
      </c>
      <c r="I2717" s="10">
        <v>84.06</v>
      </c>
      <c r="J2717">
        <v>0.41288312175057901</v>
      </c>
      <c r="K2717">
        <v>0.37126161967362886</v>
      </c>
      <c r="L2717">
        <v>0.22207578719468621</v>
      </c>
      <c r="M2717">
        <v>0.20489485791696752</v>
      </c>
      <c r="N2717">
        <v>0.33632475253306859</v>
      </c>
      <c r="O2717">
        <v>0.26125124101763447</v>
      </c>
      <c r="P2717" s="117">
        <v>20.14</v>
      </c>
      <c r="Q2717">
        <v>0.34</v>
      </c>
    </row>
    <row r="2718" spans="1:17" ht="15">
      <c r="A2718" s="6"/>
      <c r="B2718" s="10">
        <v>86.55</v>
      </c>
      <c r="C2718">
        <v>0.28448375827728239</v>
      </c>
      <c r="D2718" s="11">
        <v>30.26</v>
      </c>
      <c r="E2718" s="10">
        <v>30.1</v>
      </c>
      <c r="F2718" s="11">
        <v>27.53</v>
      </c>
      <c r="G2718" s="10">
        <v>22.34</v>
      </c>
      <c r="H2718" s="11">
        <v>54.55</v>
      </c>
      <c r="I2718" s="10">
        <v>87.84</v>
      </c>
      <c r="J2718">
        <v>0.41131036490414158</v>
      </c>
      <c r="K2718">
        <v>0.37614228263920479</v>
      </c>
      <c r="L2718">
        <v>0.24086797285183761</v>
      </c>
      <c r="M2718">
        <v>0.24762258770813181</v>
      </c>
      <c r="N2718">
        <v>0.33456327349301207</v>
      </c>
      <c r="O2718">
        <v>0.27133531571332209</v>
      </c>
      <c r="P2718" s="117">
        <v>25.28</v>
      </c>
      <c r="Q2718">
        <v>0.34</v>
      </c>
    </row>
    <row r="2719" spans="1:17" ht="15">
      <c r="A2719" s="6"/>
      <c r="B2719" s="10">
        <v>114.6</v>
      </c>
      <c r="C2719">
        <v>0.28889207853353682</v>
      </c>
      <c r="D2719" s="11">
        <v>38.83</v>
      </c>
      <c r="E2719" s="10">
        <v>36.369999999999997</v>
      </c>
      <c r="F2719" s="11">
        <v>40.1</v>
      </c>
      <c r="G2719" s="10">
        <v>33.700000000000003</v>
      </c>
      <c r="H2719" s="11">
        <v>57.95</v>
      </c>
      <c r="I2719" s="10">
        <v>87.81</v>
      </c>
      <c r="J2719">
        <v>0.40192572848645991</v>
      </c>
      <c r="K2719">
        <v>0.37895231629779025</v>
      </c>
      <c r="L2719">
        <v>0.24354001370118952</v>
      </c>
      <c r="M2719">
        <v>0.27208387972498449</v>
      </c>
      <c r="N2719">
        <v>0.33424927135795557</v>
      </c>
      <c r="O2719">
        <v>0.28443394117708209</v>
      </c>
      <c r="P2719" s="117">
        <v>18.809999999999999</v>
      </c>
      <c r="Q2719">
        <v>0.34</v>
      </c>
    </row>
    <row r="2720" spans="1:17" ht="15">
      <c r="A2720" s="6"/>
      <c r="B2720" s="10">
        <v>133.80000000000001</v>
      </c>
      <c r="C2720">
        <v>0.27093996753527244</v>
      </c>
      <c r="D2720" s="11">
        <v>40.89</v>
      </c>
      <c r="E2720" s="10">
        <v>40.28</v>
      </c>
      <c r="F2720" s="11">
        <v>43.18</v>
      </c>
      <c r="G2720" s="10">
        <v>42.03</v>
      </c>
      <c r="H2720" s="11">
        <v>57.51</v>
      </c>
      <c r="I2720" s="10">
        <v>95.1</v>
      </c>
      <c r="J2720">
        <v>0.37803966955215618</v>
      </c>
      <c r="K2720">
        <v>0.35074844276143768</v>
      </c>
      <c r="L2720">
        <v>0.2399091628919244</v>
      </c>
      <c r="M2720">
        <v>0.26054956914171723</v>
      </c>
      <c r="N2720">
        <v>0.31522266415691408</v>
      </c>
      <c r="O2720">
        <v>0.29796090784266216</v>
      </c>
      <c r="P2720" s="117">
        <v>22.12</v>
      </c>
      <c r="Q2720">
        <v>0.34</v>
      </c>
    </row>
    <row r="2721" spans="1:17" ht="15">
      <c r="A2721" s="6"/>
      <c r="B2721" s="10">
        <v>135</v>
      </c>
      <c r="C2721">
        <v>0.24402795252151394</v>
      </c>
      <c r="D2721" s="11">
        <v>40.86</v>
      </c>
      <c r="E2721" s="10">
        <v>41.92</v>
      </c>
      <c r="F2721" s="11">
        <v>43.85</v>
      </c>
      <c r="G2721" s="10">
        <v>38.479999999999997</v>
      </c>
      <c r="H2721" s="11">
        <v>55.75</v>
      </c>
      <c r="I2721" s="10">
        <v>96.51</v>
      </c>
      <c r="J2721">
        <v>0.34615406279260302</v>
      </c>
      <c r="K2721">
        <v>0.33142632221484197</v>
      </c>
      <c r="L2721">
        <v>0.22997232713267632</v>
      </c>
      <c r="M2721">
        <v>0.24123790509057816</v>
      </c>
      <c r="N2721">
        <v>0.28039315723074371</v>
      </c>
      <c r="O2721">
        <v>0.28855158713185147</v>
      </c>
      <c r="P2721" s="117">
        <v>22.12</v>
      </c>
      <c r="Q2721">
        <v>0.34</v>
      </c>
    </row>
    <row r="2722" spans="1:17" ht="15">
      <c r="A2722" s="6"/>
      <c r="B2722" s="10">
        <v>126.92</v>
      </c>
      <c r="C2722">
        <v>0.22508935852730186</v>
      </c>
      <c r="D2722" s="11">
        <v>31.8</v>
      </c>
      <c r="E2722" s="10">
        <v>37.549999999999997</v>
      </c>
      <c r="F2722" s="11">
        <v>41.97</v>
      </c>
      <c r="G2722" s="10">
        <v>23.72</v>
      </c>
      <c r="H2722" s="11">
        <v>54.68</v>
      </c>
      <c r="I2722" s="10">
        <v>81.88</v>
      </c>
      <c r="J2722">
        <v>0.30617529280651234</v>
      </c>
      <c r="K2722">
        <v>0.3081000690674463</v>
      </c>
      <c r="L2722">
        <v>0.20976903224809434</v>
      </c>
      <c r="M2722">
        <v>0.21647478388209174</v>
      </c>
      <c r="N2722">
        <v>0.24353512658227847</v>
      </c>
      <c r="O2722">
        <v>0.24553797846757511</v>
      </c>
      <c r="P2722" s="117">
        <v>24.28</v>
      </c>
      <c r="Q2722">
        <v>0.34</v>
      </c>
    </row>
    <row r="2723" spans="1:17" ht="15">
      <c r="A2723" s="6"/>
      <c r="B2723" s="10">
        <v>110.81</v>
      </c>
      <c r="C2723">
        <v>0.20825560016380451</v>
      </c>
      <c r="D2723" s="11">
        <v>24.06</v>
      </c>
      <c r="E2723" s="10">
        <v>28.03</v>
      </c>
      <c r="F2723" s="11">
        <v>38.85</v>
      </c>
      <c r="G2723" s="10">
        <v>18.18</v>
      </c>
      <c r="H2723" s="11">
        <v>50</v>
      </c>
      <c r="I2723" s="10">
        <v>74.900000000000006</v>
      </c>
      <c r="J2723">
        <v>0.26068958244217033</v>
      </c>
      <c r="K2723">
        <v>0.27720381436657937</v>
      </c>
      <c r="L2723">
        <v>0.19555850388839013</v>
      </c>
      <c r="M2723">
        <v>0.172993888310848</v>
      </c>
      <c r="N2723">
        <v>0.18788804956390365</v>
      </c>
      <c r="O2723">
        <v>0.19041947622230912</v>
      </c>
      <c r="P2723" s="117">
        <v>29.39</v>
      </c>
      <c r="Q2723">
        <v>0.34</v>
      </c>
    </row>
    <row r="2724" spans="1:17" ht="15">
      <c r="A2724" s="6"/>
      <c r="B2724" s="10">
        <v>108.01</v>
      </c>
      <c r="C2724">
        <v>0.20077058914080878</v>
      </c>
      <c r="D2724" s="11">
        <v>12.82</v>
      </c>
      <c r="E2724" s="10">
        <v>25.53</v>
      </c>
      <c r="F2724" s="11">
        <v>34.43</v>
      </c>
      <c r="G2724" s="10">
        <v>17.399999999999999</v>
      </c>
      <c r="H2724" s="11">
        <v>47.96</v>
      </c>
      <c r="I2724" s="10">
        <v>73.03</v>
      </c>
      <c r="J2724">
        <v>0.23323407184204267</v>
      </c>
      <c r="K2724">
        <v>0.25607901768211727</v>
      </c>
      <c r="L2724">
        <v>0.18348531890904213</v>
      </c>
      <c r="M2724">
        <v>0.14855087879166651</v>
      </c>
      <c r="N2724">
        <v>0.15683450029225063</v>
      </c>
      <c r="O2724">
        <v>0.16891544515907245</v>
      </c>
      <c r="P2724" s="117">
        <v>21.47</v>
      </c>
      <c r="Q2724">
        <v>0.34</v>
      </c>
    </row>
    <row r="2725" spans="1:17" ht="15">
      <c r="A2725" s="6"/>
      <c r="B2725" s="10">
        <v>98.07</v>
      </c>
      <c r="C2725">
        <v>0.19495145764477009</v>
      </c>
      <c r="D2725" s="11">
        <v>9.07</v>
      </c>
      <c r="E2725" s="10">
        <v>28.43</v>
      </c>
      <c r="F2725" s="11">
        <v>29.99</v>
      </c>
      <c r="G2725" s="10">
        <v>16.95</v>
      </c>
      <c r="H2725" s="11">
        <v>43.9</v>
      </c>
      <c r="I2725" s="10">
        <v>54.86</v>
      </c>
      <c r="J2725">
        <v>0.21802158559571125</v>
      </c>
      <c r="K2725">
        <v>0.2599046952172962</v>
      </c>
      <c r="L2725">
        <v>0.17794137350458925</v>
      </c>
      <c r="M2725">
        <v>0.13852506852948981</v>
      </c>
      <c r="N2725">
        <v>0.14279832148041524</v>
      </c>
      <c r="O2725">
        <v>0.16170859388680275</v>
      </c>
      <c r="P2725" s="117">
        <v>31.02</v>
      </c>
      <c r="Q2725">
        <v>0.34</v>
      </c>
    </row>
    <row r="2726" spans="1:17" ht="15">
      <c r="A2726" s="6"/>
      <c r="B2726" s="10">
        <v>94.9</v>
      </c>
      <c r="C2726">
        <v>0.19078455652874257</v>
      </c>
      <c r="D2726" s="11">
        <v>20.010000000000002</v>
      </c>
      <c r="E2726" s="10">
        <v>28.7</v>
      </c>
      <c r="F2726" s="11">
        <v>32.520000000000003</v>
      </c>
      <c r="G2726" s="10">
        <v>16.63</v>
      </c>
      <c r="H2726" s="11">
        <v>32.840000000000003</v>
      </c>
      <c r="I2726" s="10">
        <v>34.51</v>
      </c>
      <c r="J2726">
        <v>0.2185041843518524</v>
      </c>
      <c r="K2726">
        <v>0.26196013705498911</v>
      </c>
      <c r="L2726">
        <v>0.17170283875489847</v>
      </c>
      <c r="M2726">
        <v>0.14193946915362582</v>
      </c>
      <c r="N2726">
        <v>0.13607057790125224</v>
      </c>
      <c r="O2726">
        <v>0.16714703209872589</v>
      </c>
      <c r="P2726" s="117">
        <v>21.06</v>
      </c>
      <c r="Q2726">
        <v>0.34</v>
      </c>
    </row>
    <row r="2727" spans="1:17" ht="15">
      <c r="A2727" s="6"/>
      <c r="B2727" s="10">
        <v>87</v>
      </c>
      <c r="C2727">
        <v>0.18765657093952071</v>
      </c>
      <c r="D2727" s="11">
        <v>22.44</v>
      </c>
      <c r="E2727" s="10">
        <v>25.01</v>
      </c>
      <c r="F2727" s="11">
        <v>31.6</v>
      </c>
      <c r="G2727" s="10">
        <v>14.95</v>
      </c>
      <c r="H2727" s="11">
        <v>20.239999999999998</v>
      </c>
      <c r="I2727" s="10">
        <v>34.200000000000003</v>
      </c>
      <c r="J2727">
        <v>0.23272611276446956</v>
      </c>
      <c r="K2727">
        <v>0.2761345859107478</v>
      </c>
      <c r="L2727">
        <v>0.1700726968828688</v>
      </c>
      <c r="M2727">
        <v>0.13588257827638958</v>
      </c>
      <c r="N2727">
        <v>0.13602030554052363</v>
      </c>
      <c r="O2727">
        <v>0.1752457263182377</v>
      </c>
      <c r="P2727" s="117">
        <v>24.81</v>
      </c>
      <c r="Q2727">
        <v>0.34</v>
      </c>
    </row>
    <row r="2728" spans="1:17" ht="15">
      <c r="A2728" s="6"/>
      <c r="B2728" s="10">
        <v>84.91</v>
      </c>
      <c r="C2728">
        <v>0.19624777866176915</v>
      </c>
      <c r="D2728" s="11">
        <v>24.9</v>
      </c>
      <c r="E2728" s="10">
        <v>28.51</v>
      </c>
      <c r="F2728" s="11">
        <v>31.18</v>
      </c>
      <c r="G2728" s="10">
        <v>14.97</v>
      </c>
      <c r="H2728" s="11">
        <v>19.510000000000002</v>
      </c>
      <c r="I2728" s="10">
        <v>44.09</v>
      </c>
      <c r="J2728">
        <v>0.25523424216777058</v>
      </c>
      <c r="K2728">
        <v>0.2889626421184423</v>
      </c>
      <c r="L2728">
        <v>0.18282788049066168</v>
      </c>
      <c r="M2728">
        <v>0.14639188644881088</v>
      </c>
      <c r="N2728">
        <v>0.14019433800889497</v>
      </c>
      <c r="O2728">
        <v>0.18743211797392606</v>
      </c>
      <c r="P2728" s="117">
        <v>22.98</v>
      </c>
      <c r="Q2728">
        <v>0.34</v>
      </c>
    </row>
    <row r="2729" spans="1:17" ht="15">
      <c r="A2729" s="6"/>
      <c r="B2729" s="10">
        <v>85.89</v>
      </c>
      <c r="C2729">
        <v>0.20023102353720879</v>
      </c>
      <c r="D2729" s="11">
        <v>27.71</v>
      </c>
      <c r="E2729" s="10">
        <v>29.9</v>
      </c>
      <c r="F2729" s="11">
        <v>34.020000000000003</v>
      </c>
      <c r="G2729" s="10">
        <v>18.11</v>
      </c>
      <c r="H2729" s="11">
        <v>28.18</v>
      </c>
      <c r="I2729" s="10">
        <v>72.81</v>
      </c>
      <c r="J2729">
        <v>0.30151479328095943</v>
      </c>
      <c r="K2729">
        <v>0.31073341625523665</v>
      </c>
      <c r="L2729">
        <v>0.20347682504049899</v>
      </c>
      <c r="M2729">
        <v>0.18078452024024139</v>
      </c>
      <c r="N2729">
        <v>0.15181297365006935</v>
      </c>
      <c r="O2729">
        <v>0.23522863937048727</v>
      </c>
      <c r="P2729" s="117">
        <v>25.31</v>
      </c>
      <c r="Q2729">
        <v>0.34</v>
      </c>
    </row>
    <row r="2730" spans="1:17" ht="15">
      <c r="A2730" s="6"/>
      <c r="B2730" s="10">
        <v>97.61</v>
      </c>
      <c r="C2730">
        <v>0.22804302457078238</v>
      </c>
      <c r="D2730" s="11">
        <v>32.19</v>
      </c>
      <c r="E2730" s="10">
        <v>36.369999999999997</v>
      </c>
      <c r="F2730" s="11">
        <v>40.98</v>
      </c>
      <c r="G2730" s="10">
        <v>25.07</v>
      </c>
      <c r="H2730" s="11">
        <v>48.46</v>
      </c>
      <c r="I2730" s="10">
        <v>111.73</v>
      </c>
      <c r="J2730">
        <v>0.35991800569800569</v>
      </c>
      <c r="K2730">
        <v>0.35316221627228211</v>
      </c>
      <c r="L2730">
        <v>0.22696921943734011</v>
      </c>
      <c r="M2730">
        <v>0.24657791223790124</v>
      </c>
      <c r="N2730">
        <v>0.18073982989573023</v>
      </c>
      <c r="O2730">
        <v>0.30062909501911078</v>
      </c>
      <c r="P2730" s="117">
        <v>36.380000000000003</v>
      </c>
      <c r="Q2730">
        <v>0.34</v>
      </c>
    </row>
    <row r="2731" spans="1:17" ht="15">
      <c r="A2731" s="6"/>
      <c r="B2731" s="10">
        <v>117.41</v>
      </c>
      <c r="C2731">
        <v>0.25944993156705426</v>
      </c>
      <c r="D2731" s="11">
        <v>38.35</v>
      </c>
      <c r="E2731" s="10">
        <v>41.53</v>
      </c>
      <c r="F2731" s="11">
        <v>46.15</v>
      </c>
      <c r="G2731" s="10">
        <v>34.51</v>
      </c>
      <c r="H2731" s="11">
        <v>56.96</v>
      </c>
      <c r="I2731" s="10">
        <v>165.01</v>
      </c>
      <c r="J2731">
        <v>0.41182794074887735</v>
      </c>
      <c r="K2731">
        <v>0.40730173559666427</v>
      </c>
      <c r="L2731">
        <v>0.23685934578847637</v>
      </c>
      <c r="M2731">
        <v>0.31002078266118871</v>
      </c>
      <c r="N2731">
        <v>0.2442812552227214</v>
      </c>
      <c r="O2731">
        <v>0.33040125798177156</v>
      </c>
      <c r="P2731" s="117">
        <v>33.01</v>
      </c>
      <c r="Q2731">
        <v>0.34</v>
      </c>
    </row>
    <row r="2732" spans="1:17" ht="15">
      <c r="A2732" s="6"/>
      <c r="B2732" s="10">
        <v>134.57</v>
      </c>
      <c r="C2732">
        <v>0.2776966105335168</v>
      </c>
      <c r="D2732" s="11">
        <v>43.3</v>
      </c>
      <c r="E2732" s="10">
        <v>46.39</v>
      </c>
      <c r="F2732" s="11">
        <v>46.03</v>
      </c>
      <c r="G2732" s="10">
        <v>58.95</v>
      </c>
      <c r="H2732" s="11">
        <v>67.650000000000006</v>
      </c>
      <c r="I2732" s="10">
        <v>198.65</v>
      </c>
      <c r="J2732">
        <v>0.45405386870074971</v>
      </c>
      <c r="K2732">
        <v>0.45479313394364934</v>
      </c>
      <c r="L2732">
        <v>0.24370581681347098</v>
      </c>
      <c r="M2732">
        <v>0.34176092876067116</v>
      </c>
      <c r="N2732">
        <v>0.27511156086534055</v>
      </c>
      <c r="O2732">
        <v>0.35622280645646776</v>
      </c>
      <c r="P2732" s="117">
        <v>32.69</v>
      </c>
      <c r="Q2732">
        <v>0.34</v>
      </c>
    </row>
    <row r="2733" spans="1:17" ht="15">
      <c r="A2733" s="6"/>
      <c r="B2733" s="10">
        <v>135.97</v>
      </c>
      <c r="C2733">
        <v>0.29561611565439977</v>
      </c>
      <c r="D2733" s="11">
        <v>43.59</v>
      </c>
      <c r="E2733" s="10">
        <v>50.03</v>
      </c>
      <c r="F2733" s="11">
        <v>44.36</v>
      </c>
      <c r="G2733" s="10">
        <v>69.680000000000007</v>
      </c>
      <c r="H2733" s="11">
        <v>73.430000000000007</v>
      </c>
      <c r="I2733" s="10">
        <v>224.95</v>
      </c>
      <c r="J2733">
        <v>0.48172553767138993</v>
      </c>
      <c r="K2733">
        <v>0.46480170746408295</v>
      </c>
      <c r="L2733">
        <v>0.23893439167675679</v>
      </c>
      <c r="M2733">
        <v>0.35672400285809069</v>
      </c>
      <c r="N2733">
        <v>0.28675382009369282</v>
      </c>
      <c r="O2733">
        <v>0.37033606557377047</v>
      </c>
      <c r="P2733" s="117">
        <v>56.34</v>
      </c>
      <c r="Q2733">
        <v>0.34</v>
      </c>
    </row>
    <row r="2734" spans="1:17" ht="15">
      <c r="A2734" s="6"/>
      <c r="B2734" s="10">
        <v>132.13</v>
      </c>
      <c r="C2734">
        <v>0.31380067415333218</v>
      </c>
      <c r="D2734" s="11">
        <v>44.51</v>
      </c>
      <c r="E2734" s="10">
        <v>47.09</v>
      </c>
      <c r="F2734" s="11">
        <v>42.42</v>
      </c>
      <c r="G2734" s="10">
        <v>38.619999999999997</v>
      </c>
      <c r="H2734" s="11">
        <v>68.56</v>
      </c>
      <c r="I2734" s="10">
        <v>216.66</v>
      </c>
      <c r="J2734">
        <v>0.50280161991458105</v>
      </c>
      <c r="K2734">
        <v>0.48447694055282081</v>
      </c>
      <c r="L2734">
        <v>0.23807691146532414</v>
      </c>
      <c r="M2734">
        <v>0.35814320297228369</v>
      </c>
      <c r="N2734">
        <v>0.2854176126085976</v>
      </c>
      <c r="O2734">
        <v>0.38379634268537072</v>
      </c>
      <c r="P2734" s="117">
        <v>49.67</v>
      </c>
      <c r="Q2734">
        <v>0.34</v>
      </c>
    </row>
    <row r="2735" spans="1:17" ht="15">
      <c r="A2735" s="6"/>
      <c r="B2735" s="10">
        <v>120.23</v>
      </c>
      <c r="C2735">
        <v>0.31707726195747937</v>
      </c>
      <c r="D2735" s="11">
        <v>44.38</v>
      </c>
      <c r="E2735" s="10">
        <v>44.9</v>
      </c>
      <c r="F2735" s="11">
        <v>38.1</v>
      </c>
      <c r="G2735" s="10">
        <v>34.43</v>
      </c>
      <c r="H2735" s="11">
        <v>67.150000000000006</v>
      </c>
      <c r="I2735" s="10">
        <v>205.73</v>
      </c>
      <c r="J2735">
        <v>0.52628683702362244</v>
      </c>
      <c r="K2735">
        <v>0.49151260554584059</v>
      </c>
      <c r="L2735">
        <v>0.23744756183213767</v>
      </c>
      <c r="M2735">
        <v>0.35888801352856703</v>
      </c>
      <c r="N2735">
        <v>0.28376848165285701</v>
      </c>
      <c r="O2735">
        <v>0.39402392934771963</v>
      </c>
      <c r="P2735" s="117">
        <v>41.88</v>
      </c>
      <c r="Q2735">
        <v>0.34</v>
      </c>
    </row>
    <row r="2736" spans="1:17" ht="15">
      <c r="A2736" s="6"/>
      <c r="B2736" s="10">
        <v>101.25</v>
      </c>
      <c r="C2736">
        <v>0.30160059918232601</v>
      </c>
      <c r="D2736" s="11">
        <v>38.549999999999997</v>
      </c>
      <c r="E2736" s="10">
        <v>40.18</v>
      </c>
      <c r="F2736" s="11">
        <v>31</v>
      </c>
      <c r="G2736" s="10">
        <v>28.6</v>
      </c>
      <c r="H2736" s="11">
        <v>58.42</v>
      </c>
      <c r="I2736" s="10">
        <v>186.99</v>
      </c>
      <c r="J2736">
        <v>0.53722122167270669</v>
      </c>
      <c r="K2736">
        <v>0.4931958667621012</v>
      </c>
      <c r="L2736">
        <v>0.22559048874175758</v>
      </c>
      <c r="M2736">
        <v>0.36068687851732739</v>
      </c>
      <c r="N2736">
        <v>0.28537359863390005</v>
      </c>
      <c r="O2736">
        <v>0.41273281385822186</v>
      </c>
      <c r="P2736" s="117">
        <v>32.22</v>
      </c>
      <c r="Q2736">
        <v>0.34</v>
      </c>
    </row>
    <row r="2737" spans="1:17" ht="15">
      <c r="A2737" s="6"/>
      <c r="B2737" s="10">
        <v>96.41</v>
      </c>
      <c r="C2737">
        <v>0.30129234357529172</v>
      </c>
      <c r="D2737" s="11">
        <v>34.01</v>
      </c>
      <c r="E2737" s="10">
        <v>28.68</v>
      </c>
      <c r="F2737" s="11">
        <v>28.12</v>
      </c>
      <c r="G2737" s="10">
        <v>23.87</v>
      </c>
      <c r="H2737" s="11">
        <v>50.82</v>
      </c>
      <c r="I2737" s="10">
        <v>184.96</v>
      </c>
      <c r="J2737">
        <v>0.54575023113498289</v>
      </c>
      <c r="K2737">
        <v>0.46721194572854258</v>
      </c>
      <c r="L2737">
        <v>0.20902652450980391</v>
      </c>
      <c r="M2737">
        <v>0.35155010961116878</v>
      </c>
      <c r="N2737">
        <v>0.27557302438244657</v>
      </c>
      <c r="O2737">
        <v>0.41622419687432161</v>
      </c>
      <c r="P2737" s="117">
        <v>71.41</v>
      </c>
      <c r="Q2737">
        <v>0.34</v>
      </c>
    </row>
    <row r="2738" spans="1:17" ht="15">
      <c r="A2738" s="6"/>
      <c r="B2738" s="10">
        <v>95.27</v>
      </c>
      <c r="C2738">
        <v>0.30032354675522172</v>
      </c>
      <c r="D2738" s="11">
        <v>31.07</v>
      </c>
      <c r="E2738" s="10">
        <v>24.09</v>
      </c>
      <c r="F2738" s="11">
        <v>26.1</v>
      </c>
      <c r="G2738" s="10">
        <v>21.63</v>
      </c>
      <c r="H2738" s="11">
        <v>48.55</v>
      </c>
      <c r="I2738" s="10">
        <v>183.78</v>
      </c>
      <c r="J2738">
        <v>0.54241961436096775</v>
      </c>
      <c r="K2738">
        <v>0.43447707437337352</v>
      </c>
      <c r="L2738">
        <v>0.20828101112904776</v>
      </c>
      <c r="M2738">
        <v>0.32910407717710854</v>
      </c>
      <c r="N2738">
        <v>0.27176456429398893</v>
      </c>
      <c r="O2738">
        <v>0.42913122640527318</v>
      </c>
      <c r="P2738" s="117">
        <v>90.23</v>
      </c>
      <c r="Q2738">
        <v>0.34</v>
      </c>
    </row>
    <row r="2739" spans="1:17" ht="15">
      <c r="A2739" s="6"/>
      <c r="B2739" s="10">
        <v>93.63</v>
      </c>
      <c r="C2739">
        <v>0.29446367136001683</v>
      </c>
      <c r="D2739" s="11">
        <v>31.2</v>
      </c>
      <c r="E2739" s="10">
        <v>18.8</v>
      </c>
      <c r="F2739" s="11">
        <v>27.22</v>
      </c>
      <c r="G2739" s="10">
        <v>21.54</v>
      </c>
      <c r="H2739" s="11">
        <v>48.71</v>
      </c>
      <c r="I2739" s="10">
        <v>185.63</v>
      </c>
      <c r="J2739">
        <v>0.53568313250386779</v>
      </c>
      <c r="K2739">
        <v>0.38982387131584989</v>
      </c>
      <c r="L2739">
        <v>0.25371505096557417</v>
      </c>
      <c r="M2739">
        <v>0.31927515912742555</v>
      </c>
      <c r="N2739">
        <v>0.2703447627681273</v>
      </c>
      <c r="O2739">
        <v>0.44192555084393448</v>
      </c>
      <c r="P2739" s="117">
        <v>21.12</v>
      </c>
      <c r="Q2739">
        <v>0.34</v>
      </c>
    </row>
    <row r="2740" spans="1:17" ht="15">
      <c r="A2740" s="6"/>
      <c r="B2740" s="10">
        <v>92.02</v>
      </c>
      <c r="C2740">
        <v>0.31094101709828159</v>
      </c>
      <c r="D2740" s="11">
        <v>29.98</v>
      </c>
      <c r="E2740" s="10">
        <v>22.87</v>
      </c>
      <c r="F2740" s="11">
        <v>28.65</v>
      </c>
      <c r="G2740" s="10">
        <v>21.54</v>
      </c>
      <c r="H2740" s="11">
        <v>48.3</v>
      </c>
      <c r="I2740" s="10">
        <v>186.1</v>
      </c>
      <c r="J2740">
        <v>0.52568366935483879</v>
      </c>
      <c r="K2740">
        <v>0.34116461085202759</v>
      </c>
      <c r="L2740">
        <v>0.30595346452150507</v>
      </c>
      <c r="M2740">
        <v>0.29839237717061867</v>
      </c>
      <c r="N2740">
        <v>0.27560510428655072</v>
      </c>
      <c r="O2740">
        <v>0.4648781499545061</v>
      </c>
      <c r="P2740" s="117">
        <v>23</v>
      </c>
      <c r="Q2740">
        <v>0.34</v>
      </c>
    </row>
    <row r="2741" spans="1:17" ht="15">
      <c r="A2741" s="6"/>
      <c r="B2741" s="10">
        <v>91.82</v>
      </c>
      <c r="C2741">
        <v>0.33598326366568121</v>
      </c>
      <c r="D2741" s="11">
        <v>29.97</v>
      </c>
      <c r="E2741" s="10">
        <v>18.16</v>
      </c>
      <c r="F2741" s="11">
        <v>31.3</v>
      </c>
      <c r="G2741" s="10">
        <v>20.93</v>
      </c>
      <c r="H2741" s="11">
        <v>48.03</v>
      </c>
      <c r="I2741" s="10">
        <v>188.12</v>
      </c>
      <c r="J2741">
        <v>0.50980074442712142</v>
      </c>
      <c r="K2741">
        <v>0.30449590119354875</v>
      </c>
      <c r="L2741">
        <v>0.32913903292900237</v>
      </c>
      <c r="M2741">
        <v>0.30154211885157978</v>
      </c>
      <c r="N2741">
        <v>0.27632662429378529</v>
      </c>
      <c r="O2741">
        <v>0.47963033860813342</v>
      </c>
      <c r="P2741" s="117">
        <v>22.33</v>
      </c>
      <c r="Q2741">
        <v>0.34</v>
      </c>
    </row>
    <row r="2742" spans="1:17" ht="15">
      <c r="A2742" s="6"/>
      <c r="B2742" s="10">
        <v>97.41</v>
      </c>
      <c r="C2742">
        <v>0.34608806471306464</v>
      </c>
      <c r="D2742" s="11">
        <v>30.5</v>
      </c>
      <c r="E2742" s="10">
        <v>21.19</v>
      </c>
      <c r="F2742" s="11">
        <v>37.89</v>
      </c>
      <c r="G2742" s="10">
        <v>22</v>
      </c>
      <c r="H2742" s="11">
        <v>47.32</v>
      </c>
      <c r="I2742" s="10">
        <v>200.06</v>
      </c>
      <c r="J2742">
        <v>0.49980228463665327</v>
      </c>
      <c r="K2742">
        <v>0.2774740424695793</v>
      </c>
      <c r="L2742">
        <v>0.32507119148512437</v>
      </c>
      <c r="M2742">
        <v>0.30686570123265233</v>
      </c>
      <c r="N2742">
        <v>0.27928226512972271</v>
      </c>
      <c r="O2742">
        <v>0.48662705609389922</v>
      </c>
      <c r="P2742" s="117">
        <v>23.83</v>
      </c>
      <c r="Q2742">
        <v>0.34</v>
      </c>
    </row>
    <row r="2743" spans="1:17" ht="15">
      <c r="A2743" s="6"/>
      <c r="B2743" s="10">
        <v>121.6</v>
      </c>
      <c r="C2743">
        <v>0.34904089135878835</v>
      </c>
      <c r="D2743" s="11">
        <v>37.03</v>
      </c>
      <c r="E2743" s="10">
        <v>31.38</v>
      </c>
      <c r="F2743" s="11">
        <v>44.13</v>
      </c>
      <c r="G2743" s="10">
        <v>26.69</v>
      </c>
      <c r="H2743" s="11">
        <v>44.76</v>
      </c>
      <c r="I2743" s="10">
        <v>237.23</v>
      </c>
      <c r="J2743">
        <v>0.4855492005889212</v>
      </c>
      <c r="K2743">
        <v>0.27265505551775071</v>
      </c>
      <c r="L2743">
        <v>0.31806015670026011</v>
      </c>
      <c r="M2743">
        <v>0.29975399652813761</v>
      </c>
      <c r="N2743">
        <v>0.27675323495103488</v>
      </c>
      <c r="O2743">
        <v>0.48316192859234752</v>
      </c>
      <c r="P2743" s="117">
        <v>37.11</v>
      </c>
      <c r="Q2743">
        <v>0.34</v>
      </c>
    </row>
    <row r="2744" spans="1:17" ht="15">
      <c r="A2744" s="6"/>
      <c r="B2744" s="10">
        <v>134.1</v>
      </c>
      <c r="C2744">
        <v>0.3176612140032618</v>
      </c>
      <c r="D2744" s="11">
        <v>41.17</v>
      </c>
      <c r="E2744" s="10">
        <v>35.9</v>
      </c>
      <c r="F2744" s="11">
        <v>50.82</v>
      </c>
      <c r="G2744" s="10">
        <v>35.85</v>
      </c>
      <c r="H2744" s="11">
        <v>43.8</v>
      </c>
      <c r="I2744" s="10">
        <v>261.87</v>
      </c>
      <c r="J2744">
        <v>0.4761166557074662</v>
      </c>
      <c r="K2744">
        <v>0.28071753541352645</v>
      </c>
      <c r="L2744">
        <v>0.29344122015203317</v>
      </c>
      <c r="M2744">
        <v>0.2801713400907469</v>
      </c>
      <c r="N2744">
        <v>0.25875883520341958</v>
      </c>
      <c r="O2744">
        <v>0.4667931931817641</v>
      </c>
      <c r="P2744" s="117">
        <v>60.02</v>
      </c>
      <c r="Q2744">
        <v>0.34</v>
      </c>
    </row>
    <row r="2745" spans="1:17" ht="15">
      <c r="A2745" s="6"/>
      <c r="B2745" s="10">
        <v>134.93</v>
      </c>
      <c r="C2745">
        <v>0.29538019869424803</v>
      </c>
      <c r="D2745" s="11">
        <v>43</v>
      </c>
      <c r="E2745" s="10">
        <v>32.450000000000003</v>
      </c>
      <c r="F2745" s="11">
        <v>48.21</v>
      </c>
      <c r="G2745" s="10">
        <v>31</v>
      </c>
      <c r="H2745" s="11">
        <v>43.48</v>
      </c>
      <c r="I2745" s="10">
        <v>272.47000000000003</v>
      </c>
      <c r="J2745">
        <v>0.44600702370152628</v>
      </c>
      <c r="K2745">
        <v>0.25486801577161383</v>
      </c>
      <c r="L2745">
        <v>0.27616916749932457</v>
      </c>
      <c r="M2745">
        <v>0.25093259159550746</v>
      </c>
      <c r="N2745">
        <v>0.22075941544560612</v>
      </c>
      <c r="O2745">
        <v>0.44581218938597167</v>
      </c>
      <c r="P2745" s="117">
        <v>39.72</v>
      </c>
      <c r="Q2745">
        <v>0.34</v>
      </c>
    </row>
    <row r="2746" spans="1:17" ht="15">
      <c r="A2746" s="6"/>
      <c r="B2746" s="10">
        <v>109.76</v>
      </c>
      <c r="C2746">
        <v>0.29053257972834795</v>
      </c>
      <c r="D2746" s="11">
        <v>41.94</v>
      </c>
      <c r="E2746" s="10">
        <v>28.15</v>
      </c>
      <c r="F2746" s="11">
        <v>44.41</v>
      </c>
      <c r="G2746" s="10">
        <v>21.84</v>
      </c>
      <c r="H2746" s="11">
        <v>37.21</v>
      </c>
      <c r="I2746" s="10">
        <v>249.06</v>
      </c>
      <c r="J2746">
        <v>0.4301385048554846</v>
      </c>
      <c r="K2746">
        <v>0.239511463874715</v>
      </c>
      <c r="L2746">
        <v>0.25877118265191451</v>
      </c>
      <c r="M2746">
        <v>0.20510332463663758</v>
      </c>
      <c r="N2746">
        <v>0.17980138495125014</v>
      </c>
      <c r="O2746">
        <v>0.43047181730258172</v>
      </c>
      <c r="P2746" s="117">
        <v>31.43</v>
      </c>
      <c r="Q2746">
        <v>0.34</v>
      </c>
    </row>
    <row r="2747" spans="1:17" ht="15">
      <c r="A2747" s="6"/>
      <c r="B2747" s="10">
        <v>96.24</v>
      </c>
      <c r="C2747">
        <v>0.27329158794986169</v>
      </c>
      <c r="D2747" s="11">
        <v>39.81</v>
      </c>
      <c r="E2747" s="10">
        <v>18.84</v>
      </c>
      <c r="F2747" s="11">
        <v>41.26</v>
      </c>
      <c r="G2747" s="10">
        <v>20</v>
      </c>
      <c r="H2747" s="11">
        <v>17.8</v>
      </c>
      <c r="I2747" s="10">
        <v>232.59</v>
      </c>
      <c r="J2747">
        <v>0.40293377225102944</v>
      </c>
      <c r="K2747">
        <v>0.21731265160592683</v>
      </c>
      <c r="L2747">
        <v>0.24209958622650543</v>
      </c>
      <c r="M2747">
        <v>0.16366612317698245</v>
      </c>
      <c r="N2747">
        <v>0.14950560970385046</v>
      </c>
      <c r="O2747">
        <v>0.41369486567591335</v>
      </c>
      <c r="P2747" s="117">
        <v>35.869999999999997</v>
      </c>
      <c r="Q2747">
        <v>0.34</v>
      </c>
    </row>
    <row r="2748" spans="1:17" ht="15">
      <c r="A2748" s="6"/>
      <c r="B2748" s="10">
        <v>85.07</v>
      </c>
      <c r="C2748">
        <v>0.26402402706885891</v>
      </c>
      <c r="D2748" s="11">
        <v>38.1</v>
      </c>
      <c r="E2748" s="10">
        <v>20.100000000000001</v>
      </c>
      <c r="F2748" s="11">
        <v>37.65</v>
      </c>
      <c r="G2748" s="10">
        <v>18.45</v>
      </c>
      <c r="H2748" s="11">
        <v>15.5</v>
      </c>
      <c r="I2748" s="10">
        <v>227.97</v>
      </c>
      <c r="J2748">
        <v>0.39013529353473292</v>
      </c>
      <c r="K2748">
        <v>0.20875348951002293</v>
      </c>
      <c r="L2748">
        <v>0.23143503023813203</v>
      </c>
      <c r="M2748">
        <v>0.13906221694410337</v>
      </c>
      <c r="N2748">
        <v>0.14024202417007262</v>
      </c>
      <c r="O2748">
        <v>0.39349167562951415</v>
      </c>
      <c r="P2748" s="117">
        <v>35.700000000000003</v>
      </c>
      <c r="Q2748">
        <v>0.34</v>
      </c>
    </row>
    <row r="2749" spans="1:17" ht="15">
      <c r="A2749" s="6"/>
      <c r="B2749" s="10">
        <v>78.56</v>
      </c>
      <c r="C2749">
        <v>0.24888648696090179</v>
      </c>
      <c r="D2749" s="11">
        <v>35.090000000000003</v>
      </c>
      <c r="E2749" s="10">
        <v>21.14</v>
      </c>
      <c r="F2749" s="11">
        <v>35.22</v>
      </c>
      <c r="G2749" s="10">
        <v>16.149999999999999</v>
      </c>
      <c r="H2749" s="11">
        <v>15.32</v>
      </c>
      <c r="I2749" s="10">
        <v>211</v>
      </c>
      <c r="J2749">
        <v>0.38078259832062972</v>
      </c>
      <c r="K2749">
        <v>0.20853502184232522</v>
      </c>
      <c r="L2749">
        <v>0.21527931594935271</v>
      </c>
      <c r="M2749">
        <v>0.12371719167994229</v>
      </c>
      <c r="N2749">
        <v>0.1368719292592698</v>
      </c>
      <c r="O2749">
        <v>0.38208519473758934</v>
      </c>
      <c r="P2749" s="117">
        <v>23.64</v>
      </c>
      <c r="Q2749">
        <v>0.34</v>
      </c>
    </row>
    <row r="2750" spans="1:17" ht="15">
      <c r="A2750" s="6"/>
      <c r="B2750" s="10">
        <v>73.11</v>
      </c>
      <c r="C2750">
        <v>0.23999657131923843</v>
      </c>
      <c r="D2750" s="11">
        <v>33.909999999999997</v>
      </c>
      <c r="E2750" s="10">
        <v>21.27</v>
      </c>
      <c r="F2750" s="11">
        <v>32</v>
      </c>
      <c r="G2750" s="10">
        <v>14.55</v>
      </c>
      <c r="H2750" s="11">
        <v>1.61</v>
      </c>
      <c r="I2750" s="10">
        <v>200</v>
      </c>
      <c r="J2750">
        <v>0.36728757810513007</v>
      </c>
      <c r="K2750">
        <v>0.21327611188926685</v>
      </c>
      <c r="L2750">
        <v>0.2082472083852587</v>
      </c>
      <c r="M2750">
        <v>0.11436200542159673</v>
      </c>
      <c r="N2750">
        <v>0.13610404664484452</v>
      </c>
      <c r="O2750">
        <v>0.37521917567551738</v>
      </c>
      <c r="P2750" s="117">
        <v>27.84</v>
      </c>
      <c r="Q2750">
        <v>0.34</v>
      </c>
    </row>
    <row r="2751" spans="1:17" ht="15">
      <c r="A2751" s="6"/>
      <c r="B2751" s="10">
        <v>64.48</v>
      </c>
      <c r="C2751">
        <v>0.2426237534032421</v>
      </c>
      <c r="D2751" s="11">
        <v>31.72</v>
      </c>
      <c r="E2751" s="10">
        <v>22.07</v>
      </c>
      <c r="F2751" s="11">
        <v>30.51</v>
      </c>
      <c r="G2751" s="10">
        <v>12.02</v>
      </c>
      <c r="H2751" s="11">
        <v>-6.94</v>
      </c>
      <c r="I2751" s="10">
        <v>194.9</v>
      </c>
      <c r="J2751">
        <v>0.36873420214286212</v>
      </c>
      <c r="K2751">
        <v>0.22594689367275103</v>
      </c>
      <c r="L2751">
        <v>0.21145945176422018</v>
      </c>
      <c r="M2751">
        <v>0.11243970163786209</v>
      </c>
      <c r="N2751">
        <v>0.13890843910676795</v>
      </c>
      <c r="O2751">
        <v>0.37521567750214863</v>
      </c>
      <c r="P2751" s="117">
        <v>31.84</v>
      </c>
      <c r="Q2751">
        <v>0.34</v>
      </c>
    </row>
    <row r="2752" spans="1:17" ht="15">
      <c r="A2752" s="6"/>
      <c r="B2752" s="10">
        <v>64.69</v>
      </c>
      <c r="C2752">
        <v>0.25000276737811655</v>
      </c>
      <c r="D2752" s="11">
        <v>31.59</v>
      </c>
      <c r="E2752" s="10">
        <v>21.28</v>
      </c>
      <c r="F2752" s="11">
        <v>31.36</v>
      </c>
      <c r="G2752" s="10">
        <v>10</v>
      </c>
      <c r="H2752" s="11">
        <v>-3.29</v>
      </c>
      <c r="I2752" s="10">
        <v>191.99</v>
      </c>
      <c r="J2752">
        <v>0.37960556746240515</v>
      </c>
      <c r="K2752">
        <v>0.23862474320621255</v>
      </c>
      <c r="L2752">
        <v>0.22169285578034356</v>
      </c>
      <c r="M2752">
        <v>0.11358551248530366</v>
      </c>
      <c r="N2752">
        <v>0.14444209110629069</v>
      </c>
      <c r="O2752">
        <v>0.37953739034910583</v>
      </c>
      <c r="P2752" s="117">
        <v>31.45</v>
      </c>
      <c r="Q2752">
        <v>0.34</v>
      </c>
    </row>
    <row r="2753" spans="1:17" ht="15">
      <c r="A2753" s="6"/>
      <c r="B2753" s="10">
        <v>74.180000000000007</v>
      </c>
      <c r="C2753">
        <v>0.26095074929722845</v>
      </c>
      <c r="D2753" s="11">
        <v>32.46</v>
      </c>
      <c r="E2753" s="10">
        <v>22.56</v>
      </c>
      <c r="F2753" s="11">
        <v>34.770000000000003</v>
      </c>
      <c r="G2753" s="10">
        <v>11.81</v>
      </c>
      <c r="H2753" s="11">
        <v>0.11</v>
      </c>
      <c r="I2753" s="10">
        <v>189.5</v>
      </c>
      <c r="J2753">
        <v>0.39537917017561125</v>
      </c>
      <c r="K2753">
        <v>0.25839753496528423</v>
      </c>
      <c r="L2753">
        <v>0.24833607352366052</v>
      </c>
      <c r="M2753">
        <v>0.11696866791606411</v>
      </c>
      <c r="N2753">
        <v>0.15311504870675174</v>
      </c>
      <c r="O2753">
        <v>0.39842285414932765</v>
      </c>
      <c r="P2753" s="117">
        <v>26.39</v>
      </c>
      <c r="Q2753">
        <v>0.34</v>
      </c>
    </row>
    <row r="2754" spans="1:17" ht="15">
      <c r="A2754" s="6"/>
      <c r="B2754" s="10">
        <v>83.73</v>
      </c>
      <c r="C2754">
        <v>0.29576393780879995</v>
      </c>
      <c r="D2754" s="11">
        <v>36.549999999999997</v>
      </c>
      <c r="E2754" s="10">
        <v>24.59</v>
      </c>
      <c r="F2754" s="11">
        <v>41.21</v>
      </c>
      <c r="G2754" s="10">
        <v>15.62</v>
      </c>
      <c r="H2754" s="11">
        <v>18.91</v>
      </c>
      <c r="I2754" s="10">
        <v>209.25</v>
      </c>
      <c r="J2754">
        <v>0.42122875625264294</v>
      </c>
      <c r="K2754">
        <v>0.28363577851251065</v>
      </c>
      <c r="L2754">
        <v>0.27732900056334292</v>
      </c>
      <c r="M2754">
        <v>0.12455626404598248</v>
      </c>
      <c r="N2754">
        <v>0.17986032556248438</v>
      </c>
      <c r="O2754">
        <v>0.42560914280733864</v>
      </c>
      <c r="P2754" s="117">
        <v>25.22</v>
      </c>
      <c r="Q2754">
        <v>0.34</v>
      </c>
    </row>
    <row r="2755" spans="1:17" ht="15">
      <c r="A2755" s="6"/>
      <c r="B2755" s="10">
        <v>101.23</v>
      </c>
      <c r="C2755">
        <v>0.33270796715592554</v>
      </c>
      <c r="D2755" s="11">
        <v>39.93</v>
      </c>
      <c r="E2755" s="10">
        <v>34.99</v>
      </c>
      <c r="F2755" s="11">
        <v>46.22</v>
      </c>
      <c r="G2755" s="10">
        <v>19.97</v>
      </c>
      <c r="H2755" s="11">
        <v>54.7</v>
      </c>
      <c r="I2755" s="10">
        <v>252.71</v>
      </c>
      <c r="J2755">
        <v>0.45475584197966168</v>
      </c>
      <c r="K2755">
        <v>0.33715291840867517</v>
      </c>
      <c r="L2755">
        <v>0.29868101184673884</v>
      </c>
      <c r="M2755">
        <v>0.14062781082988807</v>
      </c>
      <c r="N2755">
        <v>0.24254652915636044</v>
      </c>
      <c r="O2755">
        <v>0.45907047748321739</v>
      </c>
      <c r="P2755" s="117">
        <v>27.6</v>
      </c>
      <c r="Q2755">
        <v>0.34</v>
      </c>
    </row>
    <row r="2756" spans="1:17" ht="15">
      <c r="A2756" s="6"/>
      <c r="B2756" s="10">
        <v>132.12</v>
      </c>
      <c r="C2756">
        <v>0.36438259911030557</v>
      </c>
      <c r="D2756" s="11">
        <v>42.95</v>
      </c>
      <c r="E2756" s="10">
        <v>38.75</v>
      </c>
      <c r="F2756" s="11">
        <v>57.49</v>
      </c>
      <c r="G2756" s="10">
        <v>22.27</v>
      </c>
      <c r="H2756" s="11">
        <v>65.930000000000007</v>
      </c>
      <c r="I2756" s="10">
        <v>273.88</v>
      </c>
      <c r="J2756">
        <v>0.48817423775696228</v>
      </c>
      <c r="K2756">
        <v>0.37605448643044409</v>
      </c>
      <c r="L2756">
        <v>0.31419380966948074</v>
      </c>
      <c r="M2756">
        <v>0.16556369924250611</v>
      </c>
      <c r="N2756">
        <v>0.3187336622470035</v>
      </c>
      <c r="O2756">
        <v>0.48548680805037281</v>
      </c>
      <c r="P2756" s="117">
        <v>31.59</v>
      </c>
      <c r="Q2756">
        <v>0.34</v>
      </c>
    </row>
    <row r="2757" spans="1:17" ht="15">
      <c r="A2757" s="6"/>
      <c r="B2757" s="10">
        <v>144.16</v>
      </c>
      <c r="C2757">
        <v>0.38253601157843947</v>
      </c>
      <c r="D2757" s="11">
        <v>42.94</v>
      </c>
      <c r="E2757" s="10">
        <v>40.18</v>
      </c>
      <c r="F2757" s="11">
        <v>59.9</v>
      </c>
      <c r="G2757" s="10">
        <v>22.5</v>
      </c>
      <c r="H2757" s="11">
        <v>67.88</v>
      </c>
      <c r="I2757" s="10">
        <v>275.70999999999998</v>
      </c>
      <c r="J2757">
        <v>0.51650811700423516</v>
      </c>
      <c r="K2757">
        <v>0.40072376060640341</v>
      </c>
      <c r="L2757">
        <v>0.3187130209368198</v>
      </c>
      <c r="M2757">
        <v>0.17316159920536378</v>
      </c>
      <c r="N2757">
        <v>0.33698158409565343</v>
      </c>
      <c r="O2757">
        <v>0.49208263909913957</v>
      </c>
      <c r="P2757" s="117">
        <v>45.31</v>
      </c>
      <c r="Q2757">
        <v>0.34</v>
      </c>
    </row>
    <row r="2758" spans="1:17" ht="15">
      <c r="A2758" s="6"/>
      <c r="B2758" s="10">
        <v>133.53</v>
      </c>
      <c r="C2758">
        <v>0.39729107690345267</v>
      </c>
      <c r="D2758" s="11">
        <v>41.98</v>
      </c>
      <c r="E2758" s="10">
        <v>39.15</v>
      </c>
      <c r="F2758" s="11">
        <v>47.78</v>
      </c>
      <c r="G2758" s="10">
        <v>21.98</v>
      </c>
      <c r="H2758" s="11">
        <v>66</v>
      </c>
      <c r="I2758" s="10">
        <v>264.93</v>
      </c>
      <c r="J2758">
        <v>0.52611071383934149</v>
      </c>
      <c r="K2758">
        <v>0.41336364237253725</v>
      </c>
      <c r="L2758">
        <v>0.31346732148367007</v>
      </c>
      <c r="M2758">
        <v>0.17512693504648114</v>
      </c>
      <c r="N2758">
        <v>0.33282815244452957</v>
      </c>
      <c r="O2758">
        <v>0.49783302973307864</v>
      </c>
      <c r="P2758" s="117">
        <v>36.76</v>
      </c>
      <c r="Q2758">
        <v>0.34</v>
      </c>
    </row>
    <row r="2759" spans="1:17" ht="15">
      <c r="A2759" s="6"/>
      <c r="B2759" s="10">
        <v>124.6</v>
      </c>
      <c r="C2759">
        <v>0.4100126775687451</v>
      </c>
      <c r="D2759" s="11">
        <v>38.42</v>
      </c>
      <c r="E2759" s="10">
        <v>36.380000000000003</v>
      </c>
      <c r="F2759" s="11">
        <v>42.21</v>
      </c>
      <c r="G2759" s="10">
        <v>23</v>
      </c>
      <c r="H2759" s="11">
        <v>64.98</v>
      </c>
      <c r="I2759" s="10">
        <v>254</v>
      </c>
      <c r="J2759">
        <v>0.53562610844060421</v>
      </c>
      <c r="K2759">
        <v>0.41995834891088329</v>
      </c>
      <c r="L2759">
        <v>0.30434571109930453</v>
      </c>
      <c r="M2759">
        <v>0.17179505349166799</v>
      </c>
      <c r="N2759">
        <v>0.32614614671898839</v>
      </c>
      <c r="O2759">
        <v>0.51861273634005001</v>
      </c>
      <c r="P2759" s="117">
        <v>59.03</v>
      </c>
      <c r="Q2759">
        <v>0.34</v>
      </c>
    </row>
    <row r="2760" spans="1:17" ht="15">
      <c r="A2760" s="6"/>
      <c r="B2760" s="10">
        <v>101.26</v>
      </c>
      <c r="C2760">
        <v>0.39278255385924005</v>
      </c>
      <c r="D2760" s="11">
        <v>33.4</v>
      </c>
      <c r="E2760" s="10">
        <v>32.1</v>
      </c>
      <c r="F2760" s="11">
        <v>39.04</v>
      </c>
      <c r="G2760" s="10">
        <v>20.399999999999999</v>
      </c>
      <c r="H2760" s="11">
        <v>59.98</v>
      </c>
      <c r="I2760" s="10">
        <v>235.44</v>
      </c>
      <c r="J2760">
        <v>0.53575920369828089</v>
      </c>
      <c r="K2760">
        <v>0.41746704981817256</v>
      </c>
      <c r="L2760">
        <v>0.30507490206672966</v>
      </c>
      <c r="M2760">
        <v>0.16728413665088535</v>
      </c>
      <c r="N2760">
        <v>0.32822568666581431</v>
      </c>
      <c r="O2760">
        <v>0.52749300220419859</v>
      </c>
      <c r="P2760" s="117">
        <v>29.43</v>
      </c>
      <c r="Q2760">
        <v>0.34</v>
      </c>
    </row>
    <row r="2761" spans="1:17" ht="15">
      <c r="A2761" s="6"/>
      <c r="B2761" s="10">
        <v>95.48</v>
      </c>
      <c r="C2761">
        <v>0.38578518849328575</v>
      </c>
      <c r="D2761" s="11">
        <v>30.54</v>
      </c>
      <c r="E2761" s="10">
        <v>25.03</v>
      </c>
      <c r="F2761" s="11">
        <v>37</v>
      </c>
      <c r="G2761" s="10">
        <v>12.9</v>
      </c>
      <c r="H2761" s="11">
        <v>52.5</v>
      </c>
      <c r="I2761" s="10">
        <v>212.54</v>
      </c>
      <c r="J2761">
        <v>0.54051544717884159</v>
      </c>
      <c r="K2761">
        <v>0.41197977703013328</v>
      </c>
      <c r="L2761">
        <v>0.30031833372313604</v>
      </c>
      <c r="M2761">
        <v>0.15999486126496096</v>
      </c>
      <c r="N2761">
        <v>0.33388581705338877</v>
      </c>
      <c r="O2761">
        <v>0.52126867922036468</v>
      </c>
      <c r="P2761" s="117">
        <v>23.74</v>
      </c>
      <c r="Q2761">
        <v>0.34</v>
      </c>
    </row>
    <row r="2762" spans="1:17" ht="15">
      <c r="A2762" s="6"/>
      <c r="B2762" s="10">
        <v>93.25</v>
      </c>
      <c r="C2762">
        <v>0.36704593707879268</v>
      </c>
      <c r="D2762" s="11">
        <v>30.99</v>
      </c>
      <c r="E2762" s="10">
        <v>23.08</v>
      </c>
      <c r="F2762" s="11">
        <v>35</v>
      </c>
      <c r="G2762" s="10">
        <v>9.07</v>
      </c>
      <c r="H2762" s="11">
        <v>51.14</v>
      </c>
      <c r="I2762" s="10">
        <v>205.01</v>
      </c>
      <c r="J2762">
        <v>0.54020249573433166</v>
      </c>
      <c r="K2762">
        <v>0.40867040040731711</v>
      </c>
      <c r="L2762">
        <v>0.30772389401087324</v>
      </c>
      <c r="M2762">
        <v>0.16181690264322973</v>
      </c>
      <c r="N2762">
        <v>0.34100691096506913</v>
      </c>
      <c r="O2762">
        <v>0.52888608200455589</v>
      </c>
      <c r="P2762" s="117">
        <v>21.24</v>
      </c>
      <c r="Q2762">
        <v>0.34</v>
      </c>
    </row>
    <row r="2763" spans="1:17" ht="15">
      <c r="A2763" s="6"/>
      <c r="B2763" s="10">
        <v>94.2</v>
      </c>
      <c r="C2763">
        <v>0.36149936865659715</v>
      </c>
      <c r="D2763" s="11">
        <v>30.95</v>
      </c>
      <c r="E2763" s="10">
        <v>21.59</v>
      </c>
      <c r="F2763" s="11">
        <v>33.53</v>
      </c>
      <c r="G2763" s="10">
        <v>12.61</v>
      </c>
      <c r="H2763" s="11">
        <v>52.51</v>
      </c>
      <c r="I2763" s="10">
        <v>204.59</v>
      </c>
      <c r="J2763">
        <v>0.54454408967356649</v>
      </c>
      <c r="K2763">
        <v>0.39254423708847419</v>
      </c>
      <c r="L2763">
        <v>0.327413523259381</v>
      </c>
      <c r="M2763">
        <v>0.16077869798725089</v>
      </c>
      <c r="N2763">
        <v>0.35764745320910063</v>
      </c>
      <c r="O2763">
        <v>0.53150871700572599</v>
      </c>
      <c r="P2763" s="117">
        <v>35.15</v>
      </c>
      <c r="Q2763">
        <v>0.34</v>
      </c>
    </row>
    <row r="2764" spans="1:17" ht="15">
      <c r="A2764" s="6"/>
      <c r="B2764" s="10">
        <v>92.3</v>
      </c>
      <c r="C2764">
        <v>0.36029024567335299</v>
      </c>
      <c r="D2764" s="11">
        <v>30.54</v>
      </c>
      <c r="E2764" s="10">
        <v>19.04</v>
      </c>
      <c r="F2764" s="11">
        <v>34.880000000000003</v>
      </c>
      <c r="G2764" s="10">
        <v>14.42</v>
      </c>
      <c r="H2764" s="11">
        <v>51.1</v>
      </c>
      <c r="I2764" s="10">
        <v>201.07</v>
      </c>
      <c r="J2764">
        <v>0.55094930486133298</v>
      </c>
      <c r="K2764">
        <v>0.37374803219244712</v>
      </c>
      <c r="L2764">
        <v>0.3495294089881939</v>
      </c>
      <c r="M2764">
        <v>0.16998349720749048</v>
      </c>
      <c r="N2764">
        <v>0.3683869923466046</v>
      </c>
      <c r="O2764">
        <v>0.53731387900772987</v>
      </c>
      <c r="P2764" s="117">
        <v>26</v>
      </c>
      <c r="Q2764">
        <v>0.34</v>
      </c>
    </row>
    <row r="2765" spans="1:17" ht="15">
      <c r="A2765" s="6"/>
      <c r="B2765" s="10">
        <v>93.33</v>
      </c>
      <c r="C2765">
        <v>0.35593790982827278</v>
      </c>
      <c r="D2765" s="11">
        <v>30.44</v>
      </c>
      <c r="E2765" s="10">
        <v>21.08</v>
      </c>
      <c r="F2765" s="11">
        <v>36.479999999999997</v>
      </c>
      <c r="G2765" s="10">
        <v>14.48</v>
      </c>
      <c r="H2765" s="11">
        <v>51.17</v>
      </c>
      <c r="I2765" s="10">
        <v>204.16</v>
      </c>
      <c r="J2765">
        <v>0.55769752581613519</v>
      </c>
      <c r="K2765">
        <v>0.36946822848515343</v>
      </c>
      <c r="L2765">
        <v>0.36675461146960436</v>
      </c>
      <c r="M2765">
        <v>0.18418225502192309</v>
      </c>
      <c r="N2765">
        <v>0.38345249392288999</v>
      </c>
      <c r="O2765">
        <v>0.53887940901658493</v>
      </c>
      <c r="P2765" s="117">
        <v>25.54</v>
      </c>
      <c r="Q2765">
        <v>0.34</v>
      </c>
    </row>
    <row r="2766" spans="1:17" ht="15">
      <c r="A2766" s="6"/>
      <c r="B2766" s="10">
        <v>100.59</v>
      </c>
      <c r="C2766">
        <v>0.36430134546684423</v>
      </c>
      <c r="D2766" s="11">
        <v>33.1</v>
      </c>
      <c r="E2766" s="10">
        <v>22.06</v>
      </c>
      <c r="F2766" s="11">
        <v>39.520000000000003</v>
      </c>
      <c r="G2766" s="10">
        <v>14.03</v>
      </c>
      <c r="H2766" s="11">
        <v>57.06</v>
      </c>
      <c r="I2766" s="10">
        <v>232.95</v>
      </c>
      <c r="J2766">
        <v>0.56814011303335765</v>
      </c>
      <c r="K2766">
        <v>0.38383645544488298</v>
      </c>
      <c r="L2766">
        <v>0.36965935249189635</v>
      </c>
      <c r="M2766">
        <v>0.19501482286805261</v>
      </c>
      <c r="N2766">
        <v>0.42028211365254081</v>
      </c>
      <c r="O2766">
        <v>0.53902278867812181</v>
      </c>
      <c r="P2766" s="117">
        <v>29.26</v>
      </c>
      <c r="Q2766">
        <v>0.34</v>
      </c>
    </row>
    <row r="2767" spans="1:17" ht="15">
      <c r="A2767" s="6"/>
      <c r="B2767" s="10">
        <v>125.16</v>
      </c>
      <c r="C2767">
        <v>0.3650561362278627</v>
      </c>
      <c r="D2767" s="11">
        <v>42.3</v>
      </c>
      <c r="E2767" s="10">
        <v>35.700000000000003</v>
      </c>
      <c r="F2767" s="11">
        <v>45.48</v>
      </c>
      <c r="G2767" s="10">
        <v>14.88</v>
      </c>
      <c r="H2767" s="11">
        <v>74.959999999999994</v>
      </c>
      <c r="I2767" s="10">
        <v>266.52</v>
      </c>
      <c r="J2767">
        <v>0.56334994601958122</v>
      </c>
      <c r="K2767">
        <v>0.38680406183586635</v>
      </c>
      <c r="L2767">
        <v>0.37457255116673183</v>
      </c>
      <c r="M2767">
        <v>0.2002501666145288</v>
      </c>
      <c r="N2767">
        <v>0.42695587183557943</v>
      </c>
      <c r="O2767">
        <v>0.52217432160221056</v>
      </c>
      <c r="P2767" s="117">
        <v>60.11</v>
      </c>
      <c r="Q2767">
        <v>0.34</v>
      </c>
    </row>
    <row r="2768" spans="1:17" ht="15">
      <c r="A2768" s="6"/>
      <c r="B2768" s="10">
        <v>139.91</v>
      </c>
      <c r="C2768">
        <v>0.33729141150777731</v>
      </c>
      <c r="D2768" s="11">
        <v>46.95</v>
      </c>
      <c r="E2768" s="10">
        <v>44.5</v>
      </c>
      <c r="F2768" s="11">
        <v>53.6</v>
      </c>
      <c r="G2768" s="10">
        <v>15.09</v>
      </c>
      <c r="H2768" s="11">
        <v>81.96</v>
      </c>
      <c r="I2768" s="10">
        <v>290</v>
      </c>
      <c r="J2768">
        <v>0.54043013416612873</v>
      </c>
      <c r="K2768">
        <v>0.3634961923551363</v>
      </c>
      <c r="L2768">
        <v>0.35373352102563133</v>
      </c>
      <c r="M2768">
        <v>0.1979554427297599</v>
      </c>
      <c r="N2768">
        <v>0.40449197639930418</v>
      </c>
      <c r="O2768">
        <v>0.4890066361632649</v>
      </c>
      <c r="P2768" s="117">
        <v>35.33</v>
      </c>
      <c r="Q2768">
        <v>0.34</v>
      </c>
    </row>
    <row r="2769" spans="1:17" ht="15">
      <c r="A2769" s="6"/>
      <c r="B2769" s="10">
        <v>129.97</v>
      </c>
      <c r="C2769">
        <v>0.32313688026813564</v>
      </c>
      <c r="D2769" s="11">
        <v>53.47</v>
      </c>
      <c r="E2769" s="10">
        <v>44.93</v>
      </c>
      <c r="F2769" s="11">
        <v>56.38</v>
      </c>
      <c r="G2769" s="10">
        <v>18.7</v>
      </c>
      <c r="H2769" s="11">
        <v>83.85</v>
      </c>
      <c r="I2769" s="10">
        <v>290</v>
      </c>
      <c r="J2769">
        <v>0.50949266745612554</v>
      </c>
      <c r="K2769">
        <v>0.34154789412800385</v>
      </c>
      <c r="L2769">
        <v>0.32736253551382438</v>
      </c>
      <c r="M2769">
        <v>0.18563724603159948</v>
      </c>
      <c r="N2769">
        <v>0.36711362954252985</v>
      </c>
      <c r="O2769">
        <v>0.45889869954535495</v>
      </c>
      <c r="P2769" s="117">
        <v>26.48</v>
      </c>
      <c r="Q2769">
        <v>0.34</v>
      </c>
    </row>
    <row r="2770" spans="1:17" ht="15">
      <c r="A2770" s="6"/>
      <c r="B2770" s="10">
        <v>95.21</v>
      </c>
      <c r="C2770">
        <v>0.29730437638067947</v>
      </c>
      <c r="D2770" s="11">
        <v>46.98</v>
      </c>
      <c r="E2770" s="10">
        <v>38.97</v>
      </c>
      <c r="F2770" s="11">
        <v>52.94</v>
      </c>
      <c r="G2770" s="10">
        <v>16.63</v>
      </c>
      <c r="H2770" s="11">
        <v>74.23</v>
      </c>
      <c r="I2770" s="10">
        <v>260.48</v>
      </c>
      <c r="J2770">
        <v>0.4989971942922512</v>
      </c>
      <c r="K2770">
        <v>0.32257992187006862</v>
      </c>
      <c r="L2770">
        <v>0.30768208399346364</v>
      </c>
      <c r="M2770">
        <v>0.16491492259373522</v>
      </c>
      <c r="N2770">
        <v>0.32247353865683365</v>
      </c>
      <c r="O2770">
        <v>0.42867031522907428</v>
      </c>
      <c r="P2770" s="117">
        <v>25.67</v>
      </c>
      <c r="Q2770">
        <v>0.34</v>
      </c>
    </row>
    <row r="2771" spans="1:17" ht="15">
      <c r="A2771" s="6"/>
      <c r="B2771" s="10">
        <v>88.23</v>
      </c>
      <c r="C2771">
        <v>0.27470242357530461</v>
      </c>
      <c r="D2771" s="11">
        <v>45.61</v>
      </c>
      <c r="E2771" s="10">
        <v>33.97</v>
      </c>
      <c r="F2771" s="11">
        <v>49.93</v>
      </c>
      <c r="G2771" s="10">
        <v>16.03</v>
      </c>
      <c r="H2771" s="11">
        <v>52.55</v>
      </c>
      <c r="I2771" s="10">
        <v>235.88</v>
      </c>
      <c r="J2771">
        <v>0.48974742280219563</v>
      </c>
      <c r="K2771">
        <v>0.30169270419763133</v>
      </c>
      <c r="L2771">
        <v>0.30787451049155412</v>
      </c>
      <c r="M2771">
        <v>0.14551429104891858</v>
      </c>
      <c r="N2771">
        <v>0.27852485231686386</v>
      </c>
      <c r="O2771">
        <v>0.40863823453691189</v>
      </c>
      <c r="P2771" s="117">
        <v>27.59</v>
      </c>
      <c r="Q2771">
        <v>0.34</v>
      </c>
    </row>
    <row r="2772" spans="1:17" ht="15">
      <c r="A2772" s="6"/>
      <c r="B2772" s="10">
        <v>95.4</v>
      </c>
      <c r="C2772">
        <v>0.27291308729248526</v>
      </c>
      <c r="D2772" s="11">
        <v>44.75</v>
      </c>
      <c r="E2772" s="10">
        <v>31.15</v>
      </c>
      <c r="F2772" s="11">
        <v>46.94</v>
      </c>
      <c r="G2772" s="10">
        <v>16.3</v>
      </c>
      <c r="H2772" s="11">
        <v>51.07</v>
      </c>
      <c r="I2772" s="10">
        <v>224.28</v>
      </c>
      <c r="J2772">
        <v>0.47328115498045309</v>
      </c>
      <c r="K2772">
        <v>0.28055802287801335</v>
      </c>
      <c r="L2772">
        <v>0.30086537666959845</v>
      </c>
      <c r="M2772">
        <v>0.13085998679076477</v>
      </c>
      <c r="N2772">
        <v>0.2519783051353397</v>
      </c>
      <c r="O2772">
        <v>0.39487578716297578</v>
      </c>
      <c r="P2772" s="117">
        <v>25.63</v>
      </c>
      <c r="Q2772">
        <v>0.34</v>
      </c>
    </row>
    <row r="2773" spans="1:17" ht="15">
      <c r="A2773" s="6"/>
      <c r="B2773" s="10">
        <v>94.27</v>
      </c>
      <c r="C2773">
        <v>0.27477866717879773</v>
      </c>
      <c r="D2773" s="11">
        <v>44.01</v>
      </c>
      <c r="E2773" s="10">
        <v>23.71</v>
      </c>
      <c r="F2773" s="11">
        <v>43.96</v>
      </c>
      <c r="G2773" s="10">
        <v>15.08</v>
      </c>
      <c r="H2773" s="11">
        <v>50.12</v>
      </c>
      <c r="I2773" s="10">
        <v>219.41</v>
      </c>
      <c r="J2773">
        <v>0.47268007234812215</v>
      </c>
      <c r="K2773">
        <v>0.2694515719664638</v>
      </c>
      <c r="L2773">
        <v>0.30565699740500157</v>
      </c>
      <c r="M2773">
        <v>0.1287832642154475</v>
      </c>
      <c r="N2773">
        <v>0.23163857244825123</v>
      </c>
      <c r="O2773">
        <v>0.39429621449974334</v>
      </c>
      <c r="P2773" s="117">
        <v>28.43</v>
      </c>
      <c r="Q2773">
        <v>0.34</v>
      </c>
    </row>
    <row r="2774" spans="1:17" ht="15">
      <c r="A2774" s="6"/>
      <c r="B2774" s="10">
        <v>94.54</v>
      </c>
      <c r="C2774">
        <v>0.26024471026757695</v>
      </c>
      <c r="D2774" s="11">
        <v>42</v>
      </c>
      <c r="E2774" s="10">
        <v>23.07</v>
      </c>
      <c r="F2774" s="11">
        <v>42.16</v>
      </c>
      <c r="G2774" s="10">
        <v>12.25</v>
      </c>
      <c r="H2774" s="11">
        <v>48.99</v>
      </c>
      <c r="I2774" s="10">
        <v>210.49</v>
      </c>
      <c r="J2774">
        <v>0.47272600347056454</v>
      </c>
      <c r="K2774">
        <v>0.26506070027530343</v>
      </c>
      <c r="L2774">
        <v>0.3080533134804127</v>
      </c>
      <c r="M2774">
        <v>0.13031025342437821</v>
      </c>
      <c r="N2774">
        <v>0.22263745983895919</v>
      </c>
      <c r="O2774">
        <v>0.38998155328916267</v>
      </c>
      <c r="P2774" s="117">
        <v>24.07</v>
      </c>
      <c r="Q2774">
        <v>0.34</v>
      </c>
    </row>
    <row r="2775" spans="1:17" ht="15">
      <c r="A2775" s="6"/>
      <c r="B2775" s="10">
        <v>94.37</v>
      </c>
      <c r="C2775">
        <v>0.25040642492859649</v>
      </c>
      <c r="D2775" s="11">
        <v>39.11</v>
      </c>
      <c r="E2775" s="10">
        <v>21.14</v>
      </c>
      <c r="F2775" s="11">
        <v>40.35</v>
      </c>
      <c r="G2775" s="10">
        <v>7.76</v>
      </c>
      <c r="H2775" s="11">
        <v>48.34</v>
      </c>
      <c r="I2775" s="10">
        <v>214.19</v>
      </c>
      <c r="J2775">
        <v>0.47563187631560949</v>
      </c>
      <c r="K2775">
        <v>0.26282672763744569</v>
      </c>
      <c r="L2775">
        <v>0.30825842460602543</v>
      </c>
      <c r="M2775">
        <v>0.13596338500131908</v>
      </c>
      <c r="N2775">
        <v>0.223180611437301</v>
      </c>
      <c r="O2775">
        <v>0.38816834064339401</v>
      </c>
      <c r="P2775" s="117">
        <v>26.29</v>
      </c>
      <c r="Q2775">
        <v>0.34</v>
      </c>
    </row>
    <row r="2776" spans="1:17" ht="15">
      <c r="A2776" s="6"/>
      <c r="B2776" s="10">
        <v>92.85</v>
      </c>
      <c r="C2776">
        <v>0.24951575465581058</v>
      </c>
      <c r="D2776" s="11">
        <v>38.64</v>
      </c>
      <c r="E2776" s="10">
        <v>21.11</v>
      </c>
      <c r="F2776" s="11">
        <v>40.51</v>
      </c>
      <c r="G2776" s="10">
        <v>7.99</v>
      </c>
      <c r="H2776" s="11">
        <v>49.14</v>
      </c>
      <c r="I2776" s="10">
        <v>215.42</v>
      </c>
      <c r="J2776">
        <v>0.48970095618244253</v>
      </c>
      <c r="K2776">
        <v>0.26642598652048655</v>
      </c>
      <c r="L2776">
        <v>0.31465081600849398</v>
      </c>
      <c r="M2776">
        <v>0.14197897192868655</v>
      </c>
      <c r="N2776">
        <v>0.24181225250496421</v>
      </c>
      <c r="O2776">
        <v>0.39310511817094462</v>
      </c>
      <c r="P2776" s="117">
        <v>31.74</v>
      </c>
      <c r="Q2776">
        <v>0.34</v>
      </c>
    </row>
    <row r="2777" spans="1:17" ht="15">
      <c r="A2777" s="6"/>
      <c r="B2777" s="10">
        <v>98.2</v>
      </c>
      <c r="C2777">
        <v>0.2712877197207873</v>
      </c>
      <c r="D2777" s="11">
        <v>38.61</v>
      </c>
      <c r="E2777" s="10">
        <v>21.05</v>
      </c>
      <c r="F2777" s="11">
        <v>41.46</v>
      </c>
      <c r="G2777" s="10">
        <v>10.07</v>
      </c>
      <c r="H2777" s="11">
        <v>50.73</v>
      </c>
      <c r="I2777" s="10">
        <v>211.03</v>
      </c>
      <c r="J2777">
        <v>0.50317274913730003</v>
      </c>
      <c r="K2777">
        <v>0.27007108933796009</v>
      </c>
      <c r="L2777">
        <v>0.32688934540754838</v>
      </c>
      <c r="M2777">
        <v>0.1564474341178147</v>
      </c>
      <c r="N2777">
        <v>0.27953179857036509</v>
      </c>
      <c r="O2777">
        <v>0.40782469500383123</v>
      </c>
      <c r="P2777" s="117">
        <v>26.41</v>
      </c>
      <c r="Q2777">
        <v>0.34</v>
      </c>
    </row>
    <row r="2778" spans="1:17" ht="15">
      <c r="A2778" s="6"/>
      <c r="B2778" s="10">
        <v>112.19</v>
      </c>
      <c r="C2778">
        <v>0.32572574266654236</v>
      </c>
      <c r="D2778" s="11">
        <v>41.92</v>
      </c>
      <c r="E2778" s="10">
        <v>28.43</v>
      </c>
      <c r="F2778" s="11">
        <v>45.72</v>
      </c>
      <c r="G2778" s="10">
        <v>16.62</v>
      </c>
      <c r="H2778" s="11">
        <v>60.97</v>
      </c>
      <c r="I2778" s="10">
        <v>239.93</v>
      </c>
      <c r="J2778">
        <v>0.51626198827996039</v>
      </c>
      <c r="K2778">
        <v>0.29778359698258161</v>
      </c>
      <c r="L2778">
        <v>0.3352860091712575</v>
      </c>
      <c r="M2778">
        <v>0.18587551064031918</v>
      </c>
      <c r="N2778">
        <v>0.34614351540427818</v>
      </c>
      <c r="O2778">
        <v>0.43460106864025788</v>
      </c>
      <c r="P2778" s="117">
        <v>25.42</v>
      </c>
      <c r="Q2778">
        <v>0.34</v>
      </c>
    </row>
    <row r="2779" spans="1:17" ht="15">
      <c r="A2779" s="6"/>
      <c r="B2779" s="10">
        <v>127.88</v>
      </c>
      <c r="C2779">
        <v>0.39094033751564788</v>
      </c>
      <c r="D2779" s="11">
        <v>43.86</v>
      </c>
      <c r="E2779" s="10">
        <v>35.979999999999997</v>
      </c>
      <c r="F2779" s="11">
        <v>45</v>
      </c>
      <c r="G2779" s="10">
        <v>23.51</v>
      </c>
      <c r="H2779" s="11">
        <v>73.849999999999994</v>
      </c>
      <c r="I2779" s="10">
        <v>260.63</v>
      </c>
      <c r="J2779">
        <v>0.53845243668407872</v>
      </c>
      <c r="K2779">
        <v>0.33910081312378793</v>
      </c>
      <c r="L2779">
        <v>0.34653527507505338</v>
      </c>
      <c r="M2779">
        <v>0.23494962748662279</v>
      </c>
      <c r="N2779">
        <v>0.40220494404469348</v>
      </c>
      <c r="O2779">
        <v>0.46523393248054262</v>
      </c>
      <c r="P2779" s="117">
        <v>20.85</v>
      </c>
      <c r="Q2779">
        <v>0.34</v>
      </c>
    </row>
    <row r="2780" spans="1:17" ht="15">
      <c r="A2780" s="6"/>
      <c r="B2780" s="10">
        <v>148.11000000000001</v>
      </c>
      <c r="C2780">
        <v>0.42842223757612974</v>
      </c>
      <c r="D2780" s="11">
        <v>44.09</v>
      </c>
      <c r="E2780" s="10">
        <v>41.57</v>
      </c>
      <c r="F2780" s="11">
        <v>49.06</v>
      </c>
      <c r="G2780" s="10">
        <v>26.7</v>
      </c>
      <c r="H2780" s="11">
        <v>79.67</v>
      </c>
      <c r="I2780" s="10">
        <v>281</v>
      </c>
      <c r="J2780">
        <v>0.55818214006120548</v>
      </c>
      <c r="K2780">
        <v>0.380238337628866</v>
      </c>
      <c r="L2780">
        <v>0.35466910039837313</v>
      </c>
      <c r="M2780">
        <v>0.28807593116563845</v>
      </c>
      <c r="N2780">
        <v>0.43431712894900187</v>
      </c>
      <c r="O2780">
        <v>0.4947244252415266</v>
      </c>
      <c r="P2780" s="117">
        <v>21</v>
      </c>
      <c r="Q2780">
        <v>0.34</v>
      </c>
    </row>
    <row r="2781" spans="1:17" ht="15">
      <c r="A2781" s="6"/>
      <c r="B2781" s="10">
        <v>154.97</v>
      </c>
      <c r="C2781">
        <v>0.44772275614127227</v>
      </c>
      <c r="D2781" s="11">
        <v>44.34</v>
      </c>
      <c r="E2781" s="10">
        <v>42</v>
      </c>
      <c r="F2781" s="11">
        <v>49.66</v>
      </c>
      <c r="G2781" s="10">
        <v>32</v>
      </c>
      <c r="H2781" s="11">
        <v>81.02</v>
      </c>
      <c r="I2781" s="10">
        <v>286.76</v>
      </c>
      <c r="J2781">
        <v>0.57142358510433733</v>
      </c>
      <c r="K2781">
        <v>0.40691687093319112</v>
      </c>
      <c r="L2781">
        <v>0.36370939594103002</v>
      </c>
      <c r="M2781">
        <v>0.30047717238171628</v>
      </c>
      <c r="N2781">
        <v>0.4336855976174841</v>
      </c>
      <c r="O2781">
        <v>0.50418401510506383</v>
      </c>
      <c r="P2781" s="117">
        <v>27.65</v>
      </c>
      <c r="Q2781">
        <v>0.34</v>
      </c>
    </row>
    <row r="2782" spans="1:17" ht="15">
      <c r="A2782" s="6"/>
      <c r="B2782" s="10">
        <v>146.12</v>
      </c>
      <c r="C2782">
        <v>0.44863893938239485</v>
      </c>
      <c r="D2782" s="11">
        <v>42.93</v>
      </c>
      <c r="E2782" s="10">
        <v>40.98</v>
      </c>
      <c r="F2782" s="11">
        <v>46.41</v>
      </c>
      <c r="G2782" s="10">
        <v>29.77</v>
      </c>
      <c r="H2782" s="11">
        <v>75.05</v>
      </c>
      <c r="I2782" s="10">
        <v>270.01</v>
      </c>
      <c r="J2782">
        <v>0.57720510636713529</v>
      </c>
      <c r="K2782">
        <v>0.42299398725420861</v>
      </c>
      <c r="L2782">
        <v>0.36960215165763943</v>
      </c>
      <c r="M2782">
        <v>0.30561771269561389</v>
      </c>
      <c r="N2782">
        <v>0.41741086502860991</v>
      </c>
      <c r="O2782">
        <v>0.5119334604516983</v>
      </c>
      <c r="P2782" s="117">
        <v>42.73</v>
      </c>
      <c r="Q2782">
        <v>0.34</v>
      </c>
    </row>
    <row r="2783" spans="1:17" ht="15">
      <c r="A2783" s="6"/>
      <c r="B2783" s="10">
        <v>130</v>
      </c>
      <c r="C2783">
        <v>0.46799302935161441</v>
      </c>
      <c r="D2783" s="11">
        <v>39.1</v>
      </c>
      <c r="E2783" s="10">
        <v>37.659999999999997</v>
      </c>
      <c r="F2783" s="11">
        <v>41.97</v>
      </c>
      <c r="G2783" s="10">
        <v>25.69</v>
      </c>
      <c r="H2783" s="11">
        <v>70.69</v>
      </c>
      <c r="I2783" s="10">
        <v>255</v>
      </c>
      <c r="J2783">
        <v>0.57012551167347325</v>
      </c>
      <c r="K2783">
        <v>0.43693580868759441</v>
      </c>
      <c r="L2783">
        <v>0.37100349149873729</v>
      </c>
      <c r="M2783">
        <v>0.31415299387937351</v>
      </c>
      <c r="N2783">
        <v>0.40359646624901696</v>
      </c>
      <c r="O2783">
        <v>0.52518109259145784</v>
      </c>
      <c r="P2783" s="117">
        <v>29.66</v>
      </c>
      <c r="Q2783">
        <v>0.34</v>
      </c>
    </row>
    <row r="2784" spans="1:17" ht="15">
      <c r="A2784" s="6"/>
      <c r="B2784" s="10">
        <v>120.77</v>
      </c>
      <c r="C2784">
        <v>0.48976791498800137</v>
      </c>
      <c r="D2784" s="11">
        <v>32.58</v>
      </c>
      <c r="E2784" s="10">
        <v>33.1</v>
      </c>
      <c r="F2784" s="11">
        <v>37.049999999999997</v>
      </c>
      <c r="G2784" s="10">
        <v>22.11</v>
      </c>
      <c r="H2784" s="11">
        <v>63.49</v>
      </c>
      <c r="I2784" s="10">
        <v>231.91</v>
      </c>
      <c r="J2784">
        <v>0.5761943744319159</v>
      </c>
      <c r="K2784">
        <v>0.44179777742921372</v>
      </c>
      <c r="L2784">
        <v>0.35806750649153118</v>
      </c>
      <c r="M2784">
        <v>0.29719922023438566</v>
      </c>
      <c r="N2784">
        <v>0.37395870964710298</v>
      </c>
      <c r="O2784">
        <v>0.53195615950053243</v>
      </c>
      <c r="P2784" s="117">
        <v>30.03</v>
      </c>
      <c r="Q2784">
        <v>0.34</v>
      </c>
    </row>
    <row r="2785" spans="1:17" ht="15">
      <c r="A2785" s="6"/>
      <c r="B2785" s="10">
        <v>107.12</v>
      </c>
      <c r="C2785">
        <v>0.48861928758846551</v>
      </c>
      <c r="D2785" s="11">
        <v>32.19</v>
      </c>
      <c r="E2785" s="10">
        <v>34.96</v>
      </c>
      <c r="F2785" s="11">
        <v>32.020000000000003</v>
      </c>
      <c r="G2785" s="10">
        <v>22.3</v>
      </c>
      <c r="H2785" s="11">
        <v>53.62</v>
      </c>
      <c r="I2785" s="10">
        <v>206.72</v>
      </c>
      <c r="J2785">
        <v>0.57353790826675499</v>
      </c>
      <c r="K2785">
        <v>0.43764154021225776</v>
      </c>
      <c r="L2785">
        <v>0.33734097482956932</v>
      </c>
      <c r="M2785">
        <v>0.28804314845748497</v>
      </c>
      <c r="N2785">
        <v>0.35958646736993366</v>
      </c>
      <c r="O2785">
        <v>0.53730539189771032</v>
      </c>
      <c r="P2785" s="117">
        <v>24.15</v>
      </c>
      <c r="Q2785">
        <v>0.34</v>
      </c>
    </row>
    <row r="2786" spans="1:17" ht="15">
      <c r="A2786" s="6"/>
      <c r="B2786" s="10">
        <v>100.58</v>
      </c>
      <c r="C2786">
        <v>0.48598533253638321</v>
      </c>
      <c r="D2786" s="11">
        <v>31.46</v>
      </c>
      <c r="E2786" s="10">
        <v>33.01</v>
      </c>
      <c r="F2786" s="11">
        <v>30.1</v>
      </c>
      <c r="G2786" s="10">
        <v>19.79</v>
      </c>
      <c r="H2786" s="11">
        <v>52.02</v>
      </c>
      <c r="I2786" s="10">
        <v>198.01</v>
      </c>
      <c r="J2786">
        <v>0.5626993017655656</v>
      </c>
      <c r="K2786">
        <v>0.42972749631335466</v>
      </c>
      <c r="L2786">
        <v>0.30530021453862571</v>
      </c>
      <c r="M2786">
        <v>0.29227503779606923</v>
      </c>
      <c r="N2786">
        <v>0.34944947408150495</v>
      </c>
      <c r="O2786">
        <v>0.54629676707679242</v>
      </c>
      <c r="P2786" s="117">
        <v>24.2</v>
      </c>
      <c r="Q2786">
        <v>0.34</v>
      </c>
    </row>
    <row r="2787" spans="1:17" ht="15">
      <c r="A2787" s="6"/>
      <c r="B2787" s="10">
        <v>98</v>
      </c>
      <c r="C2787">
        <v>0.47610094479320919</v>
      </c>
      <c r="D2787" s="11">
        <v>31.06</v>
      </c>
      <c r="E2787" s="10">
        <v>32.43</v>
      </c>
      <c r="F2787" s="11">
        <v>29.05</v>
      </c>
      <c r="G2787" s="10">
        <v>20.76</v>
      </c>
      <c r="H2787" s="11">
        <v>51.53</v>
      </c>
      <c r="I2787" s="10">
        <v>196.36</v>
      </c>
      <c r="J2787">
        <v>0.56062264250900617</v>
      </c>
      <c r="K2787">
        <v>0.43005348690519535</v>
      </c>
      <c r="L2787">
        <v>0.28327905429278061</v>
      </c>
      <c r="M2787">
        <v>0.29213067874236315</v>
      </c>
      <c r="N2787">
        <v>0.35220961134978518</v>
      </c>
      <c r="O2787">
        <v>0.54957367781506761</v>
      </c>
      <c r="P2787" s="117">
        <v>22.85</v>
      </c>
      <c r="Q2787">
        <v>0.34</v>
      </c>
    </row>
    <row r="2788" spans="1:17" ht="15">
      <c r="A2788" s="6"/>
      <c r="B2788" s="10">
        <v>96.46</v>
      </c>
      <c r="C2788">
        <v>0.47031448170303591</v>
      </c>
      <c r="D2788" s="11">
        <v>31.04</v>
      </c>
      <c r="E2788" s="10">
        <v>30.74</v>
      </c>
      <c r="F2788" s="11">
        <v>28.04</v>
      </c>
      <c r="G2788" s="10">
        <v>21.06</v>
      </c>
      <c r="H2788" s="11">
        <v>50.32</v>
      </c>
      <c r="I2788" s="10">
        <v>194.53</v>
      </c>
      <c r="J2788">
        <v>0.55926978245911185</v>
      </c>
      <c r="K2788">
        <v>0.43355770164638063</v>
      </c>
      <c r="L2788">
        <v>0.27575239222592179</v>
      </c>
      <c r="M2788">
        <v>0.2906665827881228</v>
      </c>
      <c r="N2788">
        <v>0.34920039061919089</v>
      </c>
      <c r="O2788">
        <v>0.55311362440205369</v>
      </c>
      <c r="P2788" s="117">
        <v>24.67</v>
      </c>
      <c r="Q2788">
        <v>0.34</v>
      </c>
    </row>
    <row r="2789" spans="1:17" ht="15">
      <c r="A2789" s="6"/>
      <c r="B2789" s="10">
        <v>97.42</v>
      </c>
      <c r="C2789">
        <v>0.47837066501457309</v>
      </c>
      <c r="D2789" s="11">
        <v>31.52</v>
      </c>
      <c r="E2789" s="10">
        <v>30</v>
      </c>
      <c r="F2789" s="11">
        <v>27.43</v>
      </c>
      <c r="G2789" s="10">
        <v>22.23</v>
      </c>
      <c r="H2789" s="11">
        <v>51.2</v>
      </c>
      <c r="I2789" s="10">
        <v>197.51</v>
      </c>
      <c r="J2789">
        <v>0.56169550229292808</v>
      </c>
      <c r="K2789">
        <v>0.44665228663988055</v>
      </c>
      <c r="L2789">
        <v>0.27502301236878268</v>
      </c>
      <c r="M2789">
        <v>0.30347274192027834</v>
      </c>
      <c r="N2789">
        <v>0.35595883930819439</v>
      </c>
      <c r="O2789">
        <v>0.5557880996492699</v>
      </c>
      <c r="P2789" s="117">
        <v>27.79</v>
      </c>
      <c r="Q2789">
        <v>0.34</v>
      </c>
    </row>
    <row r="2790" spans="1:17" ht="15">
      <c r="A2790" s="6"/>
      <c r="B2790" s="10">
        <v>107.19</v>
      </c>
      <c r="C2790">
        <v>0.49162529496970397</v>
      </c>
      <c r="D2790" s="11">
        <v>32.479999999999997</v>
      </c>
      <c r="E2790" s="10">
        <v>35.549999999999997</v>
      </c>
      <c r="F2790" s="11">
        <v>26.76</v>
      </c>
      <c r="G2790" s="10">
        <v>21.95</v>
      </c>
      <c r="H2790" s="11">
        <v>55.06</v>
      </c>
      <c r="I2790" s="10">
        <v>209.94</v>
      </c>
      <c r="J2790">
        <v>0.56937249720653516</v>
      </c>
      <c r="K2790">
        <v>0.46745831362316187</v>
      </c>
      <c r="L2790">
        <v>0.28245698517798928</v>
      </c>
      <c r="M2790">
        <v>0.30636117981050576</v>
      </c>
      <c r="N2790">
        <v>0.37289460654780116</v>
      </c>
      <c r="O2790">
        <v>0.55700095434310326</v>
      </c>
      <c r="P2790" s="117">
        <v>24.2</v>
      </c>
      <c r="Q2790">
        <v>0.34</v>
      </c>
    </row>
    <row r="2791" spans="1:17" ht="15">
      <c r="A2791" s="6"/>
      <c r="B2791" s="10">
        <v>126.1</v>
      </c>
      <c r="C2791">
        <v>0.4722437657538604</v>
      </c>
      <c r="D2791" s="11">
        <v>41.19</v>
      </c>
      <c r="E2791" s="10">
        <v>44.48</v>
      </c>
      <c r="F2791" s="11">
        <v>27.02</v>
      </c>
      <c r="G2791" s="10">
        <v>18.809999999999999</v>
      </c>
      <c r="H2791" s="11">
        <v>75.59</v>
      </c>
      <c r="I2791" s="10">
        <v>244.2</v>
      </c>
      <c r="J2791">
        <v>0.56435429644731383</v>
      </c>
      <c r="K2791">
        <v>0.46855033070276125</v>
      </c>
      <c r="L2791">
        <v>0.29228670664756073</v>
      </c>
      <c r="M2791">
        <v>0.29975862099369571</v>
      </c>
      <c r="N2791">
        <v>0.38748864628447199</v>
      </c>
      <c r="O2791">
        <v>0.53606391469726256</v>
      </c>
      <c r="P2791" s="117">
        <v>41.02</v>
      </c>
      <c r="Q2791">
        <v>0.34</v>
      </c>
    </row>
    <row r="2792" spans="1:17" ht="15">
      <c r="A2792" s="6"/>
      <c r="B2792" s="10">
        <v>142.79</v>
      </c>
      <c r="C2792">
        <v>0.43488447391855029</v>
      </c>
      <c r="D2792" s="11">
        <v>44.97</v>
      </c>
      <c r="E2792" s="10">
        <v>49.12</v>
      </c>
      <c r="F2792" s="11">
        <v>31.99</v>
      </c>
      <c r="G2792" s="10">
        <v>18.09</v>
      </c>
      <c r="H2792" s="11">
        <v>82.94</v>
      </c>
      <c r="I2792" s="10">
        <v>271.01</v>
      </c>
      <c r="J2792">
        <v>0.5296280166241748</v>
      </c>
      <c r="K2792">
        <v>0.43662000837604098</v>
      </c>
      <c r="L2792">
        <v>0.3067450288123682</v>
      </c>
      <c r="M2792">
        <v>0.2643331779231845</v>
      </c>
      <c r="N2792">
        <v>0.37906547684827058</v>
      </c>
      <c r="O2792">
        <v>0.49215839337380157</v>
      </c>
      <c r="P2792" s="117">
        <v>38.39</v>
      </c>
      <c r="Q2792">
        <v>0.34</v>
      </c>
    </row>
    <row r="2793" spans="1:17" ht="15">
      <c r="A2793" s="6"/>
      <c r="B2793" s="10">
        <v>135.61000000000001</v>
      </c>
      <c r="C2793">
        <v>0.38572595370398488</v>
      </c>
      <c r="D2793" s="11">
        <v>45.93</v>
      </c>
      <c r="E2793" s="10">
        <v>54.08</v>
      </c>
      <c r="F2793" s="11">
        <v>37.22</v>
      </c>
      <c r="G2793" s="10">
        <v>16.059999999999999</v>
      </c>
      <c r="H2793" s="11">
        <v>81.7</v>
      </c>
      <c r="I2793" s="10">
        <v>265.98</v>
      </c>
      <c r="J2793">
        <v>0.50537299516187817</v>
      </c>
      <c r="K2793">
        <v>0.4193602909042935</v>
      </c>
      <c r="L2793">
        <v>0.30420751134358781</v>
      </c>
      <c r="M2793">
        <v>0.22138538397621221</v>
      </c>
      <c r="N2793">
        <v>0.35766287490896448</v>
      </c>
      <c r="O2793">
        <v>0.4578498728841181</v>
      </c>
      <c r="P2793" s="117">
        <v>41.56</v>
      </c>
      <c r="Q2793">
        <v>0.34</v>
      </c>
    </row>
    <row r="2794" spans="1:17" ht="15">
      <c r="A2794" s="6"/>
      <c r="B2794" s="10">
        <v>108.53</v>
      </c>
      <c r="C2794">
        <v>0.33281297551850414</v>
      </c>
      <c r="D2794" s="11">
        <v>43.67</v>
      </c>
      <c r="E2794" s="10">
        <v>45.63</v>
      </c>
      <c r="F2794" s="11">
        <v>35.409999999999997</v>
      </c>
      <c r="G2794" s="10">
        <v>15.01</v>
      </c>
      <c r="H2794" s="11">
        <v>67.05</v>
      </c>
      <c r="I2794" s="10">
        <v>252.74</v>
      </c>
      <c r="J2794">
        <v>0.48238739563396299</v>
      </c>
      <c r="K2794">
        <v>0.39310251794337941</v>
      </c>
      <c r="L2794">
        <v>0.29101514067320317</v>
      </c>
      <c r="M2794">
        <v>0.17862475048717935</v>
      </c>
      <c r="N2794">
        <v>0.31469577870359028</v>
      </c>
      <c r="O2794">
        <v>0.42308738509697064</v>
      </c>
      <c r="P2794" s="117">
        <v>36.49</v>
      </c>
      <c r="Q2794">
        <v>0.34</v>
      </c>
    </row>
    <row r="2795" spans="1:17" ht="15">
      <c r="A2795" s="6"/>
      <c r="B2795" s="10">
        <v>94.64</v>
      </c>
      <c r="C2795">
        <v>0.26912940695332888</v>
      </c>
      <c r="D2795" s="11">
        <v>42.92</v>
      </c>
      <c r="E2795" s="10">
        <v>40.28</v>
      </c>
      <c r="F2795" s="11">
        <v>32.69</v>
      </c>
      <c r="G2795" s="10">
        <v>13</v>
      </c>
      <c r="H2795" s="11">
        <v>50.93</v>
      </c>
      <c r="I2795" s="10">
        <v>225.22</v>
      </c>
      <c r="J2795">
        <v>0.45878924912720298</v>
      </c>
      <c r="K2795">
        <v>0.36344379840576752</v>
      </c>
      <c r="L2795">
        <v>0.27351077080955788</v>
      </c>
      <c r="M2795">
        <v>0.1489330039006343</v>
      </c>
      <c r="N2795">
        <v>0.25419344769153013</v>
      </c>
      <c r="O2795">
        <v>0.38713892282319889</v>
      </c>
      <c r="P2795" s="117">
        <v>32.89</v>
      </c>
      <c r="Q2795">
        <v>0.34</v>
      </c>
    </row>
    <row r="2796" spans="1:17" ht="15">
      <c r="A2796" s="6"/>
      <c r="B2796" s="10">
        <v>94.19</v>
      </c>
      <c r="C2796">
        <v>0.2408883189633354</v>
      </c>
      <c r="D2796" s="11">
        <v>40.950000000000003</v>
      </c>
      <c r="E2796" s="10">
        <v>40.17</v>
      </c>
      <c r="F2796" s="11">
        <v>31.99</v>
      </c>
      <c r="G2796" s="10">
        <v>14.38</v>
      </c>
      <c r="H2796" s="11">
        <v>49.98</v>
      </c>
      <c r="I2796" s="10">
        <v>214.12</v>
      </c>
      <c r="J2796">
        <v>0.43935964544817596</v>
      </c>
      <c r="K2796">
        <v>0.33369847288084548</v>
      </c>
      <c r="L2796">
        <v>0.25466543395055341</v>
      </c>
      <c r="M2796">
        <v>0.13614257034879523</v>
      </c>
      <c r="N2796">
        <v>0.21736793412716215</v>
      </c>
      <c r="O2796">
        <v>0.36196507131699568</v>
      </c>
      <c r="P2796" s="117">
        <v>36.770000000000003</v>
      </c>
      <c r="Q2796">
        <v>0.34</v>
      </c>
    </row>
    <row r="2797" spans="1:17" ht="15">
      <c r="A2797" s="6"/>
      <c r="B2797" s="10">
        <v>92.78</v>
      </c>
      <c r="C2797">
        <v>0.23406017217519764</v>
      </c>
      <c r="D2797" s="11">
        <v>35.83</v>
      </c>
      <c r="E2797" s="10">
        <v>37.659999999999997</v>
      </c>
      <c r="F2797" s="11">
        <v>30.48</v>
      </c>
      <c r="G2797" s="10">
        <v>15</v>
      </c>
      <c r="H2797" s="11">
        <v>48.4</v>
      </c>
      <c r="I2797" s="10">
        <v>207.66</v>
      </c>
      <c r="J2797">
        <v>0.43041024009767187</v>
      </c>
      <c r="K2797">
        <v>0.32420962172031903</v>
      </c>
      <c r="L2797">
        <v>0.24781398787961437</v>
      </c>
      <c r="M2797">
        <v>0.13123824768784545</v>
      </c>
      <c r="N2797">
        <v>0.20239503904900577</v>
      </c>
      <c r="O2797">
        <v>0.34748040100397132</v>
      </c>
      <c r="P2797" s="117">
        <v>33.619999999999997</v>
      </c>
      <c r="Q2797">
        <v>0.34</v>
      </c>
    </row>
    <row r="2798" spans="1:17" ht="15">
      <c r="A2798" s="6"/>
      <c r="B2798" s="10">
        <v>90.97</v>
      </c>
      <c r="C2798">
        <v>0.22714092263637492</v>
      </c>
      <c r="D2798" s="11">
        <v>34.99</v>
      </c>
      <c r="E2798" s="10">
        <v>35.049999999999997</v>
      </c>
      <c r="F2798" s="11">
        <v>27.9</v>
      </c>
      <c r="G2798" s="10">
        <v>11.9</v>
      </c>
      <c r="H2798" s="11">
        <v>46.41</v>
      </c>
      <c r="I2798" s="10">
        <v>200.62</v>
      </c>
      <c r="J2798">
        <v>0.42571679482471464</v>
      </c>
      <c r="K2798">
        <v>0.32939196204401117</v>
      </c>
      <c r="L2798">
        <v>0.24707885524511369</v>
      </c>
      <c r="M2798">
        <v>0.13023526969250351</v>
      </c>
      <c r="N2798">
        <v>0.19052334753503686</v>
      </c>
      <c r="O2798">
        <v>0.34968672063744538</v>
      </c>
      <c r="P2798" s="117">
        <v>51.52</v>
      </c>
      <c r="Q2798">
        <v>0.34</v>
      </c>
    </row>
    <row r="2799" spans="1:17" ht="15">
      <c r="A2799" s="6"/>
      <c r="B2799" s="10">
        <v>92.55</v>
      </c>
      <c r="C2799">
        <v>0.23306258015327724</v>
      </c>
      <c r="D2799" s="11">
        <v>32.01</v>
      </c>
      <c r="E2799" s="10">
        <v>33.08</v>
      </c>
      <c r="F2799" s="11">
        <v>24.95</v>
      </c>
      <c r="G2799" s="10">
        <v>5.56</v>
      </c>
      <c r="H2799" s="11">
        <v>45.79</v>
      </c>
      <c r="I2799" s="10">
        <v>193.22</v>
      </c>
      <c r="J2799">
        <v>0.42043842135938908</v>
      </c>
      <c r="K2799">
        <v>0.33620344619566872</v>
      </c>
      <c r="L2799">
        <v>0.25052782877872681</v>
      </c>
      <c r="M2799">
        <v>0.1330311389847238</v>
      </c>
      <c r="N2799">
        <v>0.18707307160882533</v>
      </c>
      <c r="O2799">
        <v>0.35532553527105709</v>
      </c>
      <c r="P2799" s="117">
        <v>33.82</v>
      </c>
      <c r="Q2799">
        <v>0.34</v>
      </c>
    </row>
    <row r="2800" spans="1:17" ht="15">
      <c r="A2800" s="6"/>
      <c r="B2800" s="10">
        <v>94.64</v>
      </c>
      <c r="C2800">
        <v>0.25361456317065378</v>
      </c>
      <c r="D2800" s="11">
        <v>32.9</v>
      </c>
      <c r="E2800" s="10">
        <v>33.06</v>
      </c>
      <c r="F2800" s="11">
        <v>27.82</v>
      </c>
      <c r="G2800" s="10">
        <v>6.93</v>
      </c>
      <c r="H2800" s="11">
        <v>47.22</v>
      </c>
      <c r="I2800" s="10">
        <v>190.96</v>
      </c>
      <c r="J2800">
        <v>0.43021760253924524</v>
      </c>
      <c r="K2800">
        <v>0.34944300679740975</v>
      </c>
      <c r="L2800">
        <v>0.26059255276432935</v>
      </c>
      <c r="M2800">
        <v>0.14046140290763129</v>
      </c>
      <c r="N2800">
        <v>0.19730262516857419</v>
      </c>
      <c r="O2800">
        <v>0.36464372737581668</v>
      </c>
      <c r="P2800" s="117">
        <v>27.78</v>
      </c>
      <c r="Q2800">
        <v>0.34</v>
      </c>
    </row>
    <row r="2801" spans="1:17" ht="15">
      <c r="A2801" s="6"/>
      <c r="B2801" s="10">
        <v>96.28</v>
      </c>
      <c r="C2801">
        <v>0.2941434752267969</v>
      </c>
      <c r="D2801" s="11">
        <v>32.89</v>
      </c>
      <c r="E2801" s="10">
        <v>33.57</v>
      </c>
      <c r="F2801" s="11">
        <v>30.98</v>
      </c>
      <c r="G2801" s="10">
        <v>12.42</v>
      </c>
      <c r="H2801" s="11">
        <v>49.06</v>
      </c>
      <c r="I2801" s="10">
        <v>191.35</v>
      </c>
      <c r="J2801">
        <v>0.43838162436036981</v>
      </c>
      <c r="K2801">
        <v>0.37582201565809442</v>
      </c>
      <c r="L2801">
        <v>0.28417929000265985</v>
      </c>
      <c r="M2801">
        <v>0.16388802094329266</v>
      </c>
      <c r="N2801">
        <v>0.2369990987148341</v>
      </c>
      <c r="O2801">
        <v>0.38371693469610413</v>
      </c>
      <c r="P2801" s="117">
        <v>25.06</v>
      </c>
      <c r="Q2801">
        <v>0.34</v>
      </c>
    </row>
    <row r="2802" spans="1:17" ht="15">
      <c r="A2802" s="6"/>
      <c r="B2802" s="10">
        <v>102.35</v>
      </c>
      <c r="C2802">
        <v>0.37460438540028912</v>
      </c>
      <c r="D2802" s="11">
        <v>35.049999999999997</v>
      </c>
      <c r="E2802" s="10">
        <v>40.97</v>
      </c>
      <c r="F2802" s="11">
        <v>33.1</v>
      </c>
      <c r="G2802" s="10">
        <v>16.149999999999999</v>
      </c>
      <c r="H2802" s="11">
        <v>54.23</v>
      </c>
      <c r="I2802" s="10">
        <v>206.49</v>
      </c>
      <c r="J2802">
        <v>0.46375180332341065</v>
      </c>
      <c r="K2802">
        <v>0.41438712271630629</v>
      </c>
      <c r="L2802">
        <v>0.31340780136626895</v>
      </c>
      <c r="M2802">
        <v>0.21370269802009775</v>
      </c>
      <c r="N2802">
        <v>0.30948865965031669</v>
      </c>
      <c r="O2802">
        <v>0.42442731420397251</v>
      </c>
      <c r="P2802" s="117">
        <v>29.61</v>
      </c>
      <c r="Q2802">
        <v>0.34</v>
      </c>
    </row>
    <row r="2803" spans="1:17" ht="15">
      <c r="A2803" s="6"/>
      <c r="B2803" s="10">
        <v>125.98</v>
      </c>
      <c r="C2803">
        <v>0.45136878664251573</v>
      </c>
      <c r="D2803" s="11">
        <v>37.96</v>
      </c>
      <c r="E2803" s="10">
        <v>44.56</v>
      </c>
      <c r="F2803" s="11">
        <v>38.020000000000003</v>
      </c>
      <c r="G2803" s="10">
        <v>24.82</v>
      </c>
      <c r="H2803" s="11">
        <v>72.55</v>
      </c>
      <c r="I2803" s="10">
        <v>239.31</v>
      </c>
      <c r="J2803">
        <v>0.4888329710174989</v>
      </c>
      <c r="K2803">
        <v>0.44910617570061373</v>
      </c>
      <c r="L2803">
        <v>0.35454572551571406</v>
      </c>
      <c r="M2803">
        <v>0.30773034043271169</v>
      </c>
      <c r="N2803">
        <v>0.36802218684384735</v>
      </c>
      <c r="O2803">
        <v>0.47246851949668911</v>
      </c>
      <c r="P2803" s="117">
        <v>27.73</v>
      </c>
      <c r="Q2803">
        <v>0.34</v>
      </c>
    </row>
    <row r="2804" spans="1:17" ht="15">
      <c r="A2804" s="6"/>
      <c r="B2804" s="10">
        <v>153.85</v>
      </c>
      <c r="C2804">
        <v>0.48428286014721339</v>
      </c>
      <c r="D2804" s="11">
        <v>41.97</v>
      </c>
      <c r="E2804" s="10">
        <v>50.03</v>
      </c>
      <c r="F2804" s="11">
        <v>39.92</v>
      </c>
      <c r="G2804" s="10">
        <v>27.97</v>
      </c>
      <c r="H2804" s="11">
        <v>80.349999999999994</v>
      </c>
      <c r="I2804" s="10">
        <v>267.89999999999998</v>
      </c>
      <c r="J2804">
        <v>0.49950225059788173</v>
      </c>
      <c r="K2804">
        <v>0.47318355238005394</v>
      </c>
      <c r="L2804">
        <v>0.37500840802142138</v>
      </c>
      <c r="M2804">
        <v>0.35717260938927442</v>
      </c>
      <c r="N2804">
        <v>0.39817056742070012</v>
      </c>
      <c r="O2804">
        <v>0.50736685517825553</v>
      </c>
      <c r="P2804" s="117">
        <v>32.11</v>
      </c>
      <c r="Q2804">
        <v>0.34</v>
      </c>
    </row>
    <row r="2805" spans="1:17" ht="15">
      <c r="A2805" s="6"/>
      <c r="B2805" s="10">
        <v>163.57</v>
      </c>
      <c r="C2805">
        <v>0.49611153878537834</v>
      </c>
      <c r="D2805" s="11">
        <v>41.91</v>
      </c>
      <c r="E2805" s="10">
        <v>52.99</v>
      </c>
      <c r="F2805" s="11">
        <v>39.25</v>
      </c>
      <c r="G2805" s="10">
        <v>31.84</v>
      </c>
      <c r="H2805" s="11">
        <v>80.87</v>
      </c>
      <c r="I2805" s="10">
        <v>266.33</v>
      </c>
      <c r="J2805">
        <v>0.52207737293352474</v>
      </c>
      <c r="K2805">
        <v>0.47003482092097781</v>
      </c>
      <c r="L2805">
        <v>0.37909760461728975</v>
      </c>
      <c r="M2805">
        <v>0.37302302897260131</v>
      </c>
      <c r="N2805">
        <v>0.39856245410409086</v>
      </c>
      <c r="O2805">
        <v>0.52450851330396286</v>
      </c>
      <c r="P2805" s="117">
        <v>30.51</v>
      </c>
      <c r="Q2805">
        <v>0.34</v>
      </c>
    </row>
    <row r="2806" spans="1:17" ht="15">
      <c r="A2806" s="6"/>
      <c r="B2806" s="10">
        <v>141.5</v>
      </c>
      <c r="C2806">
        <v>0.50166601031468316</v>
      </c>
      <c r="D2806" s="11">
        <v>41.08</v>
      </c>
      <c r="E2806" s="10">
        <v>45.86</v>
      </c>
      <c r="F2806" s="11">
        <v>37.630000000000003</v>
      </c>
      <c r="G2806" s="10">
        <v>27.49</v>
      </c>
      <c r="H2806" s="11">
        <v>69.91</v>
      </c>
      <c r="I2806" s="10">
        <v>254.94</v>
      </c>
      <c r="J2806">
        <v>0.53080274456746823</v>
      </c>
      <c r="K2806">
        <v>0.44780821756473738</v>
      </c>
      <c r="L2806">
        <v>0.38850538023329423</v>
      </c>
      <c r="M2806">
        <v>0.38137676897500733</v>
      </c>
      <c r="N2806">
        <v>0.37919597794513832</v>
      </c>
      <c r="O2806">
        <v>0.52133470261543091</v>
      </c>
      <c r="P2806" s="117">
        <v>25.78</v>
      </c>
      <c r="Q2806">
        <v>0.34</v>
      </c>
    </row>
    <row r="2807" spans="1:17" ht="15">
      <c r="A2807" s="6"/>
      <c r="B2807" s="10">
        <v>125.42</v>
      </c>
      <c r="C2807">
        <v>0.51247140997493623</v>
      </c>
      <c r="D2807" s="11">
        <v>34.869999999999997</v>
      </c>
      <c r="E2807" s="10">
        <v>40.56</v>
      </c>
      <c r="F2807" s="11">
        <v>36.36</v>
      </c>
      <c r="G2807" s="10">
        <v>26.06</v>
      </c>
      <c r="H2807" s="11">
        <v>57.23</v>
      </c>
      <c r="I2807" s="10">
        <v>235.33</v>
      </c>
      <c r="J2807">
        <v>0.53236724593154439</v>
      </c>
      <c r="K2807">
        <v>0.44890513495028134</v>
      </c>
      <c r="L2807">
        <v>0.39694562413634271</v>
      </c>
      <c r="M2807">
        <v>0.38313347123719466</v>
      </c>
      <c r="N2807">
        <v>0.35108797303851463</v>
      </c>
      <c r="O2807">
        <v>0.5284082752654099</v>
      </c>
      <c r="P2807" s="117">
        <v>25.36</v>
      </c>
      <c r="Q2807">
        <v>0.34</v>
      </c>
    </row>
    <row r="2808" spans="1:17" ht="15">
      <c r="A2808" s="6"/>
      <c r="B2808" s="10">
        <v>101.54</v>
      </c>
      <c r="C2808">
        <v>0.50563087556321973</v>
      </c>
      <c r="D2808" s="11">
        <v>32</v>
      </c>
      <c r="E2808" s="10">
        <v>33.47</v>
      </c>
      <c r="F2808" s="11">
        <v>31.57</v>
      </c>
      <c r="G2808" s="10">
        <v>23.76</v>
      </c>
      <c r="H2808" s="11">
        <v>54.36</v>
      </c>
      <c r="I2808" s="10">
        <v>202.57</v>
      </c>
      <c r="J2808">
        <v>0.52700986866440125</v>
      </c>
      <c r="K2808">
        <v>0.42389139079965604</v>
      </c>
      <c r="L2808">
        <v>0.39338855754493934</v>
      </c>
      <c r="M2808">
        <v>0.36631546877878063</v>
      </c>
      <c r="N2808">
        <v>0.33494657583208809</v>
      </c>
      <c r="O2808">
        <v>0.52867500776788479</v>
      </c>
      <c r="P2808" s="117">
        <v>22.45</v>
      </c>
      <c r="Q2808">
        <v>0.34</v>
      </c>
    </row>
    <row r="2809" spans="1:17" ht="15">
      <c r="A2809" s="6"/>
      <c r="B2809" s="10">
        <v>102.03</v>
      </c>
      <c r="C2809">
        <v>0.48658545042864054</v>
      </c>
      <c r="D2809" s="11">
        <v>31.38</v>
      </c>
      <c r="E2809" s="10">
        <v>28.48</v>
      </c>
      <c r="F2809" s="11">
        <v>31.24</v>
      </c>
      <c r="G2809" s="10">
        <v>20.84</v>
      </c>
      <c r="H2809" s="11">
        <v>56.42</v>
      </c>
      <c r="I2809" s="10">
        <v>214.63</v>
      </c>
      <c r="J2809">
        <v>0.51997090491290032</v>
      </c>
      <c r="K2809">
        <v>0.39907945233896902</v>
      </c>
      <c r="L2809">
        <v>0.37878091559317645</v>
      </c>
      <c r="M2809">
        <v>0.34584755476993945</v>
      </c>
      <c r="N2809">
        <v>0.32780502639534359</v>
      </c>
      <c r="O2809">
        <v>0.5364249970763979</v>
      </c>
      <c r="P2809" s="117">
        <v>18.100000000000001</v>
      </c>
      <c r="Q2809">
        <v>0.34</v>
      </c>
    </row>
    <row r="2810" spans="1:17" ht="15">
      <c r="A2810" s="6"/>
      <c r="B2810" s="10">
        <v>92.97</v>
      </c>
      <c r="C2810">
        <v>0.46207733856582228</v>
      </c>
      <c r="D2810" s="11">
        <v>31.23</v>
      </c>
      <c r="E2810" s="10">
        <v>21.1</v>
      </c>
      <c r="F2810" s="11">
        <v>29.05</v>
      </c>
      <c r="G2810" s="10">
        <v>21.11</v>
      </c>
      <c r="H2810" s="11">
        <v>54.37</v>
      </c>
      <c r="I2810" s="10">
        <v>201.94</v>
      </c>
      <c r="J2810">
        <v>0.52299485081759967</v>
      </c>
      <c r="K2810">
        <v>0.38724684024611955</v>
      </c>
      <c r="L2810">
        <v>0.36790057397685716</v>
      </c>
      <c r="M2810">
        <v>0.31973444812021007</v>
      </c>
      <c r="N2810">
        <v>0.34095660090057789</v>
      </c>
      <c r="O2810">
        <v>0.54281912160927936</v>
      </c>
      <c r="P2810" s="117">
        <v>15.68</v>
      </c>
      <c r="Q2810">
        <v>0.34</v>
      </c>
    </row>
    <row r="2811" spans="1:17" ht="15">
      <c r="A2811" s="6"/>
      <c r="B2811" s="10">
        <v>90.35</v>
      </c>
      <c r="C2811">
        <v>0.44437599674764278</v>
      </c>
      <c r="D2811" s="11">
        <v>30.61</v>
      </c>
      <c r="E2811" s="10">
        <v>25.26</v>
      </c>
      <c r="F2811" s="11">
        <v>30</v>
      </c>
      <c r="G2811" s="10">
        <v>19.079999999999998</v>
      </c>
      <c r="H2811" s="11">
        <v>53.27</v>
      </c>
      <c r="I2811" s="10">
        <v>198</v>
      </c>
      <c r="J2811">
        <v>0.52746693293220603</v>
      </c>
      <c r="K2811">
        <v>0.38689306629122999</v>
      </c>
      <c r="L2811">
        <v>0.35890993134727089</v>
      </c>
      <c r="M2811">
        <v>0.29922195361706772</v>
      </c>
      <c r="N2811">
        <v>0.35728681837283777</v>
      </c>
      <c r="O2811">
        <v>0.54932367701258655</v>
      </c>
      <c r="P2811" s="117">
        <v>15.23</v>
      </c>
      <c r="Q2811">
        <v>0.34</v>
      </c>
    </row>
    <row r="2812" spans="1:17" ht="15">
      <c r="A2812" s="6"/>
      <c r="B2812" s="10">
        <v>92.68</v>
      </c>
      <c r="C2812">
        <v>0.43587409727417004</v>
      </c>
      <c r="D2812" s="11">
        <v>30.92</v>
      </c>
      <c r="E2812" s="10">
        <v>24.73</v>
      </c>
      <c r="F2812" s="11">
        <v>29</v>
      </c>
      <c r="G2812" s="10">
        <v>19.34</v>
      </c>
      <c r="H2812" s="11">
        <v>53.57</v>
      </c>
      <c r="I2812" s="10">
        <v>201.37</v>
      </c>
      <c r="J2812">
        <v>0.5254835534915191</v>
      </c>
      <c r="K2812">
        <v>0.39508736208569623</v>
      </c>
      <c r="L2812">
        <v>0.34822409912040103</v>
      </c>
      <c r="M2812">
        <v>0.29789439151923214</v>
      </c>
      <c r="N2812">
        <v>0.3670194710157596</v>
      </c>
      <c r="O2812">
        <v>0.55116009337470384</v>
      </c>
      <c r="P2812" s="117">
        <v>15.87</v>
      </c>
      <c r="Q2812">
        <v>0.34</v>
      </c>
    </row>
    <row r="2813" spans="1:17" ht="15">
      <c r="A2813" s="6"/>
      <c r="B2813" s="10">
        <v>92.91</v>
      </c>
      <c r="C2813">
        <v>0.42778883975602072</v>
      </c>
      <c r="D2813" s="11">
        <v>31.41</v>
      </c>
      <c r="E2813" s="10">
        <v>22.78</v>
      </c>
      <c r="F2813" s="11">
        <v>29.53</v>
      </c>
      <c r="G2813" s="10">
        <v>20.23</v>
      </c>
      <c r="H2813" s="11">
        <v>54.17</v>
      </c>
      <c r="I2813" s="10">
        <v>201.5</v>
      </c>
      <c r="J2813">
        <v>0.5322100169232421</v>
      </c>
      <c r="K2813">
        <v>0.39969074356459777</v>
      </c>
      <c r="L2813">
        <v>0.34329293410205575</v>
      </c>
      <c r="M2813">
        <v>0.30298386403946348</v>
      </c>
      <c r="N2813">
        <v>0.38457365755118039</v>
      </c>
      <c r="O2813">
        <v>0.54719578196389995</v>
      </c>
      <c r="P2813" s="117">
        <v>18</v>
      </c>
      <c r="Q2813">
        <v>0.34</v>
      </c>
    </row>
    <row r="2814" spans="1:17" ht="15">
      <c r="A2814" s="6"/>
      <c r="B2814" s="10">
        <v>95.85</v>
      </c>
      <c r="C2814">
        <v>0.4241974261498192</v>
      </c>
      <c r="D2814" s="11">
        <v>33.520000000000003</v>
      </c>
      <c r="E2814" s="10">
        <v>23.89</v>
      </c>
      <c r="F2814" s="11">
        <v>29.96</v>
      </c>
      <c r="G2814" s="10">
        <v>21.61</v>
      </c>
      <c r="H2814" s="11">
        <v>55.7</v>
      </c>
      <c r="I2814" s="10">
        <v>218.35</v>
      </c>
      <c r="J2814">
        <v>0.53691212476022021</v>
      </c>
      <c r="K2814">
        <v>0.40365490971293921</v>
      </c>
      <c r="L2814">
        <v>0.35929884074685331</v>
      </c>
      <c r="M2814">
        <v>0.33028296569480203</v>
      </c>
      <c r="N2814">
        <v>0.41773710335557579</v>
      </c>
      <c r="O2814">
        <v>0.54615557758601263</v>
      </c>
      <c r="P2814" s="117">
        <v>16.32</v>
      </c>
      <c r="Q2814">
        <v>0.34</v>
      </c>
    </row>
    <row r="2815" spans="1:17" ht="15">
      <c r="A2815" s="6"/>
      <c r="B2815" s="10">
        <v>113.77</v>
      </c>
      <c r="C2815">
        <v>0.40204920815115369</v>
      </c>
      <c r="D2815" s="11">
        <v>37.14</v>
      </c>
      <c r="E2815" s="10">
        <v>28.59</v>
      </c>
      <c r="F2815" s="11">
        <v>30.71</v>
      </c>
      <c r="G2815" s="10">
        <v>25.95</v>
      </c>
      <c r="H2815" s="11">
        <v>71.98</v>
      </c>
      <c r="I2815" s="10">
        <v>255</v>
      </c>
      <c r="J2815">
        <v>0.53038625517781124</v>
      </c>
      <c r="K2815">
        <v>0.39621224721856807</v>
      </c>
      <c r="L2815">
        <v>0.37496946259151043</v>
      </c>
      <c r="M2815">
        <v>0.37237364882761748</v>
      </c>
      <c r="N2815">
        <v>0.42124540902236468</v>
      </c>
      <c r="O2815">
        <v>0.5159619583715146</v>
      </c>
      <c r="P2815" s="117">
        <v>26.61</v>
      </c>
      <c r="Q2815">
        <v>0.34</v>
      </c>
    </row>
    <row r="2816" spans="1:17" ht="15">
      <c r="A2816" s="6"/>
      <c r="B2816" s="10">
        <v>123.82</v>
      </c>
      <c r="C2816">
        <v>0.36776882828842905</v>
      </c>
      <c r="D2816" s="11">
        <v>45.4</v>
      </c>
      <c r="E2816" s="10">
        <v>28.01</v>
      </c>
      <c r="F2816" s="11">
        <v>31.66</v>
      </c>
      <c r="G2816" s="10">
        <v>28</v>
      </c>
      <c r="H2816" s="11">
        <v>81.48</v>
      </c>
      <c r="I2816" s="10">
        <v>283.37</v>
      </c>
      <c r="J2816">
        <v>0.50687938076680994</v>
      </c>
      <c r="K2816">
        <v>0.37404722901536808</v>
      </c>
      <c r="L2816">
        <v>0.37865492418731456</v>
      </c>
      <c r="M2816">
        <v>0.35213524576280752</v>
      </c>
      <c r="N2816">
        <v>0.40607717854336406</v>
      </c>
      <c r="O2816">
        <v>0.47168384783567552</v>
      </c>
      <c r="P2816" s="117">
        <v>26.7</v>
      </c>
      <c r="Q2816">
        <v>0.34</v>
      </c>
    </row>
    <row r="2817" spans="1:17" ht="15">
      <c r="A2817" s="6"/>
      <c r="B2817" s="10">
        <v>126.81</v>
      </c>
      <c r="C2817">
        <v>0.35373477621126731</v>
      </c>
      <c r="D2817" s="11">
        <v>46.94</v>
      </c>
      <c r="E2817" s="10">
        <v>30.75</v>
      </c>
      <c r="F2817" s="11">
        <v>32.049999999999997</v>
      </c>
      <c r="G2817" s="10">
        <v>25.9</v>
      </c>
      <c r="H2817" s="11">
        <v>85.57</v>
      </c>
      <c r="I2817" s="10">
        <v>279.29000000000002</v>
      </c>
      <c r="J2817">
        <v>0.4825703060380479</v>
      </c>
      <c r="K2817">
        <v>0.34704713700491879</v>
      </c>
      <c r="L2817">
        <v>0.37688506461600391</v>
      </c>
      <c r="M2817">
        <v>0.31298831658745269</v>
      </c>
      <c r="N2817">
        <v>0.37974506905846339</v>
      </c>
      <c r="O2817">
        <v>0.4279801370217613</v>
      </c>
      <c r="P2817" s="117">
        <v>27.49</v>
      </c>
      <c r="Q2817">
        <v>0.34</v>
      </c>
    </row>
    <row r="2818" spans="1:17" ht="15">
      <c r="A2818" s="6"/>
      <c r="B2818" s="10">
        <v>120.69</v>
      </c>
      <c r="C2818">
        <v>0.34698301881320204</v>
      </c>
      <c r="D2818" s="11">
        <v>44.99</v>
      </c>
      <c r="E2818" s="10">
        <v>29.4</v>
      </c>
      <c r="F2818" s="11">
        <v>34.409999999999997</v>
      </c>
      <c r="G2818" s="10">
        <v>21.99</v>
      </c>
      <c r="H2818" s="11">
        <v>69.989999999999995</v>
      </c>
      <c r="I2818" s="10">
        <v>251.26</v>
      </c>
      <c r="J2818">
        <v>0.46842383923693409</v>
      </c>
      <c r="K2818">
        <v>0.31991516699182565</v>
      </c>
      <c r="L2818">
        <v>0.35726881232753199</v>
      </c>
      <c r="M2818">
        <v>0.26465451163143855</v>
      </c>
      <c r="N2818">
        <v>0.33809923889484939</v>
      </c>
      <c r="O2818">
        <v>0.3748006547807784</v>
      </c>
      <c r="P2818" s="117">
        <v>31.05</v>
      </c>
      <c r="Q2818">
        <v>0.34</v>
      </c>
    </row>
    <row r="2819" spans="1:17" ht="15">
      <c r="A2819" s="6"/>
      <c r="B2819" s="10">
        <v>113.18</v>
      </c>
      <c r="C2819">
        <v>0.33364214280585008</v>
      </c>
      <c r="D2819" s="11">
        <v>42.9</v>
      </c>
      <c r="E2819" s="10">
        <v>21.01</v>
      </c>
      <c r="F2819" s="11">
        <v>34.479999999999997</v>
      </c>
      <c r="G2819" s="10">
        <v>21.17</v>
      </c>
      <c r="H2819" s="11">
        <v>54.47</v>
      </c>
      <c r="I2819" s="10">
        <v>224.93</v>
      </c>
      <c r="J2819">
        <v>0.4513303384104782</v>
      </c>
      <c r="K2819">
        <v>0.29489634918266872</v>
      </c>
      <c r="L2819">
        <v>0.3450332818496919</v>
      </c>
      <c r="M2819">
        <v>0.21904769238916491</v>
      </c>
      <c r="N2819">
        <v>0.29721315220704841</v>
      </c>
      <c r="O2819">
        <v>0.33992739905639474</v>
      </c>
      <c r="P2819" s="117">
        <v>24.68</v>
      </c>
      <c r="Q2819">
        <v>0.34</v>
      </c>
    </row>
    <row r="2820" spans="1:17" ht="15">
      <c r="A2820" s="6"/>
      <c r="B2820" s="10">
        <v>106.17</v>
      </c>
      <c r="C2820">
        <v>0.32605239614201315</v>
      </c>
      <c r="D2820" s="11">
        <v>41.9</v>
      </c>
      <c r="E2820" s="10">
        <v>23.27</v>
      </c>
      <c r="F2820" s="11">
        <v>35.53</v>
      </c>
      <c r="G2820" s="10">
        <v>20.64</v>
      </c>
      <c r="H2820" s="11">
        <v>51.49</v>
      </c>
      <c r="I2820" s="10">
        <v>213.56</v>
      </c>
      <c r="J2820">
        <v>0.43450983890973011</v>
      </c>
      <c r="K2820">
        <v>0.28104939419919439</v>
      </c>
      <c r="L2820">
        <v>0.33136642599277977</v>
      </c>
      <c r="M2820">
        <v>0.19598030901366137</v>
      </c>
      <c r="N2820">
        <v>0.25036886069945857</v>
      </c>
      <c r="O2820">
        <v>0.32032815514626839</v>
      </c>
      <c r="P2820" s="117">
        <v>85.23</v>
      </c>
      <c r="Q2820">
        <v>0.34</v>
      </c>
    </row>
    <row r="2821" spans="1:17" ht="15">
      <c r="A2821" s="6"/>
      <c r="B2821" s="10">
        <v>102.05</v>
      </c>
      <c r="C2821">
        <v>0.32941418783899512</v>
      </c>
      <c r="D2821" s="11">
        <v>38.99</v>
      </c>
      <c r="E2821" s="10">
        <v>26.4</v>
      </c>
      <c r="F2821" s="11">
        <v>32.6</v>
      </c>
      <c r="G2821" s="10">
        <v>21.92</v>
      </c>
      <c r="H2821" s="11">
        <v>49.55</v>
      </c>
      <c r="I2821" s="10">
        <v>208</v>
      </c>
      <c r="J2821">
        <v>0.44451646904332681</v>
      </c>
      <c r="K2821">
        <v>0.27387463720290395</v>
      </c>
      <c r="L2821">
        <v>0.31935662303282664</v>
      </c>
      <c r="M2821">
        <v>0.18505315592272112</v>
      </c>
      <c r="N2821">
        <v>0.22413690661472085</v>
      </c>
      <c r="O2821">
        <v>0.31288638871749669</v>
      </c>
      <c r="P2821" s="117">
        <v>85.01</v>
      </c>
      <c r="Q2821">
        <v>0.34</v>
      </c>
    </row>
    <row r="2822" spans="1:17" ht="15">
      <c r="A2822" s="6"/>
      <c r="B2822" s="10">
        <v>93.09</v>
      </c>
      <c r="C2822">
        <v>0.33052558277408722</v>
      </c>
      <c r="D2822" s="11">
        <v>35.46</v>
      </c>
      <c r="E2822" s="10">
        <v>20.399999999999999</v>
      </c>
      <c r="F2822" s="11">
        <v>31.44</v>
      </c>
      <c r="G2822" s="10">
        <v>20.39</v>
      </c>
      <c r="H2822" s="11">
        <v>49.45</v>
      </c>
      <c r="I2822" s="10">
        <v>200.09</v>
      </c>
      <c r="J2822">
        <v>0.45522631089269522</v>
      </c>
      <c r="K2822">
        <v>0.26596621589258057</v>
      </c>
      <c r="L2822">
        <v>0.31294745667705398</v>
      </c>
      <c r="M2822">
        <v>0.18181072876894253</v>
      </c>
      <c r="N2822">
        <v>0.22170459041667806</v>
      </c>
      <c r="O2822">
        <v>0.3058045465690567</v>
      </c>
      <c r="P2822" s="117">
        <v>36.86</v>
      </c>
      <c r="Q2822">
        <v>0.34</v>
      </c>
    </row>
    <row r="2823" spans="1:17" ht="15">
      <c r="A2823" s="6"/>
      <c r="B2823" s="10">
        <v>90.19</v>
      </c>
      <c r="C2823">
        <v>0.33605286859589251</v>
      </c>
      <c r="D2823" s="11">
        <v>33.619999999999997</v>
      </c>
      <c r="E2823" s="10">
        <v>23.33</v>
      </c>
      <c r="F2823" s="11">
        <v>30.4</v>
      </c>
      <c r="G2823" s="10">
        <v>19.850000000000001</v>
      </c>
      <c r="H2823" s="11">
        <v>50.84</v>
      </c>
      <c r="I2823" s="10">
        <v>197.05</v>
      </c>
      <c r="J2823">
        <v>0.45764842836315861</v>
      </c>
      <c r="K2823">
        <v>0.27092593654747466</v>
      </c>
      <c r="L2823">
        <v>0.31896160189596384</v>
      </c>
      <c r="M2823">
        <v>0.18379263506781351</v>
      </c>
      <c r="N2823">
        <v>0.2304206545186194</v>
      </c>
      <c r="O2823">
        <v>0.30249989758657464</v>
      </c>
      <c r="P2823" s="117">
        <v>22.53</v>
      </c>
      <c r="Q2823">
        <v>0.34</v>
      </c>
    </row>
    <row r="2824" spans="1:17" ht="15">
      <c r="A2824" s="6"/>
      <c r="B2824" s="10">
        <v>89</v>
      </c>
      <c r="C2824">
        <v>0.35521135150788069</v>
      </c>
      <c r="D2824" s="11">
        <v>33.049999999999997</v>
      </c>
      <c r="E2824" s="10">
        <v>23.88</v>
      </c>
      <c r="F2824" s="11">
        <v>29.77</v>
      </c>
      <c r="G2824" s="10">
        <v>18.420000000000002</v>
      </c>
      <c r="H2824" s="11">
        <v>54.3</v>
      </c>
      <c r="I2824" s="10">
        <v>196.3</v>
      </c>
      <c r="J2824">
        <v>0.46176622993485389</v>
      </c>
      <c r="K2824">
        <v>0.28632058158067303</v>
      </c>
      <c r="L2824">
        <v>0.32909457055184066</v>
      </c>
      <c r="M2824">
        <v>0.19207065118464553</v>
      </c>
      <c r="N2824">
        <v>0.25565144800424255</v>
      </c>
      <c r="O2824">
        <v>0.31481363094869447</v>
      </c>
      <c r="P2824" s="117">
        <v>31.33</v>
      </c>
      <c r="Q2824">
        <v>0.34</v>
      </c>
    </row>
    <row r="2825" spans="1:17" ht="15">
      <c r="A2825" s="6"/>
      <c r="B2825" s="10">
        <v>90.61</v>
      </c>
      <c r="C2825">
        <v>0.37613247433605229</v>
      </c>
      <c r="D2825" s="11">
        <v>32.76</v>
      </c>
      <c r="E2825" s="10">
        <v>22.07</v>
      </c>
      <c r="F2825" s="11">
        <v>31.74</v>
      </c>
      <c r="G2825" s="10">
        <v>18.399999999999999</v>
      </c>
      <c r="H2825" s="11">
        <v>55.96</v>
      </c>
      <c r="I2825" s="10">
        <v>197.13</v>
      </c>
      <c r="J2825">
        <v>0.47435856696010015</v>
      </c>
      <c r="K2825">
        <v>0.30907128146560192</v>
      </c>
      <c r="L2825">
        <v>0.34676410035577704</v>
      </c>
      <c r="M2825">
        <v>0.21996370447706193</v>
      </c>
      <c r="N2825">
        <v>0.29626334299755624</v>
      </c>
      <c r="O2825">
        <v>0.34100896363063538</v>
      </c>
      <c r="P2825" s="117">
        <v>20.73</v>
      </c>
      <c r="Q2825">
        <v>0.34</v>
      </c>
    </row>
    <row r="2826" spans="1:17" ht="15">
      <c r="A2826" s="6"/>
      <c r="B2826" s="10">
        <v>100.24</v>
      </c>
      <c r="C2826">
        <v>0.38750652365721844</v>
      </c>
      <c r="D2826" s="11">
        <v>33.78</v>
      </c>
      <c r="E2826" s="10">
        <v>32.909999999999997</v>
      </c>
      <c r="F2826" s="11">
        <v>35.51</v>
      </c>
      <c r="G2826" s="10">
        <v>24.92</v>
      </c>
      <c r="H2826" s="11">
        <v>65.709999999999994</v>
      </c>
      <c r="I2826" s="10">
        <v>217.63</v>
      </c>
      <c r="J2826">
        <v>0.48470249253686848</v>
      </c>
      <c r="K2826">
        <v>0.35206007642829734</v>
      </c>
      <c r="L2826">
        <v>0.38288121494237032</v>
      </c>
      <c r="M2826">
        <v>0.2885477883798574</v>
      </c>
      <c r="N2826">
        <v>0.34397137575191239</v>
      </c>
      <c r="O2826">
        <v>0.38821887800979116</v>
      </c>
      <c r="P2826" s="117">
        <v>21.21</v>
      </c>
      <c r="Q2826">
        <v>0.34</v>
      </c>
    </row>
    <row r="2827" spans="1:17" ht="15">
      <c r="A2827" s="6"/>
      <c r="B2827" s="10">
        <v>115.7</v>
      </c>
      <c r="C2827">
        <v>0.38958571452135227</v>
      </c>
      <c r="D2827" s="11">
        <v>40.29</v>
      </c>
      <c r="E2827" s="10">
        <v>36.08</v>
      </c>
      <c r="F2827" s="11">
        <v>41.68</v>
      </c>
      <c r="G2827" s="10">
        <v>32.96</v>
      </c>
      <c r="H2827" s="11">
        <v>71.34</v>
      </c>
      <c r="I2827" s="10">
        <v>255</v>
      </c>
      <c r="J2827">
        <v>0.49924676802561757</v>
      </c>
      <c r="K2827">
        <v>0.40928968224457923</v>
      </c>
      <c r="L2827">
        <v>0.4314790671952341</v>
      </c>
      <c r="M2827">
        <v>0.34848289570657759</v>
      </c>
      <c r="N2827">
        <v>0.37369103194103187</v>
      </c>
      <c r="O2827">
        <v>0.4349695100741176</v>
      </c>
      <c r="P2827" s="117">
        <v>22.36</v>
      </c>
      <c r="Q2827">
        <v>0.34</v>
      </c>
    </row>
    <row r="2828" spans="1:17" ht="15">
      <c r="A2828" s="6"/>
      <c r="B2828" s="10">
        <v>120.04</v>
      </c>
      <c r="C2828">
        <v>0.39490018045715808</v>
      </c>
      <c r="D2828" s="11">
        <v>43.91</v>
      </c>
      <c r="E2828" s="10">
        <v>42.17</v>
      </c>
      <c r="F2828" s="11">
        <v>45.32</v>
      </c>
      <c r="G2828" s="10">
        <v>48.31</v>
      </c>
      <c r="H2828" s="11">
        <v>77.989999999999995</v>
      </c>
      <c r="I2828" s="10">
        <v>279.08999999999997</v>
      </c>
      <c r="J2828">
        <v>0.51893167090924808</v>
      </c>
      <c r="K2828">
        <v>0.4393629747166713</v>
      </c>
      <c r="L2828">
        <v>0.46553734270579566</v>
      </c>
      <c r="M2828">
        <v>0.38268809196980097</v>
      </c>
      <c r="N2828">
        <v>0.38544688336162186</v>
      </c>
      <c r="O2828">
        <v>0.47613819545234637</v>
      </c>
      <c r="P2828" s="117">
        <v>23.9</v>
      </c>
      <c r="Q2828">
        <v>0.34</v>
      </c>
    </row>
    <row r="2829" spans="1:17" ht="15">
      <c r="A2829" s="6"/>
      <c r="B2829" s="10">
        <v>125.4</v>
      </c>
      <c r="C2829">
        <v>0.40483796211671147</v>
      </c>
      <c r="D2829" s="11">
        <v>42.99</v>
      </c>
      <c r="E2829" s="10">
        <v>45.95</v>
      </c>
      <c r="F2829" s="11">
        <v>47.75</v>
      </c>
      <c r="G2829" s="10">
        <v>45.56</v>
      </c>
      <c r="H2829" s="11">
        <v>77.12</v>
      </c>
      <c r="I2829" s="10">
        <v>284.91000000000003</v>
      </c>
      <c r="J2829">
        <v>0.54357712330662755</v>
      </c>
      <c r="K2829">
        <v>0.4592585401860817</v>
      </c>
      <c r="L2829">
        <v>0.47440082621434421</v>
      </c>
      <c r="M2829">
        <v>0.3987476472311749</v>
      </c>
      <c r="N2829">
        <v>0.37685050916325263</v>
      </c>
      <c r="O2829">
        <v>0.49205359787383629</v>
      </c>
      <c r="P2829" s="117">
        <v>31.06</v>
      </c>
      <c r="Q2829">
        <v>0.34</v>
      </c>
    </row>
    <row r="2830" spans="1:17" ht="15">
      <c r="A2830" s="6"/>
      <c r="B2830" s="10">
        <v>124.34</v>
      </c>
      <c r="C2830">
        <v>0.40732631106869127</v>
      </c>
      <c r="D2830" s="11">
        <v>37.97</v>
      </c>
      <c r="E2830" s="10">
        <v>42.27</v>
      </c>
      <c r="F2830" s="11">
        <v>46.07</v>
      </c>
      <c r="G2830" s="10">
        <v>38.56</v>
      </c>
      <c r="H2830" s="11">
        <v>68.03</v>
      </c>
      <c r="I2830" s="10">
        <v>268.91000000000003</v>
      </c>
      <c r="J2830">
        <v>0.54071430156226641</v>
      </c>
      <c r="K2830">
        <v>0.46586441392290329</v>
      </c>
      <c r="L2830">
        <v>0.47864366192427177</v>
      </c>
      <c r="M2830">
        <v>0.41298813115200922</v>
      </c>
      <c r="N2830">
        <v>0.37184020889065239</v>
      </c>
      <c r="O2830">
        <v>0.50000441017137098</v>
      </c>
      <c r="P2830" s="117">
        <v>29.91</v>
      </c>
      <c r="Q2830">
        <v>0.34</v>
      </c>
    </row>
    <row r="2831" spans="1:17" ht="15">
      <c r="A2831" s="6"/>
      <c r="B2831" s="10">
        <v>116.71</v>
      </c>
      <c r="C2831">
        <v>0.41607075752170292</v>
      </c>
      <c r="D2831" s="11">
        <v>32.65</v>
      </c>
      <c r="E2831" s="10">
        <v>39.51</v>
      </c>
      <c r="F2831" s="11">
        <v>47.76</v>
      </c>
      <c r="G2831" s="10">
        <v>32.1</v>
      </c>
      <c r="H2831" s="11">
        <v>64.290000000000006</v>
      </c>
      <c r="I2831" s="10">
        <v>253.56</v>
      </c>
      <c r="J2831">
        <v>0.53781456564469388</v>
      </c>
      <c r="K2831">
        <v>0.48430602677757106</v>
      </c>
      <c r="L2831">
        <v>0.49862698990982374</v>
      </c>
      <c r="M2831">
        <v>0.40568775083558078</v>
      </c>
      <c r="N2831">
        <v>0.35994212610021487</v>
      </c>
      <c r="O2831">
        <v>0.51177637397677012</v>
      </c>
      <c r="P2831" s="117">
        <v>22.11</v>
      </c>
      <c r="Q2831">
        <v>0.34</v>
      </c>
    </row>
    <row r="2832" spans="1:17" ht="15">
      <c r="A2832" s="6"/>
      <c r="B2832" s="10">
        <v>105.48</v>
      </c>
      <c r="C2832">
        <v>0.42311515766688484</v>
      </c>
      <c r="D2832" s="11">
        <v>31.08</v>
      </c>
      <c r="E2832" s="10">
        <v>35.96</v>
      </c>
      <c r="F2832" s="11">
        <v>44.56</v>
      </c>
      <c r="G2832" s="10">
        <v>24.74</v>
      </c>
      <c r="H2832" s="11">
        <v>54.21</v>
      </c>
      <c r="I2832" s="10">
        <v>222.78</v>
      </c>
      <c r="J2832">
        <v>0.52869884466724926</v>
      </c>
      <c r="K2832">
        <v>0.49343058439256599</v>
      </c>
      <c r="L2832">
        <v>0.49226493403678345</v>
      </c>
      <c r="M2832">
        <v>0.39731563611318976</v>
      </c>
      <c r="N2832">
        <v>0.35733915777960079</v>
      </c>
      <c r="O2832">
        <v>0.52116859753123879</v>
      </c>
      <c r="P2832" s="117">
        <v>31.56</v>
      </c>
      <c r="Q2832">
        <v>0.34</v>
      </c>
    </row>
    <row r="2833" spans="1:17" ht="15">
      <c r="A2833" s="6"/>
      <c r="B2833" s="10">
        <v>115.59</v>
      </c>
      <c r="C2833">
        <v>0.44009378285463646</v>
      </c>
      <c r="D2833" s="11">
        <v>33.61</v>
      </c>
      <c r="E2833" s="10">
        <v>35.979999999999997</v>
      </c>
      <c r="F2833" s="11">
        <v>38.53</v>
      </c>
      <c r="G2833" s="10">
        <v>22.21</v>
      </c>
      <c r="H2833" s="11">
        <v>52.59</v>
      </c>
      <c r="I2833" s="10">
        <v>206.05</v>
      </c>
      <c r="J2833">
        <v>0.51443185266240588</v>
      </c>
      <c r="K2833">
        <v>0.50904450430280557</v>
      </c>
      <c r="L2833">
        <v>0.48577729099080325</v>
      </c>
      <c r="M2833">
        <v>0.38297630716122638</v>
      </c>
      <c r="N2833">
        <v>0.36086066551205243</v>
      </c>
      <c r="O2833">
        <v>0.53253437334445486</v>
      </c>
      <c r="P2833" s="117">
        <v>17.600000000000001</v>
      </c>
      <c r="Q2833">
        <v>0.34</v>
      </c>
    </row>
    <row r="2834" spans="1:17" ht="15">
      <c r="A2834" s="6"/>
      <c r="B2834" s="10">
        <v>108.56</v>
      </c>
      <c r="C2834">
        <v>0.44633859707446805</v>
      </c>
      <c r="D2834" s="11">
        <v>28.44</v>
      </c>
      <c r="E2834" s="10">
        <v>30.78</v>
      </c>
      <c r="F2834" s="11">
        <v>36.22</v>
      </c>
      <c r="G2834" s="10">
        <v>20.27</v>
      </c>
      <c r="H2834" s="11">
        <v>53.36</v>
      </c>
      <c r="I2834" s="10">
        <v>203.15</v>
      </c>
      <c r="J2834">
        <v>0.51355696708904552</v>
      </c>
      <c r="K2834">
        <v>0.50343679603963221</v>
      </c>
      <c r="L2834">
        <v>0.46806054284813353</v>
      </c>
      <c r="M2834">
        <v>0.35630851439229722</v>
      </c>
      <c r="N2834">
        <v>0.36402229521739554</v>
      </c>
      <c r="O2834">
        <v>0.53905815760648268</v>
      </c>
      <c r="P2834" s="117">
        <v>19.68</v>
      </c>
      <c r="Q2834">
        <v>0.34</v>
      </c>
    </row>
    <row r="2835" spans="1:17" ht="15">
      <c r="A2835" s="6"/>
      <c r="B2835" s="10">
        <v>106.1</v>
      </c>
      <c r="C2835">
        <v>0.4473903258774547</v>
      </c>
      <c r="D2835" s="11">
        <v>29.88</v>
      </c>
      <c r="E2835" s="10">
        <v>27.83</v>
      </c>
      <c r="F2835" s="11">
        <v>35.57</v>
      </c>
      <c r="G2835" s="10">
        <v>20.420000000000002</v>
      </c>
      <c r="H2835" s="11">
        <v>52.89</v>
      </c>
      <c r="I2835" s="10">
        <v>202.52</v>
      </c>
      <c r="J2835">
        <v>0.50750898145659762</v>
      </c>
      <c r="K2835">
        <v>0.5071491632377102</v>
      </c>
      <c r="L2835">
        <v>0.4513570179020962</v>
      </c>
      <c r="M2835">
        <v>0.32508878410914926</v>
      </c>
      <c r="N2835">
        <v>0.37415619687463303</v>
      </c>
      <c r="O2835">
        <v>0.54920646146286678</v>
      </c>
      <c r="P2835" s="117">
        <v>23.82</v>
      </c>
      <c r="Q2835">
        <v>0.34</v>
      </c>
    </row>
    <row r="2836" spans="1:17" ht="15">
      <c r="A2836" s="6"/>
      <c r="B2836" s="10">
        <v>105</v>
      </c>
      <c r="C2836">
        <v>0.44299982203365695</v>
      </c>
      <c r="D2836" s="11">
        <v>29.86</v>
      </c>
      <c r="E2836" s="10">
        <v>26.65</v>
      </c>
      <c r="F2836" s="11">
        <v>35.01</v>
      </c>
      <c r="G2836" s="10">
        <v>20.16</v>
      </c>
      <c r="H2836" s="11">
        <v>52.07</v>
      </c>
      <c r="I2836" s="10">
        <v>203.23</v>
      </c>
      <c r="J2836">
        <v>0.50552888829502929</v>
      </c>
      <c r="K2836">
        <v>0.50056697184238808</v>
      </c>
      <c r="L2836">
        <v>0.4412225103358236</v>
      </c>
      <c r="M2836">
        <v>0.3234458780600134</v>
      </c>
      <c r="N2836">
        <v>0.38299669006448667</v>
      </c>
      <c r="O2836">
        <v>0.55729559062717837</v>
      </c>
      <c r="P2836" s="117">
        <v>21.59</v>
      </c>
      <c r="Q2836">
        <v>0.34</v>
      </c>
    </row>
    <row r="2837" spans="1:17" ht="15">
      <c r="A2837" s="6"/>
      <c r="B2837" s="10">
        <v>101.24</v>
      </c>
      <c r="C2837">
        <v>0.44074589133168557</v>
      </c>
      <c r="D2837" s="11">
        <v>30.16</v>
      </c>
      <c r="E2837" s="10">
        <v>25.1</v>
      </c>
      <c r="F2837" s="11">
        <v>34.18</v>
      </c>
      <c r="G2837" s="10">
        <v>20.61</v>
      </c>
      <c r="H2837" s="11">
        <v>52.04</v>
      </c>
      <c r="I2837" s="10">
        <v>205.09</v>
      </c>
      <c r="J2837">
        <v>0.49759771000422115</v>
      </c>
      <c r="K2837">
        <v>0.49187887103096822</v>
      </c>
      <c r="L2837">
        <v>0.44436078380847527</v>
      </c>
      <c r="M2837">
        <v>0.33595126007419723</v>
      </c>
      <c r="N2837">
        <v>0.39540257209865726</v>
      </c>
      <c r="O2837">
        <v>0.56293706385858977</v>
      </c>
      <c r="P2837" s="117">
        <v>19.89</v>
      </c>
      <c r="Q2837">
        <v>0.34</v>
      </c>
    </row>
    <row r="2838" spans="1:17" ht="15">
      <c r="A2838" s="6"/>
      <c r="B2838" s="10">
        <v>102.75</v>
      </c>
      <c r="C2838">
        <v>0.44016360793763476</v>
      </c>
      <c r="D2838" s="11">
        <v>30.58</v>
      </c>
      <c r="E2838" s="10">
        <v>22.51</v>
      </c>
      <c r="F2838" s="11">
        <v>36.57</v>
      </c>
      <c r="G2838" s="10">
        <v>21.94</v>
      </c>
      <c r="H2838" s="11">
        <v>53.76</v>
      </c>
      <c r="I2838" s="10">
        <v>213.86</v>
      </c>
      <c r="J2838">
        <v>0.4962285111535269</v>
      </c>
      <c r="K2838">
        <v>0.47262696566413381</v>
      </c>
      <c r="L2838">
        <v>0.4567197787684561</v>
      </c>
      <c r="M2838">
        <v>0.3676764188824056</v>
      </c>
      <c r="N2838">
        <v>0.40720965562325895</v>
      </c>
      <c r="O2838">
        <v>0.56199904584038762</v>
      </c>
      <c r="P2838" s="117">
        <v>19.440000000000001</v>
      </c>
      <c r="Q2838">
        <v>0.34</v>
      </c>
    </row>
    <row r="2839" spans="1:17" ht="15">
      <c r="A2839" s="6"/>
      <c r="B2839" s="10">
        <v>103.24</v>
      </c>
      <c r="C2839">
        <v>0.43519254874404673</v>
      </c>
      <c r="D2839" s="11">
        <v>32.46</v>
      </c>
      <c r="E2839" s="10">
        <v>23.06</v>
      </c>
      <c r="F2839" s="11">
        <v>46.82</v>
      </c>
      <c r="G2839" s="10">
        <v>25.94</v>
      </c>
      <c r="H2839" s="11">
        <v>66.62</v>
      </c>
      <c r="I2839" s="10">
        <v>255.77</v>
      </c>
      <c r="J2839">
        <v>0.48812288780059476</v>
      </c>
      <c r="K2839">
        <v>0.45458494799102583</v>
      </c>
      <c r="L2839">
        <v>0.44553189537610249</v>
      </c>
      <c r="M2839">
        <v>0.38293935630499443</v>
      </c>
      <c r="N2839">
        <v>0.40128582957469894</v>
      </c>
      <c r="O2839">
        <v>0.53798837392328525</v>
      </c>
      <c r="P2839" s="117">
        <v>22.68</v>
      </c>
      <c r="Q2839">
        <v>0.34</v>
      </c>
    </row>
    <row r="2840" spans="1:17" ht="15">
      <c r="A2840" s="6"/>
      <c r="B2840" s="10">
        <v>109.4</v>
      </c>
      <c r="C2840">
        <v>0.41493232917413342</v>
      </c>
      <c r="D2840" s="11">
        <v>33.72</v>
      </c>
      <c r="E2840" s="10">
        <v>23.42</v>
      </c>
      <c r="F2840" s="11">
        <v>52.77</v>
      </c>
      <c r="G2840" s="10">
        <v>27.94</v>
      </c>
      <c r="H2840" s="11">
        <v>79.900000000000006</v>
      </c>
      <c r="I2840" s="10">
        <v>280.06</v>
      </c>
      <c r="J2840">
        <v>0.46381234259434384</v>
      </c>
      <c r="K2840">
        <v>0.41155944969134167</v>
      </c>
      <c r="L2840">
        <v>0.40163994660006025</v>
      </c>
      <c r="M2840">
        <v>0.35452626798786124</v>
      </c>
      <c r="N2840">
        <v>0.38208808160923846</v>
      </c>
      <c r="O2840">
        <v>0.48397656913512538</v>
      </c>
      <c r="P2840" s="117">
        <v>34.44</v>
      </c>
      <c r="Q2840">
        <v>0.34</v>
      </c>
    </row>
    <row r="2841" spans="1:17" ht="15">
      <c r="A2841" s="6"/>
      <c r="B2841" s="10">
        <v>115.64</v>
      </c>
      <c r="C2841">
        <v>0.38273529250105337</v>
      </c>
      <c r="D2841" s="11">
        <v>32.69</v>
      </c>
      <c r="E2841" s="10">
        <v>26.42</v>
      </c>
      <c r="F2841" s="11">
        <v>56.71</v>
      </c>
      <c r="G2841" s="10">
        <v>28.72</v>
      </c>
      <c r="H2841" s="11">
        <v>85.08</v>
      </c>
      <c r="I2841" s="10">
        <v>291.22000000000003</v>
      </c>
      <c r="J2841">
        <v>0.44403939859525893</v>
      </c>
      <c r="K2841">
        <v>0.36502506337562274</v>
      </c>
      <c r="L2841">
        <v>0.37932377701841341</v>
      </c>
      <c r="M2841">
        <v>0.33459675120551036</v>
      </c>
      <c r="N2841">
        <v>0.36485122389841285</v>
      </c>
      <c r="O2841">
        <v>0.43155906464828531</v>
      </c>
      <c r="P2841" s="117">
        <v>55.6</v>
      </c>
      <c r="Q2841">
        <v>0.34</v>
      </c>
    </row>
    <row r="2842" spans="1:17" ht="15">
      <c r="A2842" s="6"/>
      <c r="B2842" s="10">
        <v>106.61</v>
      </c>
      <c r="C2842">
        <v>0.33795715855406633</v>
      </c>
      <c r="D2842" s="11">
        <v>32.56</v>
      </c>
      <c r="E2842" s="10">
        <v>27.23</v>
      </c>
      <c r="F2842" s="11">
        <v>51.3</v>
      </c>
      <c r="G2842" s="10">
        <v>27.95</v>
      </c>
      <c r="H2842" s="11">
        <v>76.900000000000006</v>
      </c>
      <c r="I2842" s="10">
        <v>256.33999999999997</v>
      </c>
      <c r="J2842">
        <v>0.40845701554178887</v>
      </c>
      <c r="K2842">
        <v>0.32812815366217291</v>
      </c>
      <c r="L2842">
        <v>0.36522393490315136</v>
      </c>
      <c r="M2842">
        <v>0.31753540552344012</v>
      </c>
      <c r="N2842">
        <v>0.3531490927712132</v>
      </c>
      <c r="O2842">
        <v>0.38741179739227072</v>
      </c>
      <c r="P2842" s="117">
        <v>38.61</v>
      </c>
      <c r="Q2842">
        <v>0.34</v>
      </c>
    </row>
    <row r="2843" spans="1:17" ht="15">
      <c r="A2843" s="6"/>
      <c r="B2843" s="10">
        <v>103.59</v>
      </c>
      <c r="C2843">
        <v>0.28615211483374081</v>
      </c>
      <c r="D2843" s="11">
        <v>28.81</v>
      </c>
      <c r="E2843" s="10">
        <v>22.3</v>
      </c>
      <c r="F2843" s="11">
        <v>46.99</v>
      </c>
      <c r="G2843" s="10">
        <v>26.16</v>
      </c>
      <c r="H2843" s="11">
        <v>63.97</v>
      </c>
      <c r="I2843" s="10">
        <v>230.33</v>
      </c>
      <c r="J2843">
        <v>0.3793027456199447</v>
      </c>
      <c r="K2843">
        <v>0.28651599816854328</v>
      </c>
      <c r="L2843">
        <v>0.34921315663664354</v>
      </c>
      <c r="M2843">
        <v>0.3024990471407496</v>
      </c>
      <c r="N2843">
        <v>0.33070211368631142</v>
      </c>
      <c r="O2843">
        <v>0.36421824287137988</v>
      </c>
      <c r="P2843" s="117">
        <v>28.35</v>
      </c>
      <c r="Q2843">
        <v>0.34</v>
      </c>
    </row>
    <row r="2844" spans="1:17" ht="15">
      <c r="A2844" s="6"/>
      <c r="B2844" s="10">
        <v>92.87</v>
      </c>
      <c r="C2844">
        <v>0.24593374232509796</v>
      </c>
      <c r="D2844" s="11">
        <v>26.82</v>
      </c>
      <c r="E2844" s="10">
        <v>20.05</v>
      </c>
      <c r="F2844" s="11">
        <v>45.61</v>
      </c>
      <c r="G2844" s="10">
        <v>25.83</v>
      </c>
      <c r="H2844" s="11">
        <v>58.5</v>
      </c>
      <c r="I2844" s="10">
        <v>217.4</v>
      </c>
      <c r="J2844">
        <v>0.3723553646592529</v>
      </c>
      <c r="K2844">
        <v>0.25080523668015997</v>
      </c>
      <c r="L2844">
        <v>0.33882011914563859</v>
      </c>
      <c r="M2844">
        <v>0.28924668622314431</v>
      </c>
      <c r="N2844">
        <v>0.31112220325833978</v>
      </c>
      <c r="O2844">
        <v>0.34067140730278794</v>
      </c>
      <c r="P2844" s="117">
        <v>25.21</v>
      </c>
      <c r="Q2844">
        <v>0.34</v>
      </c>
    </row>
    <row r="2845" spans="1:17" ht="15">
      <c r="A2845" s="6"/>
      <c r="B2845" s="10">
        <v>82.23</v>
      </c>
      <c r="C2845">
        <v>0.22223158132278925</v>
      </c>
      <c r="D2845" s="11">
        <v>25.43</v>
      </c>
      <c r="E2845" s="10">
        <v>15.56</v>
      </c>
      <c r="F2845" s="11">
        <v>44.06</v>
      </c>
      <c r="G2845" s="10">
        <v>24.93</v>
      </c>
      <c r="H2845" s="11">
        <v>55.17</v>
      </c>
      <c r="I2845" s="10">
        <v>208.37</v>
      </c>
      <c r="J2845">
        <v>0.37489762405940269</v>
      </c>
      <c r="K2845">
        <v>0.23070394991038798</v>
      </c>
      <c r="L2845">
        <v>0.33012989663427056</v>
      </c>
      <c r="M2845">
        <v>0.2749420551391652</v>
      </c>
      <c r="N2845">
        <v>0.28598756067351788</v>
      </c>
      <c r="O2845">
        <v>0.33267041026652083</v>
      </c>
      <c r="P2845" s="117">
        <v>25.07</v>
      </c>
      <c r="Q2845">
        <v>0.34</v>
      </c>
    </row>
    <row r="2846" spans="1:17" ht="15">
      <c r="A2846" s="6"/>
      <c r="B2846" s="10">
        <v>78.959999999999994</v>
      </c>
      <c r="C2846">
        <v>0.20025252887474412</v>
      </c>
      <c r="D2846" s="11">
        <v>23.09</v>
      </c>
      <c r="E2846" s="10">
        <v>12.84</v>
      </c>
      <c r="F2846" s="11">
        <v>43</v>
      </c>
      <c r="G2846" s="10">
        <v>24.06</v>
      </c>
      <c r="H2846" s="11">
        <v>49.36</v>
      </c>
      <c r="I2846" s="10">
        <v>197.25</v>
      </c>
      <c r="J2846">
        <v>0.36616073658316006</v>
      </c>
      <c r="K2846">
        <v>0.21647264014106538</v>
      </c>
      <c r="L2846">
        <v>0.32982782355471724</v>
      </c>
      <c r="M2846">
        <v>0.26791907703456252</v>
      </c>
      <c r="N2846">
        <v>0.25369270750284134</v>
      </c>
      <c r="O2846">
        <v>0.32522118905202102</v>
      </c>
      <c r="P2846" s="117">
        <v>23.61</v>
      </c>
      <c r="Q2846">
        <v>0.34</v>
      </c>
    </row>
    <row r="2847" spans="1:17" ht="15">
      <c r="A2847" s="6"/>
      <c r="B2847" s="10">
        <v>66.2</v>
      </c>
      <c r="C2847">
        <v>0.19697596034821621</v>
      </c>
      <c r="D2847" s="11">
        <v>25.24</v>
      </c>
      <c r="E2847" s="10">
        <v>12.08</v>
      </c>
      <c r="F2847" s="11">
        <v>40.67</v>
      </c>
      <c r="G2847" s="10">
        <v>24.89</v>
      </c>
      <c r="H2847" s="11">
        <v>46.7</v>
      </c>
      <c r="I2847" s="10">
        <v>195.24</v>
      </c>
      <c r="J2847">
        <v>0.37079290367110995</v>
      </c>
      <c r="K2847">
        <v>0.20673821092974284</v>
      </c>
      <c r="L2847">
        <v>0.33602799403677319</v>
      </c>
      <c r="M2847">
        <v>0.26936675505396851</v>
      </c>
      <c r="N2847">
        <v>0.2348767894185545</v>
      </c>
      <c r="O2847">
        <v>0.32925817902500504</v>
      </c>
      <c r="P2847" s="117">
        <v>24.96</v>
      </c>
      <c r="Q2847">
        <v>0.34</v>
      </c>
    </row>
    <row r="2848" spans="1:17" ht="15">
      <c r="A2848" s="6"/>
      <c r="B2848" s="10">
        <v>69.05</v>
      </c>
      <c r="C2848">
        <v>0.2068195054818559</v>
      </c>
      <c r="D2848" s="11">
        <v>25.04</v>
      </c>
      <c r="E2848" s="10">
        <v>12.95</v>
      </c>
      <c r="F2848" s="11">
        <v>39.409999999999997</v>
      </c>
      <c r="G2848" s="10">
        <v>24.85</v>
      </c>
      <c r="H2848" s="11">
        <v>45</v>
      </c>
      <c r="I2848" s="10">
        <v>195.04</v>
      </c>
      <c r="J2848">
        <v>0.37932285501491753</v>
      </c>
      <c r="K2848">
        <v>0.21030538948982283</v>
      </c>
      <c r="L2848">
        <v>0.33861604451118016</v>
      </c>
      <c r="M2848">
        <v>0.27352502950432728</v>
      </c>
      <c r="N2848">
        <v>0.23495442618183829</v>
      </c>
      <c r="O2848">
        <v>0.34948747774433953</v>
      </c>
      <c r="P2848" s="117">
        <v>24.54</v>
      </c>
      <c r="Q2848">
        <v>0.34</v>
      </c>
    </row>
    <row r="2849" spans="1:17" ht="15">
      <c r="A2849" s="6"/>
      <c r="B2849" s="10">
        <v>80</v>
      </c>
      <c r="C2849">
        <v>0.22664179587419972</v>
      </c>
      <c r="D2849" s="11">
        <v>27.46</v>
      </c>
      <c r="E2849" s="10">
        <v>15.97</v>
      </c>
      <c r="F2849" s="11">
        <v>39.9</v>
      </c>
      <c r="G2849" s="10">
        <v>24.81</v>
      </c>
      <c r="H2849" s="11">
        <v>47.4</v>
      </c>
      <c r="I2849" s="10">
        <v>206</v>
      </c>
      <c r="J2849">
        <v>0.40238158733361146</v>
      </c>
      <c r="K2849">
        <v>0.2253995465831804</v>
      </c>
      <c r="L2849">
        <v>0.34564735414163755</v>
      </c>
      <c r="M2849">
        <v>0.29795246792278346</v>
      </c>
      <c r="N2849">
        <v>0.24949186518843203</v>
      </c>
      <c r="O2849">
        <v>0.37945638520586178</v>
      </c>
      <c r="P2849" s="117">
        <v>23.54</v>
      </c>
      <c r="Q2849">
        <v>0.34</v>
      </c>
    </row>
    <row r="2850" spans="1:17" ht="15">
      <c r="A2850" s="6"/>
      <c r="B2850" s="10">
        <v>85</v>
      </c>
      <c r="C2850">
        <v>0.27648292106411293</v>
      </c>
      <c r="D2850" s="11">
        <v>29.19</v>
      </c>
      <c r="E2850" s="10">
        <v>18.57</v>
      </c>
      <c r="F2850" s="11">
        <v>42.4</v>
      </c>
      <c r="G2850" s="10">
        <v>27.18</v>
      </c>
      <c r="H2850" s="11">
        <v>49.46</v>
      </c>
      <c r="I2850" s="10">
        <v>216.3</v>
      </c>
      <c r="J2850">
        <v>0.42841268596015836</v>
      </c>
      <c r="K2850">
        <v>0.26271724488631054</v>
      </c>
      <c r="L2850">
        <v>0.35522239831595248</v>
      </c>
      <c r="M2850">
        <v>0.33159793058975262</v>
      </c>
      <c r="N2850">
        <v>0.29295833952741279</v>
      </c>
      <c r="O2850">
        <v>0.42251155508968297</v>
      </c>
      <c r="P2850" s="117">
        <v>19.68</v>
      </c>
      <c r="Q2850">
        <v>0.34</v>
      </c>
    </row>
    <row r="2851" spans="1:17" ht="15">
      <c r="A2851" s="6"/>
      <c r="B2851" s="10">
        <v>100.1</v>
      </c>
      <c r="C2851">
        <v>0.3251027510641652</v>
      </c>
      <c r="D2851" s="11">
        <v>32.54</v>
      </c>
      <c r="E2851" s="10">
        <v>21.45</v>
      </c>
      <c r="F2851" s="11">
        <v>44.97</v>
      </c>
      <c r="G2851" s="10">
        <v>28.74</v>
      </c>
      <c r="H2851" s="11">
        <v>56.61</v>
      </c>
      <c r="I2851" s="10">
        <v>246.98</v>
      </c>
      <c r="J2851">
        <v>0.4732399985446758</v>
      </c>
      <c r="K2851">
        <v>0.29672090563492548</v>
      </c>
      <c r="L2851">
        <v>0.3694564739190187</v>
      </c>
      <c r="M2851">
        <v>0.35888694085126527</v>
      </c>
      <c r="N2851">
        <v>0.32934110027074104</v>
      </c>
      <c r="O2851">
        <v>0.45908509647934997</v>
      </c>
      <c r="P2851" s="117">
        <v>20.329999999999998</v>
      </c>
      <c r="Q2851">
        <v>0.34</v>
      </c>
    </row>
    <row r="2852" spans="1:17" ht="15">
      <c r="A2852" s="6"/>
      <c r="B2852" s="10">
        <v>118.36</v>
      </c>
      <c r="C2852">
        <v>0.33376661146410708</v>
      </c>
      <c r="D2852" s="11">
        <v>34.93</v>
      </c>
      <c r="E2852" s="10">
        <v>21.25</v>
      </c>
      <c r="F2852" s="11">
        <v>47.08</v>
      </c>
      <c r="G2852" s="10">
        <v>31.28</v>
      </c>
      <c r="H2852" s="11">
        <v>75.400000000000006</v>
      </c>
      <c r="I2852" s="10">
        <v>262.08</v>
      </c>
      <c r="J2852">
        <v>0.50818074506014088</v>
      </c>
      <c r="K2852">
        <v>0.31458692023849022</v>
      </c>
      <c r="L2852">
        <v>0.38119804229955617</v>
      </c>
      <c r="M2852">
        <v>0.36738801439056568</v>
      </c>
      <c r="N2852">
        <v>0.34882973712172649</v>
      </c>
      <c r="O2852">
        <v>0.4843276431175485</v>
      </c>
      <c r="P2852" s="117">
        <v>25.05</v>
      </c>
      <c r="Q2852">
        <v>0.34</v>
      </c>
    </row>
    <row r="2853" spans="1:17" ht="15">
      <c r="A2853" s="6"/>
      <c r="B2853" s="10">
        <v>119.45</v>
      </c>
      <c r="C2853">
        <v>0.34964513223276733</v>
      </c>
      <c r="D2853" s="11">
        <v>34.79</v>
      </c>
      <c r="E2853" s="10">
        <v>20.72</v>
      </c>
      <c r="F2853" s="11">
        <v>47.81</v>
      </c>
      <c r="G2853" s="10">
        <v>29.99</v>
      </c>
      <c r="H2853" s="11">
        <v>73.959999999999994</v>
      </c>
      <c r="I2853" s="10">
        <v>265.87</v>
      </c>
      <c r="J2853">
        <v>0.52518615566643234</v>
      </c>
      <c r="K2853">
        <v>0.30908786705211</v>
      </c>
      <c r="L2853">
        <v>0.39044003916875203</v>
      </c>
      <c r="M2853">
        <v>0.37967709353673224</v>
      </c>
      <c r="N2853">
        <v>0.36008866710917248</v>
      </c>
      <c r="O2853">
        <v>0.48881561002259799</v>
      </c>
      <c r="P2853" s="117">
        <v>40.08</v>
      </c>
      <c r="Q2853">
        <v>0.34</v>
      </c>
    </row>
    <row r="2854" spans="1:17" ht="15">
      <c r="A2854" s="6"/>
      <c r="B2854" s="10">
        <v>120</v>
      </c>
      <c r="C2854">
        <v>0.34920374063493764</v>
      </c>
      <c r="D2854" s="11">
        <v>34.9</v>
      </c>
      <c r="E2854" s="10">
        <v>19.93</v>
      </c>
      <c r="F2854" s="11">
        <v>46.81</v>
      </c>
      <c r="G2854" s="10">
        <v>27.44</v>
      </c>
      <c r="H2854" s="11">
        <v>69.55</v>
      </c>
      <c r="I2854" s="10">
        <v>254.97</v>
      </c>
      <c r="J2854">
        <v>0.52001925691611872</v>
      </c>
      <c r="K2854">
        <v>0.27754208178221862</v>
      </c>
      <c r="L2854">
        <v>0.40056080914324688</v>
      </c>
      <c r="M2854">
        <v>0.38219006331609856</v>
      </c>
      <c r="N2854">
        <v>0.35597289357454864</v>
      </c>
      <c r="O2854">
        <v>0.48627898837527694</v>
      </c>
      <c r="P2854" s="117">
        <v>20.100000000000001</v>
      </c>
      <c r="Q2854">
        <v>0.34</v>
      </c>
    </row>
    <row r="2855" spans="1:17" ht="15">
      <c r="A2855" s="6"/>
      <c r="B2855" s="10">
        <v>115.57</v>
      </c>
      <c r="C2855">
        <v>0.37435185902151324</v>
      </c>
      <c r="D2855" s="11">
        <v>32.93</v>
      </c>
      <c r="E2855" s="10">
        <v>18.600000000000001</v>
      </c>
      <c r="F2855" s="11">
        <v>44.86</v>
      </c>
      <c r="G2855" s="10">
        <v>24.09</v>
      </c>
      <c r="H2855" s="11">
        <v>56.56</v>
      </c>
      <c r="I2855" s="10">
        <v>241.56</v>
      </c>
      <c r="J2855">
        <v>0.5099205603377378</v>
      </c>
      <c r="K2855">
        <v>0.24492747637211784</v>
      </c>
      <c r="L2855">
        <v>0.41551521951402709</v>
      </c>
      <c r="M2855">
        <v>0.36825422097453375</v>
      </c>
      <c r="N2855">
        <v>0.3603324129248846</v>
      </c>
      <c r="O2855">
        <v>0.50098711873595747</v>
      </c>
      <c r="P2855" s="117">
        <v>19.66</v>
      </c>
      <c r="Q2855">
        <v>0.34</v>
      </c>
    </row>
    <row r="2856" spans="1:17" ht="15">
      <c r="A2856" s="6"/>
      <c r="B2856" s="10">
        <v>110</v>
      </c>
      <c r="C2856">
        <v>0.39572956910393914</v>
      </c>
      <c r="D2856" s="11">
        <v>30.47</v>
      </c>
      <c r="E2856" s="10">
        <v>12.05</v>
      </c>
      <c r="F2856" s="11">
        <v>38.43</v>
      </c>
      <c r="G2856" s="10">
        <v>21.03</v>
      </c>
      <c r="H2856" s="11">
        <v>53.73</v>
      </c>
      <c r="I2856" s="10">
        <v>217.91</v>
      </c>
      <c r="J2856">
        <v>0.48948881492797902</v>
      </c>
      <c r="K2856">
        <v>0.20339769567927499</v>
      </c>
      <c r="L2856">
        <v>0.42272364441961113</v>
      </c>
      <c r="M2856">
        <v>0.32529976082262335</v>
      </c>
      <c r="N2856">
        <v>0.35708003992802445</v>
      </c>
      <c r="O2856">
        <v>0.50493631664042882</v>
      </c>
      <c r="P2856" s="117">
        <v>17.46</v>
      </c>
      <c r="Q2856">
        <v>0.34</v>
      </c>
    </row>
    <row r="2857" spans="1:17" ht="15">
      <c r="A2857" s="6"/>
      <c r="B2857" s="10">
        <v>99.28</v>
      </c>
      <c r="C2857">
        <v>0.39470841124280193</v>
      </c>
      <c r="D2857" s="11">
        <v>29.29</v>
      </c>
      <c r="E2857" s="10">
        <v>15.02</v>
      </c>
      <c r="F2857" s="11">
        <v>34</v>
      </c>
      <c r="G2857" s="10">
        <v>19.04</v>
      </c>
      <c r="H2857" s="11">
        <v>55.77</v>
      </c>
      <c r="I2857" s="10">
        <v>204.78</v>
      </c>
      <c r="J2857">
        <v>0.44475994653997986</v>
      </c>
      <c r="K2857">
        <v>0.18388917674745053</v>
      </c>
      <c r="L2857">
        <v>0.42532000595598723</v>
      </c>
      <c r="M2857">
        <v>0.29350401729740794</v>
      </c>
      <c r="N2857">
        <v>0.34730968305006887</v>
      </c>
      <c r="O2857">
        <v>0.50882569918144616</v>
      </c>
      <c r="P2857" s="117">
        <v>18.66</v>
      </c>
      <c r="Q2857">
        <v>0.34</v>
      </c>
    </row>
    <row r="2858" spans="1:17" ht="15">
      <c r="A2858" s="6"/>
      <c r="B2858" s="10">
        <v>91.09</v>
      </c>
      <c r="C2858">
        <v>0.39034895352905624</v>
      </c>
      <c r="D2858" s="11">
        <v>26.02</v>
      </c>
      <c r="E2858" s="10">
        <v>4.91</v>
      </c>
      <c r="F2858" s="11">
        <v>36.07</v>
      </c>
      <c r="G2858" s="10">
        <v>17.579999999999998</v>
      </c>
      <c r="H2858" s="11">
        <v>56.9</v>
      </c>
      <c r="I2858" s="10">
        <v>189.1</v>
      </c>
      <c r="J2858">
        <v>0.41738529253214351</v>
      </c>
      <c r="K2858">
        <v>0.17896130436105784</v>
      </c>
      <c r="L2858">
        <v>0.42805347931640819</v>
      </c>
      <c r="M2858">
        <v>0.27936461263590057</v>
      </c>
      <c r="N2858">
        <v>0.34805589738779713</v>
      </c>
      <c r="O2858">
        <v>0.50637670134924906</v>
      </c>
      <c r="P2858" s="117">
        <v>20.2</v>
      </c>
      <c r="Q2858">
        <v>0.34</v>
      </c>
    </row>
    <row r="2859" spans="1:17" ht="15">
      <c r="A2859" s="6"/>
      <c r="B2859" s="10">
        <v>88.38</v>
      </c>
      <c r="C2859">
        <v>0.39835804999300384</v>
      </c>
      <c r="D2859" s="11">
        <v>22.06</v>
      </c>
      <c r="E2859" s="10">
        <v>4.76</v>
      </c>
      <c r="F2859" s="11">
        <v>35</v>
      </c>
      <c r="G2859" s="10">
        <v>17.09</v>
      </c>
      <c r="H2859" s="11">
        <v>57.28</v>
      </c>
      <c r="I2859" s="10">
        <v>189.91</v>
      </c>
      <c r="J2859">
        <v>0.39148148659930332</v>
      </c>
      <c r="K2859">
        <v>0.18129100054809114</v>
      </c>
      <c r="L2859">
        <v>0.42634574898785432</v>
      </c>
      <c r="M2859">
        <v>0.27897000941380007</v>
      </c>
      <c r="N2859">
        <v>0.36051642336639539</v>
      </c>
      <c r="O2859">
        <v>0.50393355541014806</v>
      </c>
      <c r="P2859" s="117">
        <v>18.649999999999999</v>
      </c>
      <c r="Q2859">
        <v>0.34</v>
      </c>
    </row>
    <row r="2860" spans="1:17" ht="15">
      <c r="A2860" s="6"/>
      <c r="B2860" s="10">
        <v>85.61</v>
      </c>
      <c r="C2860">
        <v>0.40864894154737114</v>
      </c>
      <c r="D2860" s="11">
        <v>13.13</v>
      </c>
      <c r="E2860" s="10">
        <v>1.77</v>
      </c>
      <c r="F2860" s="11">
        <v>35.24</v>
      </c>
      <c r="G2860" s="10">
        <v>17.11</v>
      </c>
      <c r="H2860" s="11">
        <v>58.94</v>
      </c>
      <c r="I2860" s="10">
        <v>187.47</v>
      </c>
      <c r="J2860">
        <v>0.38378974344323175</v>
      </c>
      <c r="K2860">
        <v>0.18054912185812982</v>
      </c>
      <c r="L2860">
        <v>0.42162766268200602</v>
      </c>
      <c r="M2860">
        <v>0.28489095619105953</v>
      </c>
      <c r="N2860">
        <v>0.37505647750307941</v>
      </c>
      <c r="O2860">
        <v>0.50531831932371185</v>
      </c>
      <c r="P2860" s="117">
        <v>20.260000000000002</v>
      </c>
      <c r="Q2860">
        <v>0.34</v>
      </c>
    </row>
    <row r="2861" spans="1:17" ht="15">
      <c r="A2861" s="6"/>
      <c r="B2861" s="10">
        <v>85.52</v>
      </c>
      <c r="C2861">
        <v>0.42018514732255008</v>
      </c>
      <c r="D2861" s="11">
        <v>9.6300000000000008</v>
      </c>
      <c r="E2861" s="10">
        <v>2.65</v>
      </c>
      <c r="F2861" s="11">
        <v>34.44</v>
      </c>
      <c r="G2861" s="10">
        <v>18.04</v>
      </c>
      <c r="H2861" s="11">
        <v>60.31</v>
      </c>
      <c r="I2861" s="10">
        <v>189.96</v>
      </c>
      <c r="J2861">
        <v>0.36543005943924806</v>
      </c>
      <c r="K2861">
        <v>0.18196600321989223</v>
      </c>
      <c r="L2861">
        <v>0.42353835924092681</v>
      </c>
      <c r="M2861">
        <v>0.30117314856394722</v>
      </c>
      <c r="N2861">
        <v>0.39432012438090674</v>
      </c>
      <c r="O2861">
        <v>0.51049607506883721</v>
      </c>
      <c r="P2861" s="117">
        <v>18.97</v>
      </c>
      <c r="Q2861">
        <v>0.34</v>
      </c>
    </row>
    <row r="2862" spans="1:17" ht="15">
      <c r="A2862" s="6"/>
      <c r="B2862" s="10">
        <v>88.27</v>
      </c>
      <c r="C2862">
        <v>0.423483369103412</v>
      </c>
      <c r="D2862" s="11">
        <v>10.06</v>
      </c>
      <c r="E2862" s="10">
        <v>3.78</v>
      </c>
      <c r="F2862" s="11">
        <v>37.04</v>
      </c>
      <c r="G2862" s="10">
        <v>20.91</v>
      </c>
      <c r="H2862" s="11">
        <v>65.260000000000005</v>
      </c>
      <c r="I2862" s="10">
        <v>194.81</v>
      </c>
      <c r="J2862">
        <v>0.33643240325574747</v>
      </c>
      <c r="K2862">
        <v>0.18712354043387466</v>
      </c>
      <c r="L2862">
        <v>0.43956520536362076</v>
      </c>
      <c r="M2862">
        <v>0.31747937216458483</v>
      </c>
      <c r="N2862">
        <v>0.41671118614455172</v>
      </c>
      <c r="O2862">
        <v>0.51418244554538983</v>
      </c>
      <c r="P2862" s="117">
        <v>18.8</v>
      </c>
      <c r="Q2862">
        <v>0.34</v>
      </c>
    </row>
    <row r="2863" spans="1:17" ht="15">
      <c r="A2863" s="6"/>
      <c r="B2863" s="10">
        <v>85.84</v>
      </c>
      <c r="C2863">
        <v>0.4094051491693485</v>
      </c>
      <c r="D2863" s="11">
        <v>16.8</v>
      </c>
      <c r="E2863" s="10">
        <v>5.01</v>
      </c>
      <c r="F2863" s="11">
        <v>45.62</v>
      </c>
      <c r="G2863" s="10">
        <v>24.28</v>
      </c>
      <c r="H2863" s="11">
        <v>74</v>
      </c>
      <c r="I2863" s="10">
        <v>201</v>
      </c>
      <c r="J2863">
        <v>0.30914830428813145</v>
      </c>
      <c r="K2863">
        <v>0.19534710508067804</v>
      </c>
      <c r="L2863">
        <v>0.43240639832099431</v>
      </c>
      <c r="M2863">
        <v>0.36659477622201342</v>
      </c>
      <c r="N2863">
        <v>0.44136754328200672</v>
      </c>
      <c r="O2863">
        <v>0.51019458679177199</v>
      </c>
      <c r="P2863" s="117">
        <v>18.52</v>
      </c>
      <c r="Q2863">
        <v>0.34</v>
      </c>
    </row>
    <row r="2864" spans="1:17" ht="15">
      <c r="A2864" s="6"/>
      <c r="B2864" s="10">
        <v>82</v>
      </c>
      <c r="C2864">
        <v>0.34670253621750347</v>
      </c>
      <c r="D2864" s="11">
        <v>9.6</v>
      </c>
      <c r="E2864" s="10">
        <v>18.239999999999998</v>
      </c>
      <c r="F2864" s="11">
        <v>52.14</v>
      </c>
      <c r="G2864" s="10">
        <v>27.09</v>
      </c>
      <c r="H2864" s="11">
        <v>81.67</v>
      </c>
      <c r="I2864" s="10">
        <v>206.59</v>
      </c>
      <c r="J2864">
        <v>0.26965141218313987</v>
      </c>
      <c r="K2864">
        <v>0.19815981188656243</v>
      </c>
      <c r="L2864">
        <v>0.39957459478763735</v>
      </c>
      <c r="M2864">
        <v>0.35699687096607635</v>
      </c>
      <c r="N2864">
        <v>0.42967459960699195</v>
      </c>
      <c r="O2864">
        <v>0.49161580904679558</v>
      </c>
      <c r="P2864" s="117">
        <v>16.84</v>
      </c>
      <c r="Q2864">
        <v>0.34</v>
      </c>
    </row>
    <row r="2865" spans="1:17" ht="15">
      <c r="A2865" s="6"/>
      <c r="B2865" s="10">
        <v>75</v>
      </c>
      <c r="C2865">
        <v>0.25146848860488713</v>
      </c>
      <c r="D2865" s="11">
        <v>9.56</v>
      </c>
      <c r="E2865" s="10">
        <v>20.34</v>
      </c>
      <c r="F2865" s="11">
        <v>60</v>
      </c>
      <c r="G2865" s="10">
        <v>30.57</v>
      </c>
      <c r="H2865" s="11">
        <v>84.93</v>
      </c>
      <c r="I2865" s="10">
        <v>210.01</v>
      </c>
      <c r="J2865">
        <v>0.23758075855876876</v>
      </c>
      <c r="K2865">
        <v>0.19751223631813192</v>
      </c>
      <c r="L2865">
        <v>0.38270576929368266</v>
      </c>
      <c r="M2865">
        <v>0.34521786692310324</v>
      </c>
      <c r="N2865">
        <v>0.41530282231361038</v>
      </c>
      <c r="O2865">
        <v>0.45732213210981504</v>
      </c>
      <c r="P2865" s="117">
        <v>20.73</v>
      </c>
      <c r="Q2865">
        <v>0.34</v>
      </c>
    </row>
    <row r="2866" spans="1:17" ht="15">
      <c r="A2866" s="6"/>
      <c r="B2866" s="10">
        <v>50</v>
      </c>
      <c r="C2866">
        <v>0.19221965598277022</v>
      </c>
      <c r="D2866" s="11">
        <v>8.7100000000000009</v>
      </c>
      <c r="E2866" s="10">
        <v>14.97</v>
      </c>
      <c r="F2866" s="11">
        <v>51.47</v>
      </c>
      <c r="G2866" s="10">
        <v>30.24</v>
      </c>
      <c r="H2866" s="11">
        <v>78.290000000000006</v>
      </c>
      <c r="I2866" s="10">
        <v>205.85</v>
      </c>
      <c r="J2866">
        <v>0.19324689114042506</v>
      </c>
      <c r="K2866">
        <v>0.18710623308390384</v>
      </c>
      <c r="L2866">
        <v>0.36874023147227136</v>
      </c>
      <c r="M2866">
        <v>0.33163282416661594</v>
      </c>
      <c r="N2866">
        <v>0.39693954567947781</v>
      </c>
      <c r="O2866">
        <v>0.41255864276568499</v>
      </c>
      <c r="P2866" s="117">
        <v>26</v>
      </c>
      <c r="Q2866">
        <v>0.34</v>
      </c>
    </row>
    <row r="2867" spans="1:17" ht="15">
      <c r="A2867" s="6"/>
      <c r="B2867" s="10">
        <v>27.7</v>
      </c>
      <c r="C2867">
        <v>0.16863793958956844</v>
      </c>
      <c r="D2867" s="11">
        <v>3.23</v>
      </c>
      <c r="E2867" s="10">
        <v>4.9000000000000004</v>
      </c>
      <c r="F2867" s="11">
        <v>47.43</v>
      </c>
      <c r="G2867" s="10">
        <v>27.98</v>
      </c>
      <c r="H2867" s="11">
        <v>76.510000000000005</v>
      </c>
      <c r="I2867" s="10">
        <v>195.95</v>
      </c>
      <c r="J2867">
        <v>0.15748556938008537</v>
      </c>
      <c r="K2867">
        <v>0.16235412884891895</v>
      </c>
      <c r="L2867">
        <v>0.35214406395612308</v>
      </c>
      <c r="M2867">
        <v>0.31676962849396856</v>
      </c>
      <c r="N2867">
        <v>0.38656774619960343</v>
      </c>
      <c r="O2867">
        <v>0.37396471775122309</v>
      </c>
      <c r="P2867" s="117">
        <v>21.38</v>
      </c>
      <c r="Q2867">
        <v>0.34</v>
      </c>
    </row>
    <row r="2868" spans="1:17" ht="15">
      <c r="A2868" s="6"/>
      <c r="B2868" s="10">
        <v>5.64</v>
      </c>
      <c r="C2868">
        <v>0.15768666852593929</v>
      </c>
      <c r="D2868" s="11">
        <v>-1.9</v>
      </c>
      <c r="E2868" s="10">
        <v>6.52</v>
      </c>
      <c r="F2868" s="11">
        <v>44.85</v>
      </c>
      <c r="G2868" s="10">
        <v>26</v>
      </c>
      <c r="H2868" s="11">
        <v>73.58</v>
      </c>
      <c r="I2868" s="10">
        <v>186.58</v>
      </c>
      <c r="J2868">
        <v>0.14585785130252898</v>
      </c>
      <c r="K2868">
        <v>0.1519796808433822</v>
      </c>
      <c r="L2868">
        <v>0.32742614831599998</v>
      </c>
      <c r="M2868">
        <v>0.29402522513966001</v>
      </c>
      <c r="N2868">
        <v>0.37613323156688605</v>
      </c>
      <c r="O2868">
        <v>0.34786957381805389</v>
      </c>
      <c r="P2868" s="117">
        <v>17.89</v>
      </c>
      <c r="Q2868">
        <v>0.34</v>
      </c>
    </row>
    <row r="2869" spans="1:17" ht="15">
      <c r="A2869" s="6"/>
      <c r="B2869" s="10">
        <v>-2.5499999999999998</v>
      </c>
      <c r="C2869">
        <v>0.15145982739354746</v>
      </c>
      <c r="D2869" s="11">
        <v>-1.18</v>
      </c>
      <c r="E2869" s="10">
        <v>0.88</v>
      </c>
      <c r="F2869" s="11">
        <v>40.85</v>
      </c>
      <c r="G2869" s="10">
        <v>23.49</v>
      </c>
      <c r="H2869" s="11">
        <v>67.040000000000006</v>
      </c>
      <c r="I2869" s="10">
        <v>180.04</v>
      </c>
      <c r="J2869">
        <v>0.13626671104141516</v>
      </c>
      <c r="K2869">
        <v>0.14283618208050586</v>
      </c>
      <c r="L2869">
        <v>0.30970518712831657</v>
      </c>
      <c r="M2869">
        <v>0.26693683932232187</v>
      </c>
      <c r="N2869">
        <v>0.3714505233845275</v>
      </c>
      <c r="O2869">
        <v>0.34413719626330952</v>
      </c>
      <c r="P2869" s="117">
        <v>16.739999999999998</v>
      </c>
      <c r="Q2869">
        <v>0.34</v>
      </c>
    </row>
    <row r="2870" spans="1:17" ht="15">
      <c r="A2870" s="6"/>
      <c r="B2870" s="10">
        <v>-5.33</v>
      </c>
      <c r="C2870">
        <v>0.15007062930760506</v>
      </c>
      <c r="D2870" s="11">
        <v>-70.010000000000005</v>
      </c>
      <c r="E2870" s="10">
        <v>3.6</v>
      </c>
      <c r="F2870" s="11">
        <v>36.49</v>
      </c>
      <c r="G2870" s="10">
        <v>19.079999999999998</v>
      </c>
      <c r="H2870" s="11">
        <v>61.77</v>
      </c>
      <c r="I2870" s="10">
        <v>172.94</v>
      </c>
      <c r="J2870">
        <v>0.12756519760562887</v>
      </c>
      <c r="K2870">
        <v>0.13844298128844196</v>
      </c>
      <c r="L2870">
        <v>0.29919084468241408</v>
      </c>
      <c r="M2870">
        <v>0.23613687580483617</v>
      </c>
      <c r="N2870">
        <v>0.37558995990478877</v>
      </c>
      <c r="O2870">
        <v>0.34825605236389373</v>
      </c>
      <c r="P2870" s="117">
        <v>18.59</v>
      </c>
      <c r="Q2870">
        <v>0.34</v>
      </c>
    </row>
    <row r="2871" spans="1:17" ht="15">
      <c r="A2871" s="6"/>
      <c r="B2871" s="10">
        <v>-3.08</v>
      </c>
      <c r="C2871">
        <v>0.15475886466355013</v>
      </c>
      <c r="D2871" s="11">
        <v>-74.92</v>
      </c>
      <c r="E2871" s="10">
        <v>2.3199999999999998</v>
      </c>
      <c r="F2871" s="11">
        <v>34.979999999999997</v>
      </c>
      <c r="G2871" s="10">
        <v>18</v>
      </c>
      <c r="H2871" s="11">
        <v>59.92</v>
      </c>
      <c r="I2871" s="10">
        <v>166.35</v>
      </c>
      <c r="J2871">
        <v>0.12898861374755188</v>
      </c>
      <c r="K2871">
        <v>0.13908988355922705</v>
      </c>
      <c r="L2871">
        <v>0.29525282050915636</v>
      </c>
      <c r="M2871">
        <v>0.2215125836511477</v>
      </c>
      <c r="N2871">
        <v>0.38493478305408385</v>
      </c>
      <c r="O2871">
        <v>0.3467343691973353</v>
      </c>
      <c r="P2871" s="117">
        <v>19.78</v>
      </c>
      <c r="Q2871">
        <v>0.34</v>
      </c>
    </row>
    <row r="2872" spans="1:17" ht="15">
      <c r="A2872" s="6"/>
      <c r="B2872" s="10">
        <v>1.19</v>
      </c>
      <c r="C2872">
        <v>0.16499934530062879</v>
      </c>
      <c r="D2872" s="11">
        <v>-71.959999999999994</v>
      </c>
      <c r="E2872" s="10">
        <v>5.83</v>
      </c>
      <c r="F2872" s="11">
        <v>34.94</v>
      </c>
      <c r="G2872" s="10">
        <v>17.7</v>
      </c>
      <c r="H2872" s="11">
        <v>58.9</v>
      </c>
      <c r="I2872" s="10">
        <v>159.69</v>
      </c>
      <c r="J2872">
        <v>0.12962955914490076</v>
      </c>
      <c r="K2872">
        <v>0.14013568611023841</v>
      </c>
      <c r="L2872">
        <v>0.30567138538317584</v>
      </c>
      <c r="M2872">
        <v>0.22554027984955113</v>
      </c>
      <c r="N2872">
        <v>0.40292821187093375</v>
      </c>
      <c r="O2872">
        <v>0.36531271278242028</v>
      </c>
      <c r="P2872" s="117">
        <v>15.6</v>
      </c>
      <c r="Q2872">
        <v>0.34</v>
      </c>
    </row>
    <row r="2873" spans="1:17" ht="15">
      <c r="A2873" s="6"/>
      <c r="B2873" s="10">
        <v>14</v>
      </c>
      <c r="C2873">
        <v>0.18562968211045686</v>
      </c>
      <c r="D2873" s="11">
        <v>-49.97</v>
      </c>
      <c r="E2873" s="10">
        <v>8.07</v>
      </c>
      <c r="F2873" s="11">
        <v>35.340000000000003</v>
      </c>
      <c r="G2873" s="10">
        <v>19.010000000000002</v>
      </c>
      <c r="H2873" s="11">
        <v>60.41</v>
      </c>
      <c r="I2873" s="10">
        <v>166.65</v>
      </c>
      <c r="J2873">
        <v>0.13829849068387631</v>
      </c>
      <c r="K2873">
        <v>0.14770539334301233</v>
      </c>
      <c r="L2873">
        <v>0.32670632612814665</v>
      </c>
      <c r="M2873">
        <v>0.24952098434464201</v>
      </c>
      <c r="N2873">
        <v>0.42036375655526764</v>
      </c>
      <c r="O2873">
        <v>0.40212244013326676</v>
      </c>
      <c r="P2873" s="117">
        <v>16.16</v>
      </c>
      <c r="Q2873">
        <v>0.34</v>
      </c>
    </row>
    <row r="2874" spans="1:17" ht="15">
      <c r="A2874" s="6"/>
      <c r="B2874" s="10">
        <v>70.569999999999993</v>
      </c>
      <c r="C2874">
        <v>0.24297438462567783</v>
      </c>
      <c r="D2874" s="11">
        <v>-6</v>
      </c>
      <c r="E2874" s="10">
        <v>17.14</v>
      </c>
      <c r="F2874" s="11">
        <v>41.3</v>
      </c>
      <c r="G2874" s="10">
        <v>21.59</v>
      </c>
      <c r="H2874" s="11">
        <v>69.64</v>
      </c>
      <c r="I2874" s="10">
        <v>192.02</v>
      </c>
      <c r="J2874">
        <v>0.15353196734878777</v>
      </c>
      <c r="K2874">
        <v>0.17250223697503245</v>
      </c>
      <c r="L2874">
        <v>0.35810603531618479</v>
      </c>
      <c r="M2874">
        <v>0.30280867683767193</v>
      </c>
      <c r="N2874">
        <v>0.44311099683617272</v>
      </c>
      <c r="O2874">
        <v>0.43588763787986767</v>
      </c>
      <c r="P2874" s="117">
        <v>25.71</v>
      </c>
      <c r="Q2874">
        <v>0.34</v>
      </c>
    </row>
    <row r="2875" spans="1:17" ht="15">
      <c r="A2875" s="6"/>
      <c r="B2875" s="10">
        <v>106.96</v>
      </c>
      <c r="C2875">
        <v>0.35416979686218619</v>
      </c>
      <c r="D2875" s="11">
        <v>-1.21</v>
      </c>
      <c r="E2875" s="10">
        <v>28.09</v>
      </c>
      <c r="F2875" s="11">
        <v>47.09</v>
      </c>
      <c r="G2875" s="10">
        <v>26.46</v>
      </c>
      <c r="H2875" s="11">
        <v>75.55</v>
      </c>
      <c r="I2875" s="10">
        <v>226.09</v>
      </c>
      <c r="J2875">
        <v>0.16978864516129036</v>
      </c>
      <c r="K2875">
        <v>0.20390133306072375</v>
      </c>
      <c r="L2875">
        <v>0.39682957081946613</v>
      </c>
      <c r="M2875">
        <v>0.34223169028852596</v>
      </c>
      <c r="N2875">
        <v>0.46392066765176815</v>
      </c>
      <c r="O2875">
        <v>0.46502425405688352</v>
      </c>
      <c r="P2875" s="117">
        <v>23.32</v>
      </c>
      <c r="Q2875">
        <v>0.34</v>
      </c>
    </row>
    <row r="2876" spans="1:17" ht="15">
      <c r="A2876" s="6"/>
      <c r="B2876" s="10">
        <v>121.16</v>
      </c>
      <c r="C2876">
        <v>0.39802604699378025</v>
      </c>
      <c r="D2876" s="11">
        <v>8.86</v>
      </c>
      <c r="E2876" s="10">
        <v>33.81</v>
      </c>
      <c r="F2876" s="11">
        <v>54.4</v>
      </c>
      <c r="G2876" s="10">
        <v>28.7</v>
      </c>
      <c r="H2876" s="11">
        <v>79.06</v>
      </c>
      <c r="I2876" s="10">
        <v>246.97</v>
      </c>
      <c r="J2876">
        <v>0.17304213243204555</v>
      </c>
      <c r="K2876">
        <v>0.22201054456221839</v>
      </c>
      <c r="L2876">
        <v>0.43234626700639389</v>
      </c>
      <c r="M2876">
        <v>0.36700134231047848</v>
      </c>
      <c r="N2876">
        <v>0.4836406038100593</v>
      </c>
      <c r="O2876">
        <v>0.48072268479381142</v>
      </c>
      <c r="P2876" s="117">
        <v>22.07</v>
      </c>
      <c r="Q2876">
        <v>0.34</v>
      </c>
    </row>
    <row r="2877" spans="1:17" ht="15">
      <c r="A2877" s="6"/>
      <c r="B2877" s="10">
        <v>123.6</v>
      </c>
      <c r="C2877">
        <v>0.40072590229865129</v>
      </c>
      <c r="D2877" s="11">
        <v>10.08</v>
      </c>
      <c r="E2877" s="10">
        <v>34.43</v>
      </c>
      <c r="F2877" s="11">
        <v>51.76</v>
      </c>
      <c r="G2877" s="10">
        <v>30.85</v>
      </c>
      <c r="H2877" s="11">
        <v>80.959999999999994</v>
      </c>
      <c r="I2877" s="10">
        <v>252.64</v>
      </c>
      <c r="J2877">
        <v>0.17357110922011909</v>
      </c>
      <c r="K2877">
        <v>0.23296106526141583</v>
      </c>
      <c r="L2877">
        <v>0.44438482529777373</v>
      </c>
      <c r="M2877">
        <v>0.38774062120695146</v>
      </c>
      <c r="N2877">
        <v>0.49178361059328901</v>
      </c>
      <c r="O2877">
        <v>0.49043366742488864</v>
      </c>
      <c r="P2877" s="117">
        <v>23.48</v>
      </c>
      <c r="Q2877">
        <v>0.34</v>
      </c>
    </row>
    <row r="2878" spans="1:17" ht="15">
      <c r="A2878" s="6"/>
      <c r="B2878" s="10">
        <v>122.2</v>
      </c>
      <c r="C2878">
        <v>0.38369668177457239</v>
      </c>
      <c r="D2878" s="11">
        <v>8.8699999999999992</v>
      </c>
      <c r="E2878" s="10">
        <v>32.64</v>
      </c>
      <c r="F2878" s="11">
        <v>48.71</v>
      </c>
      <c r="G2878" s="10">
        <v>27.81</v>
      </c>
      <c r="H2878" s="11">
        <v>78.709999999999994</v>
      </c>
      <c r="I2878" s="10">
        <v>247.11</v>
      </c>
      <c r="J2878">
        <v>0.17297787574716686</v>
      </c>
      <c r="K2878">
        <v>0.2319821944304602</v>
      </c>
      <c r="L2878">
        <v>0.44632332401151698</v>
      </c>
      <c r="M2878">
        <v>0.38661210766158627</v>
      </c>
      <c r="N2878">
        <v>0.49676345059626087</v>
      </c>
      <c r="O2878">
        <v>0.49085157493408083</v>
      </c>
      <c r="P2878" s="117">
        <v>21.1</v>
      </c>
      <c r="Q2878">
        <v>0.34</v>
      </c>
    </row>
    <row r="2879" spans="1:17" ht="15">
      <c r="A2879" s="6"/>
      <c r="B2879" s="10">
        <v>117.12</v>
      </c>
      <c r="C2879">
        <v>0.38523447737806366</v>
      </c>
      <c r="D2879" s="11">
        <v>-0.54</v>
      </c>
      <c r="E2879" s="10">
        <v>24.99</v>
      </c>
      <c r="F2879" s="11">
        <v>46.28</v>
      </c>
      <c r="G2879" s="10">
        <v>23.69</v>
      </c>
      <c r="H2879" s="11">
        <v>75.23</v>
      </c>
      <c r="I2879" s="10">
        <v>239.09</v>
      </c>
      <c r="J2879">
        <v>0.17553534214028185</v>
      </c>
      <c r="K2879">
        <v>0.23055487601930438</v>
      </c>
      <c r="L2879">
        <v>0.42366408784626891</v>
      </c>
      <c r="M2879">
        <v>0.35290795415278109</v>
      </c>
      <c r="N2879">
        <v>0.49785290274308952</v>
      </c>
      <c r="O2879">
        <v>0.50097997680239303</v>
      </c>
      <c r="P2879" s="117">
        <v>20.350000000000001</v>
      </c>
      <c r="Q2879">
        <v>0.34</v>
      </c>
    </row>
    <row r="2880" spans="1:17" ht="15">
      <c r="A2880" s="6"/>
      <c r="B2880" s="10">
        <v>108.71</v>
      </c>
      <c r="C2880">
        <v>0.41058416090599453</v>
      </c>
      <c r="D2880" s="11">
        <v>-70.010000000000005</v>
      </c>
      <c r="E2880" s="10">
        <v>16.13</v>
      </c>
      <c r="F2880" s="11">
        <v>43.41</v>
      </c>
      <c r="G2880" s="10">
        <v>20.96</v>
      </c>
      <c r="H2880" s="11">
        <v>68.86</v>
      </c>
      <c r="I2880" s="10">
        <v>219</v>
      </c>
      <c r="J2880">
        <v>0.18010461129888944</v>
      </c>
      <c r="K2880">
        <v>0.21256490906955347</v>
      </c>
      <c r="L2880">
        <v>0.4079468632778554</v>
      </c>
      <c r="M2880">
        <v>0.2856383034628569</v>
      </c>
      <c r="N2880">
        <v>0.49194205435638272</v>
      </c>
      <c r="O2880">
        <v>0.51781413694566791</v>
      </c>
      <c r="P2880" s="117">
        <v>18.3</v>
      </c>
      <c r="Q2880">
        <v>0.34</v>
      </c>
    </row>
    <row r="2881" spans="1:17" ht="15">
      <c r="A2881" s="6"/>
      <c r="B2881" s="10">
        <v>109.9</v>
      </c>
      <c r="C2881">
        <v>0.41419402996572036</v>
      </c>
      <c r="D2881" s="11">
        <v>-26.94</v>
      </c>
      <c r="E2881" s="10">
        <v>-0.02</v>
      </c>
      <c r="F2881" s="11">
        <v>38</v>
      </c>
      <c r="G2881" s="10">
        <v>17.55</v>
      </c>
      <c r="H2881" s="11">
        <v>69.290000000000006</v>
      </c>
      <c r="I2881" s="10">
        <v>206</v>
      </c>
      <c r="J2881">
        <v>0.18188116513752328</v>
      </c>
      <c r="K2881">
        <v>0.18037137334549982</v>
      </c>
      <c r="L2881">
        <v>0.3927715904032239</v>
      </c>
      <c r="M2881">
        <v>0.24087001201884861</v>
      </c>
      <c r="N2881">
        <v>0.48591610146257741</v>
      </c>
      <c r="O2881">
        <v>0.54454092531691811</v>
      </c>
      <c r="P2881" s="117">
        <v>12.77</v>
      </c>
      <c r="Q2881">
        <v>0.34</v>
      </c>
    </row>
    <row r="2882" spans="1:17" ht="15">
      <c r="A2882" s="6"/>
      <c r="B2882" s="10">
        <v>99.9</v>
      </c>
      <c r="C2882">
        <v>0.38111336868283979</v>
      </c>
      <c r="D2882" s="11">
        <v>-25</v>
      </c>
      <c r="E2882" s="10">
        <v>-5.34</v>
      </c>
      <c r="F2882" s="11">
        <v>35.200000000000003</v>
      </c>
      <c r="G2882" s="10">
        <v>15.57</v>
      </c>
      <c r="H2882" s="11">
        <v>64.599999999999994</v>
      </c>
      <c r="I2882" s="10">
        <v>199.7</v>
      </c>
      <c r="J2882">
        <v>0.18390391064874603</v>
      </c>
      <c r="K2882">
        <v>0.18426066073570571</v>
      </c>
      <c r="L2882">
        <v>0.39086794755987403</v>
      </c>
      <c r="M2882">
        <v>0.20214648703651911</v>
      </c>
      <c r="N2882">
        <v>0.48733342749240077</v>
      </c>
      <c r="O2882">
        <v>0.54947245902580444</v>
      </c>
      <c r="P2882" s="117">
        <v>14.26</v>
      </c>
      <c r="Q2882">
        <v>0.34</v>
      </c>
    </row>
    <row r="2883" spans="1:17" ht="15">
      <c r="A2883" s="6"/>
      <c r="B2883" s="10">
        <v>95.49</v>
      </c>
      <c r="C2883">
        <v>0.36286332584990383</v>
      </c>
      <c r="D2883" s="11">
        <v>-30.11</v>
      </c>
      <c r="E2883" s="10">
        <v>-5.2</v>
      </c>
      <c r="F2883" s="11">
        <v>32.64</v>
      </c>
      <c r="G2883" s="10">
        <v>14.05</v>
      </c>
      <c r="H2883" s="11">
        <v>61.08</v>
      </c>
      <c r="I2883" s="10">
        <v>197.56</v>
      </c>
      <c r="J2883">
        <v>0.19087077599755184</v>
      </c>
      <c r="K2883">
        <v>0.18418335013466139</v>
      </c>
      <c r="L2883">
        <v>0.39613484325783704</v>
      </c>
      <c r="M2883">
        <v>0.18256221300260891</v>
      </c>
      <c r="N2883">
        <v>0.4834040906894535</v>
      </c>
      <c r="O2883">
        <v>0.55527776320009326</v>
      </c>
      <c r="P2883" s="117">
        <v>13.28</v>
      </c>
      <c r="Q2883">
        <v>0.34</v>
      </c>
    </row>
    <row r="2884" spans="1:17" ht="15">
      <c r="A2884" s="6"/>
      <c r="B2884" s="10">
        <v>89.98</v>
      </c>
      <c r="C2884">
        <v>0.35140334709289295</v>
      </c>
      <c r="D2884" s="11">
        <v>-30.03</v>
      </c>
      <c r="E2884" s="10">
        <v>-14.88</v>
      </c>
      <c r="F2884" s="11">
        <v>31.16</v>
      </c>
      <c r="G2884" s="10">
        <v>13.64</v>
      </c>
      <c r="H2884" s="11">
        <v>59.93</v>
      </c>
      <c r="I2884" s="10">
        <v>192.2</v>
      </c>
      <c r="J2884">
        <v>0.19650985885599065</v>
      </c>
      <c r="K2884">
        <v>0.17985662426600077</v>
      </c>
      <c r="L2884">
        <v>0.39376752704820528</v>
      </c>
      <c r="M2884">
        <v>0.17798517890599266</v>
      </c>
      <c r="N2884">
        <v>0.47092398594698182</v>
      </c>
      <c r="O2884">
        <v>0.56688593897910133</v>
      </c>
      <c r="P2884" s="117">
        <v>9.2200000000000006</v>
      </c>
      <c r="Q2884">
        <v>0.34</v>
      </c>
    </row>
    <row r="2885" spans="1:17" ht="15">
      <c r="A2885" s="6"/>
      <c r="B2885" s="10">
        <v>87.29</v>
      </c>
      <c r="C2885">
        <v>0.33680412092712914</v>
      </c>
      <c r="D2885" s="11">
        <v>-24.9</v>
      </c>
      <c r="E2885" s="10">
        <v>-19.41</v>
      </c>
      <c r="F2885" s="11">
        <v>29.56</v>
      </c>
      <c r="G2885" s="10">
        <v>13.84</v>
      </c>
      <c r="H2885" s="11">
        <v>59.9</v>
      </c>
      <c r="I2885" s="10">
        <v>197.43</v>
      </c>
      <c r="J2885">
        <v>0.20131514534774156</v>
      </c>
      <c r="K2885">
        <v>0.17989562466020459</v>
      </c>
      <c r="L2885">
        <v>0.37340754814969634</v>
      </c>
      <c r="M2885">
        <v>0.17523052506563982</v>
      </c>
      <c r="N2885">
        <v>0.43928240918053246</v>
      </c>
      <c r="O2885">
        <v>0.57148508777702234</v>
      </c>
      <c r="P2885" s="117">
        <v>17.68</v>
      </c>
      <c r="Q2885">
        <v>0.34</v>
      </c>
    </row>
    <row r="2886" spans="1:17" ht="15">
      <c r="A2886" s="6"/>
      <c r="B2886" s="10">
        <v>88</v>
      </c>
      <c r="C2886">
        <v>0.34181389269264278</v>
      </c>
      <c r="D2886" s="11">
        <v>-30.05</v>
      </c>
      <c r="E2886" s="10">
        <v>-13.71</v>
      </c>
      <c r="F2886" s="11">
        <v>29.72</v>
      </c>
      <c r="G2886" s="10">
        <v>17.399999999999999</v>
      </c>
      <c r="H2886" s="11">
        <v>58</v>
      </c>
      <c r="I2886" s="10">
        <v>201.32</v>
      </c>
      <c r="J2886">
        <v>0.21930934749272837</v>
      </c>
      <c r="K2886">
        <v>0.17734292860633091</v>
      </c>
      <c r="L2886">
        <v>0.35895550908062274</v>
      </c>
      <c r="M2886">
        <v>0.18248443530681152</v>
      </c>
      <c r="N2886">
        <v>0.42573323149862735</v>
      </c>
      <c r="O2886">
        <v>0.57120056337620195</v>
      </c>
      <c r="P2886" s="117">
        <v>16.489999999999998</v>
      </c>
      <c r="Q2886">
        <v>0.34</v>
      </c>
    </row>
    <row r="2887" spans="1:17" ht="15">
      <c r="A2887" s="6"/>
      <c r="B2887" s="10">
        <v>87.16</v>
      </c>
      <c r="C2887">
        <v>0.3288885224274406</v>
      </c>
      <c r="D2887" s="11">
        <v>-62.95</v>
      </c>
      <c r="E2887" s="10">
        <v>-4.9800000000000004</v>
      </c>
      <c r="F2887" s="11">
        <v>27.51</v>
      </c>
      <c r="G2887" s="10">
        <v>21.35</v>
      </c>
      <c r="H2887" s="11">
        <v>52.54</v>
      </c>
      <c r="I2887" s="10">
        <v>195</v>
      </c>
      <c r="J2887">
        <v>0.21975091792864651</v>
      </c>
      <c r="K2887">
        <v>0.17769593358118388</v>
      </c>
      <c r="L2887">
        <v>0.32011496420598878</v>
      </c>
      <c r="M2887">
        <v>0.19564173090579748</v>
      </c>
      <c r="N2887">
        <v>0.40873138959134664</v>
      </c>
      <c r="O2887">
        <v>0.56569681235717795</v>
      </c>
      <c r="P2887" s="117">
        <v>15.79</v>
      </c>
      <c r="Q2887">
        <v>0.34</v>
      </c>
    </row>
    <row r="2888" spans="1:17" ht="15">
      <c r="A2888" s="6"/>
      <c r="B2888" s="10">
        <v>84.2</v>
      </c>
      <c r="C2888">
        <v>0.30232300158474085</v>
      </c>
      <c r="D2888" s="11">
        <v>-53.85</v>
      </c>
      <c r="E2888" s="10">
        <v>-3.39</v>
      </c>
      <c r="F2888" s="11">
        <v>27.6</v>
      </c>
      <c r="G2888" s="10">
        <v>24.97</v>
      </c>
      <c r="H2888" s="11">
        <v>53.94</v>
      </c>
      <c r="I2888" s="10">
        <v>194.95</v>
      </c>
      <c r="J2888">
        <v>0.20742579804007819</v>
      </c>
      <c r="K2888">
        <v>0.17172299140840325</v>
      </c>
      <c r="L2888">
        <v>0.29051561890004024</v>
      </c>
      <c r="M2888">
        <v>0.21145632599408479</v>
      </c>
      <c r="N2888">
        <v>0.38356515999577567</v>
      </c>
      <c r="O2888">
        <v>0.53243668663919308</v>
      </c>
      <c r="P2888" s="117">
        <v>16.2</v>
      </c>
      <c r="Q2888">
        <v>0.34</v>
      </c>
    </row>
    <row r="2889" spans="1:17" ht="15">
      <c r="A2889" s="6"/>
      <c r="B2889" s="10">
        <v>83.14</v>
      </c>
      <c r="C2889">
        <v>0.27884967763599722</v>
      </c>
      <c r="D2889" s="11">
        <v>-67.02</v>
      </c>
      <c r="E2889" s="10">
        <v>-16.670000000000002</v>
      </c>
      <c r="F2889" s="11">
        <v>30.9</v>
      </c>
      <c r="G2889" s="10">
        <v>25.11</v>
      </c>
      <c r="H2889" s="11">
        <v>57.38</v>
      </c>
      <c r="I2889" s="10">
        <v>186.94</v>
      </c>
      <c r="J2889">
        <v>0.19657670616879083</v>
      </c>
      <c r="K2889">
        <v>0.15977392100321022</v>
      </c>
      <c r="L2889">
        <v>0.2655688720231999</v>
      </c>
      <c r="M2889">
        <v>0.2201700746118169</v>
      </c>
      <c r="N2889">
        <v>0.36156858734362152</v>
      </c>
      <c r="O2889">
        <v>0.48446135140792174</v>
      </c>
      <c r="P2889" s="117">
        <v>20.16</v>
      </c>
      <c r="Q2889">
        <v>0.34</v>
      </c>
    </row>
    <row r="2890" spans="1:17" ht="15">
      <c r="A2890" s="6"/>
      <c r="B2890" s="10">
        <v>84.04</v>
      </c>
      <c r="C2890">
        <v>0.24627588800040109</v>
      </c>
      <c r="D2890" s="11">
        <v>-65</v>
      </c>
      <c r="E2890" s="10">
        <v>-12.49</v>
      </c>
      <c r="F2890" s="11">
        <v>29.4</v>
      </c>
      <c r="G2890" s="10">
        <v>23.46</v>
      </c>
      <c r="H2890" s="11">
        <v>56.21</v>
      </c>
      <c r="I2890" s="10">
        <v>182.04</v>
      </c>
      <c r="J2890">
        <v>0.17962839567808217</v>
      </c>
      <c r="K2890">
        <v>0.1499314628287681</v>
      </c>
      <c r="L2890">
        <v>0.23712707863464463</v>
      </c>
      <c r="M2890">
        <v>0.20247573904090463</v>
      </c>
      <c r="N2890">
        <v>0.32486958855890458</v>
      </c>
      <c r="O2890">
        <v>0.43113676927483857</v>
      </c>
      <c r="P2890" s="117">
        <v>14.82</v>
      </c>
      <c r="Q2890">
        <v>0.34</v>
      </c>
    </row>
    <row r="2891" spans="1:17" ht="15">
      <c r="A2891" s="6"/>
      <c r="B2891" s="10">
        <v>74.290000000000006</v>
      </c>
      <c r="C2891">
        <v>0.20388923901519612</v>
      </c>
      <c r="D2891" s="11">
        <v>-67.08</v>
      </c>
      <c r="E2891" s="10">
        <v>-6.62</v>
      </c>
      <c r="F2891" s="11">
        <v>28.88</v>
      </c>
      <c r="G2891" s="10">
        <v>21.89</v>
      </c>
      <c r="H2891" s="11">
        <v>54.7</v>
      </c>
      <c r="I2891" s="10">
        <v>177.31</v>
      </c>
      <c r="J2891">
        <v>0.1750218681132395</v>
      </c>
      <c r="K2891">
        <v>0.14324212511812801</v>
      </c>
      <c r="L2891">
        <v>0.21376651798347868</v>
      </c>
      <c r="M2891">
        <v>0.16834469169556884</v>
      </c>
      <c r="N2891">
        <v>0.28765018410011761</v>
      </c>
      <c r="O2891">
        <v>0.37984041943064223</v>
      </c>
      <c r="P2891" s="117">
        <v>17.28</v>
      </c>
      <c r="Q2891">
        <v>0.34</v>
      </c>
    </row>
    <row r="2892" spans="1:17" ht="15">
      <c r="A2892" s="6"/>
      <c r="B2892" s="10">
        <v>67.989999999999995</v>
      </c>
      <c r="C2892">
        <v>0.18541596965991838</v>
      </c>
      <c r="D2892" s="11">
        <v>-66.849999999999994</v>
      </c>
      <c r="E2892" s="10">
        <v>-0.92</v>
      </c>
      <c r="F2892" s="11">
        <v>28.65</v>
      </c>
      <c r="G2892" s="10">
        <v>21.02</v>
      </c>
      <c r="H2892" s="11">
        <v>53.39</v>
      </c>
      <c r="I2892" s="10">
        <v>176.5</v>
      </c>
      <c r="J2892">
        <v>0.17549182218978224</v>
      </c>
      <c r="K2892">
        <v>0.13934608798541906</v>
      </c>
      <c r="L2892">
        <v>0.18832786850241709</v>
      </c>
      <c r="M2892">
        <v>0.15153034498719165</v>
      </c>
      <c r="N2892">
        <v>0.27381973707905644</v>
      </c>
      <c r="O2892">
        <v>0.35142953484018674</v>
      </c>
      <c r="P2892" s="117">
        <v>47.27</v>
      </c>
      <c r="Q2892">
        <v>0.34</v>
      </c>
    </row>
    <row r="2893" spans="1:17" ht="15">
      <c r="A2893" s="6"/>
      <c r="B2893" s="10">
        <v>54.63</v>
      </c>
      <c r="C2893">
        <v>0.17903541801307388</v>
      </c>
      <c r="D2893" s="11">
        <v>-60.39</v>
      </c>
      <c r="E2893" s="10">
        <v>-16.7</v>
      </c>
      <c r="F2893" s="11">
        <v>21.12</v>
      </c>
      <c r="G2893" s="10">
        <v>14.81</v>
      </c>
      <c r="H2893" s="11">
        <v>53.13</v>
      </c>
      <c r="I2893" s="10">
        <v>174.92</v>
      </c>
      <c r="J2893">
        <v>0.17855643330457147</v>
      </c>
      <c r="K2893">
        <v>0.13452397521327306</v>
      </c>
      <c r="L2893">
        <v>0.17114285058430717</v>
      </c>
      <c r="M2893">
        <v>0.13781821972634559</v>
      </c>
      <c r="N2893">
        <v>0.27340559078099841</v>
      </c>
      <c r="O2893">
        <v>0.33650305227193134</v>
      </c>
      <c r="P2893" s="117">
        <v>21.79</v>
      </c>
      <c r="Q2893">
        <v>0.34</v>
      </c>
    </row>
    <row r="2894" spans="1:17" ht="15">
      <c r="A2894" s="6"/>
      <c r="B2894" s="10">
        <v>34.69</v>
      </c>
      <c r="C2894">
        <v>0.17704942496431855</v>
      </c>
      <c r="D2894" s="11">
        <v>-61.14</v>
      </c>
      <c r="E2894" s="10">
        <v>-35.86</v>
      </c>
      <c r="F2894" s="11">
        <v>4.9000000000000004</v>
      </c>
      <c r="G2894" s="10">
        <v>9.25</v>
      </c>
      <c r="H2894" s="11">
        <v>51.05</v>
      </c>
      <c r="I2894" s="10">
        <v>150.74</v>
      </c>
      <c r="J2894">
        <v>0.19091779639394454</v>
      </c>
      <c r="K2894">
        <v>0.13087351161846131</v>
      </c>
      <c r="L2894">
        <v>0.16450669141431126</v>
      </c>
      <c r="M2894">
        <v>0.12948612412430463</v>
      </c>
      <c r="N2894">
        <v>0.26784154086844797</v>
      </c>
      <c r="O2894">
        <v>0.33048727770701847</v>
      </c>
      <c r="P2894" s="117">
        <v>20.37</v>
      </c>
      <c r="Q2894">
        <v>0.34</v>
      </c>
    </row>
    <row r="2895" spans="1:17" ht="15">
      <c r="A2895" s="6"/>
      <c r="B2895" s="10">
        <v>29.99</v>
      </c>
      <c r="C2895">
        <v>0.18698480887649588</v>
      </c>
      <c r="D2895" s="11">
        <v>-27.22</v>
      </c>
      <c r="E2895" s="10">
        <v>-58.96</v>
      </c>
      <c r="F2895" s="11">
        <v>-2.46</v>
      </c>
      <c r="G2895" s="10">
        <v>10.220000000000001</v>
      </c>
      <c r="H2895" s="11">
        <v>48.24</v>
      </c>
      <c r="I2895" s="10">
        <v>140.4</v>
      </c>
      <c r="J2895">
        <v>0.2032581631167823</v>
      </c>
      <c r="K2895">
        <v>0.13026647777029912</v>
      </c>
      <c r="L2895">
        <v>0.15949428908691893</v>
      </c>
      <c r="M2895">
        <v>0.12900228862097649</v>
      </c>
      <c r="N2895">
        <v>0.26731670009359537</v>
      </c>
      <c r="O2895">
        <v>0.33617318583810202</v>
      </c>
      <c r="P2895" s="117">
        <v>17.52</v>
      </c>
      <c r="Q2895">
        <v>0.34</v>
      </c>
    </row>
    <row r="2896" spans="1:17" ht="15">
      <c r="A2896" s="6"/>
      <c r="B2896" s="10">
        <v>41.19</v>
      </c>
      <c r="C2896">
        <v>0.2017872251942307</v>
      </c>
      <c r="D2896" s="11">
        <v>-12.01</v>
      </c>
      <c r="E2896" s="10">
        <v>-48.6</v>
      </c>
      <c r="F2896" s="11">
        <v>-2.82</v>
      </c>
      <c r="G2896" s="10">
        <v>13.45</v>
      </c>
      <c r="H2896" s="11">
        <v>45.53</v>
      </c>
      <c r="I2896" s="10">
        <v>138.9</v>
      </c>
      <c r="J2896">
        <v>0.22320676715872911</v>
      </c>
      <c r="K2896">
        <v>0.13607443380298637</v>
      </c>
      <c r="L2896">
        <v>0.16332387661436651</v>
      </c>
      <c r="M2896">
        <v>0.13192728656571159</v>
      </c>
      <c r="N2896">
        <v>0.273753315222524</v>
      </c>
      <c r="O2896">
        <v>0.3560771581990913</v>
      </c>
      <c r="P2896" s="117">
        <v>37.159999999999997</v>
      </c>
      <c r="Q2896">
        <v>0.34</v>
      </c>
    </row>
    <row r="2897" spans="1:17" ht="15">
      <c r="A2897" s="6"/>
      <c r="B2897" s="10">
        <v>76.25</v>
      </c>
      <c r="C2897">
        <v>0.24363245782353626</v>
      </c>
      <c r="D2897" s="11">
        <v>-1.2</v>
      </c>
      <c r="E2897" s="10">
        <v>-22.01</v>
      </c>
      <c r="F2897" s="11">
        <v>1.98</v>
      </c>
      <c r="G2897" s="10">
        <v>17.75</v>
      </c>
      <c r="H2897" s="11">
        <v>48.98</v>
      </c>
      <c r="I2897" s="10">
        <v>155.9</v>
      </c>
      <c r="J2897">
        <v>0.24177394479749592</v>
      </c>
      <c r="K2897">
        <v>0.14285480468811954</v>
      </c>
      <c r="L2897">
        <v>0.17353136583848172</v>
      </c>
      <c r="M2897">
        <v>0.15235461137179385</v>
      </c>
      <c r="N2897">
        <v>0.29626407757810697</v>
      </c>
      <c r="O2897">
        <v>0.39117669690805967</v>
      </c>
      <c r="P2897" s="117">
        <v>37.840000000000003</v>
      </c>
      <c r="Q2897">
        <v>0.34</v>
      </c>
    </row>
    <row r="2898" spans="1:17" ht="15">
      <c r="A2898" s="6"/>
      <c r="B2898" s="10">
        <v>95.58</v>
      </c>
      <c r="C2898">
        <v>0.32842049222271286</v>
      </c>
      <c r="D2898" s="11">
        <v>7.42</v>
      </c>
      <c r="E2898" s="10">
        <v>-4.38</v>
      </c>
      <c r="F2898" s="11">
        <v>19.61</v>
      </c>
      <c r="G2898" s="10">
        <v>23.41</v>
      </c>
      <c r="H2898" s="11">
        <v>50.47</v>
      </c>
      <c r="I2898" s="10">
        <v>187.04</v>
      </c>
      <c r="J2898">
        <v>0.27077235573581088</v>
      </c>
      <c r="K2898">
        <v>0.16051199945321107</v>
      </c>
      <c r="L2898">
        <v>0.19553454298512046</v>
      </c>
      <c r="M2898">
        <v>0.2008237064947172</v>
      </c>
      <c r="N2898">
        <v>0.33389770276492103</v>
      </c>
      <c r="O2898">
        <v>0.44038816667131814</v>
      </c>
      <c r="P2898" s="117">
        <v>16.89</v>
      </c>
      <c r="Q2898">
        <v>0.34</v>
      </c>
    </row>
    <row r="2899" spans="1:17" ht="15">
      <c r="A2899" s="6"/>
      <c r="B2899" s="10">
        <v>116.37</v>
      </c>
      <c r="C2899">
        <v>0.39118506971507749</v>
      </c>
      <c r="D2899" s="11">
        <v>14.01</v>
      </c>
      <c r="E2899" s="10">
        <v>10.85</v>
      </c>
      <c r="F2899" s="11">
        <v>29.65</v>
      </c>
      <c r="G2899" s="10">
        <v>27.13</v>
      </c>
      <c r="H2899" s="11">
        <v>54.4</v>
      </c>
      <c r="I2899" s="10">
        <v>215.85</v>
      </c>
      <c r="J2899">
        <v>0.29108129742868355</v>
      </c>
      <c r="K2899">
        <v>0.21056887717757283</v>
      </c>
      <c r="L2899">
        <v>0.24781312340082801</v>
      </c>
      <c r="M2899">
        <v>0.24486445522971251</v>
      </c>
      <c r="N2899">
        <v>0.36475845701619114</v>
      </c>
      <c r="O2899">
        <v>0.4897264049515595</v>
      </c>
      <c r="P2899" s="117">
        <v>16.899999999999999</v>
      </c>
      <c r="Q2899">
        <v>0.34</v>
      </c>
    </row>
    <row r="2900" spans="1:17" ht="15">
      <c r="A2900" s="6"/>
      <c r="B2900" s="10">
        <v>124.64</v>
      </c>
      <c r="C2900">
        <v>0.39208409311894926</v>
      </c>
      <c r="D2900" s="11">
        <v>25.78</v>
      </c>
      <c r="E2900" s="10">
        <v>22.64</v>
      </c>
      <c r="F2900" s="11">
        <v>34.51</v>
      </c>
      <c r="G2900" s="10">
        <v>34.74</v>
      </c>
      <c r="H2900" s="11">
        <v>61.01</v>
      </c>
      <c r="I2900" s="10">
        <v>249.43</v>
      </c>
      <c r="J2900">
        <v>0.31520232626188732</v>
      </c>
      <c r="K2900">
        <v>0.28062153212992114</v>
      </c>
      <c r="L2900">
        <v>0.294636591741819</v>
      </c>
      <c r="M2900">
        <v>0.26968534253413273</v>
      </c>
      <c r="N2900">
        <v>0.38744786914159379</v>
      </c>
      <c r="O2900">
        <v>0.51824030185701242</v>
      </c>
      <c r="P2900" s="117">
        <v>22.25</v>
      </c>
      <c r="Q2900">
        <v>0.34</v>
      </c>
    </row>
    <row r="2901" spans="1:17" ht="15">
      <c r="A2901" s="6"/>
      <c r="B2901" s="10">
        <v>125.8</v>
      </c>
      <c r="C2901">
        <v>0.40356726381673019</v>
      </c>
      <c r="D2901" s="11">
        <v>24.9</v>
      </c>
      <c r="E2901" s="10">
        <v>28.85</v>
      </c>
      <c r="F2901" s="11">
        <v>37.25</v>
      </c>
      <c r="G2901" s="10">
        <v>34.659999999999997</v>
      </c>
      <c r="H2901" s="11">
        <v>68.69</v>
      </c>
      <c r="I2901" s="10">
        <v>254.94</v>
      </c>
      <c r="J2901">
        <v>0.33298187087142755</v>
      </c>
      <c r="K2901">
        <v>0.31437922518261158</v>
      </c>
      <c r="L2901">
        <v>0.33083421454775863</v>
      </c>
      <c r="M2901">
        <v>0.27746952707921096</v>
      </c>
      <c r="N2901">
        <v>0.39264529434511208</v>
      </c>
      <c r="O2901">
        <v>0.52930238038976707</v>
      </c>
      <c r="P2901" s="117">
        <v>43.19</v>
      </c>
      <c r="Q2901">
        <v>0.34</v>
      </c>
    </row>
    <row r="2902" spans="1:17" ht="15">
      <c r="A2902" s="6"/>
      <c r="B2902" s="10">
        <v>121.72</v>
      </c>
      <c r="C2902">
        <v>0.40925501578202655</v>
      </c>
      <c r="D2902" s="11">
        <v>22.98</v>
      </c>
      <c r="E2902" s="10">
        <v>30.98</v>
      </c>
      <c r="F2902" s="11">
        <v>33.200000000000003</v>
      </c>
      <c r="G2902" s="10">
        <v>29.02</v>
      </c>
      <c r="H2902" s="11">
        <v>65.06</v>
      </c>
      <c r="I2902" s="10">
        <v>243.03</v>
      </c>
      <c r="J2902">
        <v>0.33718359711951312</v>
      </c>
      <c r="K2902">
        <v>0.3277639565380292</v>
      </c>
      <c r="L2902">
        <v>0.32956147543143194</v>
      </c>
      <c r="M2902">
        <v>0.26874454797280284</v>
      </c>
      <c r="N2902">
        <v>0.3842436976305254</v>
      </c>
      <c r="O2902">
        <v>0.53184473293814982</v>
      </c>
      <c r="P2902" s="117">
        <v>26.77</v>
      </c>
      <c r="Q2902">
        <v>0.34</v>
      </c>
    </row>
    <row r="2903" spans="1:17" ht="15">
      <c r="A2903" s="6"/>
      <c r="B2903" s="10">
        <v>117.9</v>
      </c>
      <c r="C2903">
        <v>0.40436356779449956</v>
      </c>
      <c r="D2903" s="11">
        <v>22.09</v>
      </c>
      <c r="E2903" s="10">
        <v>32.020000000000003</v>
      </c>
      <c r="F2903" s="11">
        <v>35.18</v>
      </c>
      <c r="G2903" s="10">
        <v>22.04</v>
      </c>
      <c r="H2903" s="11">
        <v>60.34</v>
      </c>
      <c r="I2903" s="10">
        <v>239.72</v>
      </c>
      <c r="J2903">
        <v>0.35321816582037674</v>
      </c>
      <c r="K2903">
        <v>0.3358470434701889</v>
      </c>
      <c r="L2903">
        <v>0.32652264382529722</v>
      </c>
      <c r="M2903">
        <v>0.23399402457401181</v>
      </c>
      <c r="N2903">
        <v>0.37655847109831869</v>
      </c>
      <c r="O2903">
        <v>0.54014030295505333</v>
      </c>
      <c r="P2903" s="117">
        <v>32.65</v>
      </c>
      <c r="Q2903">
        <v>0.34</v>
      </c>
    </row>
    <row r="2904" spans="1:17" ht="15">
      <c r="A2904" s="6"/>
      <c r="B2904" s="10">
        <v>111.04</v>
      </c>
      <c r="C2904">
        <v>0.4032149190068261</v>
      </c>
      <c r="D2904" s="11">
        <v>12.05</v>
      </c>
      <c r="E2904" s="10">
        <v>27.93</v>
      </c>
      <c r="F2904" s="11">
        <v>29.96</v>
      </c>
      <c r="G2904" s="10">
        <v>13.77</v>
      </c>
      <c r="H2904" s="11">
        <v>52.58</v>
      </c>
      <c r="I2904" s="10">
        <v>215.97</v>
      </c>
      <c r="J2904">
        <v>0.35677728146443977</v>
      </c>
      <c r="K2904">
        <v>0.36370638435653407</v>
      </c>
      <c r="L2904">
        <v>0.32422752483829731</v>
      </c>
      <c r="M2904">
        <v>0.17880543158871484</v>
      </c>
      <c r="N2904">
        <v>0.36979739313047744</v>
      </c>
      <c r="O2904">
        <v>0.55768284584664007</v>
      </c>
      <c r="P2904" s="117">
        <v>16.649999999999999</v>
      </c>
      <c r="Q2904">
        <v>0.34</v>
      </c>
    </row>
    <row r="2905" spans="1:17" ht="15">
      <c r="A2905" s="6"/>
      <c r="B2905" s="10">
        <v>98.48</v>
      </c>
      <c r="C2905">
        <v>0.37001956077630233</v>
      </c>
      <c r="D2905" s="11">
        <v>13.47</v>
      </c>
      <c r="E2905" s="10">
        <v>32.03</v>
      </c>
      <c r="F2905" s="11">
        <v>31.18</v>
      </c>
      <c r="G2905" s="10">
        <v>5.5</v>
      </c>
      <c r="H2905" s="11">
        <v>55.67</v>
      </c>
      <c r="I2905" s="10">
        <v>206.46</v>
      </c>
      <c r="J2905">
        <v>0.3626130535657171</v>
      </c>
      <c r="K2905">
        <v>0.38057465741235097</v>
      </c>
      <c r="L2905">
        <v>0.31772741462334642</v>
      </c>
      <c r="M2905">
        <v>0.15403664530509892</v>
      </c>
      <c r="N2905">
        <v>0.37098725978092795</v>
      </c>
      <c r="O2905">
        <v>0.56703657729793144</v>
      </c>
      <c r="P2905" s="117">
        <v>13.14</v>
      </c>
      <c r="Q2905">
        <v>0.34</v>
      </c>
    </row>
    <row r="2906" spans="1:17" ht="15">
      <c r="A2906" s="6"/>
      <c r="B2906" s="10">
        <v>85.6</v>
      </c>
      <c r="C2906">
        <v>0.33239930919061356</v>
      </c>
      <c r="D2906" s="11">
        <v>12.01</v>
      </c>
      <c r="E2906" s="10">
        <v>28.07</v>
      </c>
      <c r="F2906" s="11">
        <v>27.67</v>
      </c>
      <c r="G2906" s="10">
        <v>5.35</v>
      </c>
      <c r="H2906" s="11">
        <v>52.09</v>
      </c>
      <c r="I2906" s="10">
        <v>199.87</v>
      </c>
      <c r="J2906">
        <v>0.35776918687589154</v>
      </c>
      <c r="K2906">
        <v>0.38263265269461078</v>
      </c>
      <c r="L2906">
        <v>0.28489534739454092</v>
      </c>
      <c r="M2906">
        <v>0.15263080808918217</v>
      </c>
      <c r="N2906">
        <v>0.35907969407521206</v>
      </c>
      <c r="O2906">
        <v>0.57002178614940247</v>
      </c>
      <c r="P2906" s="117">
        <v>17.739999999999998</v>
      </c>
      <c r="Q2906">
        <v>0.34</v>
      </c>
    </row>
    <row r="2907" spans="1:17" ht="15">
      <c r="A2907" s="6"/>
      <c r="B2907" s="10">
        <v>83.3</v>
      </c>
      <c r="C2907">
        <v>0.30300855410454103</v>
      </c>
      <c r="D2907" s="11">
        <v>10.41</v>
      </c>
      <c r="E2907" s="10">
        <v>28.18</v>
      </c>
      <c r="F2907" s="11">
        <v>27.21</v>
      </c>
      <c r="G2907" s="10">
        <v>3.82</v>
      </c>
      <c r="H2907" s="11">
        <v>50.46</v>
      </c>
      <c r="I2907" s="10">
        <v>194.69</v>
      </c>
      <c r="J2907">
        <v>0.35962403234479473</v>
      </c>
      <c r="K2907">
        <v>0.38234985998812016</v>
      </c>
      <c r="L2907">
        <v>0.26747259626338576</v>
      </c>
      <c r="M2907">
        <v>0.15502779075198503</v>
      </c>
      <c r="N2907">
        <v>0.34758686092889862</v>
      </c>
      <c r="O2907">
        <v>0.57499355947052133</v>
      </c>
      <c r="P2907" s="117">
        <v>20.89</v>
      </c>
      <c r="Q2907">
        <v>0.34</v>
      </c>
    </row>
    <row r="2908" spans="1:17" ht="15">
      <c r="A2908" s="6"/>
      <c r="B2908" s="10">
        <v>80.900000000000006</v>
      </c>
      <c r="C2908">
        <v>0.28606838987614436</v>
      </c>
      <c r="D2908" s="11">
        <v>12.03</v>
      </c>
      <c r="E2908" s="10">
        <v>27.68</v>
      </c>
      <c r="F2908" s="11">
        <v>25.71</v>
      </c>
      <c r="G2908" s="10">
        <v>2.63</v>
      </c>
      <c r="H2908" s="11">
        <v>49.03</v>
      </c>
      <c r="I2908" s="10">
        <v>193.76</v>
      </c>
      <c r="J2908">
        <v>0.36109704868644849</v>
      </c>
      <c r="K2908">
        <v>0.39361464526477008</v>
      </c>
      <c r="L2908">
        <v>0.26051410495102173</v>
      </c>
      <c r="M2908">
        <v>0.15304874123728648</v>
      </c>
      <c r="N2908">
        <v>0.33568766671322997</v>
      </c>
      <c r="O2908">
        <v>0.57963869582221239</v>
      </c>
      <c r="P2908" s="117">
        <v>18.46</v>
      </c>
      <c r="Q2908">
        <v>0.34</v>
      </c>
    </row>
    <row r="2909" spans="1:17" ht="15">
      <c r="A2909" s="6"/>
      <c r="B2909" s="10">
        <v>81.22</v>
      </c>
      <c r="C2909">
        <v>0.28999861155266038</v>
      </c>
      <c r="D2909" s="11">
        <v>9.69</v>
      </c>
      <c r="E2909" s="10">
        <v>28.48</v>
      </c>
      <c r="F2909" s="11">
        <v>26.97</v>
      </c>
      <c r="G2909" s="10">
        <v>1.56</v>
      </c>
      <c r="H2909" s="11">
        <v>49.43</v>
      </c>
      <c r="I2909" s="10">
        <v>196.34</v>
      </c>
      <c r="J2909">
        <v>0.36792303805995275</v>
      </c>
      <c r="K2909">
        <v>0.40601346581554543</v>
      </c>
      <c r="L2909">
        <v>0.25386706916932733</v>
      </c>
      <c r="M2909">
        <v>0.15419507932858126</v>
      </c>
      <c r="N2909">
        <v>0.32874772410730507</v>
      </c>
      <c r="O2909">
        <v>0.58442652249005034</v>
      </c>
      <c r="P2909" s="117">
        <v>17.91</v>
      </c>
      <c r="Q2909">
        <v>0.34</v>
      </c>
    </row>
    <row r="2910" spans="1:17" ht="15">
      <c r="A2910" s="6"/>
      <c r="B2910" s="10">
        <v>90.39</v>
      </c>
      <c r="C2910">
        <v>0.31662959495536414</v>
      </c>
      <c r="D2910" s="11">
        <v>25.03</v>
      </c>
      <c r="E2910" s="10">
        <v>29.55</v>
      </c>
      <c r="F2910" s="11">
        <v>31.93</v>
      </c>
      <c r="G2910" s="10">
        <v>2.46</v>
      </c>
      <c r="H2910" s="11">
        <v>49.17</v>
      </c>
      <c r="I2910" s="10">
        <v>209.96</v>
      </c>
      <c r="J2910">
        <v>0.39280142268163626</v>
      </c>
      <c r="K2910">
        <v>0.41414838922615749</v>
      </c>
      <c r="L2910">
        <v>0.30146118580229975</v>
      </c>
      <c r="M2910">
        <v>0.15550321584619864</v>
      </c>
      <c r="N2910">
        <v>0.32617412829808523</v>
      </c>
      <c r="O2910">
        <v>0.58372204687076668</v>
      </c>
      <c r="P2910" s="117">
        <v>17.98</v>
      </c>
      <c r="Q2910">
        <v>0.34</v>
      </c>
    </row>
    <row r="2911" spans="1:17" ht="15">
      <c r="A2911" s="6"/>
      <c r="B2911" s="10">
        <v>111.06</v>
      </c>
      <c r="C2911">
        <v>0.31820817481439978</v>
      </c>
      <c r="D2911" s="11">
        <v>33.950000000000003</v>
      </c>
      <c r="E2911" s="10">
        <v>44.68</v>
      </c>
      <c r="F2911" s="11">
        <v>41.75</v>
      </c>
      <c r="G2911" s="10">
        <v>2.54</v>
      </c>
      <c r="H2911" s="11">
        <v>48.21</v>
      </c>
      <c r="I2911" s="10">
        <v>248.88</v>
      </c>
      <c r="J2911">
        <v>0.40577685093926996</v>
      </c>
      <c r="K2911">
        <v>0.42588720582561729</v>
      </c>
      <c r="L2911">
        <v>0.31374467986225041</v>
      </c>
      <c r="M2911">
        <v>0.1510726641028132</v>
      </c>
      <c r="N2911">
        <v>0.31818762729288835</v>
      </c>
      <c r="O2911">
        <v>0.55559248320664112</v>
      </c>
      <c r="P2911" s="117">
        <v>40.08</v>
      </c>
      <c r="Q2911">
        <v>0.34</v>
      </c>
    </row>
    <row r="2912" spans="1:17" ht="15">
      <c r="A2912" s="6"/>
      <c r="B2912" s="10">
        <v>127.45</v>
      </c>
      <c r="C2912">
        <v>0.29280473933649287</v>
      </c>
      <c r="D2912" s="11">
        <v>38.97</v>
      </c>
      <c r="E2912" s="10">
        <v>45.89</v>
      </c>
      <c r="F2912" s="11">
        <v>45.52</v>
      </c>
      <c r="G2912" s="10">
        <v>1.5</v>
      </c>
      <c r="H2912" s="11">
        <v>49.39</v>
      </c>
      <c r="I2912" s="10">
        <v>270</v>
      </c>
      <c r="J2912">
        <v>0.40120150188733439</v>
      </c>
      <c r="K2912">
        <v>0.40852933581065531</v>
      </c>
      <c r="L2912">
        <v>0.28692490716431812</v>
      </c>
      <c r="M2912">
        <v>0.14421722865013775</v>
      </c>
      <c r="N2912">
        <v>0.30444547178173942</v>
      </c>
      <c r="O2912">
        <v>0.48858625667284017</v>
      </c>
      <c r="P2912" s="117">
        <v>34.5</v>
      </c>
      <c r="Q2912">
        <v>0.34</v>
      </c>
    </row>
    <row r="2913" spans="1:17" ht="15">
      <c r="A2913" s="6"/>
      <c r="B2913" s="10">
        <v>135.16999999999999</v>
      </c>
      <c r="C2913">
        <v>0.28615762345016738</v>
      </c>
      <c r="D2913" s="11">
        <v>39.979999999999997</v>
      </c>
      <c r="E2913" s="10">
        <v>49.78</v>
      </c>
      <c r="F2913" s="11">
        <v>47.18</v>
      </c>
      <c r="G2913" s="10">
        <v>-1.57</v>
      </c>
      <c r="H2913" s="11">
        <v>50.76</v>
      </c>
      <c r="I2913" s="10">
        <v>264.57</v>
      </c>
      <c r="J2913">
        <v>0.38260241540432582</v>
      </c>
      <c r="K2913">
        <v>0.38906937437618211</v>
      </c>
      <c r="L2913">
        <v>0.26546719559635279</v>
      </c>
      <c r="M2913">
        <v>0.13517096023384265</v>
      </c>
      <c r="N2913">
        <v>0.27834972304294109</v>
      </c>
      <c r="O2913">
        <v>0.43206772931974397</v>
      </c>
      <c r="P2913" s="117">
        <v>31.97</v>
      </c>
      <c r="Q2913">
        <v>0.34</v>
      </c>
    </row>
    <row r="2914" spans="1:17" ht="15">
      <c r="A2914" s="6"/>
      <c r="B2914" s="10">
        <v>122.99</v>
      </c>
      <c r="C2914">
        <v>0.28083373136012341</v>
      </c>
      <c r="D2914" s="11">
        <v>35.840000000000003</v>
      </c>
      <c r="E2914" s="10">
        <v>50.73</v>
      </c>
      <c r="F2914" s="11">
        <v>43.3</v>
      </c>
      <c r="G2914" s="10">
        <v>-2.4300000000000002</v>
      </c>
      <c r="H2914" s="11">
        <v>48.08</v>
      </c>
      <c r="I2914" s="10">
        <v>238.98</v>
      </c>
      <c r="J2914">
        <v>0.36419372800163569</v>
      </c>
      <c r="K2914">
        <v>0.3833018022718464</v>
      </c>
      <c r="L2914">
        <v>0.25419743381925708</v>
      </c>
      <c r="M2914">
        <v>0.12022719187012998</v>
      </c>
      <c r="N2914">
        <v>0.25278736461339019</v>
      </c>
      <c r="O2914">
        <v>0.38186748760876754</v>
      </c>
      <c r="P2914" s="117">
        <v>30</v>
      </c>
      <c r="Q2914">
        <v>0.34</v>
      </c>
    </row>
    <row r="2915" spans="1:17" ht="15">
      <c r="A2915" s="6"/>
      <c r="B2915" s="10">
        <v>115.69</v>
      </c>
      <c r="C2915">
        <v>0.280765127262942</v>
      </c>
      <c r="D2915" s="11">
        <v>34.85</v>
      </c>
      <c r="E2915" s="10">
        <v>44.98</v>
      </c>
      <c r="F2915" s="11">
        <v>39.700000000000003</v>
      </c>
      <c r="G2915" s="10">
        <v>-2.89</v>
      </c>
      <c r="H2915" s="11">
        <v>46.18</v>
      </c>
      <c r="I2915" s="10">
        <v>194.27</v>
      </c>
      <c r="J2915">
        <v>0.35319227422196542</v>
      </c>
      <c r="K2915">
        <v>0.37464728258891189</v>
      </c>
      <c r="L2915">
        <v>0.24292487395137893</v>
      </c>
      <c r="M2915">
        <v>0.1121748684418982</v>
      </c>
      <c r="N2915">
        <v>0.23236955875798546</v>
      </c>
      <c r="O2915">
        <v>0.33331983761424072</v>
      </c>
      <c r="P2915" s="117">
        <v>23.9</v>
      </c>
      <c r="Q2915">
        <v>0.34</v>
      </c>
    </row>
    <row r="2916" spans="1:17" ht="15">
      <c r="A2916" s="6"/>
      <c r="B2916" s="10">
        <v>108.96</v>
      </c>
      <c r="C2916">
        <v>0.25835372622531094</v>
      </c>
      <c r="D2916" s="11">
        <v>33.47</v>
      </c>
      <c r="E2916" s="10">
        <v>40.9</v>
      </c>
      <c r="F2916" s="11">
        <v>37.32</v>
      </c>
      <c r="G2916" s="10">
        <v>-2.4700000000000002</v>
      </c>
      <c r="H2916" s="11">
        <v>46.13</v>
      </c>
      <c r="I2916" s="10">
        <v>189.97</v>
      </c>
      <c r="J2916">
        <v>0.34033463252631474</v>
      </c>
      <c r="K2916">
        <v>0.3536645365623195</v>
      </c>
      <c r="L2916">
        <v>0.23033198928359339</v>
      </c>
      <c r="M2916">
        <v>0.11207823932516303</v>
      </c>
      <c r="N2916">
        <v>0.21525901018881635</v>
      </c>
      <c r="O2916">
        <v>0.31240191468697487</v>
      </c>
      <c r="P2916" s="117">
        <v>27.09</v>
      </c>
      <c r="Q2916">
        <v>0.34</v>
      </c>
    </row>
    <row r="2917" spans="1:17" ht="15">
      <c r="A2917" s="6"/>
      <c r="B2917" s="10">
        <v>98.46</v>
      </c>
      <c r="C2917">
        <v>0.24183178412936526</v>
      </c>
      <c r="D2917" s="11">
        <v>31.04</v>
      </c>
      <c r="E2917" s="10">
        <v>38.1</v>
      </c>
      <c r="F2917" s="11">
        <v>31.42</v>
      </c>
      <c r="G2917" s="10">
        <v>0.35</v>
      </c>
      <c r="H2917" s="11">
        <v>43.91</v>
      </c>
      <c r="I2917" s="10">
        <v>190.68</v>
      </c>
      <c r="J2917">
        <v>0.33154891191321217</v>
      </c>
      <c r="K2917">
        <v>0.33590109249156525</v>
      </c>
      <c r="L2917">
        <v>0.21332398102553124</v>
      </c>
      <c r="M2917">
        <v>0.11760661411897867</v>
      </c>
      <c r="N2917">
        <v>0.1933740442960469</v>
      </c>
      <c r="O2917">
        <v>0.30794688844475632</v>
      </c>
      <c r="P2917" s="117">
        <v>86.47</v>
      </c>
      <c r="Q2917">
        <v>0.34</v>
      </c>
    </row>
    <row r="2918" spans="1:17" ht="15">
      <c r="A2918" s="6"/>
      <c r="B2918" s="10">
        <v>92.76</v>
      </c>
      <c r="C2918">
        <v>0.22683877377481607</v>
      </c>
      <c r="D2918" s="11">
        <v>30.78</v>
      </c>
      <c r="E2918" s="10">
        <v>37.619999999999997</v>
      </c>
      <c r="F2918" s="11">
        <v>31.9</v>
      </c>
      <c r="G2918" s="10">
        <v>-2.04</v>
      </c>
      <c r="H2918" s="11">
        <v>16.93</v>
      </c>
      <c r="I2918" s="10">
        <v>190.45</v>
      </c>
      <c r="J2918">
        <v>0.32936211513397312</v>
      </c>
      <c r="K2918">
        <v>0.33551516949807225</v>
      </c>
      <c r="L2918">
        <v>0.2080969950222252</v>
      </c>
      <c r="M2918">
        <v>0.11919568779682359</v>
      </c>
      <c r="N2918">
        <v>0.17685010721880642</v>
      </c>
      <c r="O2918">
        <v>0.31216195046439621</v>
      </c>
      <c r="P2918" s="117">
        <v>23.05</v>
      </c>
      <c r="Q2918">
        <v>0.34</v>
      </c>
    </row>
    <row r="2919" spans="1:17" ht="15">
      <c r="A2919" s="6"/>
      <c r="B2919" s="10">
        <v>86.32</v>
      </c>
      <c r="C2919">
        <v>0.21886372282490688</v>
      </c>
      <c r="D2919" s="11">
        <v>30.4</v>
      </c>
      <c r="E2919" s="10">
        <v>36.880000000000003</v>
      </c>
      <c r="F2919" s="11">
        <v>34.32</v>
      </c>
      <c r="G2919" s="10">
        <v>-2.06</v>
      </c>
      <c r="H2919" s="11">
        <v>3</v>
      </c>
      <c r="I2919" s="10">
        <v>187.65</v>
      </c>
      <c r="J2919">
        <v>0.33509804398715409</v>
      </c>
      <c r="K2919">
        <v>0.34431439701580502</v>
      </c>
      <c r="L2919">
        <v>0.21421754278935773</v>
      </c>
      <c r="M2919">
        <v>0.13444121843867066</v>
      </c>
      <c r="N2919">
        <v>0.15994340417767275</v>
      </c>
      <c r="O2919">
        <v>0.32239055960409185</v>
      </c>
      <c r="P2919" s="117">
        <v>28.51</v>
      </c>
      <c r="Q2919">
        <v>0.34</v>
      </c>
    </row>
    <row r="2920" spans="1:17" ht="15">
      <c r="A2920" s="6"/>
      <c r="B2920" s="10">
        <v>81.97</v>
      </c>
      <c r="C2920">
        <v>0.22898243489589021</v>
      </c>
      <c r="D2920" s="11">
        <v>30.41</v>
      </c>
      <c r="E2920" s="10">
        <v>37.369999999999997</v>
      </c>
      <c r="F2920" s="11">
        <v>37</v>
      </c>
      <c r="G2920" s="10">
        <v>-0.04</v>
      </c>
      <c r="H2920" s="11">
        <v>0.01</v>
      </c>
      <c r="I2920" s="10">
        <v>185.05</v>
      </c>
      <c r="J2920">
        <v>0.34517380219965449</v>
      </c>
      <c r="K2920">
        <v>0.3694497780663919</v>
      </c>
      <c r="L2920">
        <v>0.22969110954561464</v>
      </c>
      <c r="M2920">
        <v>0.138900440082347</v>
      </c>
      <c r="N2920">
        <v>0.1471237606194444</v>
      </c>
      <c r="O2920">
        <v>0.34278349922304813</v>
      </c>
      <c r="P2920" s="117">
        <v>31.57</v>
      </c>
      <c r="Q2920">
        <v>0.34</v>
      </c>
    </row>
    <row r="2921" spans="1:17" ht="15">
      <c r="A2921" s="6"/>
      <c r="B2921" s="10">
        <v>87.2</v>
      </c>
      <c r="C2921">
        <v>0.24437697187731464</v>
      </c>
      <c r="D2921" s="11">
        <v>30.43</v>
      </c>
      <c r="E2921" s="10">
        <v>38.93</v>
      </c>
      <c r="F2921" s="11">
        <v>37.479999999999997</v>
      </c>
      <c r="G2921" s="10">
        <v>1.95</v>
      </c>
      <c r="H2921" s="11">
        <v>2.62</v>
      </c>
      <c r="I2921" s="10">
        <v>188.2</v>
      </c>
      <c r="J2921">
        <v>0.36364768233104566</v>
      </c>
      <c r="K2921">
        <v>0.39871646927391757</v>
      </c>
      <c r="L2921">
        <v>0.25199290202594887</v>
      </c>
      <c r="M2921">
        <v>0.1553621729975915</v>
      </c>
      <c r="N2921">
        <v>0.15250579503159353</v>
      </c>
      <c r="O2921">
        <v>0.36861933092143467</v>
      </c>
      <c r="P2921" s="117">
        <v>31.97</v>
      </c>
      <c r="Q2921">
        <v>0.34</v>
      </c>
    </row>
    <row r="2922" spans="1:17" ht="15">
      <c r="A2922" s="6"/>
      <c r="B2922" s="10">
        <v>94.43</v>
      </c>
      <c r="C2922">
        <v>0.27958541025678768</v>
      </c>
      <c r="D2922" s="11">
        <v>31.02</v>
      </c>
      <c r="E2922" s="10">
        <v>44.53</v>
      </c>
      <c r="F2922" s="11">
        <v>40.409999999999997</v>
      </c>
      <c r="G2922" s="10">
        <v>7.88</v>
      </c>
      <c r="H2922" s="11">
        <v>35.770000000000003</v>
      </c>
      <c r="I2922" s="10">
        <v>218.72</v>
      </c>
      <c r="J2922">
        <v>0.38660484349096891</v>
      </c>
      <c r="K2922">
        <v>0.43108915269448866</v>
      </c>
      <c r="L2922">
        <v>0.27661127246916184</v>
      </c>
      <c r="M2922">
        <v>0.18719608309950969</v>
      </c>
      <c r="N2922">
        <v>0.19106924787396881</v>
      </c>
      <c r="O2922">
        <v>0.41102698172328733</v>
      </c>
      <c r="P2922" s="117">
        <v>21.69</v>
      </c>
      <c r="Q2922">
        <v>0.34</v>
      </c>
    </row>
    <row r="2923" spans="1:17" ht="15">
      <c r="A2923" s="6"/>
      <c r="B2923" s="10">
        <v>117.38</v>
      </c>
      <c r="C2923">
        <v>0.31792458477038732</v>
      </c>
      <c r="D2923" s="11">
        <v>34.97</v>
      </c>
      <c r="E2923" s="10">
        <v>47</v>
      </c>
      <c r="F2923" s="11">
        <v>45.98</v>
      </c>
      <c r="G2923" s="10">
        <v>18.989999999999998</v>
      </c>
      <c r="H2923" s="11">
        <v>50.52</v>
      </c>
      <c r="I2923" s="10">
        <v>244.11</v>
      </c>
      <c r="J2923">
        <v>0.41347539462585853</v>
      </c>
      <c r="K2923">
        <v>0.45399371422774187</v>
      </c>
      <c r="L2923">
        <v>0.29604718590564422</v>
      </c>
      <c r="M2923">
        <v>0.21934156914781835</v>
      </c>
      <c r="N2923">
        <v>0.24022505758383664</v>
      </c>
      <c r="O2923">
        <v>0.46583505830754413</v>
      </c>
      <c r="P2923" s="117">
        <v>24.79</v>
      </c>
      <c r="Q2923">
        <v>0.34</v>
      </c>
    </row>
    <row r="2924" spans="1:17" ht="15">
      <c r="A2924" s="6"/>
      <c r="B2924" s="10">
        <v>130</v>
      </c>
      <c r="C2924">
        <v>0.34518384907188376</v>
      </c>
      <c r="D2924" s="11">
        <v>38.520000000000003</v>
      </c>
      <c r="E2924" s="10">
        <v>48.18</v>
      </c>
      <c r="F2924" s="11">
        <v>47.18</v>
      </c>
      <c r="G2924" s="10">
        <v>23.5</v>
      </c>
      <c r="H2924" s="11">
        <v>55.9</v>
      </c>
      <c r="I2924" s="10">
        <v>263.97000000000003</v>
      </c>
      <c r="J2924">
        <v>0.42395254531541837</v>
      </c>
      <c r="K2924">
        <v>0.46785016087944564</v>
      </c>
      <c r="L2924">
        <v>0.31176962336095382</v>
      </c>
      <c r="M2924">
        <v>0.25178223208488049</v>
      </c>
      <c r="N2924">
        <v>0.27716344250626462</v>
      </c>
      <c r="O2924">
        <v>0.51125542615140285</v>
      </c>
      <c r="P2924" s="117">
        <v>34.26</v>
      </c>
      <c r="Q2924">
        <v>0.34</v>
      </c>
    </row>
    <row r="2925" spans="1:17" ht="15">
      <c r="A2925" s="6"/>
      <c r="B2925" s="10">
        <v>142.86000000000001</v>
      </c>
      <c r="C2925">
        <v>0.36399601620375549</v>
      </c>
      <c r="D2925" s="11">
        <v>38.57</v>
      </c>
      <c r="E2925" s="10">
        <v>49.59</v>
      </c>
      <c r="F2925" s="11">
        <v>47.38</v>
      </c>
      <c r="G2925" s="10">
        <v>28.43</v>
      </c>
      <c r="H2925" s="11">
        <v>67.11</v>
      </c>
      <c r="I2925" s="10">
        <v>265.41000000000003</v>
      </c>
      <c r="J2925">
        <v>0.43570542017427272</v>
      </c>
      <c r="K2925">
        <v>0.48330420191165252</v>
      </c>
      <c r="L2925">
        <v>0.31853360336949316</v>
      </c>
      <c r="M2925">
        <v>0.26401163374241526</v>
      </c>
      <c r="N2925">
        <v>0.30225582226280445</v>
      </c>
      <c r="O2925">
        <v>0.53141715501052111</v>
      </c>
      <c r="P2925" s="117">
        <v>35.83</v>
      </c>
      <c r="Q2925">
        <v>0.34</v>
      </c>
    </row>
    <row r="2926" spans="1:17" ht="15">
      <c r="A2926" s="6"/>
      <c r="B2926" s="10">
        <v>133.69</v>
      </c>
      <c r="C2926">
        <v>0.37696387536683201</v>
      </c>
      <c r="D2926" s="11">
        <v>35.229999999999997</v>
      </c>
      <c r="E2926" s="10">
        <v>47.06</v>
      </c>
      <c r="F2926" s="11">
        <v>45.66</v>
      </c>
      <c r="G2926" s="10">
        <v>26.88</v>
      </c>
      <c r="H2926" s="11">
        <v>66.489999999999995</v>
      </c>
      <c r="I2926" s="10">
        <v>253.52</v>
      </c>
      <c r="J2926">
        <v>0.44015199595583698</v>
      </c>
      <c r="K2926">
        <v>0.48309098549461499</v>
      </c>
      <c r="L2926">
        <v>0.31165614633890848</v>
      </c>
      <c r="M2926">
        <v>0.2681323943282658</v>
      </c>
      <c r="N2926">
        <v>0.31026371022170796</v>
      </c>
      <c r="O2926">
        <v>0.52237701296890249</v>
      </c>
      <c r="P2926" s="117">
        <v>28.83</v>
      </c>
      <c r="Q2926">
        <v>0.34</v>
      </c>
    </row>
    <row r="2927" spans="1:17" ht="15">
      <c r="A2927" s="6"/>
      <c r="B2927" s="10">
        <v>124.02</v>
      </c>
      <c r="C2927">
        <v>0.40516423654706402</v>
      </c>
      <c r="D2927" s="11">
        <v>33.340000000000003</v>
      </c>
      <c r="E2927" s="10">
        <v>45.25</v>
      </c>
      <c r="F2927" s="11">
        <v>44.72</v>
      </c>
      <c r="G2927" s="10">
        <v>20.91</v>
      </c>
      <c r="H2927" s="11">
        <v>61.68</v>
      </c>
      <c r="I2927" s="10">
        <v>241.11</v>
      </c>
      <c r="J2927">
        <v>0.44358594337806856</v>
      </c>
      <c r="K2927">
        <v>0.49081054717410172</v>
      </c>
      <c r="L2927">
        <v>0.30946584550398087</v>
      </c>
      <c r="M2927">
        <v>0.23065370223067611</v>
      </c>
      <c r="N2927">
        <v>0.31856208458832164</v>
      </c>
      <c r="O2927">
        <v>0.52650551272297852</v>
      </c>
      <c r="P2927" s="117">
        <v>30.32</v>
      </c>
      <c r="Q2927">
        <v>0.34</v>
      </c>
    </row>
    <row r="2928" spans="1:17" ht="15">
      <c r="A2928" s="6"/>
      <c r="B2928" s="10">
        <v>116.13</v>
      </c>
      <c r="C2928">
        <v>0.4327825108213077</v>
      </c>
      <c r="D2928" s="11">
        <v>28.46</v>
      </c>
      <c r="E2928" s="10">
        <v>37.35</v>
      </c>
      <c r="F2928" s="11">
        <v>41.71</v>
      </c>
      <c r="G2928" s="10">
        <v>16</v>
      </c>
      <c r="H2928" s="11">
        <v>52.89</v>
      </c>
      <c r="I2928" s="10">
        <v>219.92</v>
      </c>
      <c r="J2928">
        <v>0.44135514615858945</v>
      </c>
      <c r="K2928">
        <v>0.48808446746646467</v>
      </c>
      <c r="L2928">
        <v>0.30922939684509199</v>
      </c>
      <c r="M2928">
        <v>0.21139857744994731</v>
      </c>
      <c r="N2928">
        <v>0.30868293143711789</v>
      </c>
      <c r="O2928">
        <v>0.53166705042193596</v>
      </c>
      <c r="P2928" s="117">
        <v>39.22</v>
      </c>
      <c r="Q2928">
        <v>0.34</v>
      </c>
    </row>
    <row r="2929" spans="1:17" ht="15">
      <c r="A2929" s="6"/>
      <c r="B2929" s="10">
        <v>107.65</v>
      </c>
      <c r="C2929">
        <v>0.44683316940416051</v>
      </c>
      <c r="D2929" s="11">
        <v>28.59</v>
      </c>
      <c r="E2929" s="10">
        <v>34.229999999999997</v>
      </c>
      <c r="F2929" s="11">
        <v>33.29</v>
      </c>
      <c r="G2929" s="10">
        <v>12.2</v>
      </c>
      <c r="H2929" s="11">
        <v>54.32</v>
      </c>
      <c r="I2929" s="10">
        <v>184.5</v>
      </c>
      <c r="J2929">
        <v>0.44661057756100242</v>
      </c>
      <c r="K2929">
        <v>0.4785380283492785</v>
      </c>
      <c r="L2929">
        <v>0.30291328659538891</v>
      </c>
      <c r="M2929">
        <v>0.20562054149018752</v>
      </c>
      <c r="N2929">
        <v>0.30897677459688971</v>
      </c>
      <c r="O2929">
        <v>0.53663540450476732</v>
      </c>
      <c r="P2929" s="117">
        <v>18.079999999999998</v>
      </c>
      <c r="Q2929">
        <v>0.34</v>
      </c>
    </row>
    <row r="2930" spans="1:17" ht="15">
      <c r="A2930" s="6"/>
      <c r="B2930" s="10">
        <v>102.63</v>
      </c>
      <c r="C2930">
        <v>0.44952030645528324</v>
      </c>
      <c r="D2930" s="11">
        <v>27.43</v>
      </c>
      <c r="E2930" s="10">
        <v>32.119999999999997</v>
      </c>
      <c r="F2930" s="11">
        <v>34.9</v>
      </c>
      <c r="G2930" s="10">
        <v>10</v>
      </c>
      <c r="H2930" s="11">
        <v>52.73</v>
      </c>
      <c r="I2930" s="10">
        <v>182.09</v>
      </c>
      <c r="J2930">
        <v>0.45179559032385741</v>
      </c>
      <c r="K2930">
        <v>0.46564556401859669</v>
      </c>
      <c r="L2930">
        <v>0.30151085096153846</v>
      </c>
      <c r="M2930">
        <v>0.18887773574532699</v>
      </c>
      <c r="N2930">
        <v>0.30003644935885915</v>
      </c>
      <c r="O2930">
        <v>0.54300008559654678</v>
      </c>
      <c r="P2930" s="117">
        <v>22.25</v>
      </c>
      <c r="Q2930">
        <v>0.34</v>
      </c>
    </row>
    <row r="2931" spans="1:17" ht="15">
      <c r="A2931" s="6"/>
      <c r="B2931" s="10">
        <v>100.97</v>
      </c>
      <c r="C2931">
        <v>0.44606606673360982</v>
      </c>
      <c r="D2931" s="11">
        <v>27.48</v>
      </c>
      <c r="E2931" s="10">
        <v>31.16</v>
      </c>
      <c r="F2931" s="11">
        <v>33.6</v>
      </c>
      <c r="G2931" s="10">
        <v>10</v>
      </c>
      <c r="H2931" s="11">
        <v>51.44</v>
      </c>
      <c r="I2931" s="10">
        <v>184.08</v>
      </c>
      <c r="J2931">
        <v>0.45727194489817113</v>
      </c>
      <c r="K2931">
        <v>0.45882716485492703</v>
      </c>
      <c r="L2931">
        <v>0.30366406204072033</v>
      </c>
      <c r="M2931">
        <v>0.17757605317570055</v>
      </c>
      <c r="N2931">
        <v>0.29838570995572583</v>
      </c>
      <c r="O2931">
        <v>0.54743639277515488</v>
      </c>
      <c r="P2931" s="117">
        <v>29.99</v>
      </c>
      <c r="Q2931">
        <v>0.34</v>
      </c>
    </row>
    <row r="2932" spans="1:17" ht="15">
      <c r="A2932" s="6"/>
      <c r="B2932" s="10">
        <v>97.8</v>
      </c>
      <c r="C2932">
        <v>0.44271019100870901</v>
      </c>
      <c r="D2932" s="11">
        <v>28.5</v>
      </c>
      <c r="E2932" s="10">
        <v>30.53</v>
      </c>
      <c r="F2932" s="11">
        <v>32.479999999999997</v>
      </c>
      <c r="G2932" s="10">
        <v>8</v>
      </c>
      <c r="H2932" s="11">
        <v>51.66</v>
      </c>
      <c r="I2932" s="10">
        <v>185.12</v>
      </c>
      <c r="J2932">
        <v>0.46438466823480012</v>
      </c>
      <c r="K2932">
        <v>0.46989134837882679</v>
      </c>
      <c r="L2932">
        <v>0.31235379407003827</v>
      </c>
      <c r="M2932">
        <v>0.1781849154796307</v>
      </c>
      <c r="N2932">
        <v>0.31193647228683719</v>
      </c>
      <c r="O2932">
        <v>0.54500385710122112</v>
      </c>
      <c r="P2932" s="117">
        <v>16.73</v>
      </c>
      <c r="Q2932">
        <v>0.34</v>
      </c>
    </row>
    <row r="2933" spans="1:17" ht="15">
      <c r="A2933" s="6"/>
      <c r="B2933" s="10">
        <v>105.25</v>
      </c>
      <c r="C2933">
        <v>0.45102349487175558</v>
      </c>
      <c r="D2933" s="11">
        <v>30.35</v>
      </c>
      <c r="E2933" s="10">
        <v>32.22</v>
      </c>
      <c r="F2933" s="11">
        <v>33.1</v>
      </c>
      <c r="G2933" s="10">
        <v>8</v>
      </c>
      <c r="H2933" s="11">
        <v>51.6</v>
      </c>
      <c r="I2933" s="10">
        <v>187.04</v>
      </c>
      <c r="J2933">
        <v>0.47624027465383545</v>
      </c>
      <c r="K2933">
        <v>0.47714098440282804</v>
      </c>
      <c r="L2933">
        <v>0.32433784259639653</v>
      </c>
      <c r="M2933">
        <v>0.1806529446820215</v>
      </c>
      <c r="N2933">
        <v>0.31660977751441033</v>
      </c>
      <c r="O2933">
        <v>0.54257037159332011</v>
      </c>
      <c r="P2933" s="117">
        <v>24.02</v>
      </c>
      <c r="Q2933">
        <v>0.34</v>
      </c>
    </row>
    <row r="2934" spans="1:17" ht="15">
      <c r="A2934" s="6"/>
      <c r="B2934" s="10">
        <v>111.92</v>
      </c>
      <c r="C2934">
        <v>0.45719335914497705</v>
      </c>
      <c r="D2934" s="11">
        <v>31.95</v>
      </c>
      <c r="E2934" s="10">
        <v>34.25</v>
      </c>
      <c r="F2934" s="11">
        <v>35.96</v>
      </c>
      <c r="G2934" s="10">
        <v>8</v>
      </c>
      <c r="H2934" s="11">
        <v>56.51</v>
      </c>
      <c r="I2934" s="10">
        <v>191.19</v>
      </c>
      <c r="J2934">
        <v>0.4873437933224839</v>
      </c>
      <c r="K2934">
        <v>0.48273705934509437</v>
      </c>
      <c r="L2934">
        <v>0.33897198935557427</v>
      </c>
      <c r="M2934">
        <v>0.18931185123774416</v>
      </c>
      <c r="N2934">
        <v>0.33851940969384542</v>
      </c>
      <c r="O2934">
        <v>0.54067349484487337</v>
      </c>
      <c r="P2934" s="117">
        <v>29.38</v>
      </c>
      <c r="Q2934">
        <v>0.34</v>
      </c>
    </row>
    <row r="2935" spans="1:17" ht="15">
      <c r="A2935" s="6"/>
      <c r="B2935" s="10">
        <v>125.52</v>
      </c>
      <c r="C2935">
        <v>0.42039425247721235</v>
      </c>
      <c r="D2935" s="11">
        <v>39.51</v>
      </c>
      <c r="E2935" s="10">
        <v>44.9</v>
      </c>
      <c r="F2935" s="11">
        <v>41.95</v>
      </c>
      <c r="G2935" s="10">
        <v>7.2</v>
      </c>
      <c r="H2935" s="11">
        <v>70.7</v>
      </c>
      <c r="I2935" s="10">
        <v>236.26</v>
      </c>
      <c r="J2935">
        <v>0.48172988113011267</v>
      </c>
      <c r="K2935">
        <v>0.48077489951919467</v>
      </c>
      <c r="L2935">
        <v>0.33341606945484359</v>
      </c>
      <c r="M2935">
        <v>0.18856401339074833</v>
      </c>
      <c r="N2935">
        <v>0.33947772178462171</v>
      </c>
      <c r="O2935">
        <v>0.51628598920999424</v>
      </c>
      <c r="P2935" s="117">
        <v>30.61</v>
      </c>
      <c r="Q2935">
        <v>0.34</v>
      </c>
    </row>
    <row r="2936" spans="1:17" ht="15">
      <c r="A2936" s="6"/>
      <c r="B2936" s="10">
        <v>133.30000000000001</v>
      </c>
      <c r="C2936">
        <v>0.37633317277178346</v>
      </c>
      <c r="D2936" s="11">
        <v>44.99</v>
      </c>
      <c r="E2936" s="10">
        <v>49.91</v>
      </c>
      <c r="F2936" s="11">
        <v>46.99</v>
      </c>
      <c r="G2936" s="10">
        <v>8</v>
      </c>
      <c r="H2936" s="11">
        <v>86.42</v>
      </c>
      <c r="I2936" s="10">
        <v>255.96</v>
      </c>
      <c r="J2936">
        <v>0.45777277877005323</v>
      </c>
      <c r="K2936">
        <v>0.44654333553164938</v>
      </c>
      <c r="L2936">
        <v>0.31804671096262366</v>
      </c>
      <c r="M2936">
        <v>0.18052891267034224</v>
      </c>
      <c r="N2936">
        <v>0.32524504878668076</v>
      </c>
      <c r="O2936">
        <v>0.46883146290354583</v>
      </c>
      <c r="P2936" s="117">
        <v>28.68</v>
      </c>
      <c r="Q2936">
        <v>0.34</v>
      </c>
    </row>
    <row r="2937" spans="1:17" ht="15">
      <c r="A2937" s="6"/>
      <c r="B2937" s="10">
        <v>125.1</v>
      </c>
      <c r="C2937">
        <v>0.33752384525948625</v>
      </c>
      <c r="D2937" s="11">
        <v>45</v>
      </c>
      <c r="E2937" s="10">
        <v>50.01</v>
      </c>
      <c r="F2937" s="11">
        <v>50.1</v>
      </c>
      <c r="G2937" s="10">
        <v>10.3</v>
      </c>
      <c r="H2937" s="11">
        <v>87.93</v>
      </c>
      <c r="I2937" s="10">
        <v>255.96</v>
      </c>
      <c r="J2937">
        <v>0.44245161465800953</v>
      </c>
      <c r="K2937">
        <v>0.42072583975224331</v>
      </c>
      <c r="L2937">
        <v>0.30238088348383102</v>
      </c>
      <c r="M2937">
        <v>0.16861038199453454</v>
      </c>
      <c r="N2937">
        <v>0.28950850961578301</v>
      </c>
      <c r="O2937">
        <v>0.42750909810300486</v>
      </c>
      <c r="P2937" s="117">
        <v>29.9</v>
      </c>
      <c r="Q2937">
        <v>0.34</v>
      </c>
    </row>
    <row r="2938" spans="1:17" ht="15">
      <c r="A2938" s="6"/>
      <c r="B2938" s="10">
        <v>110.1</v>
      </c>
      <c r="C2938">
        <v>0.29755180961582556</v>
      </c>
      <c r="D2938" s="11">
        <v>39.729999999999997</v>
      </c>
      <c r="E2938" s="10">
        <v>48.54</v>
      </c>
      <c r="F2938" s="11">
        <v>47.94</v>
      </c>
      <c r="G2938" s="10">
        <v>10.55</v>
      </c>
      <c r="H2938" s="11">
        <v>67.319999999999993</v>
      </c>
      <c r="I2938" s="10">
        <v>232.7</v>
      </c>
      <c r="J2938">
        <v>0.42653580790761858</v>
      </c>
      <c r="K2938">
        <v>0.40936068791256147</v>
      </c>
      <c r="L2938">
        <v>0.28536473371415388</v>
      </c>
      <c r="M2938">
        <v>0.15128363067056899</v>
      </c>
      <c r="N2938">
        <v>0.24677205304500016</v>
      </c>
      <c r="O2938">
        <v>0.38592382671625608</v>
      </c>
      <c r="P2938" s="117">
        <v>24.9</v>
      </c>
      <c r="Q2938">
        <v>0.34</v>
      </c>
    </row>
    <row r="2939" spans="1:17" ht="15">
      <c r="A2939" s="6"/>
      <c r="B2939" s="10">
        <v>91.16</v>
      </c>
      <c r="C2939">
        <v>0.25959559229160956</v>
      </c>
      <c r="D2939" s="11">
        <v>38.97</v>
      </c>
      <c r="E2939" s="10">
        <v>44.28</v>
      </c>
      <c r="F2939" s="11">
        <v>46.9</v>
      </c>
      <c r="G2939" s="10">
        <v>10.7</v>
      </c>
      <c r="H2939" s="11">
        <v>60.98</v>
      </c>
      <c r="I2939" s="10">
        <v>206.07</v>
      </c>
      <c r="J2939">
        <v>0.41105780694137606</v>
      </c>
      <c r="K2939">
        <v>0.39251405080796403</v>
      </c>
      <c r="L2939">
        <v>0.27647579043436959</v>
      </c>
      <c r="M2939">
        <v>0.13419036356099581</v>
      </c>
      <c r="N2939">
        <v>0.21972713050280301</v>
      </c>
      <c r="O2939">
        <v>0.35345441879659117</v>
      </c>
      <c r="P2939" s="117">
        <v>23.41</v>
      </c>
      <c r="Q2939">
        <v>0.34</v>
      </c>
    </row>
    <row r="2940" spans="1:17" ht="15">
      <c r="A2940" s="6"/>
      <c r="B2940" s="10">
        <v>84.16</v>
      </c>
      <c r="C2940">
        <v>0.22712456520460819</v>
      </c>
      <c r="D2940" s="11">
        <v>38.479999999999997</v>
      </c>
      <c r="E2940" s="10">
        <v>39.93</v>
      </c>
      <c r="F2940" s="11">
        <v>46.47</v>
      </c>
      <c r="G2940" s="10">
        <v>11.28</v>
      </c>
      <c r="H2940" s="11">
        <v>57.12</v>
      </c>
      <c r="I2940" s="10">
        <v>200.24</v>
      </c>
      <c r="J2940">
        <v>0.39165780239413966</v>
      </c>
      <c r="K2940">
        <v>0.37498062340509714</v>
      </c>
      <c r="L2940">
        <v>0.27404589379881306</v>
      </c>
      <c r="M2940">
        <v>0.12241233932247551</v>
      </c>
      <c r="N2940">
        <v>0.21332520473540534</v>
      </c>
      <c r="O2940">
        <v>0.33369758987624665</v>
      </c>
      <c r="P2940" s="117">
        <v>22.05</v>
      </c>
      <c r="Q2940">
        <v>0.34</v>
      </c>
    </row>
    <row r="2941" spans="1:17" ht="15">
      <c r="A2941" s="6"/>
      <c r="B2941" s="10">
        <v>77.83</v>
      </c>
      <c r="C2941">
        <v>0.19907296393131679</v>
      </c>
      <c r="D2941" s="11">
        <v>34.270000000000003</v>
      </c>
      <c r="E2941" s="10">
        <v>37.950000000000003</v>
      </c>
      <c r="F2941" s="11">
        <v>43.7</v>
      </c>
      <c r="G2941" s="10">
        <v>10.01</v>
      </c>
      <c r="H2941" s="11">
        <v>52.99</v>
      </c>
      <c r="I2941" s="10">
        <v>195.79</v>
      </c>
      <c r="J2941">
        <v>0.38311724797345276</v>
      </c>
      <c r="K2941">
        <v>0.36242201579886907</v>
      </c>
      <c r="L2941">
        <v>0.26507680918074233</v>
      </c>
      <c r="M2941">
        <v>0.11995200865117536</v>
      </c>
      <c r="N2941">
        <v>0.20355357006676325</v>
      </c>
      <c r="O2941">
        <v>0.32604506016757678</v>
      </c>
      <c r="P2941" s="117">
        <v>49.87</v>
      </c>
      <c r="Q2941">
        <v>0.34</v>
      </c>
    </row>
    <row r="2942" spans="1:17" ht="15">
      <c r="A2942" s="6"/>
      <c r="B2942" s="10">
        <v>80.02</v>
      </c>
      <c r="C2942">
        <v>0.1831875515393073</v>
      </c>
      <c r="D2942" s="11">
        <v>33.94</v>
      </c>
      <c r="E2942" s="10">
        <v>37.369999999999997</v>
      </c>
      <c r="F2942" s="11">
        <v>39.840000000000003</v>
      </c>
      <c r="G2942" s="10">
        <v>7.35</v>
      </c>
      <c r="H2942" s="11">
        <v>49.97</v>
      </c>
      <c r="I2942" s="10">
        <v>197.29</v>
      </c>
      <c r="J2942">
        <v>0.38016327125472349</v>
      </c>
      <c r="K2942">
        <v>0.35498453691482496</v>
      </c>
      <c r="L2942">
        <v>0.25546178355261284</v>
      </c>
      <c r="M2942">
        <v>0.11771474309783256</v>
      </c>
      <c r="N2942">
        <v>0.19263770961579282</v>
      </c>
      <c r="O2942">
        <v>0.32619900574079114</v>
      </c>
      <c r="P2942" s="117">
        <v>36.700000000000003</v>
      </c>
      <c r="Q2942">
        <v>0.34</v>
      </c>
    </row>
    <row r="2943" spans="1:17" ht="15">
      <c r="A2943" s="6"/>
      <c r="B2943" s="10">
        <v>75.13</v>
      </c>
      <c r="C2943">
        <v>0.18028084178388395</v>
      </c>
      <c r="D2943" s="11">
        <v>34.01</v>
      </c>
      <c r="E2943" s="10">
        <v>37.090000000000003</v>
      </c>
      <c r="F2943" s="11">
        <v>36.659999999999997</v>
      </c>
      <c r="G2943" s="10">
        <v>5.65</v>
      </c>
      <c r="H2943" s="11">
        <v>50.83</v>
      </c>
      <c r="I2943" s="10">
        <v>194.89</v>
      </c>
      <c r="J2943">
        <v>0.37124293448686768</v>
      </c>
      <c r="K2943">
        <v>0.35821915589039532</v>
      </c>
      <c r="L2943">
        <v>0.25183691890757648</v>
      </c>
      <c r="M2943">
        <v>0.12132330508659567</v>
      </c>
      <c r="N2943">
        <v>0.19128552657774239</v>
      </c>
      <c r="O2943">
        <v>0.33759231990335431</v>
      </c>
      <c r="P2943" s="117">
        <v>23.19</v>
      </c>
      <c r="Q2943">
        <v>0.34</v>
      </c>
    </row>
    <row r="2944" spans="1:17" ht="15">
      <c r="A2944" s="6"/>
      <c r="B2944" s="10">
        <v>73.5</v>
      </c>
      <c r="C2944">
        <v>0.19658502128434527</v>
      </c>
      <c r="D2944" s="11">
        <v>32.83</v>
      </c>
      <c r="E2944" s="10">
        <v>36.46</v>
      </c>
      <c r="F2944" s="11">
        <v>35.61</v>
      </c>
      <c r="G2944" s="10">
        <v>5.25</v>
      </c>
      <c r="H2944" s="11">
        <v>50.09</v>
      </c>
      <c r="I2944" s="10">
        <v>195.54</v>
      </c>
      <c r="J2944">
        <v>0.36737306273062725</v>
      </c>
      <c r="K2944">
        <v>0.36987806357103969</v>
      </c>
      <c r="L2944">
        <v>0.2575034686916326</v>
      </c>
      <c r="M2944">
        <v>0.12949693732130685</v>
      </c>
      <c r="N2944">
        <v>0.19486178179789185</v>
      </c>
      <c r="O2944">
        <v>0.35292930891116558</v>
      </c>
      <c r="P2944" s="117">
        <v>37.979999999999997</v>
      </c>
      <c r="Q2944">
        <v>0.34</v>
      </c>
    </row>
    <row r="2945" spans="1:17" ht="15">
      <c r="A2945" s="6"/>
      <c r="B2945" s="10">
        <v>83.86</v>
      </c>
      <c r="C2945">
        <v>0.23945806426515209</v>
      </c>
      <c r="D2945" s="11">
        <v>31.79</v>
      </c>
      <c r="E2945" s="10">
        <v>36.49</v>
      </c>
      <c r="F2945" s="11">
        <v>35.47</v>
      </c>
      <c r="G2945" s="10">
        <v>5.66</v>
      </c>
      <c r="H2945" s="11">
        <v>49.79</v>
      </c>
      <c r="I2945" s="10">
        <v>197.99</v>
      </c>
      <c r="J2945">
        <v>0.37609478705428395</v>
      </c>
      <c r="K2945">
        <v>0.39195713872442189</v>
      </c>
      <c r="L2945">
        <v>0.2703521864063364</v>
      </c>
      <c r="M2945">
        <v>0.13489062412564587</v>
      </c>
      <c r="N2945">
        <v>0.21349328326043229</v>
      </c>
      <c r="O2945">
        <v>0.37577975373385825</v>
      </c>
      <c r="P2945" s="117">
        <v>43.48</v>
      </c>
      <c r="Q2945">
        <v>0.34</v>
      </c>
    </row>
    <row r="2946" spans="1:17" ht="15">
      <c r="A2946" s="6"/>
      <c r="B2946" s="10">
        <v>97.59</v>
      </c>
      <c r="C2946">
        <v>0.305852984832444</v>
      </c>
      <c r="D2946" s="11">
        <v>32.43</v>
      </c>
      <c r="E2946" s="10">
        <v>38.9</v>
      </c>
      <c r="F2946" s="11">
        <v>38.89</v>
      </c>
      <c r="G2946" s="10">
        <v>8.5</v>
      </c>
      <c r="H2946" s="11">
        <v>56.19</v>
      </c>
      <c r="I2946" s="10">
        <v>218.99</v>
      </c>
      <c r="J2946">
        <v>0.38171212846576635</v>
      </c>
      <c r="K2946">
        <v>0.42462831526152767</v>
      </c>
      <c r="L2946">
        <v>0.28787731255717602</v>
      </c>
      <c r="M2946">
        <v>0.15337504419971609</v>
      </c>
      <c r="N2946">
        <v>0.2471741281206038</v>
      </c>
      <c r="O2946">
        <v>0.41246439954217284</v>
      </c>
      <c r="P2946" s="117">
        <v>55.19</v>
      </c>
      <c r="Q2946">
        <v>0.34</v>
      </c>
    </row>
    <row r="2947" spans="1:17" ht="15">
      <c r="A2947" s="6"/>
      <c r="B2947" s="10">
        <v>124.09</v>
      </c>
      <c r="C2947">
        <v>0.36845957689503511</v>
      </c>
      <c r="D2947" s="11">
        <v>34.9</v>
      </c>
      <c r="E2947" s="10">
        <v>44.17</v>
      </c>
      <c r="F2947" s="11">
        <v>42.01</v>
      </c>
      <c r="G2947" s="10">
        <v>17.93</v>
      </c>
      <c r="H2947" s="11">
        <v>70.06</v>
      </c>
      <c r="I2947" s="10">
        <v>249.96</v>
      </c>
      <c r="J2947">
        <v>0.39813293851818149</v>
      </c>
      <c r="K2947">
        <v>0.45821258444181351</v>
      </c>
      <c r="L2947">
        <v>0.29935278212272937</v>
      </c>
      <c r="M2947">
        <v>0.17542492169578258</v>
      </c>
      <c r="N2947">
        <v>0.29022781804262415</v>
      </c>
      <c r="O2947">
        <v>0.4600858723610774</v>
      </c>
      <c r="P2947" s="117">
        <v>24.81</v>
      </c>
      <c r="Q2947">
        <v>0.34</v>
      </c>
    </row>
    <row r="2948" spans="1:17" ht="15">
      <c r="A2948" s="6"/>
      <c r="B2948" s="10">
        <v>140.08000000000001</v>
      </c>
      <c r="C2948">
        <v>0.4050944849090008</v>
      </c>
      <c r="D2948" s="11">
        <v>37.659999999999997</v>
      </c>
      <c r="E2948" s="10">
        <v>46.99</v>
      </c>
      <c r="F2948" s="11">
        <v>43.96</v>
      </c>
      <c r="G2948" s="10">
        <v>25.51</v>
      </c>
      <c r="H2948" s="11">
        <v>82.66</v>
      </c>
      <c r="I2948" s="10">
        <v>269.94</v>
      </c>
      <c r="J2948">
        <v>0.41360245121463984</v>
      </c>
      <c r="K2948">
        <v>0.47158552476086424</v>
      </c>
      <c r="L2948">
        <v>0.32347581942950532</v>
      </c>
      <c r="M2948">
        <v>0.22591786772549485</v>
      </c>
      <c r="N2948">
        <v>0.33250937874672737</v>
      </c>
      <c r="O2948">
        <v>0.49783755587111783</v>
      </c>
      <c r="P2948" s="117">
        <v>34.909999999999997</v>
      </c>
      <c r="Q2948">
        <v>0.34</v>
      </c>
    </row>
    <row r="2949" spans="1:17" ht="15">
      <c r="A2949" s="6"/>
      <c r="B2949" s="10">
        <v>171.58</v>
      </c>
      <c r="C2949">
        <v>0.4141057862026104</v>
      </c>
      <c r="D2949" s="11">
        <v>38.94</v>
      </c>
      <c r="E2949" s="10">
        <v>48.15</v>
      </c>
      <c r="F2949" s="11">
        <v>44.57</v>
      </c>
      <c r="G2949" s="10">
        <v>28.04</v>
      </c>
      <c r="H2949" s="11">
        <v>87</v>
      </c>
      <c r="I2949" s="10">
        <v>270.23</v>
      </c>
      <c r="J2949">
        <v>0.43128018403612495</v>
      </c>
      <c r="K2949">
        <v>0.48434480382897371</v>
      </c>
      <c r="L2949">
        <v>0.34872300421746932</v>
      </c>
      <c r="M2949">
        <v>0.24345625883753813</v>
      </c>
      <c r="N2949">
        <v>0.35272536984016395</v>
      </c>
      <c r="O2949">
        <v>0.52298249273511799</v>
      </c>
      <c r="P2949" s="117">
        <v>34.369999999999997</v>
      </c>
      <c r="Q2949">
        <v>0.34</v>
      </c>
    </row>
    <row r="2950" spans="1:17" ht="15">
      <c r="A2950" s="6"/>
      <c r="B2950" s="10">
        <v>132.25</v>
      </c>
      <c r="C2950">
        <v>0.4119155392892343</v>
      </c>
      <c r="D2950" s="11">
        <v>36.97</v>
      </c>
      <c r="E2950" s="10">
        <v>48.95</v>
      </c>
      <c r="F2950" s="11">
        <v>44.92</v>
      </c>
      <c r="G2950" s="10">
        <v>26.37</v>
      </c>
      <c r="H2950" s="11">
        <v>78.25</v>
      </c>
      <c r="I2950" s="10">
        <v>261.77</v>
      </c>
      <c r="J2950">
        <v>0.42621900503257454</v>
      </c>
      <c r="K2950">
        <v>0.48513916076826658</v>
      </c>
      <c r="L2950">
        <v>0.36126499806119244</v>
      </c>
      <c r="M2950">
        <v>0.24916173048310589</v>
      </c>
      <c r="N2950">
        <v>0.34327959650907952</v>
      </c>
      <c r="O2950">
        <v>0.5306057235928896</v>
      </c>
      <c r="P2950" s="117">
        <v>26.13</v>
      </c>
      <c r="Q2950">
        <v>0.34</v>
      </c>
    </row>
    <row r="2951" spans="1:17" ht="15">
      <c r="A2951" s="6"/>
      <c r="B2951" s="10">
        <v>120.95</v>
      </c>
      <c r="C2951">
        <v>0.42437447131114819</v>
      </c>
      <c r="D2951" s="11">
        <v>30.52</v>
      </c>
      <c r="E2951" s="10">
        <v>40.08</v>
      </c>
      <c r="F2951" s="11">
        <v>45.37</v>
      </c>
      <c r="G2951" s="10">
        <v>24.38</v>
      </c>
      <c r="H2951" s="11">
        <v>68.7</v>
      </c>
      <c r="I2951" s="10">
        <v>253.21</v>
      </c>
      <c r="J2951">
        <v>0.42394945373007492</v>
      </c>
      <c r="K2951">
        <v>0.4846574039249722</v>
      </c>
      <c r="L2951">
        <v>0.35382303954272948</v>
      </c>
      <c r="M2951">
        <v>0.23421082892553413</v>
      </c>
      <c r="N2951">
        <v>0.31402453701924921</v>
      </c>
      <c r="O2951">
        <v>0.54294556706966024</v>
      </c>
      <c r="P2951" s="117">
        <v>40.049999999999997</v>
      </c>
      <c r="Q2951">
        <v>0.34</v>
      </c>
    </row>
    <row r="2952" spans="1:17" ht="15">
      <c r="A2952" s="6"/>
      <c r="B2952" s="10">
        <v>114.73</v>
      </c>
      <c r="C2952">
        <v>0.42847007506312906</v>
      </c>
      <c r="D2952" s="11">
        <v>28.6</v>
      </c>
      <c r="E2952" s="10">
        <v>35</v>
      </c>
      <c r="F2952" s="11">
        <v>42.01</v>
      </c>
      <c r="G2952" s="10">
        <v>20.49</v>
      </c>
      <c r="H2952" s="11">
        <v>52.96</v>
      </c>
      <c r="I2952" s="10">
        <v>228.94</v>
      </c>
      <c r="J2952">
        <v>0.41941787414251713</v>
      </c>
      <c r="K2952">
        <v>0.47776333702227014</v>
      </c>
      <c r="L2952">
        <v>0.35672137208082255</v>
      </c>
      <c r="M2952">
        <v>0.20960760946327686</v>
      </c>
      <c r="N2952">
        <v>0.26726242396579508</v>
      </c>
      <c r="O2952">
        <v>0.55882529860152452</v>
      </c>
      <c r="P2952" s="117">
        <v>21.95</v>
      </c>
      <c r="Q2952">
        <v>0.34</v>
      </c>
    </row>
    <row r="2953" spans="1:17" ht="15">
      <c r="A2953" s="6"/>
      <c r="B2953" s="10">
        <v>100.13</v>
      </c>
      <c r="C2953">
        <v>0.41667738184949937</v>
      </c>
      <c r="D2953" s="11">
        <v>26.91</v>
      </c>
      <c r="E2953" s="10">
        <v>34.24</v>
      </c>
      <c r="F2953" s="11">
        <v>39.72</v>
      </c>
      <c r="G2953" s="10">
        <v>18</v>
      </c>
      <c r="H2953" s="11">
        <v>45.28</v>
      </c>
      <c r="I2953" s="10">
        <v>206</v>
      </c>
      <c r="J2953">
        <v>0.42003176466387571</v>
      </c>
      <c r="K2953">
        <v>0.47782517155333748</v>
      </c>
      <c r="L2953">
        <v>0.36481223910716387</v>
      </c>
      <c r="M2953">
        <v>0.20264917448313802</v>
      </c>
      <c r="N2953">
        <v>0.19425230558765949</v>
      </c>
      <c r="O2953">
        <v>0.57313765359767899</v>
      </c>
      <c r="P2953" s="117">
        <v>19.88</v>
      </c>
      <c r="Q2953">
        <v>0.34</v>
      </c>
    </row>
    <row r="2954" spans="1:17" ht="15">
      <c r="A2954" s="6"/>
      <c r="B2954" s="10">
        <v>95.24</v>
      </c>
      <c r="C2954">
        <v>0.40409884239982585</v>
      </c>
      <c r="D2954" s="11">
        <v>26.26</v>
      </c>
      <c r="E2954" s="10">
        <v>33.32</v>
      </c>
      <c r="F2954" s="11">
        <v>36.770000000000003</v>
      </c>
      <c r="G2954" s="10">
        <v>13.76</v>
      </c>
      <c r="H2954" s="11">
        <v>37.82</v>
      </c>
      <c r="I2954" s="10">
        <v>200</v>
      </c>
      <c r="J2954">
        <v>0.41873065028041756</v>
      </c>
      <c r="K2954">
        <v>0.48282619420790979</v>
      </c>
      <c r="L2954">
        <v>0.36291585218041617</v>
      </c>
      <c r="M2954">
        <v>0.21093698991230292</v>
      </c>
      <c r="N2954">
        <v>0.15810510350238571</v>
      </c>
      <c r="O2954">
        <v>0.58493974872237164</v>
      </c>
      <c r="P2954" s="117">
        <v>18.96</v>
      </c>
      <c r="Q2954">
        <v>0.34</v>
      </c>
    </row>
    <row r="2955" spans="1:17" ht="15">
      <c r="A2955" s="6"/>
      <c r="B2955" s="10">
        <v>94.16</v>
      </c>
      <c r="C2955">
        <v>0.4017006010432338</v>
      </c>
      <c r="D2955" s="11">
        <v>24.57</v>
      </c>
      <c r="E2955" s="10">
        <v>33.880000000000003</v>
      </c>
      <c r="F2955" s="11">
        <v>35.56</v>
      </c>
      <c r="G2955" s="10">
        <v>11.44</v>
      </c>
      <c r="H2955" s="11">
        <v>16.97</v>
      </c>
      <c r="I2955" s="10">
        <v>200.34</v>
      </c>
      <c r="J2955">
        <v>0.41847283599967333</v>
      </c>
      <c r="K2955">
        <v>0.48695500693966315</v>
      </c>
      <c r="L2955">
        <v>0.35208711768695683</v>
      </c>
      <c r="M2955">
        <v>0.21562898864250946</v>
      </c>
      <c r="N2955">
        <v>0.14483422743883775</v>
      </c>
      <c r="O2955">
        <v>0.59099515169658068</v>
      </c>
      <c r="P2955" s="117">
        <v>28.23</v>
      </c>
      <c r="Q2955">
        <v>0.34</v>
      </c>
    </row>
    <row r="2956" spans="1:17" ht="15">
      <c r="A2956" s="6"/>
      <c r="B2956" s="10">
        <v>95.26</v>
      </c>
      <c r="C2956">
        <v>0.40830976159303345</v>
      </c>
      <c r="D2956" s="11">
        <v>24.82</v>
      </c>
      <c r="E2956" s="10">
        <v>33.72</v>
      </c>
      <c r="F2956" s="11">
        <v>34.9</v>
      </c>
      <c r="G2956" s="10">
        <v>11.15</v>
      </c>
      <c r="H2956" s="11">
        <v>0.12</v>
      </c>
      <c r="I2956" s="10">
        <v>201.12</v>
      </c>
      <c r="J2956">
        <v>0.42243978602655652</v>
      </c>
      <c r="K2956">
        <v>0.48837677349242853</v>
      </c>
      <c r="L2956">
        <v>0.34752575191613538</v>
      </c>
      <c r="M2956">
        <v>0.21672388730473591</v>
      </c>
      <c r="N2956">
        <v>0.13619690193617864</v>
      </c>
      <c r="O2956">
        <v>0.59618893079784163</v>
      </c>
      <c r="P2956" s="117">
        <v>23.7</v>
      </c>
      <c r="Q2956">
        <v>0.34</v>
      </c>
    </row>
    <row r="2957" spans="1:17" ht="15">
      <c r="A2957" s="6"/>
      <c r="B2957" s="10">
        <v>95.91</v>
      </c>
      <c r="C2957">
        <v>0.41396831774920051</v>
      </c>
      <c r="D2957" s="11">
        <v>25.8</v>
      </c>
      <c r="E2957" s="10">
        <v>33.880000000000003</v>
      </c>
      <c r="F2957" s="11">
        <v>34.979999999999997</v>
      </c>
      <c r="G2957" s="10">
        <v>11.82</v>
      </c>
      <c r="H2957" s="11">
        <v>0.1</v>
      </c>
      <c r="I2957" s="10">
        <v>201.14</v>
      </c>
      <c r="J2957">
        <v>0.42927341080280396</v>
      </c>
      <c r="K2957">
        <v>0.49828172893448741</v>
      </c>
      <c r="L2957">
        <v>0.34050491880565742</v>
      </c>
      <c r="M2957">
        <v>0.2161287807751025</v>
      </c>
      <c r="N2957">
        <v>0.13095474660226841</v>
      </c>
      <c r="O2957">
        <v>0.59806655668807318</v>
      </c>
      <c r="P2957" s="117">
        <v>25.35</v>
      </c>
      <c r="Q2957">
        <v>0.34</v>
      </c>
    </row>
    <row r="2958" spans="1:17" ht="15">
      <c r="A2958" s="6"/>
      <c r="B2958" s="10">
        <v>106.94</v>
      </c>
      <c r="C2958">
        <v>0.42745780981160458</v>
      </c>
      <c r="D2958" s="11">
        <v>27.57</v>
      </c>
      <c r="E2958" s="10">
        <v>36.76</v>
      </c>
      <c r="F2958" s="11">
        <v>34.51</v>
      </c>
      <c r="G2958" s="10">
        <v>13.37</v>
      </c>
      <c r="H2958" s="11">
        <v>7.21</v>
      </c>
      <c r="I2958" s="10">
        <v>224.32</v>
      </c>
      <c r="J2958">
        <v>0.43365149774402989</v>
      </c>
      <c r="K2958">
        <v>0.51240361687151437</v>
      </c>
      <c r="L2958">
        <v>0.33401849958313007</v>
      </c>
      <c r="M2958">
        <v>0.22109054738174339</v>
      </c>
      <c r="N2958">
        <v>0.12689802802179026</v>
      </c>
      <c r="O2958">
        <v>0.59630395483829812</v>
      </c>
      <c r="P2958" s="117">
        <v>27.75</v>
      </c>
      <c r="Q2958">
        <v>0.34</v>
      </c>
    </row>
    <row r="2959" spans="1:17" ht="15">
      <c r="A2959" s="6"/>
      <c r="B2959" s="10">
        <v>125</v>
      </c>
      <c r="C2959">
        <v>0.39085272315291963</v>
      </c>
      <c r="D2959" s="11">
        <v>33.229999999999997</v>
      </c>
      <c r="E2959" s="10">
        <v>46.48</v>
      </c>
      <c r="F2959" s="11">
        <v>35.590000000000003</v>
      </c>
      <c r="G2959" s="10">
        <v>11.56</v>
      </c>
      <c r="H2959" s="11">
        <v>42.01</v>
      </c>
      <c r="I2959" s="10">
        <v>256.58</v>
      </c>
      <c r="J2959">
        <v>0.43113723527051118</v>
      </c>
      <c r="K2959">
        <v>0.49665777107469666</v>
      </c>
      <c r="L2959">
        <v>0.33563362797586332</v>
      </c>
      <c r="M2959">
        <v>0.21745086254000467</v>
      </c>
      <c r="N2959">
        <v>0.12588046736449343</v>
      </c>
      <c r="O2959">
        <v>0.56617801162749049</v>
      </c>
      <c r="P2959" s="117">
        <v>71.59</v>
      </c>
      <c r="Q2959">
        <v>0.34</v>
      </c>
    </row>
    <row r="2960" spans="1:17" ht="15">
      <c r="A2960" s="6"/>
      <c r="B2960" s="10">
        <v>130</v>
      </c>
      <c r="C2960">
        <v>0.34129520741475899</v>
      </c>
      <c r="D2960" s="11">
        <v>38.94</v>
      </c>
      <c r="E2960" s="10">
        <v>53.37</v>
      </c>
      <c r="F2960" s="11">
        <v>40.869999999999997</v>
      </c>
      <c r="G2960" s="10">
        <v>10.94</v>
      </c>
      <c r="H2960" s="11">
        <v>50.53</v>
      </c>
      <c r="I2960" s="10">
        <v>296.89999999999998</v>
      </c>
      <c r="J2960">
        <v>0.4223070328473203</v>
      </c>
      <c r="K2960">
        <v>0.45647002909627071</v>
      </c>
      <c r="L2960">
        <v>0.32146445704099108</v>
      </c>
      <c r="M2960">
        <v>0.20262364515469339</v>
      </c>
      <c r="N2960">
        <v>0.12320013182687198</v>
      </c>
      <c r="O2960">
        <v>0.49389484659536687</v>
      </c>
      <c r="P2960" s="117">
        <v>50.03</v>
      </c>
      <c r="Q2960">
        <v>0.34</v>
      </c>
    </row>
    <row r="2961" spans="1:17" ht="15">
      <c r="A2961" s="6"/>
      <c r="B2961" s="10">
        <v>119.9</v>
      </c>
      <c r="C2961">
        <v>0.30443602915825246</v>
      </c>
      <c r="D2961" s="11">
        <v>39.909999999999997</v>
      </c>
      <c r="E2961" s="10">
        <v>57.52</v>
      </c>
      <c r="F2961" s="11">
        <v>45</v>
      </c>
      <c r="G2961" s="10">
        <v>10</v>
      </c>
      <c r="H2961" s="11">
        <v>50.59</v>
      </c>
      <c r="I2961" s="10">
        <v>280.10000000000002</v>
      </c>
      <c r="J2961">
        <v>0.40148958691524511</v>
      </c>
      <c r="K2961">
        <v>0.43087329821751441</v>
      </c>
      <c r="L2961">
        <v>0.30792362092676773</v>
      </c>
      <c r="M2961">
        <v>0.17997918265115243</v>
      </c>
      <c r="N2961">
        <v>0.12310335721263431</v>
      </c>
      <c r="O2961">
        <v>0.449026170082092</v>
      </c>
      <c r="P2961" s="117">
        <v>73.83</v>
      </c>
      <c r="Q2961">
        <v>0.34</v>
      </c>
    </row>
    <row r="2962" spans="1:17" ht="15">
      <c r="A2962" s="6"/>
      <c r="B2962" s="10">
        <v>104.42</v>
      </c>
      <c r="C2962">
        <v>0.26928823838932126</v>
      </c>
      <c r="D2962" s="11">
        <v>39.14</v>
      </c>
      <c r="E2962" s="10">
        <v>49.69</v>
      </c>
      <c r="F2962" s="11">
        <v>45.07</v>
      </c>
      <c r="G2962" s="10">
        <v>9.4</v>
      </c>
      <c r="H2962" s="11">
        <v>40.28</v>
      </c>
      <c r="I2962" s="10">
        <v>255.09</v>
      </c>
      <c r="J2962">
        <v>0.38915995639854956</v>
      </c>
      <c r="K2962">
        <v>0.41153449830136163</v>
      </c>
      <c r="L2962">
        <v>0.29236945932017294</v>
      </c>
      <c r="M2962">
        <v>0.15756982314752629</v>
      </c>
      <c r="N2962">
        <v>0.11680058093712659</v>
      </c>
      <c r="O2962">
        <v>0.4117669850073214</v>
      </c>
      <c r="P2962" s="117">
        <v>34.11</v>
      </c>
      <c r="Q2962">
        <v>0.34</v>
      </c>
    </row>
    <row r="2963" spans="1:17" ht="15">
      <c r="A2963" s="6"/>
      <c r="B2963" s="10">
        <v>90</v>
      </c>
      <c r="C2963">
        <v>0.21385508226972166</v>
      </c>
      <c r="D2963" s="11">
        <v>38.94</v>
      </c>
      <c r="E2963" s="10">
        <v>45.56</v>
      </c>
      <c r="F2963" s="11">
        <v>43.62</v>
      </c>
      <c r="G2963" s="10">
        <v>9.6999999999999993</v>
      </c>
      <c r="H2963" s="11">
        <v>35.67</v>
      </c>
      <c r="I2963" s="10">
        <v>226.01</v>
      </c>
      <c r="J2963">
        <v>0.38540111854306319</v>
      </c>
      <c r="K2963">
        <v>0.39017991426775989</v>
      </c>
      <c r="L2963">
        <v>0.28263693686617442</v>
      </c>
      <c r="M2963">
        <v>0.14080831168038727</v>
      </c>
      <c r="N2963">
        <v>0.1096873178201139</v>
      </c>
      <c r="O2963">
        <v>0.38518337812274195</v>
      </c>
      <c r="P2963" s="117">
        <v>34.549999999999997</v>
      </c>
      <c r="Q2963">
        <v>0.34</v>
      </c>
    </row>
    <row r="2964" spans="1:17" ht="15">
      <c r="A2964" s="6"/>
      <c r="B2964" s="10">
        <v>79.599999999999994</v>
      </c>
      <c r="C2964">
        <v>0.18087001966775104</v>
      </c>
      <c r="D2964" s="11">
        <v>38.950000000000003</v>
      </c>
      <c r="E2964" s="10">
        <v>42.56</v>
      </c>
      <c r="F2964" s="11">
        <v>42.65</v>
      </c>
      <c r="G2964" s="10">
        <v>10</v>
      </c>
      <c r="H2964" s="11">
        <v>33</v>
      </c>
      <c r="I2964" s="10">
        <v>209.41</v>
      </c>
      <c r="J2964">
        <v>0.38063202170287963</v>
      </c>
      <c r="K2964">
        <v>0.37223717992305622</v>
      </c>
      <c r="L2964">
        <v>0.28509410790082756</v>
      </c>
      <c r="M2964">
        <v>0.1408028214062447</v>
      </c>
      <c r="N2964">
        <v>0.10523723979754193</v>
      </c>
      <c r="O2964">
        <v>0.35891456212167566</v>
      </c>
      <c r="P2964" s="117">
        <v>31.67</v>
      </c>
      <c r="Q2964">
        <v>0.34</v>
      </c>
    </row>
    <row r="2965" spans="1:17" ht="15">
      <c r="A2965" s="6"/>
      <c r="B2965" s="10">
        <v>70.06</v>
      </c>
      <c r="C2965">
        <v>0.15972994021082287</v>
      </c>
      <c r="D2965" s="11">
        <v>34.17</v>
      </c>
      <c r="E2965" s="10">
        <v>39.299999999999997</v>
      </c>
      <c r="F2965" s="11">
        <v>40.56</v>
      </c>
      <c r="G2965" s="10">
        <v>10</v>
      </c>
      <c r="H2965" s="11">
        <v>26.23</v>
      </c>
      <c r="I2965" s="10">
        <v>204.64</v>
      </c>
      <c r="J2965">
        <v>0.37554620887677631</v>
      </c>
      <c r="K2965">
        <v>0.35764386288940703</v>
      </c>
      <c r="L2965">
        <v>0.28333948112887924</v>
      </c>
      <c r="M2965">
        <v>0.15099269360959097</v>
      </c>
      <c r="N2965">
        <v>0.10355550697982933</v>
      </c>
      <c r="O2965">
        <v>0.35231316164299187</v>
      </c>
      <c r="P2965" s="117">
        <v>32.86</v>
      </c>
      <c r="Q2965">
        <v>0.34</v>
      </c>
    </row>
    <row r="2966" spans="1:17" ht="15">
      <c r="A2966" s="6"/>
      <c r="B2966" s="10">
        <v>60.21</v>
      </c>
      <c r="C2966">
        <v>0.15622236383822111</v>
      </c>
      <c r="D2966" s="11">
        <v>31.94</v>
      </c>
      <c r="E2966" s="10">
        <v>36.72</v>
      </c>
      <c r="F2966" s="11">
        <v>36.979999999999997</v>
      </c>
      <c r="G2966" s="10">
        <v>7.06</v>
      </c>
      <c r="H2966" s="11">
        <v>18.97</v>
      </c>
      <c r="I2966" s="10">
        <v>202.15</v>
      </c>
      <c r="J2966">
        <v>0.37214427283093188</v>
      </c>
      <c r="K2966">
        <v>0.34993947512398293</v>
      </c>
      <c r="L2966">
        <v>0.26694255077159035</v>
      </c>
      <c r="M2966">
        <v>0.14034003585106331</v>
      </c>
      <c r="N2966">
        <v>0.10347399699635271</v>
      </c>
      <c r="O2966">
        <v>0.35798567516572971</v>
      </c>
      <c r="P2966" s="117">
        <v>35.86</v>
      </c>
      <c r="Q2966">
        <v>0.34</v>
      </c>
    </row>
    <row r="2967" spans="1:17" ht="15">
      <c r="A2967" s="6"/>
      <c r="B2967" s="10">
        <v>56.69</v>
      </c>
      <c r="C2967">
        <v>0.16310078542616335</v>
      </c>
      <c r="D2967" s="11">
        <v>30.46</v>
      </c>
      <c r="E2967" s="10">
        <v>36.49</v>
      </c>
      <c r="F2967" s="11">
        <v>34.950000000000003</v>
      </c>
      <c r="G2967" s="10">
        <v>5.84</v>
      </c>
      <c r="H2967" s="11">
        <v>2.06</v>
      </c>
      <c r="I2967" s="10">
        <v>199.51</v>
      </c>
      <c r="J2967">
        <v>0.37509950444454593</v>
      </c>
      <c r="K2967">
        <v>0.35417468645834088</v>
      </c>
      <c r="L2967">
        <v>0.24774218119120886</v>
      </c>
      <c r="M2967">
        <v>0.14157111945555065</v>
      </c>
      <c r="N2967">
        <v>0.10499217213770261</v>
      </c>
      <c r="O2967">
        <v>0.37273565733432917</v>
      </c>
      <c r="P2967" s="117">
        <v>29.2</v>
      </c>
      <c r="Q2967">
        <v>0.34</v>
      </c>
    </row>
    <row r="2968" spans="1:17" ht="15">
      <c r="A2968" s="6"/>
      <c r="B2968" s="10">
        <v>65.28</v>
      </c>
      <c r="C2968">
        <v>0.17248626936135253</v>
      </c>
      <c r="D2968" s="11">
        <v>30.4</v>
      </c>
      <c r="E2968" s="10">
        <v>34.94</v>
      </c>
      <c r="F2968" s="11">
        <v>33</v>
      </c>
      <c r="G2968" s="10">
        <v>5.57</v>
      </c>
      <c r="H2968" s="11">
        <v>0.87</v>
      </c>
      <c r="I2968" s="10">
        <v>200.6</v>
      </c>
      <c r="J2968">
        <v>0.38207532692253143</v>
      </c>
      <c r="K2968">
        <v>0.36106499406679093</v>
      </c>
      <c r="L2968">
        <v>0.23989016765120047</v>
      </c>
      <c r="M2968">
        <v>0.1479244569852283</v>
      </c>
      <c r="N2968">
        <v>0.10625347373787258</v>
      </c>
      <c r="O2968">
        <v>0.38998435271965642</v>
      </c>
      <c r="P2968" s="117">
        <v>41.63</v>
      </c>
      <c r="Q2968">
        <v>0.34</v>
      </c>
    </row>
    <row r="2969" spans="1:17" ht="15">
      <c r="A2969" s="6"/>
      <c r="B2969" s="10">
        <v>78.88</v>
      </c>
      <c r="C2969">
        <v>0.20346957363344353</v>
      </c>
      <c r="D2969" s="11">
        <v>29.79</v>
      </c>
      <c r="E2969" s="10">
        <v>36.770000000000003</v>
      </c>
      <c r="F2969" s="11">
        <v>32.68</v>
      </c>
      <c r="G2969" s="10">
        <v>7.14</v>
      </c>
      <c r="H2969" s="11">
        <v>5</v>
      </c>
      <c r="I2969" s="10">
        <v>206.24</v>
      </c>
      <c r="J2969">
        <v>0.38909849605834879</v>
      </c>
      <c r="K2969">
        <v>0.37910548782408715</v>
      </c>
      <c r="L2969">
        <v>0.24007973459441637</v>
      </c>
      <c r="M2969">
        <v>0.16907618345277164</v>
      </c>
      <c r="N2969">
        <v>0.10808873429725761</v>
      </c>
      <c r="O2969">
        <v>0.41560217084164963</v>
      </c>
      <c r="P2969" s="117">
        <v>22.7</v>
      </c>
      <c r="Q2969">
        <v>0.34</v>
      </c>
    </row>
    <row r="2970" spans="1:17" ht="15">
      <c r="A2970" s="6"/>
      <c r="B2970" s="10">
        <v>99.6</v>
      </c>
      <c r="C2970">
        <v>0.2539105826666273</v>
      </c>
      <c r="D2970" s="11">
        <v>34.4</v>
      </c>
      <c r="E2970" s="10">
        <v>39.200000000000003</v>
      </c>
      <c r="F2970" s="11">
        <v>34.11</v>
      </c>
      <c r="G2970" s="10">
        <v>10.210000000000001</v>
      </c>
      <c r="H2970" s="11">
        <v>32.11</v>
      </c>
      <c r="I2970" s="10">
        <v>231.16</v>
      </c>
      <c r="J2970">
        <v>0.39813861386138616</v>
      </c>
      <c r="K2970">
        <v>0.40736134303236343</v>
      </c>
      <c r="L2970">
        <v>0.25815735349296126</v>
      </c>
      <c r="M2970">
        <v>0.21930666361142401</v>
      </c>
      <c r="N2970">
        <v>0.11562760545803846</v>
      </c>
      <c r="O2970">
        <v>0.45122530505243091</v>
      </c>
      <c r="P2970" s="117">
        <v>28.94</v>
      </c>
      <c r="Q2970">
        <v>0.34</v>
      </c>
    </row>
    <row r="2971" spans="1:17" ht="15">
      <c r="A2971" s="6"/>
      <c r="B2971" s="10">
        <v>115.57</v>
      </c>
      <c r="C2971">
        <v>0.29531495063251284</v>
      </c>
      <c r="D2971" s="11">
        <v>36.97</v>
      </c>
      <c r="E2971" s="10">
        <v>45.24</v>
      </c>
      <c r="F2971" s="11">
        <v>41.4</v>
      </c>
      <c r="G2971" s="10">
        <v>20.05</v>
      </c>
      <c r="H2971" s="11">
        <v>45.81</v>
      </c>
      <c r="I2971" s="10">
        <v>249.98</v>
      </c>
      <c r="J2971">
        <v>0.41358435798850351</v>
      </c>
      <c r="K2971">
        <v>0.43480014643548676</v>
      </c>
      <c r="L2971">
        <v>0.31346669361130169</v>
      </c>
      <c r="M2971">
        <v>0.2865545163836819</v>
      </c>
      <c r="N2971">
        <v>0.1285786003729531</v>
      </c>
      <c r="O2971">
        <v>0.49126546068425048</v>
      </c>
      <c r="P2971" s="117">
        <v>31.88</v>
      </c>
      <c r="Q2971">
        <v>0.34</v>
      </c>
    </row>
    <row r="2972" spans="1:17" ht="15">
      <c r="A2972" s="6"/>
      <c r="B2972" s="10">
        <v>122.01</v>
      </c>
      <c r="C2972">
        <v>0.28409027319854313</v>
      </c>
      <c r="D2972" s="11">
        <v>38.97</v>
      </c>
      <c r="E2972" s="10">
        <v>44.86</v>
      </c>
      <c r="F2972" s="11">
        <v>44.87</v>
      </c>
      <c r="G2972" s="10">
        <v>24.97</v>
      </c>
      <c r="H2972" s="11">
        <v>48.36</v>
      </c>
      <c r="I2972" s="10">
        <v>275.44</v>
      </c>
      <c r="J2972">
        <v>0.42002796031041267</v>
      </c>
      <c r="K2972">
        <v>0.44381277905942579</v>
      </c>
      <c r="L2972">
        <v>0.34912863646347064</v>
      </c>
      <c r="M2972">
        <v>0.32847783139174186</v>
      </c>
      <c r="N2972">
        <v>0.15048753683204585</v>
      </c>
      <c r="O2972">
        <v>0.52068363428384667</v>
      </c>
      <c r="P2972" s="117">
        <v>40.020000000000003</v>
      </c>
      <c r="Q2972">
        <v>0.34</v>
      </c>
    </row>
    <row r="2973" spans="1:17" ht="15">
      <c r="A2973" s="6"/>
      <c r="B2973" s="10">
        <v>120.74</v>
      </c>
      <c r="C2973">
        <v>0.29026277511004395</v>
      </c>
      <c r="D2973" s="11">
        <v>38.950000000000003</v>
      </c>
      <c r="E2973" s="10">
        <v>43.59</v>
      </c>
      <c r="F2973" s="11">
        <v>44.81</v>
      </c>
      <c r="G2973" s="10">
        <v>28.69</v>
      </c>
      <c r="H2973" s="11">
        <v>50.53</v>
      </c>
      <c r="I2973" s="10">
        <v>281.49</v>
      </c>
      <c r="J2973">
        <v>0.43233510220281807</v>
      </c>
      <c r="K2973">
        <v>0.45913794228555177</v>
      </c>
      <c r="L2973">
        <v>0.36299955014364721</v>
      </c>
      <c r="M2973">
        <v>0.34006368196811437</v>
      </c>
      <c r="N2973">
        <v>0.15948928606515325</v>
      </c>
      <c r="O2973">
        <v>0.53867919267254016</v>
      </c>
      <c r="P2973" s="117">
        <v>52.32</v>
      </c>
      <c r="Q2973">
        <v>0.34</v>
      </c>
    </row>
    <row r="2974" spans="1:17" ht="15">
      <c r="A2974" s="6"/>
      <c r="B2974" s="10">
        <v>114.77</v>
      </c>
      <c r="C2974">
        <v>0.30036021264890816</v>
      </c>
      <c r="D2974" s="11">
        <v>36.54</v>
      </c>
      <c r="E2974" s="10">
        <v>41.23</v>
      </c>
      <c r="F2974" s="11">
        <v>45.5</v>
      </c>
      <c r="G2974" s="10">
        <v>28.96</v>
      </c>
      <c r="H2974" s="11">
        <v>48.73</v>
      </c>
      <c r="I2974" s="10">
        <v>263.37</v>
      </c>
      <c r="J2974">
        <v>0.4430594441385779</v>
      </c>
      <c r="K2974">
        <v>0.45721853915966698</v>
      </c>
      <c r="L2974">
        <v>0.37000557388000499</v>
      </c>
      <c r="M2974">
        <v>0.34446773105938217</v>
      </c>
      <c r="N2974">
        <v>0.16333600226635656</v>
      </c>
      <c r="O2974">
        <v>0.55363275028768699</v>
      </c>
      <c r="P2974" s="117">
        <v>62.36</v>
      </c>
      <c r="Q2974">
        <v>0.34</v>
      </c>
    </row>
    <row r="2975" spans="1:17" ht="15">
      <c r="A2975" s="6"/>
      <c r="B2975" s="10">
        <v>105.5</v>
      </c>
      <c r="C2975">
        <v>0.3015547001851957</v>
      </c>
      <c r="D2975" s="11">
        <v>32.229999999999997</v>
      </c>
      <c r="E2975" s="10">
        <v>38.92</v>
      </c>
      <c r="F2975" s="11">
        <v>45.92</v>
      </c>
      <c r="G2975" s="10">
        <v>25.37</v>
      </c>
      <c r="H2975" s="11">
        <v>47.69</v>
      </c>
      <c r="I2975" s="10">
        <v>246.9</v>
      </c>
      <c r="J2975">
        <v>0.4476873674231957</v>
      </c>
      <c r="K2975">
        <v>0.44607537464191283</v>
      </c>
      <c r="L2975">
        <v>0.37313524041387708</v>
      </c>
      <c r="M2975">
        <v>0.36013121419879501</v>
      </c>
      <c r="N2975">
        <v>0.15837102569025166</v>
      </c>
      <c r="O2975">
        <v>0.56217093233697246</v>
      </c>
      <c r="P2975" s="117">
        <v>51.76</v>
      </c>
      <c r="Q2975">
        <v>0.34</v>
      </c>
    </row>
    <row r="2976" spans="1:17" ht="15">
      <c r="A2976" s="6"/>
      <c r="B2976" s="10">
        <v>94.12</v>
      </c>
      <c r="C2976">
        <v>0.29895923225867888</v>
      </c>
      <c r="D2976" s="11">
        <v>26.97</v>
      </c>
      <c r="E2976" s="10">
        <v>33.96</v>
      </c>
      <c r="F2976" s="11">
        <v>44.3</v>
      </c>
      <c r="G2976" s="10">
        <v>22.33</v>
      </c>
      <c r="H2976" s="11">
        <v>40.29</v>
      </c>
      <c r="I2976" s="10">
        <v>232.47</v>
      </c>
      <c r="J2976">
        <v>0.44644762543932454</v>
      </c>
      <c r="K2976">
        <v>0.42280726567666682</v>
      </c>
      <c r="L2976">
        <v>0.36652967022035043</v>
      </c>
      <c r="M2976">
        <v>0.36203025021785135</v>
      </c>
      <c r="N2976">
        <v>0.14660080413083157</v>
      </c>
      <c r="O2976">
        <v>0.57699462320016459</v>
      </c>
      <c r="P2976" s="117">
        <v>57.81</v>
      </c>
      <c r="Q2976">
        <v>0.34</v>
      </c>
    </row>
    <row r="2977" spans="1:17" ht="15">
      <c r="A2977" s="6"/>
      <c r="B2977" s="10">
        <v>91.5</v>
      </c>
      <c r="C2977">
        <v>0.29329351741657289</v>
      </c>
      <c r="D2977" s="11">
        <v>28.97</v>
      </c>
      <c r="E2977" s="10">
        <v>33.590000000000003</v>
      </c>
      <c r="F2977" s="11">
        <v>35.19</v>
      </c>
      <c r="G2977" s="10">
        <v>22.2</v>
      </c>
      <c r="H2977" s="11">
        <v>23.62</v>
      </c>
      <c r="I2977" s="10">
        <v>225.2</v>
      </c>
      <c r="J2977">
        <v>0.4446702702214515</v>
      </c>
      <c r="K2977">
        <v>0.40785104643300779</v>
      </c>
      <c r="L2977">
        <v>0.34372646911500193</v>
      </c>
      <c r="M2977">
        <v>0.36772741724997032</v>
      </c>
      <c r="N2977">
        <v>0.14626529078627537</v>
      </c>
      <c r="O2977">
        <v>0.59103157388237826</v>
      </c>
      <c r="P2977" s="117">
        <v>16.77</v>
      </c>
      <c r="Q2977">
        <v>0.34</v>
      </c>
    </row>
    <row r="2978" spans="1:17" ht="15">
      <c r="A2978" s="6"/>
      <c r="B2978" s="10">
        <v>81.8</v>
      </c>
      <c r="C2978">
        <v>0.28821415902240499</v>
      </c>
      <c r="D2978" s="11">
        <v>28.82</v>
      </c>
      <c r="E2978" s="10">
        <v>30.6</v>
      </c>
      <c r="F2978" s="11">
        <v>32.020000000000003</v>
      </c>
      <c r="G2978" s="10">
        <v>20.46</v>
      </c>
      <c r="H2978" s="11">
        <v>22.37</v>
      </c>
      <c r="I2978" s="10">
        <v>208.44</v>
      </c>
      <c r="J2978">
        <v>0.4495660896619601</v>
      </c>
      <c r="K2978">
        <v>0.401727077403564</v>
      </c>
      <c r="L2978">
        <v>0.32124521014943053</v>
      </c>
      <c r="M2978">
        <v>0.36371176805002842</v>
      </c>
      <c r="N2978">
        <v>0.15630494131420547</v>
      </c>
      <c r="O2978">
        <v>0.59603852799792123</v>
      </c>
      <c r="P2978" s="117">
        <v>23.91</v>
      </c>
      <c r="Q2978">
        <v>0.34</v>
      </c>
    </row>
    <row r="2979" spans="1:17" ht="15">
      <c r="A2979" s="6"/>
      <c r="B2979" s="10">
        <v>78.489999999999995</v>
      </c>
      <c r="C2979">
        <v>0.28257547558844909</v>
      </c>
      <c r="D2979" s="11">
        <v>28.42</v>
      </c>
      <c r="E2979" s="10">
        <v>28.03</v>
      </c>
      <c r="F2979" s="11">
        <v>29.04</v>
      </c>
      <c r="G2979" s="10">
        <v>21.86</v>
      </c>
      <c r="H2979" s="11">
        <v>22.05</v>
      </c>
      <c r="I2979" s="10">
        <v>208.12</v>
      </c>
      <c r="J2979">
        <v>0.45629886591375285</v>
      </c>
      <c r="K2979">
        <v>0.40695144886363627</v>
      </c>
      <c r="L2979">
        <v>0.3114800690055845</v>
      </c>
      <c r="M2979">
        <v>0.35694313944247463</v>
      </c>
      <c r="N2979">
        <v>0.16210493080919799</v>
      </c>
      <c r="O2979">
        <v>0.59702391067752381</v>
      </c>
      <c r="P2979" s="117">
        <v>18.190000000000001</v>
      </c>
      <c r="Q2979">
        <v>0.34</v>
      </c>
    </row>
    <row r="2980" spans="1:17" ht="15">
      <c r="A2980" s="6"/>
      <c r="B2980" s="10">
        <v>79.510000000000005</v>
      </c>
      <c r="C2980">
        <v>0.28203678779963948</v>
      </c>
      <c r="D2980" s="11">
        <v>28.61</v>
      </c>
      <c r="E2980" s="10">
        <v>25.98</v>
      </c>
      <c r="F2980" s="11">
        <v>28.9</v>
      </c>
      <c r="G2980" s="10">
        <v>20.7</v>
      </c>
      <c r="H2980" s="11">
        <v>24.69</v>
      </c>
      <c r="I2980" s="10">
        <v>205.09</v>
      </c>
      <c r="J2980">
        <v>0.4597552093531948</v>
      </c>
      <c r="K2980">
        <v>0.4121996349028248</v>
      </c>
      <c r="L2980">
        <v>0.31805923867976488</v>
      </c>
      <c r="M2980">
        <v>0.35380909022158352</v>
      </c>
      <c r="N2980">
        <v>0.17277899598064853</v>
      </c>
      <c r="O2980">
        <v>0.59923330592977608</v>
      </c>
      <c r="P2980" s="117">
        <v>24.9</v>
      </c>
      <c r="Q2980">
        <v>0.34</v>
      </c>
    </row>
    <row r="2981" spans="1:17" ht="15">
      <c r="A2981" s="6"/>
      <c r="B2981" s="10">
        <v>78.489999999999995</v>
      </c>
      <c r="C2981">
        <v>0.28008099482307725</v>
      </c>
      <c r="D2981" s="11">
        <v>29.4</v>
      </c>
      <c r="E2981" s="10">
        <v>25.52</v>
      </c>
      <c r="F2981" s="11">
        <v>29.04</v>
      </c>
      <c r="G2981" s="10">
        <v>20.14</v>
      </c>
      <c r="H2981" s="11">
        <v>32.29</v>
      </c>
      <c r="I2981" s="10">
        <v>204.9</v>
      </c>
      <c r="J2981">
        <v>0.46807691575258986</v>
      </c>
      <c r="K2981">
        <v>0.41456457315847356</v>
      </c>
      <c r="L2981">
        <v>0.33439719287469283</v>
      </c>
      <c r="M2981">
        <v>0.3757751212831642</v>
      </c>
      <c r="N2981">
        <v>0.18257521501408971</v>
      </c>
      <c r="O2981">
        <v>0.59587099667598797</v>
      </c>
      <c r="P2981" s="117">
        <v>25.64</v>
      </c>
      <c r="Q2981">
        <v>0.34</v>
      </c>
    </row>
    <row r="2982" spans="1:17" ht="15">
      <c r="A2982" s="6"/>
      <c r="B2982" s="10">
        <v>87.52</v>
      </c>
      <c r="C2982">
        <v>0.28214099835900691</v>
      </c>
      <c r="D2982" s="11">
        <v>30.99</v>
      </c>
      <c r="E2982" s="10">
        <v>27.02</v>
      </c>
      <c r="F2982" s="11">
        <v>27.94</v>
      </c>
      <c r="G2982" s="10">
        <v>22.99</v>
      </c>
      <c r="H2982" s="11">
        <v>45.76</v>
      </c>
      <c r="I2982" s="10">
        <v>220.77</v>
      </c>
      <c r="J2982">
        <v>0.48343771064174929</v>
      </c>
      <c r="K2982">
        <v>0.40692928089231556</v>
      </c>
      <c r="L2982">
        <v>0.3376210157093551</v>
      </c>
      <c r="M2982">
        <v>0.40233818821791206</v>
      </c>
      <c r="N2982">
        <v>0.18749658952756743</v>
      </c>
      <c r="O2982">
        <v>0.59139669554782803</v>
      </c>
      <c r="P2982" s="117">
        <v>91.17</v>
      </c>
      <c r="Q2982">
        <v>0.34</v>
      </c>
    </row>
    <row r="2983" spans="1:17" ht="15">
      <c r="A2983" s="6"/>
      <c r="B2983" s="10">
        <v>101.22</v>
      </c>
      <c r="C2983">
        <v>0.28336873758229769</v>
      </c>
      <c r="D2983" s="11">
        <v>37.17</v>
      </c>
      <c r="E2983" s="10">
        <v>29.09</v>
      </c>
      <c r="F2983" s="11">
        <v>28.05</v>
      </c>
      <c r="G2983" s="10">
        <v>34.049999999999997</v>
      </c>
      <c r="H2983" s="11">
        <v>59.79</v>
      </c>
      <c r="I2983" s="10">
        <v>254.96</v>
      </c>
      <c r="J2983">
        <v>0.48769696770604748</v>
      </c>
      <c r="K2983">
        <v>0.4049571945478817</v>
      </c>
      <c r="L2983">
        <v>0.33756719156375681</v>
      </c>
      <c r="M2983">
        <v>0.39126629257727896</v>
      </c>
      <c r="N2983">
        <v>0.18402699679926468</v>
      </c>
      <c r="O2983">
        <v>0.5649490381958211</v>
      </c>
      <c r="P2983" s="117">
        <v>29.72</v>
      </c>
      <c r="Q2983">
        <v>0.34</v>
      </c>
    </row>
    <row r="2984" spans="1:17" ht="15">
      <c r="A2984" s="6"/>
      <c r="B2984" s="10">
        <v>113.75</v>
      </c>
      <c r="C2984">
        <v>0.26136908543832593</v>
      </c>
      <c r="D2984" s="11">
        <v>43.82</v>
      </c>
      <c r="E2984" s="10">
        <v>33.549999999999997</v>
      </c>
      <c r="F2984" s="11">
        <v>29.01</v>
      </c>
      <c r="G2984" s="10">
        <v>48.53</v>
      </c>
      <c r="H2984" s="11">
        <v>63.01</v>
      </c>
      <c r="I2984" s="10">
        <v>275.06</v>
      </c>
      <c r="J2984">
        <v>0.47573925812450329</v>
      </c>
      <c r="K2984">
        <v>0.38403985513220013</v>
      </c>
      <c r="L2984">
        <v>0.31879019401678782</v>
      </c>
      <c r="M2984">
        <v>0.35496848632713224</v>
      </c>
      <c r="N2984">
        <v>0.17643609822709105</v>
      </c>
      <c r="O2984">
        <v>0.50534457136165722</v>
      </c>
      <c r="P2984" s="117">
        <v>35.65</v>
      </c>
      <c r="Q2984">
        <v>0.34</v>
      </c>
    </row>
    <row r="2985" spans="1:17" ht="15">
      <c r="A2985" s="6"/>
      <c r="B2985" s="10">
        <v>110.7</v>
      </c>
      <c r="C2985">
        <v>0.24467064967816413</v>
      </c>
      <c r="D2985" s="11">
        <v>48.98</v>
      </c>
      <c r="E2985" s="10">
        <v>37.44</v>
      </c>
      <c r="F2985" s="11">
        <v>30.7</v>
      </c>
      <c r="G2985" s="10">
        <v>55.13</v>
      </c>
      <c r="H2985" s="11">
        <v>63.9</v>
      </c>
      <c r="I2985" s="10">
        <v>268.02</v>
      </c>
      <c r="J2985">
        <v>0.45914434763479794</v>
      </c>
      <c r="K2985">
        <v>0.34118799934939797</v>
      </c>
      <c r="L2985">
        <v>0.30089545363832992</v>
      </c>
      <c r="M2985">
        <v>0.32870523667259394</v>
      </c>
      <c r="N2985">
        <v>0.15946110740064789</v>
      </c>
      <c r="O2985">
        <v>0.46304621846694471</v>
      </c>
      <c r="P2985" s="117">
        <v>32.770000000000003</v>
      </c>
      <c r="Q2985">
        <v>0.34</v>
      </c>
    </row>
    <row r="2986" spans="1:17" ht="15">
      <c r="A2986" s="6"/>
      <c r="B2986" s="10">
        <v>97.28</v>
      </c>
      <c r="C2986">
        <v>0.22206585695116166</v>
      </c>
      <c r="D2986" s="11">
        <v>49.91</v>
      </c>
      <c r="E2986" s="10">
        <v>35.07</v>
      </c>
      <c r="F2986" s="11">
        <v>30.29</v>
      </c>
      <c r="G2986" s="10">
        <v>40.04</v>
      </c>
      <c r="H2986" s="11">
        <v>52.04</v>
      </c>
      <c r="I2986" s="10">
        <v>252.96</v>
      </c>
      <c r="J2986">
        <v>0.46540463676919835</v>
      </c>
      <c r="K2986">
        <v>0.31656755478267135</v>
      </c>
      <c r="L2986">
        <v>0.27612520178245192</v>
      </c>
      <c r="M2986">
        <v>0.30870906462734526</v>
      </c>
      <c r="N2986">
        <v>0.14141325641994978</v>
      </c>
      <c r="O2986">
        <v>0.42143166022481471</v>
      </c>
      <c r="P2986" s="117">
        <v>26.35</v>
      </c>
      <c r="Q2986">
        <v>0.34</v>
      </c>
    </row>
    <row r="2987" spans="1:17" ht="15">
      <c r="A2987" s="6"/>
      <c r="B2987" s="10">
        <v>90.12</v>
      </c>
      <c r="C2987">
        <v>0.19054284340870631</v>
      </c>
      <c r="D2987" s="11">
        <v>47.9</v>
      </c>
      <c r="E2987" s="10">
        <v>28</v>
      </c>
      <c r="F2987" s="11">
        <v>28.46</v>
      </c>
      <c r="G2987" s="10">
        <v>27.86</v>
      </c>
      <c r="H2987" s="11">
        <v>45.18</v>
      </c>
      <c r="I2987" s="10">
        <v>235.03</v>
      </c>
      <c r="J2987">
        <v>0.45681292369147619</v>
      </c>
      <c r="K2987">
        <v>0.28927175161446389</v>
      </c>
      <c r="L2987">
        <v>0.25395193120947285</v>
      </c>
      <c r="M2987">
        <v>0.2956654318932927</v>
      </c>
      <c r="N2987">
        <v>0.12570161892268747</v>
      </c>
      <c r="O2987">
        <v>0.39286915680504336</v>
      </c>
      <c r="P2987" s="117">
        <v>29.11</v>
      </c>
      <c r="Q2987">
        <v>0.34</v>
      </c>
    </row>
    <row r="2988" spans="1:17" ht="15">
      <c r="A2988" s="6"/>
      <c r="B2988" s="10">
        <v>80.94</v>
      </c>
      <c r="C2988">
        <v>0.17950932787190466</v>
      </c>
      <c r="D2988" s="11">
        <v>46.38</v>
      </c>
      <c r="E2988" s="10">
        <v>22.68</v>
      </c>
      <c r="F2988" s="11">
        <v>28.73</v>
      </c>
      <c r="G2988" s="10">
        <v>25.07</v>
      </c>
      <c r="H2988" s="11">
        <v>37.94</v>
      </c>
      <c r="I2988" s="10">
        <v>232.09</v>
      </c>
      <c r="J2988">
        <v>0.44368310322156479</v>
      </c>
      <c r="K2988">
        <v>0.26449586019082699</v>
      </c>
      <c r="L2988">
        <v>0.24290030894918496</v>
      </c>
      <c r="M2988">
        <v>0.27955883730340958</v>
      </c>
      <c r="N2988">
        <v>0.11534931640112292</v>
      </c>
      <c r="O2988">
        <v>0.37068613543256479</v>
      </c>
      <c r="P2988" s="117">
        <v>39.31</v>
      </c>
      <c r="Q2988">
        <v>0.34</v>
      </c>
    </row>
    <row r="2989" spans="1:17" ht="15">
      <c r="A2989" s="6"/>
      <c r="B2989" s="10">
        <v>78.44</v>
      </c>
      <c r="C2989">
        <v>0.17752890913956221</v>
      </c>
      <c r="D2989" s="11">
        <v>42</v>
      </c>
      <c r="E2989" s="10">
        <v>21.62</v>
      </c>
      <c r="F2989" s="11">
        <v>28.09</v>
      </c>
      <c r="G2989" s="10">
        <v>22.96</v>
      </c>
      <c r="H2989" s="11">
        <v>-0.02</v>
      </c>
      <c r="I2989" s="10">
        <v>224.5</v>
      </c>
      <c r="J2989">
        <v>0.45406119205298001</v>
      </c>
      <c r="K2989">
        <v>0.25501992223221215</v>
      </c>
      <c r="L2989">
        <v>0.24096147397220327</v>
      </c>
      <c r="M2989">
        <v>0.27307900053452194</v>
      </c>
      <c r="N2989">
        <v>0.10660197344466829</v>
      </c>
      <c r="O2989">
        <v>0.35865697475622843</v>
      </c>
      <c r="P2989" s="117">
        <v>42.71</v>
      </c>
      <c r="Q2989">
        <v>0.34</v>
      </c>
    </row>
    <row r="2990" spans="1:17" ht="15">
      <c r="A2990" s="6"/>
      <c r="B2990" s="10">
        <v>77.010000000000005</v>
      </c>
      <c r="C2990">
        <v>0.18287646260262458</v>
      </c>
      <c r="D2990" s="11">
        <v>40.090000000000003</v>
      </c>
      <c r="E2990" s="10">
        <v>19.34</v>
      </c>
      <c r="F2990" s="11">
        <v>26.4</v>
      </c>
      <c r="G2990" s="10">
        <v>20.74</v>
      </c>
      <c r="H2990" s="11">
        <v>-12.22</v>
      </c>
      <c r="I2990" s="10">
        <v>215.04</v>
      </c>
      <c r="J2990">
        <v>0.45829919608667041</v>
      </c>
      <c r="K2990">
        <v>0.25270191335115277</v>
      </c>
      <c r="L2990">
        <v>0.22931220245552489</v>
      </c>
      <c r="M2990">
        <v>0.25468775226477708</v>
      </c>
      <c r="N2990">
        <v>0.10648233155598641</v>
      </c>
      <c r="O2990">
        <v>0.35880120707215379</v>
      </c>
      <c r="P2990" s="117">
        <v>29.21</v>
      </c>
      <c r="Q2990">
        <v>0.34</v>
      </c>
    </row>
    <row r="2991" spans="1:17" ht="15">
      <c r="A2991" s="6"/>
      <c r="B2991" s="10">
        <v>78.900000000000006</v>
      </c>
      <c r="C2991">
        <v>0.19702744435213571</v>
      </c>
      <c r="D2991" s="11">
        <v>36.97</v>
      </c>
      <c r="E2991" s="10">
        <v>17.87</v>
      </c>
      <c r="F2991" s="11">
        <v>16.12</v>
      </c>
      <c r="G2991" s="10">
        <v>19.02</v>
      </c>
      <c r="H2991" s="11">
        <v>-36.71</v>
      </c>
      <c r="I2991" s="10">
        <v>210.9</v>
      </c>
      <c r="J2991">
        <v>0.46374551013227977</v>
      </c>
      <c r="K2991">
        <v>0.24466105598655338</v>
      </c>
      <c r="L2991">
        <v>0.21549040243730277</v>
      </c>
      <c r="M2991">
        <v>0.2250709432255146</v>
      </c>
      <c r="N2991">
        <v>0.10000822680634391</v>
      </c>
      <c r="O2991">
        <v>0.36338297820280158</v>
      </c>
      <c r="P2991" s="117">
        <v>34.71</v>
      </c>
      <c r="Q2991">
        <v>0.34</v>
      </c>
    </row>
    <row r="2992" spans="1:17" ht="15">
      <c r="A2992" s="6"/>
      <c r="B2992" s="10">
        <v>81.08</v>
      </c>
      <c r="C2992">
        <v>0.22796631721608807</v>
      </c>
      <c r="D2992" s="11">
        <v>35.369999999999997</v>
      </c>
      <c r="E2992" s="10">
        <v>17.75</v>
      </c>
      <c r="F2992" s="11">
        <v>15.71</v>
      </c>
      <c r="G2992" s="10">
        <v>19.579999999999998</v>
      </c>
      <c r="H2992" s="11">
        <v>-30</v>
      </c>
      <c r="I2992" s="10">
        <v>210</v>
      </c>
      <c r="J2992">
        <v>0.46776766700514233</v>
      </c>
      <c r="K2992">
        <v>0.25009578266043597</v>
      </c>
      <c r="L2992">
        <v>0.2207621020466507</v>
      </c>
      <c r="M2992">
        <v>0.2123493014333285</v>
      </c>
      <c r="N2992">
        <v>0.10327095904420994</v>
      </c>
      <c r="O2992">
        <v>0.37548015387231154</v>
      </c>
      <c r="P2992" s="117">
        <v>25.88</v>
      </c>
      <c r="Q2992">
        <v>0.34</v>
      </c>
    </row>
    <row r="2993" spans="1:17" ht="15">
      <c r="A2993" s="6"/>
      <c r="B2993" s="10">
        <v>91.16</v>
      </c>
      <c r="C2993">
        <v>0.26382181266855914</v>
      </c>
      <c r="D2993" s="11">
        <v>34.9</v>
      </c>
      <c r="E2993" s="10">
        <v>22.53</v>
      </c>
      <c r="F2993" s="11">
        <v>21.72</v>
      </c>
      <c r="G2993" s="10">
        <v>19.809999999999999</v>
      </c>
      <c r="H2993" s="11">
        <v>-24.57</v>
      </c>
      <c r="I2993" s="10">
        <v>210.35</v>
      </c>
      <c r="J2993">
        <v>0.48552052780348071</v>
      </c>
      <c r="K2993">
        <v>0.27584934883923518</v>
      </c>
      <c r="L2993">
        <v>0.23763840737249167</v>
      </c>
      <c r="M2993">
        <v>0.20937028330319471</v>
      </c>
      <c r="N2993">
        <v>0.11236985117833095</v>
      </c>
      <c r="O2993">
        <v>0.40569831757948532</v>
      </c>
      <c r="P2993" s="117">
        <v>27.04</v>
      </c>
      <c r="Q2993">
        <v>0.34</v>
      </c>
    </row>
    <row r="2994" spans="1:17" ht="15">
      <c r="A2994" s="6"/>
      <c r="B2994" s="10">
        <v>100.17</v>
      </c>
      <c r="C2994">
        <v>0.2924734939105299</v>
      </c>
      <c r="D2994" s="11">
        <v>37.67</v>
      </c>
      <c r="E2994" s="10">
        <v>23.31</v>
      </c>
      <c r="F2994" s="11">
        <v>30.7</v>
      </c>
      <c r="G2994" s="10">
        <v>22.39</v>
      </c>
      <c r="H2994" s="11">
        <v>23.74</v>
      </c>
      <c r="I2994" s="10">
        <v>229</v>
      </c>
      <c r="J2994">
        <v>0.50071248390800605</v>
      </c>
      <c r="K2994">
        <v>0.31411678184948921</v>
      </c>
      <c r="L2994">
        <v>0.27688284921386991</v>
      </c>
      <c r="M2994">
        <v>0.24796587815157392</v>
      </c>
      <c r="N2994">
        <v>0.13333046290561992</v>
      </c>
      <c r="O2994">
        <v>0.43667714083644626</v>
      </c>
      <c r="P2994" s="117">
        <v>25.65</v>
      </c>
      <c r="Q2994">
        <v>0.34</v>
      </c>
    </row>
    <row r="2995" spans="1:17" ht="15">
      <c r="A2995" s="6"/>
      <c r="B2995" s="10">
        <v>112.8</v>
      </c>
      <c r="C2995">
        <v>0.31716306251917536</v>
      </c>
      <c r="D2995" s="11">
        <v>40.33</v>
      </c>
      <c r="E2995" s="10">
        <v>34.94</v>
      </c>
      <c r="F2995" s="11">
        <v>32.44</v>
      </c>
      <c r="G2995" s="10">
        <v>24.24</v>
      </c>
      <c r="H2995" s="11">
        <v>50.9</v>
      </c>
      <c r="I2995" s="10">
        <v>247.28</v>
      </c>
      <c r="J2995">
        <v>0.52798639165611749</v>
      </c>
      <c r="K2995">
        <v>0.34735180968360491</v>
      </c>
      <c r="L2995">
        <v>0.32282076262046061</v>
      </c>
      <c r="M2995">
        <v>0.27869670265317875</v>
      </c>
      <c r="N2995">
        <v>0.16144341685059585</v>
      </c>
      <c r="O2995">
        <v>0.48455623733451281</v>
      </c>
      <c r="P2995" s="117">
        <v>32.21</v>
      </c>
      <c r="Q2995">
        <v>0.34</v>
      </c>
    </row>
    <row r="2996" spans="1:17" ht="15">
      <c r="A2996" s="6"/>
      <c r="B2996" s="10">
        <v>120.54</v>
      </c>
      <c r="C2996">
        <v>0.33479149244946005</v>
      </c>
      <c r="D2996" s="11">
        <v>42.09</v>
      </c>
      <c r="E2996" s="10">
        <v>37.32</v>
      </c>
      <c r="F2996" s="11">
        <v>38.47</v>
      </c>
      <c r="G2996" s="10">
        <v>27.92</v>
      </c>
      <c r="H2996" s="11">
        <v>68.19</v>
      </c>
      <c r="I2996" s="10">
        <v>263</v>
      </c>
      <c r="J2996">
        <v>0.54718414889683209</v>
      </c>
      <c r="K2996">
        <v>0.36653252221546567</v>
      </c>
      <c r="L2996">
        <v>0.3700956376708</v>
      </c>
      <c r="M2996">
        <v>0.29883834214083221</v>
      </c>
      <c r="N2996">
        <v>0.20703465695966297</v>
      </c>
      <c r="O2996">
        <v>0.51563264995129066</v>
      </c>
      <c r="P2996" s="117">
        <v>30.19</v>
      </c>
      <c r="Q2996">
        <v>0.34</v>
      </c>
    </row>
    <row r="2997" spans="1:17" ht="15">
      <c r="A2997" s="6"/>
      <c r="B2997" s="10">
        <v>128.57</v>
      </c>
      <c r="C2997">
        <v>0.33142575243975114</v>
      </c>
      <c r="D2997" s="11">
        <v>41.16</v>
      </c>
      <c r="E2997" s="10">
        <v>37.43</v>
      </c>
      <c r="F2997" s="11">
        <v>41.32</v>
      </c>
      <c r="G2997" s="10">
        <v>28.97</v>
      </c>
      <c r="H2997" s="11">
        <v>64.95</v>
      </c>
      <c r="I2997" s="10">
        <v>276.61</v>
      </c>
      <c r="J2997">
        <v>0.55760766070565493</v>
      </c>
      <c r="K2997">
        <v>0.38813136931189796</v>
      </c>
      <c r="L2997">
        <v>0.37527054736354509</v>
      </c>
      <c r="M2997">
        <v>0.31081813945714326</v>
      </c>
      <c r="N2997">
        <v>0.22646988764998319</v>
      </c>
      <c r="O2997">
        <v>0.53255972686671005</v>
      </c>
      <c r="P2997" s="117">
        <v>42.18</v>
      </c>
      <c r="Q2997">
        <v>0.34</v>
      </c>
    </row>
    <row r="2998" spans="1:17" ht="15">
      <c r="A2998" s="6"/>
      <c r="B2998" s="10">
        <v>126.31</v>
      </c>
      <c r="C2998">
        <v>0.33828575555046458</v>
      </c>
      <c r="D2998" s="11">
        <v>38.979999999999997</v>
      </c>
      <c r="E2998" s="10">
        <v>35.11</v>
      </c>
      <c r="F2998" s="11">
        <v>41.31</v>
      </c>
      <c r="G2998" s="10">
        <v>25.99</v>
      </c>
      <c r="H2998" s="11">
        <v>58.72</v>
      </c>
      <c r="I2998" s="10">
        <v>259.95999999999998</v>
      </c>
      <c r="J2998">
        <v>0.54493886573257155</v>
      </c>
      <c r="K2998">
        <v>0.37514316542262616</v>
      </c>
      <c r="L2998">
        <v>0.37183162036943368</v>
      </c>
      <c r="M2998">
        <v>0.31461702634043365</v>
      </c>
      <c r="N2998">
        <v>0.23910030783764413</v>
      </c>
      <c r="O2998">
        <v>0.55108088577005299</v>
      </c>
      <c r="P2998" s="117">
        <v>27.66</v>
      </c>
      <c r="Q2998">
        <v>0.34</v>
      </c>
    </row>
    <row r="2999" spans="1:17" ht="15">
      <c r="A2999" s="6"/>
      <c r="B2999" s="10">
        <v>115.56</v>
      </c>
      <c r="C2999">
        <v>0.33740710980118405</v>
      </c>
      <c r="D2999" s="11">
        <v>39.270000000000003</v>
      </c>
      <c r="E2999" s="10">
        <v>32.97</v>
      </c>
      <c r="F2999" s="11">
        <v>42.34</v>
      </c>
      <c r="G2999" s="10">
        <v>22.51</v>
      </c>
      <c r="H2999" s="11">
        <v>55.73</v>
      </c>
      <c r="I2999" s="10">
        <v>251.84</v>
      </c>
      <c r="J2999">
        <v>0.54394029464851945</v>
      </c>
      <c r="K2999">
        <v>0.3643836490332712</v>
      </c>
      <c r="L2999">
        <v>0.37061709807001114</v>
      </c>
      <c r="M2999">
        <v>0.30735808773597717</v>
      </c>
      <c r="N2999">
        <v>0.24788080498713738</v>
      </c>
      <c r="O2999">
        <v>0.55760599570464064</v>
      </c>
      <c r="P2999" s="117">
        <v>22.54</v>
      </c>
      <c r="Q2999">
        <v>0.34</v>
      </c>
    </row>
    <row r="3000" spans="1:17" ht="15">
      <c r="A3000" s="6"/>
      <c r="B3000" s="10">
        <v>103.34</v>
      </c>
      <c r="C3000">
        <v>0.37464441307792024</v>
      </c>
      <c r="D3000" s="11">
        <v>34.9</v>
      </c>
      <c r="E3000" s="10">
        <v>25.03</v>
      </c>
      <c r="F3000" s="11">
        <v>39.71</v>
      </c>
      <c r="G3000" s="10">
        <v>19.89</v>
      </c>
      <c r="H3000" s="11">
        <v>52.01</v>
      </c>
      <c r="I3000" s="10">
        <v>238.52</v>
      </c>
      <c r="J3000">
        <v>0.53869761215150691</v>
      </c>
      <c r="K3000">
        <v>0.35928893484449692</v>
      </c>
      <c r="L3000">
        <v>0.36984647008863203</v>
      </c>
      <c r="M3000">
        <v>0.27449980514079303</v>
      </c>
      <c r="N3000">
        <v>0.24460020688675388</v>
      </c>
      <c r="O3000">
        <v>0.56993265103994717</v>
      </c>
      <c r="P3000" s="117">
        <v>18.760000000000002</v>
      </c>
      <c r="Q3000">
        <v>0.34</v>
      </c>
    </row>
    <row r="3001" spans="1:17" ht="15">
      <c r="A3001" s="6"/>
      <c r="B3001" s="10">
        <v>106.71</v>
      </c>
      <c r="C3001">
        <v>0.38673436266016908</v>
      </c>
      <c r="D3001" s="11">
        <v>37.04</v>
      </c>
      <c r="E3001" s="10">
        <v>20.84</v>
      </c>
      <c r="F3001" s="11">
        <v>37.9</v>
      </c>
      <c r="G3001" s="10">
        <v>18.14</v>
      </c>
      <c r="H3001" s="11">
        <v>47.59</v>
      </c>
      <c r="I3001" s="10">
        <v>220.69</v>
      </c>
      <c r="J3001">
        <v>0.52451657979312394</v>
      </c>
      <c r="K3001">
        <v>0.34902773828488554</v>
      </c>
      <c r="L3001">
        <v>0.35689793768117489</v>
      </c>
      <c r="M3001">
        <v>0.24739061025204795</v>
      </c>
      <c r="N3001">
        <v>0.25244996673738718</v>
      </c>
      <c r="O3001">
        <v>0.57736825609740372</v>
      </c>
      <c r="P3001" s="117">
        <v>15.4</v>
      </c>
      <c r="Q3001">
        <v>0.34</v>
      </c>
    </row>
    <row r="3002" spans="1:17" ht="15">
      <c r="A3002" s="6"/>
      <c r="B3002" s="10">
        <v>99.62</v>
      </c>
      <c r="C3002">
        <v>0.39342016253300849</v>
      </c>
      <c r="D3002" s="11">
        <v>32.47</v>
      </c>
      <c r="E3002" s="10">
        <v>21.64</v>
      </c>
      <c r="F3002" s="11">
        <v>34.99</v>
      </c>
      <c r="G3002" s="10">
        <v>17.989999999999998</v>
      </c>
      <c r="H3002" s="11">
        <v>48.95</v>
      </c>
      <c r="I3002" s="10">
        <v>213.74</v>
      </c>
      <c r="J3002">
        <v>0.50499666551428024</v>
      </c>
      <c r="K3002">
        <v>0.34267013334677437</v>
      </c>
      <c r="L3002">
        <v>0.34389197076426037</v>
      </c>
      <c r="M3002">
        <v>0.23467791196548782</v>
      </c>
      <c r="N3002">
        <v>0.2576037277442999</v>
      </c>
      <c r="O3002">
        <v>0.58176384384146829</v>
      </c>
      <c r="P3002" s="117">
        <v>17.73</v>
      </c>
      <c r="Q3002">
        <v>0.34</v>
      </c>
    </row>
    <row r="3003" spans="1:17" ht="15">
      <c r="A3003" s="6"/>
      <c r="B3003" s="10">
        <v>95.71</v>
      </c>
      <c r="C3003">
        <v>0.39634767788666381</v>
      </c>
      <c r="D3003" s="11">
        <v>31.04</v>
      </c>
      <c r="E3003" s="10">
        <v>22.96</v>
      </c>
      <c r="F3003" s="11">
        <v>34.92</v>
      </c>
      <c r="G3003" s="10">
        <v>17.2</v>
      </c>
      <c r="H3003" s="11">
        <v>48.6</v>
      </c>
      <c r="I3003" s="10">
        <v>207.56</v>
      </c>
      <c r="J3003">
        <v>0.50837861925652272</v>
      </c>
      <c r="K3003">
        <v>0.33638341392344795</v>
      </c>
      <c r="L3003">
        <v>0.33498882435762056</v>
      </c>
      <c r="M3003">
        <v>0.23125424334890812</v>
      </c>
      <c r="N3003">
        <v>0.26121926408610224</v>
      </c>
      <c r="O3003">
        <v>0.58497166877118367</v>
      </c>
      <c r="P3003" s="117">
        <v>22.88</v>
      </c>
      <c r="Q3003">
        <v>0.34</v>
      </c>
    </row>
    <row r="3004" spans="1:17" ht="15">
      <c r="A3004" s="6"/>
      <c r="B3004" s="10">
        <v>91.7</v>
      </c>
      <c r="C3004">
        <v>0.39450382640500803</v>
      </c>
      <c r="D3004" s="11">
        <v>30.71</v>
      </c>
      <c r="E3004" s="10">
        <v>21.51</v>
      </c>
      <c r="F3004" s="11">
        <v>33.340000000000003</v>
      </c>
      <c r="G3004" s="10">
        <v>18.05</v>
      </c>
      <c r="H3004" s="11">
        <v>50.16</v>
      </c>
      <c r="I3004" s="10">
        <v>204.02</v>
      </c>
      <c r="J3004">
        <v>0.50720282073105949</v>
      </c>
      <c r="K3004">
        <v>0.32737892266096202</v>
      </c>
      <c r="L3004">
        <v>0.32992639150137887</v>
      </c>
      <c r="M3004">
        <v>0.23144913565620118</v>
      </c>
      <c r="N3004">
        <v>0.26488880400181897</v>
      </c>
      <c r="O3004">
        <v>0.58527486724840339</v>
      </c>
      <c r="P3004" s="117">
        <v>17.690000000000001</v>
      </c>
      <c r="Q3004">
        <v>0.34</v>
      </c>
    </row>
    <row r="3005" spans="1:17" ht="15">
      <c r="A3005" s="6"/>
      <c r="B3005" s="10">
        <v>89.93</v>
      </c>
      <c r="C3005">
        <v>0.40100296362425619</v>
      </c>
      <c r="D3005" s="11">
        <v>30.57</v>
      </c>
      <c r="E3005" s="10">
        <v>21.57</v>
      </c>
      <c r="F3005" s="11">
        <v>33.07</v>
      </c>
      <c r="G3005" s="10">
        <v>18.07</v>
      </c>
      <c r="H3005" s="11">
        <v>53.1</v>
      </c>
      <c r="I3005" s="10">
        <v>206.57</v>
      </c>
      <c r="J3005">
        <v>0.50639448263210096</v>
      </c>
      <c r="K3005">
        <v>0.31064553707167841</v>
      </c>
      <c r="L3005">
        <v>0.33507196758102292</v>
      </c>
      <c r="M3005">
        <v>0.24603237752744764</v>
      </c>
      <c r="N3005">
        <v>0.27971735657683355</v>
      </c>
      <c r="O3005">
        <v>0.58370205820957033</v>
      </c>
      <c r="P3005" s="117">
        <v>23.16</v>
      </c>
      <c r="Q3005">
        <v>0.34</v>
      </c>
    </row>
    <row r="3006" spans="1:17" ht="15">
      <c r="A3006" s="6"/>
      <c r="B3006" s="10">
        <v>91.7</v>
      </c>
      <c r="C3006">
        <v>0.41050019729152237</v>
      </c>
      <c r="D3006" s="11">
        <v>30.86</v>
      </c>
      <c r="E3006" s="10">
        <v>17.940000000000001</v>
      </c>
      <c r="F3006" s="11">
        <v>36.35</v>
      </c>
      <c r="G3006" s="10">
        <v>20.079999999999998</v>
      </c>
      <c r="H3006" s="11">
        <v>52.65</v>
      </c>
      <c r="I3006" s="10">
        <v>219.07</v>
      </c>
      <c r="J3006">
        <v>0.5128680459479783</v>
      </c>
      <c r="K3006">
        <v>0.30398230899168394</v>
      </c>
      <c r="L3006">
        <v>0.35989665818680988</v>
      </c>
      <c r="M3006">
        <v>0.27651661263693222</v>
      </c>
      <c r="N3006">
        <v>0.29396842007615576</v>
      </c>
      <c r="O3006">
        <v>0.5762356512033211</v>
      </c>
      <c r="P3006" s="117">
        <v>23.59</v>
      </c>
      <c r="Q3006">
        <v>0.34</v>
      </c>
    </row>
    <row r="3007" spans="1:17" ht="15">
      <c r="A3007" s="6"/>
      <c r="B3007" s="10">
        <v>97.2</v>
      </c>
      <c r="C3007">
        <v>0.40960628560549478</v>
      </c>
      <c r="D3007" s="11">
        <v>30.92</v>
      </c>
      <c r="E3007" s="10">
        <v>16</v>
      </c>
      <c r="F3007" s="11">
        <v>45.85</v>
      </c>
      <c r="G3007" s="10">
        <v>23.2</v>
      </c>
      <c r="H3007" s="11">
        <v>68.12</v>
      </c>
      <c r="I3007" s="10">
        <v>255.91</v>
      </c>
      <c r="J3007">
        <v>0.50212082760485921</v>
      </c>
      <c r="K3007">
        <v>0.30468403782303943</v>
      </c>
      <c r="L3007">
        <v>0.36480268012530453</v>
      </c>
      <c r="M3007">
        <v>0.3249800745865068</v>
      </c>
      <c r="N3007">
        <v>0.29224913042932305</v>
      </c>
      <c r="O3007">
        <v>0.5468791646361032</v>
      </c>
      <c r="P3007" s="117">
        <v>32.44</v>
      </c>
      <c r="Q3007">
        <v>0.34</v>
      </c>
    </row>
    <row r="3008" spans="1:17" ht="15">
      <c r="A3008" s="6"/>
      <c r="B3008" s="10">
        <v>99.02</v>
      </c>
      <c r="C3008">
        <v>0.37883913781608497</v>
      </c>
      <c r="D3008" s="11">
        <v>31.14</v>
      </c>
      <c r="E3008" s="10">
        <v>17.32</v>
      </c>
      <c r="F3008" s="11">
        <v>51.63</v>
      </c>
      <c r="G3008" s="10">
        <v>27.61</v>
      </c>
      <c r="H3008" s="11">
        <v>74.92</v>
      </c>
      <c r="I3008" s="10">
        <v>274.92</v>
      </c>
      <c r="J3008">
        <v>0.47240594892306714</v>
      </c>
      <c r="K3008">
        <v>0.29593422526150248</v>
      </c>
      <c r="L3008">
        <v>0.34212534937536215</v>
      </c>
      <c r="M3008">
        <v>0.31967822939837504</v>
      </c>
      <c r="N3008">
        <v>0.27805226089222307</v>
      </c>
      <c r="O3008">
        <v>0.48381754258034265</v>
      </c>
      <c r="P3008" s="117">
        <v>31.39</v>
      </c>
      <c r="Q3008">
        <v>0.34</v>
      </c>
    </row>
    <row r="3009" spans="1:17" ht="15">
      <c r="A3009" s="6"/>
      <c r="B3009" s="10">
        <v>95.13</v>
      </c>
      <c r="C3009">
        <v>0.33524834152412969</v>
      </c>
      <c r="D3009" s="11">
        <v>33.92</v>
      </c>
      <c r="E3009" s="10">
        <v>21.1</v>
      </c>
      <c r="F3009" s="11">
        <v>48.84</v>
      </c>
      <c r="G3009" s="10">
        <v>26.06</v>
      </c>
      <c r="H3009" s="11">
        <v>70.7</v>
      </c>
      <c r="I3009" s="10">
        <v>262.97000000000003</v>
      </c>
      <c r="J3009">
        <v>0.44529434013897973</v>
      </c>
      <c r="K3009">
        <v>0.27490199271435289</v>
      </c>
      <c r="L3009">
        <v>0.3318305523084798</v>
      </c>
      <c r="M3009">
        <v>0.29729091583812461</v>
      </c>
      <c r="N3009">
        <v>0.26199939968783764</v>
      </c>
      <c r="O3009">
        <v>0.43593447637786054</v>
      </c>
      <c r="P3009" s="117">
        <v>19.920000000000002</v>
      </c>
      <c r="Q3009">
        <v>0.34</v>
      </c>
    </row>
    <row r="3010" spans="1:17" ht="15">
      <c r="A3010" s="6"/>
      <c r="B3010" s="10">
        <v>93.28</v>
      </c>
      <c r="C3010">
        <v>0.28616969066032122</v>
      </c>
      <c r="D3010" s="11">
        <v>33.06</v>
      </c>
      <c r="E3010" s="10">
        <v>21.06</v>
      </c>
      <c r="F3010" s="11">
        <v>45.22</v>
      </c>
      <c r="G3010" s="10">
        <v>22.35</v>
      </c>
      <c r="H3010" s="11">
        <v>51.06</v>
      </c>
      <c r="I3010" s="10">
        <v>236.8</v>
      </c>
      <c r="J3010">
        <v>0.41020888251893128</v>
      </c>
      <c r="K3010">
        <v>0.25384852424472354</v>
      </c>
      <c r="L3010">
        <v>0.30658822809108954</v>
      </c>
      <c r="M3010">
        <v>0.26423333836884849</v>
      </c>
      <c r="N3010">
        <v>0.25025620630794621</v>
      </c>
      <c r="O3010">
        <v>0.40519310701708999</v>
      </c>
      <c r="P3010" s="117">
        <v>24.86</v>
      </c>
      <c r="Q3010">
        <v>0.34</v>
      </c>
    </row>
    <row r="3011" spans="1:17" ht="15">
      <c r="A3011" s="6"/>
      <c r="B3011" s="10">
        <v>82.53</v>
      </c>
      <c r="C3011">
        <v>0.23892064262164933</v>
      </c>
      <c r="D3011" s="11">
        <v>31.53</v>
      </c>
      <c r="E3011" s="10">
        <v>16.87</v>
      </c>
      <c r="F3011" s="11">
        <v>44.75</v>
      </c>
      <c r="G3011" s="10">
        <v>19.920000000000002</v>
      </c>
      <c r="H3011" s="11">
        <v>54.93</v>
      </c>
      <c r="I3011" s="10">
        <v>220</v>
      </c>
      <c r="J3011">
        <v>0.37742715185797798</v>
      </c>
      <c r="K3011">
        <v>0.2299492607102237</v>
      </c>
      <c r="L3011">
        <v>0.29667352314188494</v>
      </c>
      <c r="M3011">
        <v>0.21982221875316435</v>
      </c>
      <c r="N3011">
        <v>0.23994382498428574</v>
      </c>
      <c r="O3011">
        <v>0.37285662284639121</v>
      </c>
      <c r="P3011" s="117">
        <v>20.81</v>
      </c>
      <c r="Q3011">
        <v>0.34</v>
      </c>
    </row>
    <row r="3012" spans="1:17" ht="15">
      <c r="A3012" s="6"/>
      <c r="B3012" s="10">
        <v>74.42</v>
      </c>
      <c r="C3012">
        <v>0.2025535745670716</v>
      </c>
      <c r="D3012" s="11">
        <v>30.64</v>
      </c>
      <c r="E3012" s="10">
        <v>17.95</v>
      </c>
      <c r="F3012" s="11">
        <v>45.04</v>
      </c>
      <c r="G3012" s="10">
        <v>21.02</v>
      </c>
      <c r="H3012" s="11">
        <v>55.08</v>
      </c>
      <c r="I3012" s="10">
        <v>208.13</v>
      </c>
      <c r="J3012">
        <v>0.36116905406834388</v>
      </c>
      <c r="K3012">
        <v>0.22654442602656374</v>
      </c>
      <c r="L3012">
        <v>0.29723929253111336</v>
      </c>
      <c r="M3012">
        <v>0.20511318116058513</v>
      </c>
      <c r="N3012">
        <v>0.24127596286813535</v>
      </c>
      <c r="O3012">
        <v>0.35233715045547459</v>
      </c>
      <c r="P3012" s="117">
        <v>21.4</v>
      </c>
      <c r="Q3012">
        <v>0.34</v>
      </c>
    </row>
    <row r="3013" spans="1:17" ht="15">
      <c r="A3013" s="6"/>
      <c r="B3013" s="10">
        <v>71.02</v>
      </c>
      <c r="C3013">
        <v>0.18421877494810793</v>
      </c>
      <c r="D3013" s="11">
        <v>30.79</v>
      </c>
      <c r="E3013" s="10">
        <v>14.14</v>
      </c>
      <c r="F3013" s="11">
        <v>44.4</v>
      </c>
      <c r="G3013" s="10">
        <v>20.27</v>
      </c>
      <c r="H3013" s="11">
        <v>61.58</v>
      </c>
      <c r="I3013" s="10">
        <v>207.4</v>
      </c>
      <c r="J3013">
        <v>0.34417498402183477</v>
      </c>
      <c r="K3013">
        <v>0.19947959230010276</v>
      </c>
      <c r="L3013">
        <v>0.3030361877878574</v>
      </c>
      <c r="M3013">
        <v>0.19766944548705082</v>
      </c>
      <c r="N3013">
        <v>0.24835809656416832</v>
      </c>
      <c r="O3013">
        <v>0.34241512872270546</v>
      </c>
      <c r="P3013" s="117">
        <v>37</v>
      </c>
      <c r="Q3013">
        <v>0.34</v>
      </c>
    </row>
    <row r="3014" spans="1:17" ht="15">
      <c r="A3014" s="6"/>
      <c r="B3014" s="10">
        <v>55.75</v>
      </c>
      <c r="C3014">
        <v>0.18178636266313472</v>
      </c>
      <c r="D3014" s="11">
        <v>30.1</v>
      </c>
      <c r="E3014" s="10">
        <v>-3.19</v>
      </c>
      <c r="F3014" s="11">
        <v>44.19</v>
      </c>
      <c r="G3014" s="10">
        <v>19.100000000000001</v>
      </c>
      <c r="H3014" s="11">
        <v>59.01</v>
      </c>
      <c r="I3014" s="10">
        <v>191.81</v>
      </c>
      <c r="J3014">
        <v>0.3418974655452911</v>
      </c>
      <c r="K3014">
        <v>0.18200000416800391</v>
      </c>
      <c r="L3014">
        <v>0.31448992880919407</v>
      </c>
      <c r="M3014">
        <v>0.1888262878950166</v>
      </c>
      <c r="N3014">
        <v>0.25458432117811558</v>
      </c>
      <c r="O3014">
        <v>0.3402165146267298</v>
      </c>
      <c r="P3014" s="117">
        <v>22.45</v>
      </c>
      <c r="Q3014">
        <v>0.34</v>
      </c>
    </row>
    <row r="3015" spans="1:17" ht="15">
      <c r="A3015" s="6"/>
      <c r="B3015" s="10">
        <v>50</v>
      </c>
      <c r="C3015">
        <v>0.18364401709186118</v>
      </c>
      <c r="D3015" s="11">
        <v>29.6</v>
      </c>
      <c r="E3015" s="10">
        <v>-6.69</v>
      </c>
      <c r="F3015" s="11">
        <v>42.08</v>
      </c>
      <c r="G3015" s="10">
        <v>17.16</v>
      </c>
      <c r="H3015" s="11">
        <v>60.07</v>
      </c>
      <c r="I3015" s="10">
        <v>190.01</v>
      </c>
      <c r="J3015">
        <v>0.34921049223066791</v>
      </c>
      <c r="K3015">
        <v>0.1825596536862131</v>
      </c>
      <c r="L3015">
        <v>0.3148723473957516</v>
      </c>
      <c r="M3015">
        <v>0.17932315762181134</v>
      </c>
      <c r="N3015">
        <v>0.27035871886120999</v>
      </c>
      <c r="O3015">
        <v>0.35174804248554786</v>
      </c>
      <c r="P3015" s="117">
        <v>26.74</v>
      </c>
      <c r="Q3015">
        <v>0.34</v>
      </c>
    </row>
    <row r="3016" spans="1:17" ht="15">
      <c r="A3016" s="6"/>
      <c r="B3016" s="10">
        <v>63.16</v>
      </c>
      <c r="C3016">
        <v>0.19142994258872653</v>
      </c>
      <c r="D3016" s="11">
        <v>28.93</v>
      </c>
      <c r="E3016" s="10">
        <v>5</v>
      </c>
      <c r="F3016" s="11">
        <v>41.09</v>
      </c>
      <c r="G3016" s="10">
        <v>16.12</v>
      </c>
      <c r="H3016" s="11">
        <v>63.05</v>
      </c>
      <c r="I3016" s="10">
        <v>187.01</v>
      </c>
      <c r="J3016">
        <v>0.36618288762709167</v>
      </c>
      <c r="K3016">
        <v>0.18780333736905827</v>
      </c>
      <c r="L3016">
        <v>0.32667757289879928</v>
      </c>
      <c r="M3016">
        <v>0.18434642502805654</v>
      </c>
      <c r="N3016">
        <v>0.29565496460609497</v>
      </c>
      <c r="O3016">
        <v>0.36893588487039047</v>
      </c>
      <c r="P3016" s="117">
        <v>20.32</v>
      </c>
      <c r="Q3016">
        <v>0.34</v>
      </c>
    </row>
    <row r="3017" spans="1:17" ht="15">
      <c r="A3017" s="6"/>
      <c r="B3017" s="10">
        <v>74.64</v>
      </c>
      <c r="C3017">
        <v>0.21887504330504073</v>
      </c>
      <c r="D3017" s="11">
        <v>28.28</v>
      </c>
      <c r="E3017" s="10">
        <v>13.4</v>
      </c>
      <c r="F3017" s="11">
        <v>41.16</v>
      </c>
      <c r="G3017" s="10">
        <v>17.309999999999999</v>
      </c>
      <c r="H3017" s="11">
        <v>64.959999999999994</v>
      </c>
      <c r="I3017" s="10">
        <v>192.7</v>
      </c>
      <c r="J3017">
        <v>0.39341930517618912</v>
      </c>
      <c r="K3017">
        <v>0.20835381306272144</v>
      </c>
      <c r="L3017">
        <v>0.34043989629885313</v>
      </c>
      <c r="M3017">
        <v>0.19149689667143666</v>
      </c>
      <c r="N3017">
        <v>0.32650761798430128</v>
      </c>
      <c r="O3017">
        <v>0.39640917597315622</v>
      </c>
      <c r="P3017" s="117">
        <v>22.03</v>
      </c>
      <c r="Q3017">
        <v>0.34</v>
      </c>
    </row>
    <row r="3018" spans="1:17" ht="15">
      <c r="A3018" s="6"/>
      <c r="B3018" s="10">
        <v>90.3</v>
      </c>
      <c r="C3018">
        <v>0.26839317877206492</v>
      </c>
      <c r="D3018" s="11">
        <v>31.02</v>
      </c>
      <c r="E3018" s="10">
        <v>22.99</v>
      </c>
      <c r="F3018" s="11">
        <v>43.87</v>
      </c>
      <c r="G3018" s="10">
        <v>20.420000000000002</v>
      </c>
      <c r="H3018" s="11">
        <v>72.5</v>
      </c>
      <c r="I3018" s="10">
        <v>211.59</v>
      </c>
      <c r="J3018">
        <v>0.42528724681313229</v>
      </c>
      <c r="K3018">
        <v>0.25462701547907174</v>
      </c>
      <c r="L3018">
        <v>0.37118748731537898</v>
      </c>
      <c r="M3018">
        <v>0.22722770467344991</v>
      </c>
      <c r="N3018">
        <v>0.36937345068756672</v>
      </c>
      <c r="O3018">
        <v>0.43764755173454883</v>
      </c>
      <c r="P3018" s="117">
        <v>26.35</v>
      </c>
      <c r="Q3018">
        <v>0.34</v>
      </c>
    </row>
    <row r="3019" spans="1:17" ht="15">
      <c r="A3019" s="6"/>
      <c r="B3019" s="10">
        <v>102.7</v>
      </c>
      <c r="C3019">
        <v>0.31501636532220678</v>
      </c>
      <c r="D3019" s="11">
        <v>33.82</v>
      </c>
      <c r="E3019" s="10">
        <v>29.38</v>
      </c>
      <c r="F3019" s="11">
        <v>47.19</v>
      </c>
      <c r="G3019" s="10">
        <v>24.1</v>
      </c>
      <c r="H3019" s="11">
        <v>78.97</v>
      </c>
      <c r="I3019" s="10">
        <v>239.09</v>
      </c>
      <c r="J3019">
        <v>0.46145778209046301</v>
      </c>
      <c r="K3019">
        <v>0.3141532053199742</v>
      </c>
      <c r="L3019">
        <v>0.40506451327966586</v>
      </c>
      <c r="M3019">
        <v>0.28209011135433515</v>
      </c>
      <c r="N3019">
        <v>0.40804202196473927</v>
      </c>
      <c r="O3019">
        <v>0.48962198369741006</v>
      </c>
      <c r="P3019" s="117">
        <v>20.79</v>
      </c>
      <c r="Q3019">
        <v>0.34</v>
      </c>
    </row>
    <row r="3020" spans="1:17" ht="15">
      <c r="A3020" s="6"/>
      <c r="B3020" s="10">
        <v>108.05</v>
      </c>
      <c r="C3020">
        <v>0.32555569127501449</v>
      </c>
      <c r="D3020" s="11">
        <v>37.94</v>
      </c>
      <c r="E3020" s="10">
        <v>34.29</v>
      </c>
      <c r="F3020" s="11">
        <v>54.4</v>
      </c>
      <c r="G3020" s="10">
        <v>28.75</v>
      </c>
      <c r="H3020" s="11">
        <v>91.01</v>
      </c>
      <c r="I3020" s="10">
        <v>256.79000000000002</v>
      </c>
      <c r="J3020">
        <v>0.48181601222666348</v>
      </c>
      <c r="K3020">
        <v>0.34807619587623401</v>
      </c>
      <c r="L3020">
        <v>0.43691197009180249</v>
      </c>
      <c r="M3020">
        <v>0.32544095290824326</v>
      </c>
      <c r="N3020">
        <v>0.43288226085238773</v>
      </c>
      <c r="O3020">
        <v>0.53582608998710479</v>
      </c>
      <c r="P3020" s="117">
        <v>24.02</v>
      </c>
      <c r="Q3020">
        <v>0.34</v>
      </c>
    </row>
    <row r="3021" spans="1:17" ht="15">
      <c r="A3021" s="6"/>
      <c r="B3021" s="10">
        <v>111.81</v>
      </c>
      <c r="C3021">
        <v>0.3338774842823935</v>
      </c>
      <c r="D3021" s="11">
        <v>39.9</v>
      </c>
      <c r="E3021" s="10">
        <v>36.79</v>
      </c>
      <c r="F3021" s="11">
        <v>56.14</v>
      </c>
      <c r="G3021" s="10">
        <v>32.409999999999997</v>
      </c>
      <c r="H3021" s="11">
        <v>92.73</v>
      </c>
      <c r="I3021" s="10">
        <v>262.69</v>
      </c>
      <c r="J3021">
        <v>0.50424097998385109</v>
      </c>
      <c r="K3021">
        <v>0.35846327584743964</v>
      </c>
      <c r="L3021">
        <v>0.45127010556621883</v>
      </c>
      <c r="M3021">
        <v>0.33951145627503698</v>
      </c>
      <c r="N3021">
        <v>0.44671690403622483</v>
      </c>
      <c r="O3021">
        <v>0.57461293206943131</v>
      </c>
      <c r="P3021" s="117">
        <v>27.6</v>
      </c>
      <c r="Q3021">
        <v>0.34</v>
      </c>
    </row>
    <row r="3022" spans="1:17" ht="15">
      <c r="A3022" s="6"/>
      <c r="B3022" s="10">
        <v>108.71</v>
      </c>
      <c r="C3022">
        <v>0.34196627579310968</v>
      </c>
      <c r="D3022" s="11">
        <v>39.5</v>
      </c>
      <c r="E3022" s="10">
        <v>33.94</v>
      </c>
      <c r="F3022" s="11">
        <v>56.14</v>
      </c>
      <c r="G3022" s="10">
        <v>27.34</v>
      </c>
      <c r="H3022" s="11">
        <v>85</v>
      </c>
      <c r="I3022" s="10">
        <v>255.91</v>
      </c>
      <c r="J3022">
        <v>0.49779427094279344</v>
      </c>
      <c r="K3022">
        <v>0.33626545194712393</v>
      </c>
      <c r="L3022">
        <v>0.45956417785604226</v>
      </c>
      <c r="M3022">
        <v>0.33799747776738931</v>
      </c>
      <c r="N3022">
        <v>0.44296653253304319</v>
      </c>
      <c r="O3022">
        <v>0.5694157431178668</v>
      </c>
      <c r="P3022" s="117">
        <v>21.11</v>
      </c>
      <c r="Q3022">
        <v>0.34</v>
      </c>
    </row>
    <row r="3023" spans="1:17" ht="15">
      <c r="A3023" s="6"/>
      <c r="B3023" s="10">
        <v>103.12</v>
      </c>
      <c r="C3023">
        <v>0.34111838931050731</v>
      </c>
      <c r="D3023" s="11">
        <v>38.92</v>
      </c>
      <c r="E3023" s="10">
        <v>30.46</v>
      </c>
      <c r="F3023" s="11">
        <v>55</v>
      </c>
      <c r="G3023" s="10">
        <v>25.34</v>
      </c>
      <c r="H3023" s="11">
        <v>80</v>
      </c>
      <c r="I3023" s="10">
        <v>247.78</v>
      </c>
      <c r="J3023">
        <v>0.50363994153487024</v>
      </c>
      <c r="K3023">
        <v>0.32020610579840236</v>
      </c>
      <c r="L3023">
        <v>0.46891922176460765</v>
      </c>
      <c r="M3023">
        <v>0.34086564252482621</v>
      </c>
      <c r="N3023">
        <v>0.43531838153428382</v>
      </c>
      <c r="O3023">
        <v>0.57786764292314496</v>
      </c>
      <c r="P3023" s="117">
        <v>17.88</v>
      </c>
      <c r="Q3023">
        <v>0.34</v>
      </c>
    </row>
    <row r="3024" spans="1:17" ht="15">
      <c r="A3024" s="6"/>
      <c r="B3024" s="10">
        <v>92.38</v>
      </c>
      <c r="C3024">
        <v>0.35884931285468324</v>
      </c>
      <c r="D3024" s="11">
        <v>33.93</v>
      </c>
      <c r="E3024" s="10">
        <v>25.02</v>
      </c>
      <c r="F3024" s="11">
        <v>45.33</v>
      </c>
      <c r="G3024" s="10">
        <v>23.24</v>
      </c>
      <c r="H3024" s="11">
        <v>74.44</v>
      </c>
      <c r="I3024" s="10">
        <v>235.46</v>
      </c>
      <c r="J3024">
        <v>0.50166535437418558</v>
      </c>
      <c r="K3024">
        <v>0.30672053774138414</v>
      </c>
      <c r="L3024">
        <v>0.47092642656558448</v>
      </c>
      <c r="M3024">
        <v>0.33337922516749197</v>
      </c>
      <c r="N3024">
        <v>0.42923846888762007</v>
      </c>
      <c r="O3024">
        <v>0.57885322560648012</v>
      </c>
      <c r="P3024" s="117">
        <v>16.7</v>
      </c>
      <c r="Q3024">
        <v>0.34</v>
      </c>
    </row>
    <row r="3025" spans="1:17" ht="15">
      <c r="A3025" s="6"/>
      <c r="B3025" s="10">
        <v>92.65</v>
      </c>
      <c r="C3025">
        <v>0.34869993385042408</v>
      </c>
      <c r="D3025" s="11">
        <v>28.31</v>
      </c>
      <c r="E3025" s="10">
        <v>15.64</v>
      </c>
      <c r="F3025" s="11">
        <v>42.32</v>
      </c>
      <c r="G3025" s="10">
        <v>20.99</v>
      </c>
      <c r="H3025" s="11">
        <v>75.569999999999993</v>
      </c>
      <c r="I3025" s="10">
        <v>225.12</v>
      </c>
      <c r="J3025">
        <v>0.50646198713137347</v>
      </c>
      <c r="K3025">
        <v>0.27905187573587392</v>
      </c>
      <c r="L3025">
        <v>0.46422037669189081</v>
      </c>
      <c r="M3025">
        <v>0.31375442842111778</v>
      </c>
      <c r="N3025">
        <v>0.42952420706007849</v>
      </c>
      <c r="O3025">
        <v>0.57013091066437782</v>
      </c>
      <c r="P3025" s="117">
        <v>26.57</v>
      </c>
      <c r="Q3025">
        <v>0.34</v>
      </c>
    </row>
    <row r="3026" spans="1:17" ht="15">
      <c r="A3026" s="6"/>
      <c r="B3026" s="10">
        <v>86.17</v>
      </c>
      <c r="C3026">
        <v>0.33601933770048642</v>
      </c>
      <c r="D3026" s="11">
        <v>26.73</v>
      </c>
      <c r="E3026" s="10">
        <v>16.149999999999999</v>
      </c>
      <c r="F3026" s="11">
        <v>40.98</v>
      </c>
      <c r="G3026" s="10">
        <v>20.059999999999999</v>
      </c>
      <c r="H3026" s="11">
        <v>68.819999999999993</v>
      </c>
      <c r="I3026" s="10">
        <v>216.94</v>
      </c>
      <c r="J3026">
        <v>0.5134738351768523</v>
      </c>
      <c r="K3026">
        <v>0.27830377651838106</v>
      </c>
      <c r="L3026">
        <v>0.46216095213832153</v>
      </c>
      <c r="M3026">
        <v>0.28558070366568639</v>
      </c>
      <c r="N3026">
        <v>0.42359380097879284</v>
      </c>
      <c r="O3026">
        <v>0.56148944911984122</v>
      </c>
      <c r="P3026" s="117">
        <v>52.52</v>
      </c>
      <c r="Q3026">
        <v>0.34</v>
      </c>
    </row>
    <row r="3027" spans="1:17" ht="15">
      <c r="A3027" s="6"/>
      <c r="B3027" s="10">
        <v>82.66</v>
      </c>
      <c r="C3027">
        <v>0.32279296885774966</v>
      </c>
      <c r="D3027" s="11">
        <v>26.48</v>
      </c>
      <c r="E3027" s="10">
        <v>16.04</v>
      </c>
      <c r="F3027" s="11">
        <v>40.799999999999997</v>
      </c>
      <c r="G3027" s="10">
        <v>20</v>
      </c>
      <c r="H3027" s="11">
        <v>65</v>
      </c>
      <c r="I3027" s="10">
        <v>207.36</v>
      </c>
      <c r="J3027">
        <v>0.52369655342044585</v>
      </c>
      <c r="K3027">
        <v>0.28455034095239184</v>
      </c>
      <c r="L3027">
        <v>0.46320873824222469</v>
      </c>
      <c r="M3027">
        <v>0.268959994518009</v>
      </c>
      <c r="N3027">
        <v>0.40995375249547322</v>
      </c>
      <c r="O3027">
        <v>0.55738891255724787</v>
      </c>
      <c r="P3027" s="117">
        <v>17.649999999999999</v>
      </c>
      <c r="Q3027">
        <v>0.34</v>
      </c>
    </row>
    <row r="3028" spans="1:17" ht="15">
      <c r="A3028" s="6"/>
      <c r="B3028" s="10">
        <v>83.51</v>
      </c>
      <c r="C3028">
        <v>0.32027712285742455</v>
      </c>
      <c r="D3028" s="11">
        <v>26.17</v>
      </c>
      <c r="E3028" s="10">
        <v>16.87</v>
      </c>
      <c r="F3028" s="11">
        <v>40.03</v>
      </c>
      <c r="G3028" s="10">
        <v>19.04</v>
      </c>
      <c r="H3028" s="11">
        <v>60.25</v>
      </c>
      <c r="I3028" s="10">
        <v>200.01</v>
      </c>
      <c r="J3028">
        <v>0.53157216728315848</v>
      </c>
      <c r="K3028">
        <v>0.31215283001559491</v>
      </c>
      <c r="L3028">
        <v>0.46354642669315721</v>
      </c>
      <c r="M3028">
        <v>0.27436441420242108</v>
      </c>
      <c r="N3028">
        <v>0.40490328371303735</v>
      </c>
      <c r="O3028">
        <v>0.55797145419447003</v>
      </c>
      <c r="P3028" s="117">
        <v>23.97</v>
      </c>
      <c r="Q3028">
        <v>0.34</v>
      </c>
    </row>
    <row r="3029" spans="1:17" ht="15">
      <c r="A3029" s="6"/>
      <c r="B3029" s="10">
        <v>82.94</v>
      </c>
      <c r="C3029">
        <v>0.31308018343719668</v>
      </c>
      <c r="D3029" s="11">
        <v>26.83</v>
      </c>
      <c r="E3029" s="10">
        <v>17.75</v>
      </c>
      <c r="F3029" s="11">
        <v>40.03</v>
      </c>
      <c r="G3029" s="10">
        <v>17.04</v>
      </c>
      <c r="H3029" s="11">
        <v>60.01</v>
      </c>
      <c r="I3029" s="10">
        <v>199.5</v>
      </c>
      <c r="J3029">
        <v>0.53219163379564827</v>
      </c>
      <c r="K3029">
        <v>0.33596125660464043</v>
      </c>
      <c r="L3029">
        <v>0.46866769349620968</v>
      </c>
      <c r="M3029">
        <v>0.28003538467632266</v>
      </c>
      <c r="N3029">
        <v>0.4067869024156765</v>
      </c>
      <c r="O3029">
        <v>0.57148620995748522</v>
      </c>
      <c r="P3029" s="117">
        <v>22.08</v>
      </c>
      <c r="Q3029">
        <v>0.34</v>
      </c>
    </row>
    <row r="3030" spans="1:17" ht="15">
      <c r="A3030" s="6"/>
      <c r="B3030" s="10">
        <v>84.07</v>
      </c>
      <c r="C3030">
        <v>0.30182913451641641</v>
      </c>
      <c r="D3030" s="11">
        <v>26.25</v>
      </c>
      <c r="E3030" s="10">
        <v>26.7</v>
      </c>
      <c r="F3030" s="11">
        <v>42.71</v>
      </c>
      <c r="G3030" s="10">
        <v>20.100000000000001</v>
      </c>
      <c r="H3030" s="11">
        <v>69.3</v>
      </c>
      <c r="I3030" s="10">
        <v>200.1</v>
      </c>
      <c r="J3030">
        <v>0.52979442506438879</v>
      </c>
      <c r="K3030">
        <v>0.38981925896831637</v>
      </c>
      <c r="L3030">
        <v>0.47491249579468453</v>
      </c>
      <c r="M3030">
        <v>0.3140478328440684</v>
      </c>
      <c r="N3030">
        <v>0.40515129213810336</v>
      </c>
      <c r="O3030">
        <v>0.56789637773405854</v>
      </c>
      <c r="P3030" s="117">
        <v>18.75</v>
      </c>
      <c r="Q3030">
        <v>0.34</v>
      </c>
    </row>
    <row r="3031" spans="1:17" ht="15">
      <c r="A3031" s="6"/>
      <c r="B3031" s="10">
        <v>83.14</v>
      </c>
      <c r="C3031">
        <v>0.27264349578552116</v>
      </c>
      <c r="D3031" s="11">
        <v>25.43</v>
      </c>
      <c r="E3031" s="10">
        <v>41.51</v>
      </c>
      <c r="F3031" s="11">
        <v>51.59</v>
      </c>
      <c r="G3031" s="10">
        <v>24.95</v>
      </c>
      <c r="H3031" s="11">
        <v>80</v>
      </c>
      <c r="I3031" s="10">
        <v>201.78</v>
      </c>
      <c r="J3031">
        <v>0.52165147726100847</v>
      </c>
      <c r="K3031">
        <v>0.41741152638860651</v>
      </c>
      <c r="L3031">
        <v>0.47353560434107383</v>
      </c>
      <c r="M3031">
        <v>0.3458350702310829</v>
      </c>
      <c r="N3031">
        <v>0.39965867890380063</v>
      </c>
      <c r="O3031">
        <v>0.54314435492201218</v>
      </c>
      <c r="P3031" s="117">
        <v>20.48</v>
      </c>
      <c r="Q3031">
        <v>0.34</v>
      </c>
    </row>
    <row r="3032" spans="1:17" ht="15">
      <c r="A3032" s="6"/>
      <c r="B3032" s="10">
        <v>81.87</v>
      </c>
      <c r="C3032">
        <v>0.23066649722210586</v>
      </c>
      <c r="D3032" s="11">
        <v>26.66</v>
      </c>
      <c r="E3032" s="10">
        <v>48.07</v>
      </c>
      <c r="F3032" s="11">
        <v>60.16</v>
      </c>
      <c r="G3032" s="10">
        <v>29.2</v>
      </c>
      <c r="H3032" s="11">
        <v>91.07</v>
      </c>
      <c r="I3032" s="10">
        <v>216.28</v>
      </c>
      <c r="J3032">
        <v>0.50479314057777724</v>
      </c>
      <c r="K3032">
        <v>0.39310461206341307</v>
      </c>
      <c r="L3032">
        <v>0.44417544259458541</v>
      </c>
      <c r="M3032">
        <v>0.33356534005831823</v>
      </c>
      <c r="N3032">
        <v>0.38245685091377496</v>
      </c>
      <c r="O3032">
        <v>0.48102659962009847</v>
      </c>
      <c r="P3032" s="117">
        <v>27.51</v>
      </c>
      <c r="Q3032">
        <v>0.34</v>
      </c>
    </row>
    <row r="3033" spans="1:17" ht="15">
      <c r="A3033" s="6"/>
      <c r="B3033" s="10">
        <v>75.87</v>
      </c>
      <c r="C3033">
        <v>0.19525093458953693</v>
      </c>
      <c r="D3033" s="11">
        <v>28.66</v>
      </c>
      <c r="E3033" s="10">
        <v>46.81</v>
      </c>
      <c r="F3033" s="11">
        <v>63.9</v>
      </c>
      <c r="G3033" s="10">
        <v>26.96</v>
      </c>
      <c r="H3033" s="11">
        <v>101.5</v>
      </c>
      <c r="I3033" s="10">
        <v>217.04</v>
      </c>
      <c r="J3033">
        <v>0.48377315425464812</v>
      </c>
      <c r="K3033">
        <v>0.37017346675435603</v>
      </c>
      <c r="L3033">
        <v>0.41741307393303212</v>
      </c>
      <c r="M3033">
        <v>0.30425904302272028</v>
      </c>
      <c r="N3033">
        <v>0.35008765467984387</v>
      </c>
      <c r="O3033">
        <v>0.42808550799321404</v>
      </c>
      <c r="P3033" s="117">
        <v>19.95</v>
      </c>
      <c r="Q3033">
        <v>0.34</v>
      </c>
    </row>
    <row r="3034" spans="1:17" ht="15">
      <c r="A3034" s="6"/>
      <c r="B3034" s="10">
        <v>67.599999999999994</v>
      </c>
      <c r="C3034">
        <v>0.16867195540735577</v>
      </c>
      <c r="D3034" s="11">
        <v>30.06</v>
      </c>
      <c r="E3034" s="10">
        <v>43.65</v>
      </c>
      <c r="F3034" s="11">
        <v>57.53</v>
      </c>
      <c r="G3034" s="10">
        <v>24.22</v>
      </c>
      <c r="H3034" s="11">
        <v>84.16</v>
      </c>
      <c r="I3034" s="10">
        <v>208.57</v>
      </c>
      <c r="J3034">
        <v>0.45607103087926687</v>
      </c>
      <c r="K3034">
        <v>0.35496442116382787</v>
      </c>
      <c r="L3034">
        <v>0.38762547979227818</v>
      </c>
      <c r="M3034">
        <v>0.2585621767722987</v>
      </c>
      <c r="N3034">
        <v>0.32882660029684829</v>
      </c>
      <c r="O3034">
        <v>0.37706778138567243</v>
      </c>
      <c r="P3034" s="117">
        <v>16.79</v>
      </c>
      <c r="Q3034">
        <v>0.34</v>
      </c>
    </row>
    <row r="3035" spans="1:17" ht="15">
      <c r="A3035" s="6"/>
      <c r="B3035" s="10">
        <v>33.9</v>
      </c>
      <c r="C3035">
        <v>0.14625263558942175</v>
      </c>
      <c r="D3035" s="11">
        <v>30.33</v>
      </c>
      <c r="E3035" s="10">
        <v>38.36</v>
      </c>
      <c r="F3035" s="11">
        <v>50.61</v>
      </c>
      <c r="G3035" s="10">
        <v>21.16</v>
      </c>
      <c r="H3035" s="11">
        <v>78.75</v>
      </c>
      <c r="I3035" s="10">
        <v>194.17</v>
      </c>
      <c r="J3035">
        <v>0.42904343614166957</v>
      </c>
      <c r="K3035">
        <v>0.32929379510241891</v>
      </c>
      <c r="L3035">
        <v>0.36106263721978271</v>
      </c>
      <c r="M3035">
        <v>0.20528876285229955</v>
      </c>
      <c r="N3035">
        <v>0.29707783192383613</v>
      </c>
      <c r="O3035">
        <v>0.33702964940531682</v>
      </c>
      <c r="P3035" s="117">
        <v>18.43</v>
      </c>
      <c r="Q3035">
        <v>0.34</v>
      </c>
    </row>
    <row r="3036" spans="1:17" ht="15">
      <c r="A3036" s="6"/>
      <c r="B3036" s="10">
        <v>5.09</v>
      </c>
      <c r="C3036">
        <v>0.13579304999895273</v>
      </c>
      <c r="D3036" s="11">
        <v>30.18</v>
      </c>
      <c r="E3036" s="10">
        <v>33.78</v>
      </c>
      <c r="F3036" s="11">
        <v>51.2</v>
      </c>
      <c r="G3036" s="10">
        <v>20.34</v>
      </c>
      <c r="H3036" s="11">
        <v>76.98</v>
      </c>
      <c r="I3036" s="10">
        <v>190.67</v>
      </c>
      <c r="J3036">
        <v>0.40848756857257679</v>
      </c>
      <c r="K3036">
        <v>0.30283901690577031</v>
      </c>
      <c r="L3036">
        <v>0.36312000312832166</v>
      </c>
      <c r="M3036">
        <v>0.16428176942578804</v>
      </c>
      <c r="N3036">
        <v>0.25821182252550406</v>
      </c>
      <c r="O3036">
        <v>0.31470537479213084</v>
      </c>
      <c r="P3036" s="117">
        <v>19.09</v>
      </c>
      <c r="Q3036">
        <v>0.34</v>
      </c>
    </row>
    <row r="3037" spans="1:17" ht="15">
      <c r="A3037" s="6"/>
      <c r="B3037" s="10">
        <v>-0.04</v>
      </c>
      <c r="C3037">
        <v>0.13349513049607165</v>
      </c>
      <c r="D3037" s="11">
        <v>29.5</v>
      </c>
      <c r="E3037" s="10">
        <v>33.22</v>
      </c>
      <c r="F3037" s="11">
        <v>47.61</v>
      </c>
      <c r="G3037" s="10">
        <v>20.28</v>
      </c>
      <c r="H3037" s="11">
        <v>68.94</v>
      </c>
      <c r="I3037" s="10">
        <v>186.55</v>
      </c>
      <c r="J3037">
        <v>0.39419484524625387</v>
      </c>
      <c r="K3037">
        <v>0.28503107213951268</v>
      </c>
      <c r="L3037">
        <v>0.3713243004598728</v>
      </c>
      <c r="M3037">
        <v>0.14195218808074217</v>
      </c>
      <c r="N3037">
        <v>0.22666152937137723</v>
      </c>
      <c r="O3037">
        <v>0.30283385596764884</v>
      </c>
      <c r="P3037" s="117">
        <v>17.510000000000002</v>
      </c>
      <c r="Q3037">
        <v>0.34</v>
      </c>
    </row>
    <row r="3038" spans="1:17" ht="15">
      <c r="A3038" s="6"/>
      <c r="B3038" s="10">
        <v>-0.99</v>
      </c>
      <c r="C3038">
        <v>0.13775567411197143</v>
      </c>
      <c r="D3038" s="11">
        <v>27.06</v>
      </c>
      <c r="E3038" s="10">
        <v>33.270000000000003</v>
      </c>
      <c r="F3038" s="11">
        <v>48.94</v>
      </c>
      <c r="G3038" s="10">
        <v>18.07</v>
      </c>
      <c r="H3038" s="11">
        <v>61.75</v>
      </c>
      <c r="I3038" s="10">
        <v>174.37</v>
      </c>
      <c r="J3038">
        <v>0.38607453254040758</v>
      </c>
      <c r="K3038">
        <v>0.28100876245977757</v>
      </c>
      <c r="L3038">
        <v>0.37166324661976319</v>
      </c>
      <c r="M3038">
        <v>0.13306332364144188</v>
      </c>
      <c r="N3038">
        <v>0.19280482783033417</v>
      </c>
      <c r="O3038">
        <v>0.30549461967791142</v>
      </c>
      <c r="P3038" s="117">
        <v>16.690000000000001</v>
      </c>
      <c r="Q3038">
        <v>0.34</v>
      </c>
    </row>
    <row r="3039" spans="1:17" ht="15">
      <c r="A3039" s="6"/>
      <c r="B3039" s="10">
        <v>-0.03</v>
      </c>
      <c r="C3039">
        <v>0.14323244932575313</v>
      </c>
      <c r="D3039" s="11">
        <v>24</v>
      </c>
      <c r="E3039" s="10">
        <v>32.46</v>
      </c>
      <c r="F3039" s="11">
        <v>48</v>
      </c>
      <c r="G3039" s="10">
        <v>16.41</v>
      </c>
      <c r="H3039" s="11">
        <v>53.84</v>
      </c>
      <c r="I3039" s="10">
        <v>166.7</v>
      </c>
      <c r="J3039">
        <v>0.37976768692302271</v>
      </c>
      <c r="K3039">
        <v>0.28064475272915074</v>
      </c>
      <c r="L3039">
        <v>0.37949754581032147</v>
      </c>
      <c r="M3039">
        <v>0.13347369479182566</v>
      </c>
      <c r="N3039">
        <v>0.1769075964756327</v>
      </c>
      <c r="O3039">
        <v>0.30616195469798657</v>
      </c>
      <c r="P3039" s="117">
        <v>22.07</v>
      </c>
      <c r="Q3039">
        <v>0.34</v>
      </c>
    </row>
    <row r="3040" spans="1:17" ht="15">
      <c r="A3040" s="6"/>
      <c r="B3040" s="10">
        <v>15.44</v>
      </c>
      <c r="C3040">
        <v>0.15087782080260864</v>
      </c>
      <c r="D3040" s="11">
        <v>24.15</v>
      </c>
      <c r="E3040" s="10">
        <v>33.659999999999997</v>
      </c>
      <c r="F3040" s="11">
        <v>46.77</v>
      </c>
      <c r="G3040" s="10">
        <v>16.27</v>
      </c>
      <c r="H3040" s="11">
        <v>52.22</v>
      </c>
      <c r="I3040" s="10">
        <v>159.16999999999999</v>
      </c>
      <c r="J3040">
        <v>0.38211029164635091</v>
      </c>
      <c r="K3040">
        <v>0.29136987057122998</v>
      </c>
      <c r="L3040">
        <v>0.3908286142071602</v>
      </c>
      <c r="M3040">
        <v>0.14223507192737961</v>
      </c>
      <c r="N3040">
        <v>0.17757645374621725</v>
      </c>
      <c r="O3040">
        <v>0.31045711695720474</v>
      </c>
      <c r="P3040" s="117">
        <v>27.71</v>
      </c>
      <c r="Q3040">
        <v>0.34</v>
      </c>
    </row>
    <row r="3041" spans="1:17" ht="15">
      <c r="A3041" s="6"/>
      <c r="B3041" s="10">
        <v>56.62</v>
      </c>
      <c r="C3041">
        <v>0.16964967981224799</v>
      </c>
      <c r="D3041" s="11">
        <v>25.51</v>
      </c>
      <c r="E3041" s="10">
        <v>34.799999999999997</v>
      </c>
      <c r="F3041" s="11">
        <v>47.1</v>
      </c>
      <c r="G3041" s="10">
        <v>16.690000000000001</v>
      </c>
      <c r="H3041" s="11">
        <v>53.06</v>
      </c>
      <c r="I3041" s="10">
        <v>168.22</v>
      </c>
      <c r="J3041">
        <v>0.39333253342310287</v>
      </c>
      <c r="K3041">
        <v>0.31158083720575908</v>
      </c>
      <c r="L3041">
        <v>0.40992294883439301</v>
      </c>
      <c r="M3041">
        <v>0.15047644780798786</v>
      </c>
      <c r="N3041">
        <v>0.18877116688712889</v>
      </c>
      <c r="O3041">
        <v>0.32522090585443036</v>
      </c>
      <c r="P3041" s="117">
        <v>42.07</v>
      </c>
      <c r="Q3041">
        <v>0.34</v>
      </c>
    </row>
    <row r="3042" spans="1:17" ht="15">
      <c r="A3042" s="6"/>
      <c r="B3042" s="10">
        <v>75.97</v>
      </c>
      <c r="C3042">
        <v>0.19918677067180426</v>
      </c>
      <c r="D3042" s="11">
        <v>27.4</v>
      </c>
      <c r="E3042" s="10">
        <v>40.32</v>
      </c>
      <c r="F3042" s="11">
        <v>48.94</v>
      </c>
      <c r="G3042" s="10">
        <v>18.79</v>
      </c>
      <c r="H3042" s="11">
        <v>55.43</v>
      </c>
      <c r="I3042" s="10">
        <v>185.3</v>
      </c>
      <c r="J3042">
        <v>0.41107853799932081</v>
      </c>
      <c r="K3042">
        <v>0.33861515964905259</v>
      </c>
      <c r="L3042">
        <v>0.44174272261169817</v>
      </c>
      <c r="M3042">
        <v>0.18256852607552912</v>
      </c>
      <c r="N3042">
        <v>0.21492089148415761</v>
      </c>
      <c r="O3042">
        <v>0.35316013625962145</v>
      </c>
      <c r="P3042" s="117">
        <v>22.76</v>
      </c>
      <c r="Q3042">
        <v>0.34</v>
      </c>
    </row>
    <row r="3043" spans="1:17" ht="15">
      <c r="A3043" s="6"/>
      <c r="B3043" s="10">
        <v>94.94</v>
      </c>
      <c r="C3043">
        <v>0.25212966339025861</v>
      </c>
      <c r="D3043" s="11">
        <v>29.8</v>
      </c>
      <c r="E3043" s="10">
        <v>48.37</v>
      </c>
      <c r="F3043" s="11">
        <v>57.45</v>
      </c>
      <c r="G3043" s="10">
        <v>22.94</v>
      </c>
      <c r="H3043" s="11">
        <v>61.28</v>
      </c>
      <c r="I3043" s="10">
        <v>201.62</v>
      </c>
      <c r="J3043">
        <v>0.43004548638911128</v>
      </c>
      <c r="K3043">
        <v>0.36959111738052491</v>
      </c>
      <c r="L3043">
        <v>0.48156503362579606</v>
      </c>
      <c r="M3043">
        <v>0.24408741014059424</v>
      </c>
      <c r="N3043">
        <v>0.25817374781112251</v>
      </c>
      <c r="O3043">
        <v>0.39217778409502629</v>
      </c>
      <c r="P3043" s="117">
        <v>22.63</v>
      </c>
      <c r="Q3043">
        <v>0.34</v>
      </c>
    </row>
    <row r="3044" spans="1:17" ht="15">
      <c r="A3044" s="6"/>
      <c r="B3044" s="10">
        <v>99.36</v>
      </c>
      <c r="C3044">
        <v>0.29472938536963683</v>
      </c>
      <c r="D3044" s="11">
        <v>31.18</v>
      </c>
      <c r="E3044" s="10">
        <v>58.18</v>
      </c>
      <c r="F3044" s="11">
        <v>64.989999999999995</v>
      </c>
      <c r="G3044" s="10">
        <v>24.96</v>
      </c>
      <c r="H3044" s="11">
        <v>77</v>
      </c>
      <c r="I3044" s="10">
        <v>222.74</v>
      </c>
      <c r="J3044">
        <v>0.45082074243336573</v>
      </c>
      <c r="K3044">
        <v>0.38394216009739229</v>
      </c>
      <c r="L3044">
        <v>0.49870868681106351</v>
      </c>
      <c r="M3044">
        <v>0.27793848372734686</v>
      </c>
      <c r="N3044">
        <v>0.29775003063712541</v>
      </c>
      <c r="O3044">
        <v>0.41634021934220639</v>
      </c>
      <c r="P3044" s="117">
        <v>27.71</v>
      </c>
      <c r="Q3044">
        <v>0.34</v>
      </c>
    </row>
    <row r="3045" spans="1:17" ht="15">
      <c r="A3045" s="6"/>
      <c r="B3045" s="10">
        <v>106.45</v>
      </c>
      <c r="C3045">
        <v>0.31214975735936235</v>
      </c>
      <c r="D3045" s="11">
        <v>32.130000000000003</v>
      </c>
      <c r="E3045" s="10">
        <v>48.81</v>
      </c>
      <c r="F3045" s="11">
        <v>68.61</v>
      </c>
      <c r="G3045" s="10">
        <v>25.42</v>
      </c>
      <c r="H3045" s="11">
        <v>84.2</v>
      </c>
      <c r="I3045" s="10">
        <v>231.57</v>
      </c>
      <c r="J3045">
        <v>0.46454000443847954</v>
      </c>
      <c r="K3045">
        <v>0.3946182225873659</v>
      </c>
      <c r="L3045">
        <v>0.51505441466747648</v>
      </c>
      <c r="M3045">
        <v>0.29662151819571558</v>
      </c>
      <c r="N3045">
        <v>0.31331961185208118</v>
      </c>
      <c r="O3045">
        <v>0.44489323173798834</v>
      </c>
      <c r="P3045" s="117">
        <v>37.57</v>
      </c>
      <c r="Q3045">
        <v>0.34</v>
      </c>
    </row>
    <row r="3046" spans="1:17" ht="15">
      <c r="A3046" s="6"/>
      <c r="B3046" s="10">
        <v>105.02</v>
      </c>
      <c r="C3046">
        <v>0.30819503591861308</v>
      </c>
      <c r="D3046" s="11">
        <v>32.01</v>
      </c>
      <c r="E3046" s="10">
        <v>39.97</v>
      </c>
      <c r="F3046" s="11">
        <v>55</v>
      </c>
      <c r="G3046" s="10">
        <v>24.97</v>
      </c>
      <c r="H3046" s="11">
        <v>81.150000000000006</v>
      </c>
      <c r="I3046" s="10">
        <v>229</v>
      </c>
      <c r="J3046">
        <v>0.4609696189989132</v>
      </c>
      <c r="K3046">
        <v>0.3876595920931058</v>
      </c>
      <c r="L3046">
        <v>0.51795871939231874</v>
      </c>
      <c r="M3046">
        <v>0.30331201258441703</v>
      </c>
      <c r="N3046">
        <v>0.32369230443397512</v>
      </c>
      <c r="O3046">
        <v>0.44069135596879139</v>
      </c>
      <c r="P3046" s="117">
        <v>53.54</v>
      </c>
      <c r="Q3046">
        <v>0.34</v>
      </c>
    </row>
    <row r="3047" spans="1:17" ht="15">
      <c r="A3047" s="6"/>
      <c r="B3047" s="10">
        <v>99.3</v>
      </c>
      <c r="C3047">
        <v>0.30672726197770545</v>
      </c>
      <c r="D3047" s="11">
        <v>31.26</v>
      </c>
      <c r="E3047" s="10">
        <v>33.86</v>
      </c>
      <c r="F3047" s="11">
        <v>50.98</v>
      </c>
      <c r="G3047" s="10">
        <v>24.68</v>
      </c>
      <c r="H3047" s="11">
        <v>76.84</v>
      </c>
      <c r="I3047" s="10">
        <v>223.12</v>
      </c>
      <c r="J3047">
        <v>0.45146803614047054</v>
      </c>
      <c r="K3047">
        <v>0.37524811000122388</v>
      </c>
      <c r="L3047">
        <v>0.52572341101643127</v>
      </c>
      <c r="M3047">
        <v>0.29363951149425288</v>
      </c>
      <c r="N3047">
        <v>0.32605549733115602</v>
      </c>
      <c r="O3047">
        <v>0.45098361091592748</v>
      </c>
      <c r="P3047" s="117">
        <v>17.11</v>
      </c>
      <c r="Q3047">
        <v>0.34</v>
      </c>
    </row>
    <row r="3048" spans="1:17" ht="15">
      <c r="A3048" s="6"/>
      <c r="B3048" s="10">
        <v>96.07</v>
      </c>
      <c r="C3048">
        <v>0.31336342204675199</v>
      </c>
      <c r="D3048" s="11">
        <v>27</v>
      </c>
      <c r="E3048" s="10">
        <v>27.27</v>
      </c>
      <c r="F3048" s="11">
        <v>45</v>
      </c>
      <c r="G3048" s="10">
        <v>22.14</v>
      </c>
      <c r="H3048" s="11">
        <v>74.040000000000006</v>
      </c>
      <c r="I3048" s="10">
        <v>208.38</v>
      </c>
      <c r="J3048">
        <v>0.4560229772191674</v>
      </c>
      <c r="K3048">
        <v>0.35127033377368516</v>
      </c>
      <c r="L3048">
        <v>0.53146143102872834</v>
      </c>
      <c r="M3048">
        <v>0.27922170552684028</v>
      </c>
      <c r="N3048">
        <v>0.32138630892882636</v>
      </c>
      <c r="O3048">
        <v>0.4562839960517972</v>
      </c>
      <c r="P3048" s="117">
        <v>20.85</v>
      </c>
      <c r="Q3048">
        <v>0.34</v>
      </c>
    </row>
    <row r="3049" spans="1:17" ht="15">
      <c r="A3049" s="6"/>
      <c r="B3049" s="10">
        <v>85.92</v>
      </c>
      <c r="C3049">
        <v>0.30582896749406846</v>
      </c>
      <c r="D3049" s="11">
        <v>27.48</v>
      </c>
      <c r="E3049" s="10">
        <v>22.01</v>
      </c>
      <c r="F3049" s="11">
        <v>44.18</v>
      </c>
      <c r="G3049" s="10">
        <v>20.079999999999998</v>
      </c>
      <c r="H3049" s="11">
        <v>68.63</v>
      </c>
      <c r="I3049" s="10">
        <v>208.1</v>
      </c>
      <c r="J3049">
        <v>0.45811649695628109</v>
      </c>
      <c r="K3049">
        <v>0.3358225218177569</v>
      </c>
      <c r="L3049">
        <v>0.50582274583235798</v>
      </c>
      <c r="M3049">
        <v>0.25390972509975984</v>
      </c>
      <c r="N3049">
        <v>0.31728845690932522</v>
      </c>
      <c r="O3049">
        <v>0.45775024951963217</v>
      </c>
      <c r="P3049" s="117">
        <v>20.04</v>
      </c>
      <c r="Q3049">
        <v>0.34</v>
      </c>
    </row>
    <row r="3050" spans="1:17" ht="15">
      <c r="A3050" s="6"/>
      <c r="B3050" s="10">
        <v>83.93</v>
      </c>
      <c r="C3050">
        <v>0.31042285639170225</v>
      </c>
      <c r="D3050" s="11">
        <v>26.1</v>
      </c>
      <c r="E3050" s="10">
        <v>20.09</v>
      </c>
      <c r="F3050" s="11">
        <v>39.03</v>
      </c>
      <c r="G3050" s="10">
        <v>19.03</v>
      </c>
      <c r="H3050" s="11">
        <v>60.07</v>
      </c>
      <c r="I3050" s="10">
        <v>193.3</v>
      </c>
      <c r="J3050">
        <v>0.46274138947798177</v>
      </c>
      <c r="K3050">
        <v>0.33650635053762357</v>
      </c>
      <c r="L3050">
        <v>0.48244801032972873</v>
      </c>
      <c r="M3050">
        <v>0.24293250071674308</v>
      </c>
      <c r="N3050">
        <v>0.32294727226876624</v>
      </c>
      <c r="O3050">
        <v>0.45134593843432852</v>
      </c>
      <c r="P3050" s="117">
        <v>29.91</v>
      </c>
      <c r="Q3050">
        <v>0.34</v>
      </c>
    </row>
    <row r="3051" spans="1:17" ht="15">
      <c r="A3051" s="6"/>
      <c r="B3051" s="10">
        <v>83.78</v>
      </c>
      <c r="C3051">
        <v>0.3100240856947698</v>
      </c>
      <c r="D3051" s="11">
        <v>25.81</v>
      </c>
      <c r="E3051" s="10">
        <v>16.95</v>
      </c>
      <c r="F3051" s="11">
        <v>35.96</v>
      </c>
      <c r="G3051" s="10">
        <v>18.57</v>
      </c>
      <c r="H3051" s="11">
        <v>65.069999999999993</v>
      </c>
      <c r="I3051" s="10">
        <v>191.92</v>
      </c>
      <c r="J3051">
        <v>0.46599989096814542</v>
      </c>
      <c r="K3051">
        <v>0.33146455244018397</v>
      </c>
      <c r="L3051">
        <v>0.4720673242922811</v>
      </c>
      <c r="M3051">
        <v>0.2430899990057418</v>
      </c>
      <c r="N3051">
        <v>0.32707765537875688</v>
      </c>
      <c r="O3051">
        <v>0.44872432080781788</v>
      </c>
      <c r="P3051" s="117">
        <v>24.63</v>
      </c>
      <c r="Q3051">
        <v>0.34</v>
      </c>
    </row>
    <row r="3052" spans="1:17" ht="15">
      <c r="A3052" s="6"/>
      <c r="B3052" s="10">
        <v>83.13</v>
      </c>
      <c r="C3052">
        <v>0.31287029539270694</v>
      </c>
      <c r="D3052" s="11">
        <v>24.73</v>
      </c>
      <c r="E3052" s="10">
        <v>17.73</v>
      </c>
      <c r="F3052" s="11">
        <v>35.79</v>
      </c>
      <c r="G3052" s="10">
        <v>18.5</v>
      </c>
      <c r="H3052" s="11">
        <v>62.63</v>
      </c>
      <c r="I3052" s="10">
        <v>186.01</v>
      </c>
      <c r="J3052">
        <v>0.47148485866186995</v>
      </c>
      <c r="K3052">
        <v>0.34018137939266857</v>
      </c>
      <c r="L3052">
        <v>0.46890065470366582</v>
      </c>
      <c r="M3052">
        <v>0.24625249854122436</v>
      </c>
      <c r="N3052">
        <v>0.33540369973127149</v>
      </c>
      <c r="O3052">
        <v>0.44893951226540829</v>
      </c>
      <c r="P3052" s="117">
        <v>15.99</v>
      </c>
      <c r="Q3052">
        <v>0.34</v>
      </c>
    </row>
    <row r="3053" spans="1:17" ht="15">
      <c r="A3053" s="6"/>
      <c r="B3053" s="10">
        <v>84.09</v>
      </c>
      <c r="C3053">
        <v>0.31614076331446811</v>
      </c>
      <c r="D3053" s="11">
        <v>25.14</v>
      </c>
      <c r="E3053" s="10">
        <v>18.010000000000002</v>
      </c>
      <c r="F3053" s="11">
        <v>35.08</v>
      </c>
      <c r="G3053" s="10">
        <v>18.48</v>
      </c>
      <c r="H3053" s="11">
        <v>61.57</v>
      </c>
      <c r="I3053" s="10">
        <v>182.98</v>
      </c>
      <c r="J3053">
        <v>0.4698159208965943</v>
      </c>
      <c r="K3053">
        <v>0.36427874920295905</v>
      </c>
      <c r="L3053">
        <v>0.46354857116490816</v>
      </c>
      <c r="M3053">
        <v>0.25150227458225505</v>
      </c>
      <c r="N3053">
        <v>0.33053976983898525</v>
      </c>
      <c r="O3053">
        <v>0.45288969252017147</v>
      </c>
      <c r="P3053" s="117">
        <v>18.350000000000001</v>
      </c>
      <c r="Q3053">
        <v>0.34</v>
      </c>
    </row>
    <row r="3054" spans="1:17" ht="15">
      <c r="A3054" s="6"/>
      <c r="B3054" s="10">
        <v>90.91</v>
      </c>
      <c r="C3054">
        <v>0.31517665400605649</v>
      </c>
      <c r="D3054" s="11">
        <v>27.91</v>
      </c>
      <c r="E3054" s="10">
        <v>26.3</v>
      </c>
      <c r="F3054" s="11">
        <v>36.479999999999997</v>
      </c>
      <c r="G3054" s="10">
        <v>19.07</v>
      </c>
      <c r="H3054" s="11">
        <v>59.47</v>
      </c>
      <c r="I3054" s="10">
        <v>186.06</v>
      </c>
      <c r="J3054">
        <v>0.46882063207556884</v>
      </c>
      <c r="K3054">
        <v>0.38346109765734537</v>
      </c>
      <c r="L3054">
        <v>0.46351703317814602</v>
      </c>
      <c r="M3054">
        <v>0.28859860301763884</v>
      </c>
      <c r="N3054">
        <v>0.32501683910905116</v>
      </c>
      <c r="O3054">
        <v>0.44806766190682246</v>
      </c>
      <c r="P3054" s="117">
        <v>15.32</v>
      </c>
      <c r="Q3054">
        <v>0.34</v>
      </c>
    </row>
    <row r="3055" spans="1:17" ht="15">
      <c r="A3055" s="6"/>
      <c r="B3055" s="10">
        <v>104.12</v>
      </c>
      <c r="C3055">
        <v>0.32170379711363317</v>
      </c>
      <c r="D3055" s="11">
        <v>32</v>
      </c>
      <c r="E3055" s="10">
        <v>32.979999999999997</v>
      </c>
      <c r="F3055" s="11">
        <v>44.33</v>
      </c>
      <c r="G3055" s="10">
        <v>23.01</v>
      </c>
      <c r="H3055" s="11">
        <v>55.16</v>
      </c>
      <c r="I3055" s="10">
        <v>184.97</v>
      </c>
      <c r="J3055">
        <v>0.46751163447817912</v>
      </c>
      <c r="K3055">
        <v>0.38374311414153084</v>
      </c>
      <c r="L3055">
        <v>0.4499165859954824</v>
      </c>
      <c r="M3055">
        <v>0.33342862638803883</v>
      </c>
      <c r="N3055">
        <v>0.31502579832866334</v>
      </c>
      <c r="O3055">
        <v>0.43477971905548862</v>
      </c>
      <c r="P3055" s="117">
        <v>92.82</v>
      </c>
      <c r="Q3055">
        <v>0.34</v>
      </c>
    </row>
    <row r="3056" spans="1:17" ht="15">
      <c r="A3056" s="6"/>
      <c r="B3056" s="10">
        <v>119.45</v>
      </c>
      <c r="C3056">
        <v>0.29736732160681867</v>
      </c>
      <c r="D3056" s="11">
        <v>36.06</v>
      </c>
      <c r="E3056" s="10">
        <v>37.03</v>
      </c>
      <c r="F3056" s="11">
        <v>49.44</v>
      </c>
      <c r="G3056" s="10">
        <v>25.03</v>
      </c>
      <c r="H3056" s="11">
        <v>56.01</v>
      </c>
      <c r="I3056" s="10">
        <v>185.93</v>
      </c>
      <c r="J3056">
        <v>0.44587547211494755</v>
      </c>
      <c r="K3056">
        <v>0.36591461341284787</v>
      </c>
      <c r="L3056">
        <v>0.42343134130146087</v>
      </c>
      <c r="M3056">
        <v>0.31889138387587335</v>
      </c>
      <c r="N3056">
        <v>0.28519141106375279</v>
      </c>
      <c r="O3056">
        <v>0.40378894456012493</v>
      </c>
      <c r="P3056" s="117">
        <v>12.22</v>
      </c>
      <c r="Q3056">
        <v>0.34</v>
      </c>
    </row>
    <row r="3057" spans="1:17" ht="15">
      <c r="A3057" s="6"/>
      <c r="B3057" s="10">
        <v>110.97</v>
      </c>
      <c r="C3057">
        <v>0.27948178318861339</v>
      </c>
      <c r="D3057" s="11">
        <v>40.020000000000003</v>
      </c>
      <c r="E3057" s="10">
        <v>37.950000000000003</v>
      </c>
      <c r="F3057" s="11">
        <v>49.02</v>
      </c>
      <c r="G3057" s="10">
        <v>24.98</v>
      </c>
      <c r="H3057" s="11">
        <v>57</v>
      </c>
      <c r="I3057" s="10">
        <v>183.62</v>
      </c>
      <c r="J3057">
        <v>0.42987275527958241</v>
      </c>
      <c r="K3057">
        <v>0.34657922330960489</v>
      </c>
      <c r="L3057">
        <v>0.40310108400214872</v>
      </c>
      <c r="M3057">
        <v>0.28807437996880825</v>
      </c>
      <c r="N3057">
        <v>0.23001096504574686</v>
      </c>
      <c r="O3057">
        <v>0.35546361086550449</v>
      </c>
      <c r="P3057" s="117">
        <v>15.4</v>
      </c>
      <c r="Q3057">
        <v>0.34</v>
      </c>
    </row>
    <row r="3058" spans="1:17" ht="15">
      <c r="A3058" s="6"/>
      <c r="B3058" s="10">
        <v>100.01</v>
      </c>
      <c r="C3058">
        <v>0.25712576645504365</v>
      </c>
      <c r="D3058" s="11">
        <v>39.93</v>
      </c>
      <c r="E3058" s="10">
        <v>34.36</v>
      </c>
      <c r="F3058" s="11">
        <v>46.2</v>
      </c>
      <c r="G3058" s="10">
        <v>21.54</v>
      </c>
      <c r="H3058" s="11">
        <v>52.76</v>
      </c>
      <c r="I3058" s="10">
        <v>163.44999999999999</v>
      </c>
      <c r="J3058">
        <v>0.41826726414618731</v>
      </c>
      <c r="K3058">
        <v>0.32935737009951949</v>
      </c>
      <c r="L3058">
        <v>0.39067592404786788</v>
      </c>
      <c r="M3058">
        <v>0.24565476200879086</v>
      </c>
      <c r="N3058">
        <v>0.18425844714397424</v>
      </c>
      <c r="O3058">
        <v>0.31158940298903665</v>
      </c>
      <c r="P3058" s="117">
        <v>17.940000000000001</v>
      </c>
      <c r="Q3058">
        <v>0.34</v>
      </c>
    </row>
    <row r="3059" spans="1:17" ht="15">
      <c r="A3059" s="6"/>
      <c r="B3059" s="10">
        <v>91.83</v>
      </c>
      <c r="C3059">
        <v>0.24037394745529683</v>
      </c>
      <c r="D3059" s="11">
        <v>38.97</v>
      </c>
      <c r="E3059" s="10">
        <v>31.04</v>
      </c>
      <c r="F3059" s="11">
        <v>44.66</v>
      </c>
      <c r="G3059" s="10">
        <v>19.7</v>
      </c>
      <c r="H3059" s="11">
        <v>45.14</v>
      </c>
      <c r="I3059" s="10">
        <v>140.33000000000001</v>
      </c>
      <c r="J3059">
        <v>0.38975077670451341</v>
      </c>
      <c r="K3059">
        <v>0.29726617947293621</v>
      </c>
      <c r="L3059">
        <v>0.36235295939816348</v>
      </c>
      <c r="M3059">
        <v>0.20518234682085679</v>
      </c>
      <c r="N3059">
        <v>0.1457052514397037</v>
      </c>
      <c r="O3059">
        <v>0.28380880334809472</v>
      </c>
      <c r="P3059" s="117">
        <v>17.64</v>
      </c>
      <c r="Q3059">
        <v>0.34</v>
      </c>
    </row>
    <row r="3060" spans="1:17" ht="15">
      <c r="A3060" s="6"/>
      <c r="B3060" s="10">
        <v>81.64</v>
      </c>
      <c r="C3060">
        <v>0.23079367846191368</v>
      </c>
      <c r="D3060" s="11">
        <v>39.979999999999997</v>
      </c>
      <c r="E3060" s="10">
        <v>25.14</v>
      </c>
      <c r="F3060" s="11">
        <v>43.5</v>
      </c>
      <c r="G3060" s="10">
        <v>19.059999999999999</v>
      </c>
      <c r="H3060" s="11">
        <v>41.04</v>
      </c>
      <c r="I3060" s="10">
        <v>123.17</v>
      </c>
      <c r="J3060">
        <v>0.38299004943988985</v>
      </c>
      <c r="K3060">
        <v>0.26891253971852724</v>
      </c>
      <c r="L3060">
        <v>0.33237023313699016</v>
      </c>
      <c r="M3060">
        <v>0.18117062222680835</v>
      </c>
      <c r="N3060">
        <v>0.13538822850266682</v>
      </c>
      <c r="O3060">
        <v>0.26447432123294534</v>
      </c>
      <c r="P3060" s="117">
        <v>16.2</v>
      </c>
      <c r="Q3060">
        <v>0.34</v>
      </c>
    </row>
    <row r="3061" spans="1:17" ht="15">
      <c r="A3061" s="6"/>
      <c r="B3061" s="10">
        <v>80.41</v>
      </c>
      <c r="C3061">
        <v>0.23043555919480341</v>
      </c>
      <c r="D3061" s="11">
        <v>40.549999999999997</v>
      </c>
      <c r="E3061" s="10">
        <v>20.73</v>
      </c>
      <c r="F3061" s="11">
        <v>42.87</v>
      </c>
      <c r="G3061" s="10">
        <v>17.059999999999999</v>
      </c>
      <c r="H3061" s="11">
        <v>37</v>
      </c>
      <c r="I3061" s="10">
        <v>114.65</v>
      </c>
      <c r="J3061">
        <v>0.38634094939932845</v>
      </c>
      <c r="K3061">
        <v>0.24962858071858232</v>
      </c>
      <c r="L3061">
        <v>0.31020399580830527</v>
      </c>
      <c r="M3061">
        <v>0.17030138224636279</v>
      </c>
      <c r="N3061">
        <v>0.12297568190210148</v>
      </c>
      <c r="O3061">
        <v>0.25156802526975192</v>
      </c>
      <c r="P3061" s="117">
        <v>11.7</v>
      </c>
      <c r="Q3061">
        <v>0.34</v>
      </c>
    </row>
    <row r="3062" spans="1:17" ht="15">
      <c r="A3062" s="6"/>
      <c r="B3062" s="10">
        <v>74.319999999999993</v>
      </c>
      <c r="C3062">
        <v>0.23285380165321803</v>
      </c>
      <c r="D3062" s="11">
        <v>36.74</v>
      </c>
      <c r="E3062" s="10">
        <v>21.05</v>
      </c>
      <c r="F3062" s="11">
        <v>38.19</v>
      </c>
      <c r="G3062" s="10">
        <v>16.75</v>
      </c>
      <c r="H3062" s="11">
        <v>23.86</v>
      </c>
      <c r="I3062" s="10">
        <v>86.18</v>
      </c>
      <c r="J3062">
        <v>0.38984556338816162</v>
      </c>
      <c r="K3062">
        <v>0.24759255457117024</v>
      </c>
      <c r="L3062">
        <v>0.30455797069188117</v>
      </c>
      <c r="M3062">
        <v>0.16582352382616355</v>
      </c>
      <c r="N3062">
        <v>0.12131258080757222</v>
      </c>
      <c r="O3062">
        <v>0.24421825619672463</v>
      </c>
      <c r="P3062" s="117">
        <v>13.44</v>
      </c>
      <c r="Q3062">
        <v>0.34</v>
      </c>
    </row>
    <row r="3063" spans="1:17" ht="15">
      <c r="A3063" s="6"/>
      <c r="B3063" s="10">
        <v>74.09</v>
      </c>
      <c r="C3063">
        <v>0.23366932583805236</v>
      </c>
      <c r="D3063" s="11">
        <v>32.06</v>
      </c>
      <c r="E3063" s="10">
        <v>20.83</v>
      </c>
      <c r="F3063" s="11">
        <v>35.78</v>
      </c>
      <c r="G3063" s="10">
        <v>17.34</v>
      </c>
      <c r="H3063" s="11">
        <v>14.56</v>
      </c>
      <c r="I3063" s="10">
        <v>78.5</v>
      </c>
      <c r="J3063">
        <v>0.39191471652593485</v>
      </c>
      <c r="K3063">
        <v>0.25165643542814953</v>
      </c>
      <c r="L3063">
        <v>0.31146758558920701</v>
      </c>
      <c r="M3063">
        <v>0.16271829426163464</v>
      </c>
      <c r="N3063">
        <v>0.12368316549142869</v>
      </c>
      <c r="O3063">
        <v>0.23965055598422697</v>
      </c>
      <c r="P3063" s="117">
        <v>38.19</v>
      </c>
      <c r="Q3063">
        <v>0.34</v>
      </c>
    </row>
    <row r="3064" spans="1:17" ht="15">
      <c r="A3064" s="6"/>
      <c r="B3064" s="10">
        <v>78</v>
      </c>
      <c r="C3064">
        <v>0.2407944463214256</v>
      </c>
      <c r="D3064" s="11">
        <v>31.44</v>
      </c>
      <c r="E3064" s="10">
        <v>20.71</v>
      </c>
      <c r="F3064" s="11">
        <v>34.9</v>
      </c>
      <c r="G3064" s="10">
        <v>18.32</v>
      </c>
      <c r="H3064" s="11">
        <v>18.18</v>
      </c>
      <c r="I3064" s="10">
        <v>93.26</v>
      </c>
      <c r="J3064">
        <v>0.39313628245114951</v>
      </c>
      <c r="K3064">
        <v>0.26316310830460171</v>
      </c>
      <c r="L3064">
        <v>0.31455201559060236</v>
      </c>
      <c r="M3064">
        <v>0.17259459106814543</v>
      </c>
      <c r="N3064">
        <v>0.12848021511827221</v>
      </c>
      <c r="O3064">
        <v>0.2619714541500226</v>
      </c>
      <c r="P3064" s="117">
        <v>35</v>
      </c>
      <c r="Q3064">
        <v>0.34</v>
      </c>
    </row>
    <row r="3065" spans="1:17" ht="15">
      <c r="A3065" s="6"/>
      <c r="B3065" s="10">
        <v>84.01</v>
      </c>
      <c r="C3065">
        <v>0.25502966142812911</v>
      </c>
      <c r="D3065" s="11">
        <v>31.05</v>
      </c>
      <c r="E3065" s="10">
        <v>21.08</v>
      </c>
      <c r="F3065" s="11">
        <v>34.380000000000003</v>
      </c>
      <c r="G3065" s="10">
        <v>19</v>
      </c>
      <c r="H3065" s="11">
        <v>31.89</v>
      </c>
      <c r="I3065" s="10">
        <v>113.6</v>
      </c>
      <c r="J3065">
        <v>0.39334778813022453</v>
      </c>
      <c r="K3065">
        <v>0.28361750127746543</v>
      </c>
      <c r="L3065">
        <v>0.33057754284409685</v>
      </c>
      <c r="M3065">
        <v>0.20411207256490876</v>
      </c>
      <c r="N3065">
        <v>0.14043849326393282</v>
      </c>
      <c r="O3065">
        <v>0.29372835958509408</v>
      </c>
      <c r="P3065" s="117">
        <v>33.85</v>
      </c>
      <c r="Q3065">
        <v>0.34</v>
      </c>
    </row>
    <row r="3066" spans="1:17" ht="15">
      <c r="A3066" s="6"/>
      <c r="B3066" s="10">
        <v>97.05</v>
      </c>
      <c r="C3066">
        <v>0.28702845214689676</v>
      </c>
      <c r="D3066" s="11">
        <v>32.409999999999997</v>
      </c>
      <c r="E3066" s="10">
        <v>27.13</v>
      </c>
      <c r="F3066" s="11">
        <v>35.590000000000003</v>
      </c>
      <c r="G3066" s="10">
        <v>20.39</v>
      </c>
      <c r="H3066" s="11">
        <v>52.09</v>
      </c>
      <c r="I3066" s="10">
        <v>155.80000000000001</v>
      </c>
      <c r="J3066">
        <v>0.39847213363115463</v>
      </c>
      <c r="K3066">
        <v>0.31556498873320699</v>
      </c>
      <c r="L3066">
        <v>0.34350689255869188</v>
      </c>
      <c r="M3066">
        <v>0.26778229670797848</v>
      </c>
      <c r="N3066">
        <v>0.15276316276803117</v>
      </c>
      <c r="O3066">
        <v>0.34563725921123478</v>
      </c>
      <c r="P3066" s="117">
        <v>52.96</v>
      </c>
      <c r="Q3066">
        <v>0.34</v>
      </c>
    </row>
    <row r="3067" spans="1:17" ht="15">
      <c r="A3067" s="6"/>
      <c r="B3067" s="10">
        <v>110.04</v>
      </c>
      <c r="C3067">
        <v>0.32482781854332254</v>
      </c>
      <c r="D3067" s="11">
        <v>34</v>
      </c>
      <c r="E3067" s="10">
        <v>36.909999999999997</v>
      </c>
      <c r="F3067" s="11">
        <v>37.35</v>
      </c>
      <c r="G3067" s="10">
        <v>26.91</v>
      </c>
      <c r="H3067" s="11">
        <v>55.28</v>
      </c>
      <c r="I3067" s="10">
        <v>196.04</v>
      </c>
      <c r="J3067">
        <v>0.41610141628930619</v>
      </c>
      <c r="K3067">
        <v>0.35246510517629526</v>
      </c>
      <c r="L3067">
        <v>0.35427728053521385</v>
      </c>
      <c r="M3067">
        <v>0.33511787072243343</v>
      </c>
      <c r="N3067">
        <v>0.17074936930199244</v>
      </c>
      <c r="O3067">
        <v>0.40588911290322571</v>
      </c>
      <c r="P3067" s="117">
        <v>26.67</v>
      </c>
      <c r="Q3067">
        <v>0.34</v>
      </c>
    </row>
    <row r="3068" spans="1:17" ht="15">
      <c r="A3068" s="6"/>
      <c r="B3068" s="10">
        <v>132.9</v>
      </c>
      <c r="C3068">
        <v>0.33198201309337266</v>
      </c>
      <c r="D3068" s="11">
        <v>38.799999999999997</v>
      </c>
      <c r="E3068" s="10">
        <v>39.94</v>
      </c>
      <c r="F3068" s="11">
        <v>39.19</v>
      </c>
      <c r="G3068" s="10">
        <v>48.95</v>
      </c>
      <c r="H3068" s="11">
        <v>69.95</v>
      </c>
      <c r="I3068" s="10">
        <v>234.6</v>
      </c>
      <c r="J3068">
        <v>0.44020657588977996</v>
      </c>
      <c r="K3068">
        <v>0.37132704016877055</v>
      </c>
      <c r="L3068">
        <v>0.36055277947953018</v>
      </c>
      <c r="M3068">
        <v>0.37424101541189309</v>
      </c>
      <c r="N3068">
        <v>0.18977323843192376</v>
      </c>
      <c r="O3068">
        <v>0.45338512559265609</v>
      </c>
      <c r="P3068" s="117">
        <v>24.87</v>
      </c>
      <c r="Q3068">
        <v>0.34</v>
      </c>
    </row>
    <row r="3069" spans="1:17" ht="15">
      <c r="A3069" s="6"/>
      <c r="B3069" s="10">
        <v>128.41</v>
      </c>
      <c r="C3069">
        <v>0.33476804531355919</v>
      </c>
      <c r="D3069" s="11">
        <v>37.619999999999997</v>
      </c>
      <c r="E3069" s="10">
        <v>39.93</v>
      </c>
      <c r="F3069" s="11">
        <v>39.61</v>
      </c>
      <c r="G3069" s="10">
        <v>50.98</v>
      </c>
      <c r="H3069" s="11">
        <v>66.27</v>
      </c>
      <c r="I3069" s="10">
        <v>238.99</v>
      </c>
      <c r="J3069">
        <v>0.45642082164645204</v>
      </c>
      <c r="K3069">
        <v>0.38484917497652371</v>
      </c>
      <c r="L3069">
        <v>0.37682225619953175</v>
      </c>
      <c r="M3069">
        <v>0.39094289961316203</v>
      </c>
      <c r="N3069">
        <v>0.19960944847896137</v>
      </c>
      <c r="O3069">
        <v>0.47720987442050022</v>
      </c>
      <c r="P3069" s="117">
        <v>36.54</v>
      </c>
      <c r="Q3069">
        <v>0.34</v>
      </c>
    </row>
    <row r="3070" spans="1:17" ht="15">
      <c r="A3070" s="6"/>
      <c r="B3070" s="10">
        <v>121.99</v>
      </c>
      <c r="C3070">
        <v>0.33387438469493275</v>
      </c>
      <c r="D3070" s="11">
        <v>37.99</v>
      </c>
      <c r="E3070" s="10">
        <v>35.96</v>
      </c>
      <c r="F3070" s="11">
        <v>38.01</v>
      </c>
      <c r="G3070" s="10">
        <v>35.450000000000003</v>
      </c>
      <c r="H3070" s="11">
        <v>60.74</v>
      </c>
      <c r="I3070" s="10">
        <v>238.35</v>
      </c>
      <c r="J3070">
        <v>0.47012933665897277</v>
      </c>
      <c r="K3070">
        <v>0.38069372847610844</v>
      </c>
      <c r="L3070">
        <v>0.38547720537259939</v>
      </c>
      <c r="M3070">
        <v>0.39061251387930257</v>
      </c>
      <c r="N3070">
        <v>0.19744547169624951</v>
      </c>
      <c r="O3070">
        <v>0.49054950985087975</v>
      </c>
      <c r="P3070" s="117">
        <v>31.39</v>
      </c>
      <c r="Q3070">
        <v>0.34</v>
      </c>
    </row>
    <row r="3071" spans="1:17" ht="15">
      <c r="A3071" s="6"/>
      <c r="B3071" s="10">
        <v>112.56</v>
      </c>
      <c r="C3071">
        <v>0.33445955105351916</v>
      </c>
      <c r="D3071" s="11">
        <v>35.07</v>
      </c>
      <c r="E3071" s="10">
        <v>28.93</v>
      </c>
      <c r="F3071" s="11">
        <v>35.24</v>
      </c>
      <c r="G3071" s="10">
        <v>27.93</v>
      </c>
      <c r="H3071" s="11">
        <v>56.53</v>
      </c>
      <c r="I3071" s="10">
        <v>225.91</v>
      </c>
      <c r="J3071">
        <v>0.47973461093641867</v>
      </c>
      <c r="K3071">
        <v>0.37581730755912995</v>
      </c>
      <c r="L3071">
        <v>0.38176763741962244</v>
      </c>
      <c r="M3071">
        <v>0.40428707314753159</v>
      </c>
      <c r="N3071">
        <v>0.18769399962297026</v>
      </c>
      <c r="O3071">
        <v>0.49198664906751882</v>
      </c>
      <c r="P3071" s="117">
        <v>25.89</v>
      </c>
      <c r="Q3071">
        <v>0.34</v>
      </c>
    </row>
    <row r="3072" spans="1:17" ht="15">
      <c r="A3072" s="6"/>
      <c r="B3072" s="10">
        <v>99.38</v>
      </c>
      <c r="C3072">
        <v>0.32809667399126391</v>
      </c>
      <c r="D3072" s="11">
        <v>32.44</v>
      </c>
      <c r="E3072" s="10">
        <v>26.49</v>
      </c>
      <c r="F3072" s="11">
        <v>32.58</v>
      </c>
      <c r="G3072" s="10">
        <v>25.8</v>
      </c>
      <c r="H3072" s="11">
        <v>46.83</v>
      </c>
      <c r="I3072" s="10">
        <v>217.9</v>
      </c>
      <c r="J3072">
        <v>0.47806173827343607</v>
      </c>
      <c r="K3072">
        <v>0.3597790594122387</v>
      </c>
      <c r="L3072">
        <v>0.3705273704474103</v>
      </c>
      <c r="M3072">
        <v>0.40812532619999081</v>
      </c>
      <c r="N3072">
        <v>0.16239320112724184</v>
      </c>
      <c r="O3072">
        <v>0.49309072076622562</v>
      </c>
      <c r="P3072" s="117">
        <v>22.76</v>
      </c>
      <c r="Q3072">
        <v>0.34</v>
      </c>
    </row>
    <row r="3073" spans="1:17" ht="15">
      <c r="A3073" s="6"/>
      <c r="B3073" s="10">
        <v>95.96</v>
      </c>
      <c r="C3073">
        <v>0.3240852832878014</v>
      </c>
      <c r="D3073" s="11">
        <v>30.81</v>
      </c>
      <c r="E3073" s="10">
        <v>19.38</v>
      </c>
      <c r="F3073" s="11">
        <v>33.92</v>
      </c>
      <c r="G3073" s="10">
        <v>23.18</v>
      </c>
      <c r="H3073" s="11">
        <v>15.02</v>
      </c>
      <c r="I3073" s="10">
        <v>209.08</v>
      </c>
      <c r="J3073">
        <v>0.4935914583962745</v>
      </c>
      <c r="K3073">
        <v>0.35582111637834735</v>
      </c>
      <c r="L3073">
        <v>0.34551992897701</v>
      </c>
      <c r="M3073">
        <v>0.40933010155432126</v>
      </c>
      <c r="N3073">
        <v>0.14227354490756616</v>
      </c>
      <c r="O3073">
        <v>0.4987157337778122</v>
      </c>
      <c r="P3073" s="117">
        <v>10.52</v>
      </c>
      <c r="Q3073">
        <v>0.34</v>
      </c>
    </row>
    <row r="3074" spans="1:17" ht="15">
      <c r="A3074" s="6"/>
      <c r="B3074" s="10">
        <v>87.52</v>
      </c>
      <c r="C3074">
        <v>0.30510040752369422</v>
      </c>
      <c r="D3074" s="11">
        <v>30.56</v>
      </c>
      <c r="E3074" s="10">
        <v>22.04</v>
      </c>
      <c r="F3074" s="11">
        <v>32.01</v>
      </c>
      <c r="G3074" s="10">
        <v>20.440000000000001</v>
      </c>
      <c r="H3074" s="11">
        <v>6.71</v>
      </c>
      <c r="I3074" s="10">
        <v>199.21</v>
      </c>
      <c r="J3074">
        <v>0.50333818621182891</v>
      </c>
      <c r="K3074">
        <v>0.36448943832877084</v>
      </c>
      <c r="L3074">
        <v>0.32869887728260455</v>
      </c>
      <c r="M3074">
        <v>0.39998506858710564</v>
      </c>
      <c r="N3074">
        <v>0.14205543596388562</v>
      </c>
      <c r="O3074">
        <v>0.5020751036172435</v>
      </c>
      <c r="P3074" s="117">
        <v>12.56</v>
      </c>
      <c r="Q3074">
        <v>0.34</v>
      </c>
    </row>
    <row r="3075" spans="1:17" ht="15">
      <c r="A3075" s="6"/>
      <c r="B3075" s="10">
        <v>84.6</v>
      </c>
      <c r="C3075">
        <v>0.3042636083370035</v>
      </c>
      <c r="D3075" s="11">
        <v>29.5</v>
      </c>
      <c r="E3075" s="10">
        <v>21.89</v>
      </c>
      <c r="F3075" s="11">
        <v>30.26</v>
      </c>
      <c r="G3075" s="10">
        <v>20.04</v>
      </c>
      <c r="H3075" s="11">
        <v>2</v>
      </c>
      <c r="I3075" s="10">
        <v>196.07</v>
      </c>
      <c r="J3075">
        <v>0.51896298856628709</v>
      </c>
      <c r="K3075">
        <v>0.37293856537589909</v>
      </c>
      <c r="L3075">
        <v>0.31622367921411204</v>
      </c>
      <c r="M3075">
        <v>0.39166374353283656</v>
      </c>
      <c r="N3075">
        <v>0.14574179048897795</v>
      </c>
      <c r="O3075">
        <v>0.50666928289700075</v>
      </c>
      <c r="P3075" s="117">
        <v>10.6</v>
      </c>
      <c r="Q3075">
        <v>0.34</v>
      </c>
    </row>
    <row r="3076" spans="1:17" ht="15">
      <c r="A3076" s="6"/>
      <c r="B3076" s="10">
        <v>84.17</v>
      </c>
      <c r="C3076">
        <v>0.30922808345698455</v>
      </c>
      <c r="D3076" s="11">
        <v>28.94</v>
      </c>
      <c r="E3076" s="10">
        <v>22.09</v>
      </c>
      <c r="F3076" s="11">
        <v>30.69</v>
      </c>
      <c r="G3076" s="10">
        <v>20.09</v>
      </c>
      <c r="H3076" s="11">
        <v>1.61</v>
      </c>
      <c r="I3076" s="10">
        <v>191.11</v>
      </c>
      <c r="J3076">
        <v>0.52831171245953346</v>
      </c>
      <c r="K3076">
        <v>0.38230110585317706</v>
      </c>
      <c r="L3076">
        <v>0.32548431870474637</v>
      </c>
      <c r="M3076">
        <v>0.39471783019755069</v>
      </c>
      <c r="N3076">
        <v>0.14646399816333502</v>
      </c>
      <c r="O3076">
        <v>0.51293281916925204</v>
      </c>
      <c r="P3076" s="117">
        <v>15.85</v>
      </c>
      <c r="Q3076">
        <v>0.34</v>
      </c>
    </row>
    <row r="3077" spans="1:17" ht="15">
      <c r="A3077" s="6"/>
      <c r="B3077" s="10">
        <v>85.25</v>
      </c>
      <c r="C3077">
        <v>0.31376727320675102</v>
      </c>
      <c r="D3077" s="11">
        <v>29.9</v>
      </c>
      <c r="E3077" s="10">
        <v>24.27</v>
      </c>
      <c r="F3077" s="11">
        <v>33.1</v>
      </c>
      <c r="G3077" s="10">
        <v>20.83</v>
      </c>
      <c r="H3077" s="11">
        <v>0.09</v>
      </c>
      <c r="I3077" s="10">
        <v>193.68</v>
      </c>
      <c r="J3077">
        <v>0.54508683884126674</v>
      </c>
      <c r="K3077">
        <v>0.39205596692487205</v>
      </c>
      <c r="L3077">
        <v>0.33910487913140192</v>
      </c>
      <c r="M3077">
        <v>0.40223857127610374</v>
      </c>
      <c r="N3077">
        <v>0.14489409879954626</v>
      </c>
      <c r="O3077">
        <v>0.51933582898434361</v>
      </c>
      <c r="P3077" s="117">
        <v>30.97</v>
      </c>
      <c r="Q3077">
        <v>0.34</v>
      </c>
    </row>
    <row r="3078" spans="1:17" ht="15">
      <c r="A3078" s="6"/>
      <c r="B3078" s="10">
        <v>92.45</v>
      </c>
      <c r="C3078">
        <v>0.31949425987128194</v>
      </c>
      <c r="D3078" s="11">
        <v>32.07</v>
      </c>
      <c r="E3078" s="10">
        <v>29.02</v>
      </c>
      <c r="F3078" s="11">
        <v>37.07</v>
      </c>
      <c r="G3078" s="10">
        <v>22.61</v>
      </c>
      <c r="H3078" s="11">
        <v>0.1</v>
      </c>
      <c r="I3078" s="10">
        <v>210.72</v>
      </c>
      <c r="J3078">
        <v>0.55787776247903864</v>
      </c>
      <c r="K3078">
        <v>0.40373149016909571</v>
      </c>
      <c r="L3078">
        <v>0.38857667023463321</v>
      </c>
      <c r="M3078">
        <v>0.41829925771677068</v>
      </c>
      <c r="N3078">
        <v>0.14625624687384467</v>
      </c>
      <c r="O3078">
        <v>0.51787892120968626</v>
      </c>
      <c r="P3078" s="117">
        <v>11.08</v>
      </c>
      <c r="Q3078">
        <v>0.34</v>
      </c>
    </row>
    <row r="3079" spans="1:17" ht="15">
      <c r="A3079" s="6"/>
      <c r="B3079" s="10">
        <v>111.58</v>
      </c>
      <c r="C3079">
        <v>0.31870573469574237</v>
      </c>
      <c r="D3079" s="11">
        <v>42.83</v>
      </c>
      <c r="E3079" s="10">
        <v>38.020000000000003</v>
      </c>
      <c r="F3079" s="11">
        <v>45.99</v>
      </c>
      <c r="G3079" s="10">
        <v>26.95</v>
      </c>
      <c r="H3079" s="11">
        <v>0.09</v>
      </c>
      <c r="I3079" s="10">
        <v>240</v>
      </c>
      <c r="J3079">
        <v>0.55178882423404052</v>
      </c>
      <c r="K3079">
        <v>0.40379445265420488</v>
      </c>
      <c r="L3079">
        <v>0.41400984906625737</v>
      </c>
      <c r="M3079">
        <v>0.39590521421059244</v>
      </c>
      <c r="N3079">
        <v>0.14517571907477511</v>
      </c>
      <c r="O3079">
        <v>0.49209915854686143</v>
      </c>
      <c r="P3079" s="117">
        <v>19.309999999999999</v>
      </c>
      <c r="Q3079">
        <v>0.34</v>
      </c>
    </row>
    <row r="3080" spans="1:17" ht="15">
      <c r="A3080" s="6"/>
      <c r="B3080" s="10">
        <v>121</v>
      </c>
      <c r="C3080">
        <v>0.28609298544916656</v>
      </c>
      <c r="D3080" s="11">
        <v>50.45</v>
      </c>
      <c r="E3080" s="10">
        <v>46.79</v>
      </c>
      <c r="F3080" s="11">
        <v>49.92</v>
      </c>
      <c r="G3080" s="10">
        <v>30.09</v>
      </c>
      <c r="H3080" s="11">
        <v>0.08</v>
      </c>
      <c r="I3080" s="10">
        <v>256.23</v>
      </c>
      <c r="J3080">
        <v>0.50345208417644671</v>
      </c>
      <c r="K3080">
        <v>0.36922851432952297</v>
      </c>
      <c r="L3080">
        <v>0.40266387687864635</v>
      </c>
      <c r="M3080">
        <v>0.35230046880004656</v>
      </c>
      <c r="N3080">
        <v>0.13633945934608141</v>
      </c>
      <c r="O3080">
        <v>0.44024032735357649</v>
      </c>
      <c r="P3080" s="117">
        <v>73.239999999999995</v>
      </c>
      <c r="Q3080">
        <v>0.34</v>
      </c>
    </row>
    <row r="3081" spans="1:17" ht="15">
      <c r="A3081" s="6"/>
      <c r="B3081" s="10">
        <v>117.88</v>
      </c>
      <c r="C3081">
        <v>0.2713246621181174</v>
      </c>
      <c r="D3081" s="11">
        <v>54.99</v>
      </c>
      <c r="E3081" s="10">
        <v>54.38</v>
      </c>
      <c r="F3081" s="11">
        <v>54.66</v>
      </c>
      <c r="G3081" s="10">
        <v>26.8</v>
      </c>
      <c r="H3081" s="11">
        <v>0.32</v>
      </c>
      <c r="I3081" s="10">
        <v>250.04</v>
      </c>
      <c r="J3081">
        <v>0.47939754028184445</v>
      </c>
      <c r="K3081">
        <v>0.34982071599199172</v>
      </c>
      <c r="L3081">
        <v>0.39163410842179303</v>
      </c>
      <c r="M3081">
        <v>0.30157519040881064</v>
      </c>
      <c r="N3081">
        <v>0.1234572807656871</v>
      </c>
      <c r="O3081">
        <v>0.39085678329891999</v>
      </c>
      <c r="P3081" s="117">
        <v>29.42</v>
      </c>
      <c r="Q3081">
        <v>0.34</v>
      </c>
    </row>
    <row r="3082" spans="1:17" ht="15">
      <c r="A3082" s="6"/>
      <c r="B3082" s="10">
        <v>104.96</v>
      </c>
      <c r="C3082">
        <v>0.25597412694159583</v>
      </c>
      <c r="D3082" s="11">
        <v>48.65</v>
      </c>
      <c r="E3082" s="10">
        <v>45</v>
      </c>
      <c r="F3082" s="11">
        <v>52.19</v>
      </c>
      <c r="G3082" s="10">
        <v>22.99</v>
      </c>
      <c r="H3082" s="11">
        <v>0</v>
      </c>
      <c r="I3082" s="10">
        <v>219.21</v>
      </c>
      <c r="J3082">
        <v>0.44382637580248485</v>
      </c>
      <c r="K3082">
        <v>0.33529232051804025</v>
      </c>
      <c r="L3082">
        <v>0.36684282307692312</v>
      </c>
      <c r="M3082">
        <v>0.25821341092121108</v>
      </c>
      <c r="N3082">
        <v>0.11042282389186464</v>
      </c>
      <c r="O3082">
        <v>0.34570855587900257</v>
      </c>
      <c r="P3082" s="117">
        <v>29.97</v>
      </c>
      <c r="Q3082">
        <v>0.34</v>
      </c>
    </row>
    <row r="3083" spans="1:17" ht="15">
      <c r="A3083" s="6"/>
      <c r="B3083" s="10">
        <v>88.84</v>
      </c>
      <c r="C3083">
        <v>0.23132140995913927</v>
      </c>
      <c r="D3083" s="11">
        <v>44.75</v>
      </c>
      <c r="E3083" s="10">
        <v>40.31</v>
      </c>
      <c r="F3083" s="11">
        <v>49.95</v>
      </c>
      <c r="G3083" s="10">
        <v>20.350000000000001</v>
      </c>
      <c r="H3083" s="11">
        <v>-4.91</v>
      </c>
      <c r="I3083" s="10">
        <v>199.95</v>
      </c>
      <c r="J3083">
        <v>0.42482932322776534</v>
      </c>
      <c r="K3083">
        <v>0.31951634612856822</v>
      </c>
      <c r="L3083">
        <v>0.34749427380396991</v>
      </c>
      <c r="M3083">
        <v>0.20220751841936127</v>
      </c>
      <c r="N3083">
        <v>0.10445595275905471</v>
      </c>
      <c r="O3083">
        <v>0.30531474372645195</v>
      </c>
      <c r="P3083" s="117">
        <v>63.6</v>
      </c>
      <c r="Q3083">
        <v>0.34</v>
      </c>
    </row>
    <row r="3084" spans="1:17" ht="15">
      <c r="A3084" s="6"/>
      <c r="B3084" s="10">
        <v>70.95</v>
      </c>
      <c r="C3084">
        <v>0.21334140477904279</v>
      </c>
      <c r="D3084" s="11">
        <v>43.83</v>
      </c>
      <c r="E3084" s="10">
        <v>39.200000000000003</v>
      </c>
      <c r="F3084" s="11">
        <v>49.93</v>
      </c>
      <c r="G3084" s="10">
        <v>19.010000000000002</v>
      </c>
      <c r="H3084" s="11">
        <v>-10.97</v>
      </c>
      <c r="I3084" s="10">
        <v>194.39</v>
      </c>
      <c r="J3084">
        <v>0.41481685828310677</v>
      </c>
      <c r="K3084">
        <v>0.30561347850095172</v>
      </c>
      <c r="L3084">
        <v>0.34134218658524834</v>
      </c>
      <c r="M3084">
        <v>0.17068401534939212</v>
      </c>
      <c r="N3084">
        <v>9.5235024634164278E-2</v>
      </c>
      <c r="O3084">
        <v>0.28665636812144213</v>
      </c>
      <c r="P3084" s="117">
        <v>46.19</v>
      </c>
      <c r="Q3084">
        <v>0.34</v>
      </c>
    </row>
    <row r="3085" spans="1:17" ht="15">
      <c r="A3085" s="6"/>
      <c r="B3085" s="10">
        <v>65.760000000000005</v>
      </c>
      <c r="C3085">
        <v>0.20248120598545677</v>
      </c>
      <c r="D3085" s="11">
        <v>40.630000000000003</v>
      </c>
      <c r="E3085" s="10">
        <v>35.549999999999997</v>
      </c>
      <c r="F3085" s="11">
        <v>49.05</v>
      </c>
      <c r="G3085" s="10">
        <v>17.89</v>
      </c>
      <c r="H3085" s="11">
        <v>-39.9</v>
      </c>
      <c r="I3085" s="10">
        <v>185.51</v>
      </c>
      <c r="J3085">
        <v>0.41714868065905103</v>
      </c>
      <c r="K3085">
        <v>0.2967916908465556</v>
      </c>
      <c r="L3085">
        <v>0.34661326584596219</v>
      </c>
      <c r="M3085">
        <v>0.15776053311780289</v>
      </c>
      <c r="N3085">
        <v>9.2799135832254936E-2</v>
      </c>
      <c r="O3085">
        <v>0.27744751450016414</v>
      </c>
      <c r="P3085" s="117">
        <v>37.32</v>
      </c>
      <c r="Q3085">
        <v>0.34</v>
      </c>
    </row>
    <row r="3086" spans="1:17" ht="15">
      <c r="A3086" s="6"/>
      <c r="B3086" s="10">
        <v>61.91</v>
      </c>
      <c r="C3086">
        <v>0.19968286741917765</v>
      </c>
      <c r="D3086" s="11">
        <v>38</v>
      </c>
      <c r="E3086" s="10">
        <v>34.090000000000003</v>
      </c>
      <c r="F3086" s="11">
        <v>47.76</v>
      </c>
      <c r="G3086" s="10">
        <v>16</v>
      </c>
      <c r="H3086" s="11">
        <v>-52.11</v>
      </c>
      <c r="I3086" s="10">
        <v>183.46</v>
      </c>
      <c r="J3086">
        <v>0.41875573815766082</v>
      </c>
      <c r="K3086">
        <v>0.29343950297060933</v>
      </c>
      <c r="L3086">
        <v>0.3489173592699803</v>
      </c>
      <c r="M3086">
        <v>0.15599753689758741</v>
      </c>
      <c r="N3086">
        <v>9.6974685048728304E-2</v>
      </c>
      <c r="O3086">
        <v>0.27805178105195355</v>
      </c>
      <c r="P3086" s="117">
        <v>41.06</v>
      </c>
      <c r="Q3086">
        <v>0.34</v>
      </c>
    </row>
    <row r="3087" spans="1:17" ht="15">
      <c r="A3087" s="6"/>
      <c r="B3087" s="10">
        <v>68.290000000000006</v>
      </c>
      <c r="C3087">
        <v>0.19684665710003957</v>
      </c>
      <c r="D3087" s="11">
        <v>35.57</v>
      </c>
      <c r="E3087" s="10">
        <v>33.14</v>
      </c>
      <c r="F3087" s="11">
        <v>45.76</v>
      </c>
      <c r="G3087" s="10">
        <v>15.04</v>
      </c>
      <c r="H3087" s="11">
        <v>-66.180000000000007</v>
      </c>
      <c r="I3087" s="10">
        <v>179.55</v>
      </c>
      <c r="J3087">
        <v>0.41986589823420783</v>
      </c>
      <c r="K3087">
        <v>0.297498366925953</v>
      </c>
      <c r="L3087">
        <v>0.35753567464752828</v>
      </c>
      <c r="M3087">
        <v>0.16220189299719215</v>
      </c>
      <c r="N3087">
        <v>9.9172229655613009E-2</v>
      </c>
      <c r="O3087">
        <v>0.28649797605888117</v>
      </c>
      <c r="P3087" s="117">
        <v>37.97</v>
      </c>
      <c r="Q3087">
        <v>0.34</v>
      </c>
    </row>
    <row r="3088" spans="1:17" ht="15">
      <c r="A3088" s="6"/>
      <c r="B3088" s="10">
        <v>80.8</v>
      </c>
      <c r="C3088">
        <v>0.21788339104707813</v>
      </c>
      <c r="D3088" s="11">
        <v>36.200000000000003</v>
      </c>
      <c r="E3088" s="10">
        <v>34.1</v>
      </c>
      <c r="F3088" s="11">
        <v>45.33</v>
      </c>
      <c r="G3088" s="10">
        <v>16.260000000000002</v>
      </c>
      <c r="H3088" s="11">
        <v>-54.05</v>
      </c>
      <c r="I3088" s="10">
        <v>183.94</v>
      </c>
      <c r="J3088">
        <v>0.41859081783049196</v>
      </c>
      <c r="K3088">
        <v>0.30915010616502142</v>
      </c>
      <c r="L3088">
        <v>0.37097063740304326</v>
      </c>
      <c r="M3088">
        <v>0.17689082157451896</v>
      </c>
      <c r="N3088">
        <v>0.103284833331935</v>
      </c>
      <c r="O3088">
        <v>0.30738353506915189</v>
      </c>
      <c r="P3088" s="117">
        <v>39.04</v>
      </c>
      <c r="Q3088">
        <v>0.34</v>
      </c>
    </row>
    <row r="3089" spans="1:17" ht="15">
      <c r="A3089" s="6"/>
      <c r="B3089" s="10">
        <v>84.44</v>
      </c>
      <c r="C3089">
        <v>0.25095876148567364</v>
      </c>
      <c r="D3089" s="11">
        <v>34.44</v>
      </c>
      <c r="E3089" s="10">
        <v>36.97</v>
      </c>
      <c r="F3089" s="11">
        <v>45.54</v>
      </c>
      <c r="G3089" s="10">
        <v>19.3</v>
      </c>
      <c r="H3089" s="11">
        <v>-22.6</v>
      </c>
      <c r="I3089" s="10">
        <v>190.63</v>
      </c>
      <c r="J3089">
        <v>0.42786173149810497</v>
      </c>
      <c r="K3089">
        <v>0.33191955248784022</v>
      </c>
      <c r="L3089">
        <v>0.38930916504984842</v>
      </c>
      <c r="M3089">
        <v>0.21017255375914987</v>
      </c>
      <c r="N3089">
        <v>0.10895891614730638</v>
      </c>
      <c r="O3089">
        <v>0.3395668314132288</v>
      </c>
      <c r="P3089" s="117">
        <v>50.13</v>
      </c>
      <c r="Q3089">
        <v>0.34</v>
      </c>
    </row>
    <row r="3090" spans="1:17" ht="15">
      <c r="A3090" s="6"/>
      <c r="B3090" s="10">
        <v>100.06</v>
      </c>
      <c r="C3090">
        <v>0.28019670793206236</v>
      </c>
      <c r="D3090" s="11">
        <v>39.64</v>
      </c>
      <c r="E3090" s="10">
        <v>40.380000000000003</v>
      </c>
      <c r="F3090" s="11">
        <v>49.71</v>
      </c>
      <c r="G3090" s="10">
        <v>22.47</v>
      </c>
      <c r="H3090" s="11">
        <v>-0.56999999999999995</v>
      </c>
      <c r="I3090" s="10">
        <v>220.93</v>
      </c>
      <c r="J3090">
        <v>0.45241439390804117</v>
      </c>
      <c r="K3090">
        <v>0.36108596654863451</v>
      </c>
      <c r="L3090">
        <v>0.41891083663240236</v>
      </c>
      <c r="M3090">
        <v>0.27585027649955596</v>
      </c>
      <c r="N3090">
        <v>0.1232378979074488</v>
      </c>
      <c r="O3090">
        <v>0.39090267144871438</v>
      </c>
      <c r="P3090" s="117">
        <v>90.75</v>
      </c>
      <c r="Q3090">
        <v>0.34</v>
      </c>
    </row>
    <row r="3091" spans="1:17" ht="15">
      <c r="A3091" s="6"/>
      <c r="B3091" s="10">
        <v>116.34</v>
      </c>
      <c r="C3091">
        <v>0.29939087115332785</v>
      </c>
      <c r="D3091" s="11">
        <v>44.9</v>
      </c>
      <c r="E3091" s="10">
        <v>45.76</v>
      </c>
      <c r="F3091" s="11">
        <v>49.98</v>
      </c>
      <c r="G3091" s="10">
        <v>26.96</v>
      </c>
      <c r="H3091" s="11">
        <v>38.42</v>
      </c>
      <c r="I3091" s="10">
        <v>247.97</v>
      </c>
      <c r="J3091">
        <v>0.48377247065030993</v>
      </c>
      <c r="K3091">
        <v>0.3847904993586625</v>
      </c>
      <c r="L3091">
        <v>0.44543389714406151</v>
      </c>
      <c r="M3091">
        <v>0.33454615521103642</v>
      </c>
      <c r="N3091">
        <v>0.13334428987446378</v>
      </c>
      <c r="O3091">
        <v>0.45077337447336319</v>
      </c>
      <c r="P3091" s="117">
        <v>85.27</v>
      </c>
      <c r="Q3091">
        <v>0.34</v>
      </c>
    </row>
    <row r="3092" spans="1:17" ht="15">
      <c r="A3092" s="6"/>
      <c r="B3092" s="10">
        <v>121.93</v>
      </c>
      <c r="C3092">
        <v>0.31767956776746714</v>
      </c>
      <c r="D3092" s="11">
        <v>47.45</v>
      </c>
      <c r="E3092" s="10">
        <v>52.87</v>
      </c>
      <c r="F3092" s="11">
        <v>55.05</v>
      </c>
      <c r="G3092" s="10">
        <v>36.93</v>
      </c>
      <c r="H3092" s="11">
        <v>58.65</v>
      </c>
      <c r="I3092" s="10">
        <v>280</v>
      </c>
      <c r="J3092">
        <v>0.50323759730504847</v>
      </c>
      <c r="K3092">
        <v>0.40470796899110884</v>
      </c>
      <c r="L3092">
        <v>0.45533705857840745</v>
      </c>
      <c r="M3092">
        <v>0.36947038032121321</v>
      </c>
      <c r="N3092">
        <v>0.15421874501530783</v>
      </c>
      <c r="O3092">
        <v>0.48615866741645419</v>
      </c>
      <c r="P3092" s="117">
        <v>63.43</v>
      </c>
      <c r="Q3092">
        <v>0.34</v>
      </c>
    </row>
    <row r="3093" spans="1:17" ht="15">
      <c r="A3093" s="6"/>
      <c r="B3093" s="10">
        <v>121.05</v>
      </c>
      <c r="C3093">
        <v>0.31304105126411519</v>
      </c>
      <c r="D3093" s="11">
        <v>49.12</v>
      </c>
      <c r="E3093" s="10">
        <v>52.59</v>
      </c>
      <c r="F3093" s="11">
        <v>55.24</v>
      </c>
      <c r="G3093" s="10">
        <v>41.62</v>
      </c>
      <c r="H3093" s="11">
        <v>60.75</v>
      </c>
      <c r="I3093" s="10">
        <v>280</v>
      </c>
      <c r="J3093">
        <v>0.51856770587457746</v>
      </c>
      <c r="K3093">
        <v>0.42149589020256617</v>
      </c>
      <c r="L3093">
        <v>0.4617063463703121</v>
      </c>
      <c r="M3093">
        <v>0.39373812277002418</v>
      </c>
      <c r="N3093">
        <v>0.15806550222899679</v>
      </c>
      <c r="O3093">
        <v>0.51085670740360223</v>
      </c>
      <c r="P3093" s="117">
        <v>58.9</v>
      </c>
      <c r="Q3093">
        <v>0.34</v>
      </c>
    </row>
    <row r="3094" spans="1:17" ht="15">
      <c r="A3094" s="6"/>
      <c r="B3094" s="10">
        <v>110.97</v>
      </c>
      <c r="C3094">
        <v>0.30683278591399971</v>
      </c>
      <c r="D3094" s="11">
        <v>46.93</v>
      </c>
      <c r="E3094" s="10">
        <v>41.09</v>
      </c>
      <c r="F3094" s="11">
        <v>49.9</v>
      </c>
      <c r="G3094" s="10">
        <v>30.71</v>
      </c>
      <c r="H3094" s="11">
        <v>51.99</v>
      </c>
      <c r="I3094" s="10">
        <v>250.44</v>
      </c>
      <c r="J3094">
        <v>0.51290734178891939</v>
      </c>
      <c r="K3094">
        <v>0.429766484273511</v>
      </c>
      <c r="L3094">
        <v>0.47194955147686685</v>
      </c>
      <c r="M3094">
        <v>0.39570425716230428</v>
      </c>
      <c r="N3094">
        <v>0.15612944754861965</v>
      </c>
      <c r="O3094">
        <v>0.50447680480345669</v>
      </c>
      <c r="P3094" s="117">
        <v>43.89</v>
      </c>
      <c r="Q3094">
        <v>0.34</v>
      </c>
    </row>
    <row r="3095" spans="1:17" ht="15">
      <c r="A3095" s="6"/>
      <c r="B3095" s="10">
        <v>104.67</v>
      </c>
      <c r="C3095">
        <v>0.30893735912948767</v>
      </c>
      <c r="D3095" s="11">
        <v>39.9</v>
      </c>
      <c r="E3095" s="10">
        <v>37.299999999999997</v>
      </c>
      <c r="F3095" s="11">
        <v>49.07</v>
      </c>
      <c r="G3095" s="10">
        <v>29.33</v>
      </c>
      <c r="H3095" s="11">
        <v>53.74</v>
      </c>
      <c r="I3095" s="10">
        <v>237.08</v>
      </c>
      <c r="J3095">
        <v>0.52413541922250251</v>
      </c>
      <c r="K3095">
        <v>0.42049762603547924</v>
      </c>
      <c r="L3095">
        <v>0.46832530505124492</v>
      </c>
      <c r="M3095">
        <v>0.39794068190057047</v>
      </c>
      <c r="N3095">
        <v>0.15553937805677021</v>
      </c>
      <c r="O3095">
        <v>0.486692538555906</v>
      </c>
      <c r="P3095" s="117">
        <v>50.55</v>
      </c>
      <c r="Q3095">
        <v>0.34</v>
      </c>
    </row>
    <row r="3096" spans="1:17" ht="15">
      <c r="A3096" s="6"/>
      <c r="B3096" s="10">
        <v>89.93</v>
      </c>
      <c r="C3096">
        <v>0.31558516377541607</v>
      </c>
      <c r="D3096" s="11">
        <v>34.06</v>
      </c>
      <c r="E3096" s="10">
        <v>32.74</v>
      </c>
      <c r="F3096" s="11">
        <v>44</v>
      </c>
      <c r="G3096" s="10">
        <v>24.9</v>
      </c>
      <c r="H3096" s="11">
        <v>48.69</v>
      </c>
      <c r="I3096" s="10">
        <v>204.25</v>
      </c>
      <c r="J3096">
        <v>0.52236077136333992</v>
      </c>
      <c r="K3096">
        <v>0.40995406084079039</v>
      </c>
      <c r="L3096">
        <v>0.45168185485420098</v>
      </c>
      <c r="M3096">
        <v>0.39476208178438665</v>
      </c>
      <c r="N3096">
        <v>0.15215731179479544</v>
      </c>
      <c r="O3096">
        <v>0.47025491830701643</v>
      </c>
      <c r="P3096" s="117">
        <v>46.01</v>
      </c>
      <c r="Q3096">
        <v>0.34</v>
      </c>
    </row>
    <row r="3097" spans="1:17" ht="15">
      <c r="A3097" s="6"/>
      <c r="B3097" s="10">
        <v>94.79</v>
      </c>
      <c r="C3097">
        <v>0.32982697344238193</v>
      </c>
      <c r="D3097" s="11">
        <v>32.06</v>
      </c>
      <c r="E3097" s="10">
        <v>25.91</v>
      </c>
      <c r="F3097" s="11">
        <v>40.1</v>
      </c>
      <c r="G3097" s="10">
        <v>21.51</v>
      </c>
      <c r="H3097" s="11">
        <v>45.06</v>
      </c>
      <c r="I3097" s="10">
        <v>216.41</v>
      </c>
      <c r="J3097">
        <v>0.50258853510420742</v>
      </c>
      <c r="K3097">
        <v>0.38844655601705774</v>
      </c>
      <c r="L3097">
        <v>0.45108473835982899</v>
      </c>
      <c r="M3097">
        <v>0.37194955533285207</v>
      </c>
      <c r="N3097">
        <v>0.14856816802233822</v>
      </c>
      <c r="O3097">
        <v>0.4462733515560236</v>
      </c>
      <c r="P3097" s="117">
        <v>102.41</v>
      </c>
      <c r="Q3097">
        <v>0.34</v>
      </c>
    </row>
    <row r="3098" spans="1:17" ht="15">
      <c r="A3098" s="6"/>
      <c r="B3098" s="10">
        <v>90.05</v>
      </c>
      <c r="C3098">
        <v>0.33851625363043381</v>
      </c>
      <c r="D3098" s="11">
        <v>30.99</v>
      </c>
      <c r="E3098" s="10">
        <v>26.78</v>
      </c>
      <c r="F3098" s="11">
        <v>38.83</v>
      </c>
      <c r="G3098" s="10">
        <v>20.72</v>
      </c>
      <c r="H3098" s="11">
        <v>42.11</v>
      </c>
      <c r="I3098" s="10">
        <v>205.61</v>
      </c>
      <c r="J3098">
        <v>0.49179267811795135</v>
      </c>
      <c r="K3098">
        <v>0.38801231510068662</v>
      </c>
      <c r="L3098">
        <v>0.4510200474769126</v>
      </c>
      <c r="M3098">
        <v>0.34295124898681006</v>
      </c>
      <c r="N3098">
        <v>0.15475939288094306</v>
      </c>
      <c r="O3098">
        <v>0.42272407563667652</v>
      </c>
      <c r="P3098" s="117">
        <v>28.62</v>
      </c>
      <c r="Q3098">
        <v>0.34</v>
      </c>
    </row>
    <row r="3099" spans="1:17" ht="15">
      <c r="A3099" s="6"/>
      <c r="B3099" s="10">
        <v>88.38</v>
      </c>
      <c r="C3099">
        <v>0.33913862241916631</v>
      </c>
      <c r="D3099" s="11">
        <v>30.75</v>
      </c>
      <c r="E3099" s="10">
        <v>23.02</v>
      </c>
      <c r="F3099" s="11">
        <v>37.54</v>
      </c>
      <c r="G3099" s="10">
        <v>20.89</v>
      </c>
      <c r="H3099" s="11">
        <v>40</v>
      </c>
      <c r="I3099" s="10">
        <v>184.72</v>
      </c>
      <c r="J3099">
        <v>0.47780884820016295</v>
      </c>
      <c r="K3099">
        <v>0.39474519933486008</v>
      </c>
      <c r="L3099">
        <v>0.44727926271006596</v>
      </c>
      <c r="M3099">
        <v>0.32534891709407776</v>
      </c>
      <c r="N3099">
        <v>0.16573932030747998</v>
      </c>
      <c r="O3099">
        <v>0.41222877390710372</v>
      </c>
      <c r="P3099" s="117">
        <v>21.27</v>
      </c>
      <c r="Q3099">
        <v>0.34</v>
      </c>
    </row>
    <row r="3100" spans="1:17" ht="15">
      <c r="A3100" s="6"/>
      <c r="B3100" s="10">
        <v>86.19</v>
      </c>
      <c r="C3100">
        <v>0.33678569653475249</v>
      </c>
      <c r="D3100" s="11">
        <v>30.72</v>
      </c>
      <c r="E3100" s="10">
        <v>24.04</v>
      </c>
      <c r="F3100" s="11">
        <v>37.25</v>
      </c>
      <c r="G3100" s="10">
        <v>21.01</v>
      </c>
      <c r="H3100" s="11">
        <v>35.450000000000003</v>
      </c>
      <c r="I3100" s="10">
        <v>169.98</v>
      </c>
      <c r="J3100">
        <v>0.47310510957440582</v>
      </c>
      <c r="K3100">
        <v>0.40030251464044514</v>
      </c>
      <c r="L3100">
        <v>0.44107374795566512</v>
      </c>
      <c r="M3100">
        <v>0.32184447861449444</v>
      </c>
      <c r="N3100">
        <v>0.19353812778747331</v>
      </c>
      <c r="O3100">
        <v>0.40765533567430767</v>
      </c>
      <c r="P3100" s="117">
        <v>19.77</v>
      </c>
      <c r="Q3100">
        <v>0.34</v>
      </c>
    </row>
    <row r="3101" spans="1:17" ht="15">
      <c r="A3101" s="6"/>
      <c r="B3101" s="10">
        <v>88.39</v>
      </c>
      <c r="C3101">
        <v>0.3407760104460843</v>
      </c>
      <c r="D3101" s="11">
        <v>31.03</v>
      </c>
      <c r="E3101" s="10">
        <v>25.26</v>
      </c>
      <c r="F3101" s="11">
        <v>37.17</v>
      </c>
      <c r="G3101" s="10">
        <v>22</v>
      </c>
      <c r="H3101" s="11">
        <v>28.03</v>
      </c>
      <c r="I3101" s="10">
        <v>167.73</v>
      </c>
      <c r="J3101">
        <v>0.48429925945309443</v>
      </c>
      <c r="K3101">
        <v>0.40326109969104262</v>
      </c>
      <c r="L3101">
        <v>0.43462155148934056</v>
      </c>
      <c r="M3101">
        <v>0.31079309729777943</v>
      </c>
      <c r="N3101">
        <v>0.20368140679580815</v>
      </c>
      <c r="O3101">
        <v>0.41148528944242108</v>
      </c>
      <c r="P3101" s="117">
        <v>19.66</v>
      </c>
      <c r="Q3101">
        <v>0.34</v>
      </c>
    </row>
    <row r="3102" spans="1:17" ht="15">
      <c r="A3102" s="6"/>
      <c r="B3102" s="10">
        <v>90.18</v>
      </c>
      <c r="C3102">
        <v>0.35110795175079046</v>
      </c>
      <c r="D3102" s="11">
        <v>33.11</v>
      </c>
      <c r="E3102" s="10">
        <v>25.94</v>
      </c>
      <c r="F3102" s="11">
        <v>39.020000000000003</v>
      </c>
      <c r="G3102" s="10">
        <v>21.73</v>
      </c>
      <c r="H3102" s="11">
        <v>37</v>
      </c>
      <c r="I3102" s="10">
        <v>187.06</v>
      </c>
      <c r="J3102">
        <v>0.49848816833870263</v>
      </c>
      <c r="K3102">
        <v>0.39903951075505906</v>
      </c>
      <c r="L3102">
        <v>0.44340310062800531</v>
      </c>
      <c r="M3102">
        <v>0.31348120257530465</v>
      </c>
      <c r="N3102">
        <v>0.22339502558255461</v>
      </c>
      <c r="O3102">
        <v>0.42076809489361466</v>
      </c>
      <c r="P3102" s="117">
        <v>30.71</v>
      </c>
      <c r="Q3102">
        <v>0.34</v>
      </c>
    </row>
    <row r="3103" spans="1:17" ht="15">
      <c r="A3103" s="6"/>
      <c r="B3103" s="10">
        <v>107.57</v>
      </c>
      <c r="C3103">
        <v>0.36752670157640421</v>
      </c>
      <c r="D3103" s="11">
        <v>42.04</v>
      </c>
      <c r="E3103" s="10">
        <v>22.67</v>
      </c>
      <c r="F3103" s="11">
        <v>47.63</v>
      </c>
      <c r="G3103" s="10">
        <v>21.11</v>
      </c>
      <c r="H3103" s="11">
        <v>57.12</v>
      </c>
      <c r="I3103" s="10">
        <v>224.08</v>
      </c>
      <c r="J3103">
        <v>0.5014100322678039</v>
      </c>
      <c r="K3103">
        <v>0.38685452346163979</v>
      </c>
      <c r="L3103">
        <v>0.43699918339601318</v>
      </c>
      <c r="M3103">
        <v>0.3074225305030921</v>
      </c>
      <c r="N3103">
        <v>0.23132036481240603</v>
      </c>
      <c r="O3103">
        <v>0.41897414574446828</v>
      </c>
      <c r="P3103" s="117">
        <v>34.590000000000003</v>
      </c>
      <c r="Q3103">
        <v>0.34</v>
      </c>
    </row>
    <row r="3104" spans="1:17" ht="15">
      <c r="A3104" s="6"/>
      <c r="B3104" s="10">
        <v>120.6</v>
      </c>
      <c r="C3104">
        <v>0.36417889990520835</v>
      </c>
      <c r="D3104" s="11">
        <v>49.98</v>
      </c>
      <c r="E3104" s="10">
        <v>25.24</v>
      </c>
      <c r="F3104" s="11">
        <v>54.58</v>
      </c>
      <c r="G3104" s="10">
        <v>21.11</v>
      </c>
      <c r="H3104" s="11">
        <v>69.989999999999995</v>
      </c>
      <c r="I3104" s="10">
        <v>237.95</v>
      </c>
      <c r="J3104">
        <v>0.47248269234921936</v>
      </c>
      <c r="K3104">
        <v>0.36253184880323003</v>
      </c>
      <c r="L3104">
        <v>0.42450069906651594</v>
      </c>
      <c r="M3104">
        <v>0.27841774223651528</v>
      </c>
      <c r="N3104">
        <v>0.21329774929252146</v>
      </c>
      <c r="O3104">
        <v>0.38435604469191742</v>
      </c>
      <c r="P3104" s="117">
        <v>24.9</v>
      </c>
      <c r="Q3104">
        <v>0.34</v>
      </c>
    </row>
    <row r="3105" spans="1:17" ht="15">
      <c r="A3105" s="6"/>
      <c r="B3105" s="10">
        <v>133</v>
      </c>
      <c r="C3105">
        <v>0.33398152633773576</v>
      </c>
      <c r="D3105" s="11">
        <v>49.07</v>
      </c>
      <c r="E3105" s="10">
        <v>26.4</v>
      </c>
      <c r="F3105" s="11">
        <v>56.17</v>
      </c>
      <c r="G3105" s="10">
        <v>21.06</v>
      </c>
      <c r="H3105" s="11">
        <v>74.069999999999993</v>
      </c>
      <c r="I3105" s="10">
        <v>232.72</v>
      </c>
      <c r="J3105">
        <v>0.43891988736727</v>
      </c>
      <c r="K3105">
        <v>0.34303375159328836</v>
      </c>
      <c r="L3105">
        <v>0.38992021100466995</v>
      </c>
      <c r="M3105">
        <v>0.2464292397889134</v>
      </c>
      <c r="N3105">
        <v>0.20510906463280512</v>
      </c>
      <c r="O3105">
        <v>0.3591598403354499</v>
      </c>
      <c r="P3105" s="117">
        <v>31.93</v>
      </c>
      <c r="Q3105">
        <v>0.34</v>
      </c>
    </row>
    <row r="3106" spans="1:17" ht="15">
      <c r="A3106" s="6"/>
      <c r="B3106" s="10">
        <v>110.22</v>
      </c>
      <c r="C3106">
        <v>0.32324432042022322</v>
      </c>
      <c r="D3106" s="11">
        <v>43.86</v>
      </c>
      <c r="E3106" s="10">
        <v>26.93</v>
      </c>
      <c r="F3106" s="11">
        <v>53.07</v>
      </c>
      <c r="G3106" s="10">
        <v>20.239999999999998</v>
      </c>
      <c r="H3106" s="11">
        <v>59.56</v>
      </c>
      <c r="I3106" s="10">
        <v>210.25</v>
      </c>
      <c r="J3106">
        <v>0.41204256475481293</v>
      </c>
      <c r="K3106">
        <v>0.31555393072478638</v>
      </c>
      <c r="L3106">
        <v>0.3755379570111399</v>
      </c>
      <c r="M3106">
        <v>0.22459182363994687</v>
      </c>
      <c r="N3106">
        <v>0.18568142718748284</v>
      </c>
      <c r="O3106">
        <v>0.32812070402888993</v>
      </c>
      <c r="P3106" s="117">
        <v>28.11</v>
      </c>
      <c r="Q3106">
        <v>0.34</v>
      </c>
    </row>
    <row r="3107" spans="1:17" ht="15">
      <c r="A3107" s="6"/>
      <c r="B3107" s="10">
        <v>105.89</v>
      </c>
      <c r="C3107">
        <v>0.31281103468475274</v>
      </c>
      <c r="D3107" s="11">
        <v>39.159999999999997</v>
      </c>
      <c r="E3107" s="10">
        <v>25.71</v>
      </c>
      <c r="F3107" s="11">
        <v>49.82</v>
      </c>
      <c r="G3107" s="10">
        <v>18.79</v>
      </c>
      <c r="H3107" s="11">
        <v>50.89</v>
      </c>
      <c r="I3107" s="10">
        <v>185</v>
      </c>
      <c r="J3107">
        <v>0.38663214938953455</v>
      </c>
      <c r="K3107">
        <v>0.29235718617343842</v>
      </c>
      <c r="L3107">
        <v>0.35957123355108106</v>
      </c>
      <c r="M3107">
        <v>0.19883106886232335</v>
      </c>
      <c r="N3107">
        <v>0.16878171312693585</v>
      </c>
      <c r="O3107">
        <v>0.29132460156847667</v>
      </c>
      <c r="P3107" s="117">
        <v>31.14</v>
      </c>
      <c r="Q3107">
        <v>0.34</v>
      </c>
    </row>
    <row r="3108" spans="1:17" ht="15">
      <c r="A3108" s="6"/>
      <c r="B3108" s="10">
        <v>100.94</v>
      </c>
      <c r="C3108">
        <v>0.30520693289507772</v>
      </c>
      <c r="D3108" s="11">
        <v>39.22</v>
      </c>
      <c r="E3108" s="10">
        <v>26.19</v>
      </c>
      <c r="F3108" s="11">
        <v>46.93</v>
      </c>
      <c r="G3108" s="10">
        <v>19.010000000000002</v>
      </c>
      <c r="H3108" s="11">
        <v>46.88</v>
      </c>
      <c r="I3108" s="10">
        <v>165.46</v>
      </c>
      <c r="J3108">
        <v>0.37060797975358162</v>
      </c>
      <c r="K3108">
        <v>0.27820442585172062</v>
      </c>
      <c r="L3108">
        <v>0.34608313551257869</v>
      </c>
      <c r="M3108">
        <v>0.18442442467196535</v>
      </c>
      <c r="N3108">
        <v>0.15431331581296842</v>
      </c>
      <c r="O3108">
        <v>0.25889374711905122</v>
      </c>
      <c r="P3108" s="117">
        <v>26.2</v>
      </c>
      <c r="Q3108">
        <v>0.34</v>
      </c>
    </row>
    <row r="3109" spans="1:17" ht="15">
      <c r="A3109" s="6"/>
      <c r="B3109" s="10">
        <v>96.83</v>
      </c>
      <c r="C3109">
        <v>0.30526916656996722</v>
      </c>
      <c r="D3109" s="11">
        <v>36.130000000000003</v>
      </c>
      <c r="E3109" s="10">
        <v>23.05</v>
      </c>
      <c r="F3109" s="11">
        <v>42.7</v>
      </c>
      <c r="G3109" s="10">
        <v>18.38</v>
      </c>
      <c r="H3109" s="11">
        <v>42.13</v>
      </c>
      <c r="I3109" s="10">
        <v>106.9</v>
      </c>
      <c r="J3109">
        <v>0.36253444132891494</v>
      </c>
      <c r="K3109">
        <v>0.26719896524622683</v>
      </c>
      <c r="L3109">
        <v>0.34329192322477525</v>
      </c>
      <c r="M3109">
        <v>0.17664781619505449</v>
      </c>
      <c r="N3109">
        <v>0.1476077928727586</v>
      </c>
      <c r="O3109">
        <v>0.24580770438499641</v>
      </c>
      <c r="P3109" s="117">
        <v>39.51</v>
      </c>
      <c r="Q3109">
        <v>0.34</v>
      </c>
    </row>
    <row r="3110" spans="1:17" ht="15">
      <c r="A3110" s="6"/>
      <c r="B3110" s="10">
        <v>92.91</v>
      </c>
      <c r="C3110">
        <v>0.30682298209098596</v>
      </c>
      <c r="D3110" s="11">
        <v>36.119999999999997</v>
      </c>
      <c r="E3110" s="10">
        <v>20.88</v>
      </c>
      <c r="F3110" s="11">
        <v>37.5</v>
      </c>
      <c r="G3110" s="10">
        <v>16.93</v>
      </c>
      <c r="H3110" s="11">
        <v>46.28</v>
      </c>
      <c r="I3110" s="10">
        <v>88.44</v>
      </c>
      <c r="J3110">
        <v>0.35165963950057377</v>
      </c>
      <c r="K3110">
        <v>0.25525777199362254</v>
      </c>
      <c r="L3110">
        <v>0.33941857567596168</v>
      </c>
      <c r="M3110">
        <v>0.17594740971837206</v>
      </c>
      <c r="N3110">
        <v>0.15176274290190475</v>
      </c>
      <c r="O3110">
        <v>0.23916720929995205</v>
      </c>
      <c r="P3110" s="117">
        <v>35.46</v>
      </c>
      <c r="Q3110">
        <v>0.34</v>
      </c>
    </row>
    <row r="3111" spans="1:17" ht="15">
      <c r="A3111" s="6"/>
      <c r="B3111" s="10">
        <v>91.72</v>
      </c>
      <c r="C3111">
        <v>0.29746574305726275</v>
      </c>
      <c r="D3111" s="11">
        <v>34.520000000000003</v>
      </c>
      <c r="E3111" s="10">
        <v>16.920000000000002</v>
      </c>
      <c r="F3111" s="11">
        <v>37.1</v>
      </c>
      <c r="G3111" s="10">
        <v>16.02</v>
      </c>
      <c r="H3111" s="11">
        <v>47.44</v>
      </c>
      <c r="I3111" s="10">
        <v>78.650000000000006</v>
      </c>
      <c r="J3111">
        <v>0.35132125547637993</v>
      </c>
      <c r="K3111">
        <v>0.24679215493147455</v>
      </c>
      <c r="L3111">
        <v>0.33319724684859398</v>
      </c>
      <c r="M3111">
        <v>0.17900595745500605</v>
      </c>
      <c r="N3111">
        <v>0.16788553163237621</v>
      </c>
      <c r="O3111">
        <v>0.24722404217587943</v>
      </c>
      <c r="P3111" s="117">
        <v>30.36</v>
      </c>
      <c r="Q3111">
        <v>0.34</v>
      </c>
    </row>
    <row r="3112" spans="1:17" ht="15">
      <c r="A3112" s="6"/>
      <c r="B3112" s="10">
        <v>96.3</v>
      </c>
      <c r="C3112">
        <v>0.32528959528843249</v>
      </c>
      <c r="D3112" s="11">
        <v>34.119999999999997</v>
      </c>
      <c r="E3112" s="10">
        <v>16.98</v>
      </c>
      <c r="F3112" s="11">
        <v>37.06</v>
      </c>
      <c r="G3112" s="10">
        <v>14.75</v>
      </c>
      <c r="H3112" s="11">
        <v>53.25</v>
      </c>
      <c r="I3112" s="10">
        <v>88.49</v>
      </c>
      <c r="J3112">
        <v>0.35984103576946097</v>
      </c>
      <c r="K3112">
        <v>0.24765292946150899</v>
      </c>
      <c r="L3112">
        <v>0.34116091741158877</v>
      </c>
      <c r="M3112">
        <v>0.18858397579480687</v>
      </c>
      <c r="N3112">
        <v>0.18648194930924067</v>
      </c>
      <c r="O3112">
        <v>0.26932335669026142</v>
      </c>
      <c r="P3112" s="117">
        <v>33</v>
      </c>
      <c r="Q3112">
        <v>0.34</v>
      </c>
    </row>
    <row r="3113" spans="1:17" ht="15">
      <c r="A3113" s="6"/>
      <c r="B3113" s="10">
        <v>107.92</v>
      </c>
      <c r="C3113">
        <v>0.36723007873851937</v>
      </c>
      <c r="D3113" s="11">
        <v>35.01</v>
      </c>
      <c r="E3113" s="10">
        <v>19.239999999999998</v>
      </c>
      <c r="F3113" s="11">
        <v>37.380000000000003</v>
      </c>
      <c r="G3113" s="10">
        <v>16.05</v>
      </c>
      <c r="H3113" s="11">
        <v>57.63</v>
      </c>
      <c r="I3113" s="10">
        <v>113.58</v>
      </c>
      <c r="J3113">
        <v>0.38233770003524176</v>
      </c>
      <c r="K3113">
        <v>0.26157713889666384</v>
      </c>
      <c r="L3113">
        <v>0.35096780702047725</v>
      </c>
      <c r="M3113">
        <v>0.20671763865588089</v>
      </c>
      <c r="N3113">
        <v>0.2166009943025404</v>
      </c>
      <c r="O3113">
        <v>0.2807847234369415</v>
      </c>
      <c r="P3113" s="117">
        <v>24.04</v>
      </c>
      <c r="Q3113">
        <v>0.34</v>
      </c>
    </row>
    <row r="3114" spans="1:17" ht="15">
      <c r="A3114" s="6"/>
      <c r="B3114" s="10">
        <v>117.48</v>
      </c>
      <c r="C3114">
        <v>0.41390851946412049</v>
      </c>
      <c r="D3114" s="11">
        <v>41.08</v>
      </c>
      <c r="E3114" s="10">
        <v>22</v>
      </c>
      <c r="F3114" s="11">
        <v>42.7</v>
      </c>
      <c r="G3114" s="10">
        <v>21.11</v>
      </c>
      <c r="H3114" s="11">
        <v>65.92</v>
      </c>
      <c r="I3114" s="10">
        <v>184.43</v>
      </c>
      <c r="J3114">
        <v>0.4214030011412106</v>
      </c>
      <c r="K3114">
        <v>0.28992645939457812</v>
      </c>
      <c r="L3114">
        <v>0.37904735501096742</v>
      </c>
      <c r="M3114">
        <v>0.23866502741645967</v>
      </c>
      <c r="N3114">
        <v>0.27952397514539762</v>
      </c>
      <c r="O3114">
        <v>0.31606715051519113</v>
      </c>
      <c r="P3114" s="117">
        <v>36.049999999999997</v>
      </c>
      <c r="Q3114">
        <v>0.34</v>
      </c>
    </row>
    <row r="3115" spans="1:17" ht="15">
      <c r="A3115" s="6"/>
      <c r="B3115" s="10">
        <v>120.39</v>
      </c>
      <c r="C3115">
        <v>0.4545491292011849</v>
      </c>
      <c r="D3115" s="11">
        <v>44.01</v>
      </c>
      <c r="E3115" s="10">
        <v>27.54</v>
      </c>
      <c r="F3115" s="11">
        <v>48.9</v>
      </c>
      <c r="G3115" s="10">
        <v>26.97</v>
      </c>
      <c r="H3115" s="11">
        <v>74.16</v>
      </c>
      <c r="I3115" s="10">
        <v>209.78</v>
      </c>
      <c r="J3115">
        <v>0.47407145070060985</v>
      </c>
      <c r="K3115">
        <v>0.31327099967070571</v>
      </c>
      <c r="L3115">
        <v>0.42264531621493107</v>
      </c>
      <c r="M3115">
        <v>0.28896919847795155</v>
      </c>
      <c r="N3115">
        <v>0.34574303004728152</v>
      </c>
      <c r="O3115">
        <v>0.35688347829975625</v>
      </c>
      <c r="P3115" s="117">
        <v>36.270000000000003</v>
      </c>
      <c r="Q3115">
        <v>0.34</v>
      </c>
    </row>
    <row r="3116" spans="1:17" ht="15">
      <c r="A3116" s="6"/>
      <c r="B3116" s="10">
        <v>140.38</v>
      </c>
      <c r="C3116">
        <v>0.46399843403074881</v>
      </c>
      <c r="D3116" s="11">
        <v>48.04</v>
      </c>
      <c r="E3116" s="10">
        <v>30.05</v>
      </c>
      <c r="F3116" s="11">
        <v>50.48</v>
      </c>
      <c r="G3116" s="10">
        <v>36.61</v>
      </c>
      <c r="H3116" s="11">
        <v>83.94</v>
      </c>
      <c r="I3116" s="10">
        <v>234.92</v>
      </c>
      <c r="J3116">
        <v>0.5185827311916491</v>
      </c>
      <c r="K3116">
        <v>0.34054398394441049</v>
      </c>
      <c r="L3116">
        <v>0.44771292920188815</v>
      </c>
      <c r="M3116">
        <v>0.32428787739201387</v>
      </c>
      <c r="N3116">
        <v>0.38277084858367444</v>
      </c>
      <c r="O3116">
        <v>0.39087148180075271</v>
      </c>
      <c r="P3116" s="117">
        <v>39.520000000000003</v>
      </c>
      <c r="Q3116">
        <v>0.34</v>
      </c>
    </row>
    <row r="3117" spans="1:17" ht="15">
      <c r="A3117" s="6"/>
      <c r="B3117" s="10">
        <v>147.49</v>
      </c>
      <c r="C3117">
        <v>0.48900631385203214</v>
      </c>
      <c r="D3117" s="11">
        <v>47.35</v>
      </c>
      <c r="E3117" s="10">
        <v>31.87</v>
      </c>
      <c r="F3117" s="11">
        <v>51.98</v>
      </c>
      <c r="G3117" s="10">
        <v>33.99</v>
      </c>
      <c r="H3117" s="11">
        <v>90.12</v>
      </c>
      <c r="I3117" s="10">
        <v>239.95</v>
      </c>
      <c r="J3117">
        <v>0.53249519233112241</v>
      </c>
      <c r="K3117">
        <v>0.35442077155323937</v>
      </c>
      <c r="L3117">
        <v>0.47248280667592546</v>
      </c>
      <c r="M3117">
        <v>0.33733817213478545</v>
      </c>
      <c r="N3117">
        <v>0.41138951353032327</v>
      </c>
      <c r="O3117">
        <v>0.40445697695229382</v>
      </c>
      <c r="P3117" s="117">
        <v>45.38</v>
      </c>
      <c r="Q3117">
        <v>0.34</v>
      </c>
    </row>
    <row r="3118" spans="1:17" ht="15">
      <c r="A3118" s="6"/>
      <c r="B3118" s="10">
        <v>134.4</v>
      </c>
      <c r="C3118">
        <v>0.50826134403405965</v>
      </c>
      <c r="D3118" s="11">
        <v>48.04</v>
      </c>
      <c r="E3118" s="10">
        <v>32.9</v>
      </c>
      <c r="F3118" s="11">
        <v>51.45</v>
      </c>
      <c r="G3118" s="10">
        <v>28.28</v>
      </c>
      <c r="H3118" s="11">
        <v>84</v>
      </c>
      <c r="I3118" s="10">
        <v>236.96</v>
      </c>
      <c r="J3118">
        <v>0.53158103202546547</v>
      </c>
      <c r="K3118">
        <v>0.36577522231632431</v>
      </c>
      <c r="L3118">
        <v>0.48865957927293252</v>
      </c>
      <c r="M3118">
        <v>0.3294517151840009</v>
      </c>
      <c r="N3118">
        <v>0.41360110090939928</v>
      </c>
      <c r="O3118">
        <v>0.40804452871862723</v>
      </c>
      <c r="P3118" s="117">
        <v>57.69</v>
      </c>
      <c r="Q3118">
        <v>0.34</v>
      </c>
    </row>
    <row r="3119" spans="1:17" ht="15">
      <c r="A3119" s="6"/>
      <c r="B3119" s="10">
        <v>117.59</v>
      </c>
      <c r="C3119">
        <v>0.53677716907440265</v>
      </c>
      <c r="D3119" s="11">
        <v>42.94</v>
      </c>
      <c r="E3119" s="10">
        <v>32.03</v>
      </c>
      <c r="F3119" s="11">
        <v>51.22</v>
      </c>
      <c r="G3119" s="10">
        <v>26.41</v>
      </c>
      <c r="H3119" s="11">
        <v>79.91</v>
      </c>
      <c r="I3119" s="10">
        <v>229.09</v>
      </c>
      <c r="J3119">
        <v>0.53992475622032188</v>
      </c>
      <c r="K3119">
        <v>0.37806600771745585</v>
      </c>
      <c r="L3119">
        <v>0.52660021035718441</v>
      </c>
      <c r="M3119">
        <v>0.32840544089035217</v>
      </c>
      <c r="N3119">
        <v>0.4121669450559175</v>
      </c>
      <c r="O3119">
        <v>0.41346414049277974</v>
      </c>
      <c r="P3119" s="117">
        <v>25.11</v>
      </c>
      <c r="Q3119">
        <v>0.34</v>
      </c>
    </row>
    <row r="3120" spans="1:17" ht="15">
      <c r="A3120" s="6"/>
      <c r="B3120" s="10">
        <v>109.84</v>
      </c>
      <c r="C3120">
        <v>0.56247157320872265</v>
      </c>
      <c r="D3120" s="11">
        <v>32.6</v>
      </c>
      <c r="E3120" s="10">
        <v>27.85</v>
      </c>
      <c r="F3120" s="11">
        <v>48.47</v>
      </c>
      <c r="G3120" s="10">
        <v>22.93</v>
      </c>
      <c r="H3120" s="11">
        <v>68</v>
      </c>
      <c r="I3120" s="10">
        <v>201.49</v>
      </c>
      <c r="J3120">
        <v>0.53913428321473145</v>
      </c>
      <c r="K3120">
        <v>0.40376824933126848</v>
      </c>
      <c r="L3120">
        <v>0.53380062198028022</v>
      </c>
      <c r="M3120">
        <v>0.31453059986439713</v>
      </c>
      <c r="N3120">
        <v>0.41573426016729159</v>
      </c>
      <c r="O3120">
        <v>0.42732245934779667</v>
      </c>
      <c r="P3120" s="117">
        <v>21.77</v>
      </c>
      <c r="Q3120">
        <v>0.34</v>
      </c>
    </row>
    <row r="3121" spans="1:17" ht="15">
      <c r="A3121" s="6"/>
      <c r="B3121" s="10">
        <v>100</v>
      </c>
      <c r="C3121">
        <v>0.56627297900510687</v>
      </c>
      <c r="D3121" s="11">
        <v>31.16</v>
      </c>
      <c r="E3121" s="10">
        <v>34.97</v>
      </c>
      <c r="F3121" s="11">
        <v>44.06</v>
      </c>
      <c r="G3121" s="10">
        <v>20.7</v>
      </c>
      <c r="H3121" s="11">
        <v>70</v>
      </c>
      <c r="I3121" s="10">
        <v>207.15</v>
      </c>
      <c r="J3121">
        <v>0.53051822225118517</v>
      </c>
      <c r="K3121">
        <v>0.417970613414612</v>
      </c>
      <c r="L3121">
        <v>0.52629233947635767</v>
      </c>
      <c r="M3121">
        <v>0.29173436457478547</v>
      </c>
      <c r="N3121">
        <v>0.40377788536257447</v>
      </c>
      <c r="O3121">
        <v>0.43804409935659788</v>
      </c>
      <c r="P3121" s="117">
        <v>21.5</v>
      </c>
      <c r="Q3121">
        <v>0.34</v>
      </c>
    </row>
    <row r="3122" spans="1:17" ht="15">
      <c r="A3122" s="6"/>
      <c r="B3122" s="10">
        <v>96.94</v>
      </c>
      <c r="C3122">
        <v>0.55757784742320782</v>
      </c>
      <c r="D3122" s="11">
        <v>30.41</v>
      </c>
      <c r="E3122" s="10">
        <v>28.69</v>
      </c>
      <c r="F3122" s="11">
        <v>40</v>
      </c>
      <c r="G3122" s="10">
        <v>19.41</v>
      </c>
      <c r="H3122" s="11">
        <v>64.92</v>
      </c>
      <c r="I3122" s="10">
        <v>192.8</v>
      </c>
      <c r="J3122">
        <v>0.52651387529284954</v>
      </c>
      <c r="K3122">
        <v>0.42918151963258616</v>
      </c>
      <c r="L3122">
        <v>0.524164588845625</v>
      </c>
      <c r="M3122">
        <v>0.28810481626715578</v>
      </c>
      <c r="N3122">
        <v>0.38933838984670199</v>
      </c>
      <c r="O3122">
        <v>0.45398297442467844</v>
      </c>
      <c r="P3122" s="117">
        <v>13.82</v>
      </c>
      <c r="Q3122">
        <v>0.34</v>
      </c>
    </row>
    <row r="3123" spans="1:17" ht="15">
      <c r="A3123" s="6"/>
      <c r="B3123" s="10">
        <v>96</v>
      </c>
      <c r="C3123">
        <v>0.56028039130012619</v>
      </c>
      <c r="D3123" s="11">
        <v>29.5</v>
      </c>
      <c r="E3123" s="10">
        <v>26.95</v>
      </c>
      <c r="F3123" s="11">
        <v>37.94</v>
      </c>
      <c r="G3123" s="10">
        <v>19.100000000000001</v>
      </c>
      <c r="H3123" s="11">
        <v>60.39</v>
      </c>
      <c r="I3123" s="10">
        <v>185.5</v>
      </c>
      <c r="J3123">
        <v>0.5198211299316845</v>
      </c>
      <c r="K3123">
        <v>0.42838866843033507</v>
      </c>
      <c r="L3123">
        <v>0.50941560299489319</v>
      </c>
      <c r="M3123">
        <v>0.29463246414912059</v>
      </c>
      <c r="N3123">
        <v>0.38005868864688364</v>
      </c>
      <c r="O3123">
        <v>0.45628125387111956</v>
      </c>
      <c r="P3123" s="117">
        <v>16.190000000000001</v>
      </c>
      <c r="Q3123">
        <v>0.34</v>
      </c>
    </row>
    <row r="3124" spans="1:17" ht="15">
      <c r="A3124" s="6"/>
      <c r="B3124" s="10">
        <v>97.28</v>
      </c>
      <c r="C3124">
        <v>0.56631669612701607</v>
      </c>
      <c r="D3124" s="11">
        <v>29.17</v>
      </c>
      <c r="E3124" s="10">
        <v>24.95</v>
      </c>
      <c r="F3124" s="11">
        <v>36.520000000000003</v>
      </c>
      <c r="G3124" s="10">
        <v>18.29</v>
      </c>
      <c r="H3124" s="11">
        <v>56.67</v>
      </c>
      <c r="I3124" s="10">
        <v>179</v>
      </c>
      <c r="J3124">
        <v>0.51731933562290822</v>
      </c>
      <c r="K3124">
        <v>0.43645284636049636</v>
      </c>
      <c r="L3124">
        <v>0.4964010864191718</v>
      </c>
      <c r="M3124">
        <v>0.29920804898376829</v>
      </c>
      <c r="N3124">
        <v>0.37693107798586528</v>
      </c>
      <c r="O3124">
        <v>0.44417190447620869</v>
      </c>
      <c r="P3124" s="117">
        <v>11.76</v>
      </c>
      <c r="Q3124">
        <v>0.34</v>
      </c>
    </row>
    <row r="3125" spans="1:17" ht="15">
      <c r="A3125" s="6"/>
      <c r="B3125" s="10">
        <v>97.9</v>
      </c>
      <c r="C3125">
        <v>0.57217234871921796</v>
      </c>
      <c r="D3125" s="11">
        <v>29.59</v>
      </c>
      <c r="E3125" s="10">
        <v>27.08</v>
      </c>
      <c r="F3125" s="11">
        <v>37.159999999999997</v>
      </c>
      <c r="G3125" s="10">
        <v>16.43</v>
      </c>
      <c r="H3125" s="11">
        <v>57.37</v>
      </c>
      <c r="I3125" s="10">
        <v>179.46</v>
      </c>
      <c r="J3125">
        <v>0.51419821346646877</v>
      </c>
      <c r="K3125">
        <v>0.44931971712735724</v>
      </c>
      <c r="L3125">
        <v>0.49398106727367591</v>
      </c>
      <c r="M3125">
        <v>0.29183367694702733</v>
      </c>
      <c r="N3125">
        <v>0.38343849924863888</v>
      </c>
      <c r="O3125">
        <v>0.43566290360924348</v>
      </c>
      <c r="P3125" s="117">
        <v>16.96</v>
      </c>
      <c r="Q3125">
        <v>0.34</v>
      </c>
    </row>
    <row r="3126" spans="1:17" ht="15">
      <c r="A3126" s="6"/>
      <c r="B3126" s="10">
        <v>104.23</v>
      </c>
      <c r="C3126">
        <v>0.57410832220997032</v>
      </c>
      <c r="D3126" s="11">
        <v>30.89</v>
      </c>
      <c r="E3126" s="10">
        <v>32.92</v>
      </c>
      <c r="F3126" s="11">
        <v>36.83</v>
      </c>
      <c r="G3126" s="10">
        <v>16</v>
      </c>
      <c r="H3126" s="11">
        <v>63.09</v>
      </c>
      <c r="I3126" s="10">
        <v>185.72</v>
      </c>
      <c r="J3126">
        <v>0.51214079871459295</v>
      </c>
      <c r="K3126">
        <v>0.46736200080471579</v>
      </c>
      <c r="L3126">
        <v>0.48885372927702714</v>
      </c>
      <c r="M3126">
        <v>0.2868031884513827</v>
      </c>
      <c r="N3126">
        <v>0.41025047647531415</v>
      </c>
      <c r="O3126">
        <v>0.42553737958749477</v>
      </c>
      <c r="P3126" s="117">
        <v>24.08</v>
      </c>
      <c r="Q3126">
        <v>0.34</v>
      </c>
    </row>
    <row r="3127" spans="1:17" ht="15">
      <c r="A3127" s="6"/>
      <c r="B3127" s="10">
        <v>121.11</v>
      </c>
      <c r="C3127">
        <v>0.54020391734937245</v>
      </c>
      <c r="D3127" s="11">
        <v>34.909999999999997</v>
      </c>
      <c r="E3127" s="10">
        <v>41.9</v>
      </c>
      <c r="F3127" s="11">
        <v>37.479999999999997</v>
      </c>
      <c r="G3127" s="10">
        <v>15</v>
      </c>
      <c r="H3127" s="11">
        <v>76.97</v>
      </c>
      <c r="I3127" s="10">
        <v>216.37</v>
      </c>
      <c r="J3127">
        <v>0.50131776292100927</v>
      </c>
      <c r="K3127">
        <v>0.47798661139296938</v>
      </c>
      <c r="L3127">
        <v>0.47548866903199827</v>
      </c>
      <c r="M3127">
        <v>0.28579719708710366</v>
      </c>
      <c r="N3127">
        <v>0.42115765730156463</v>
      </c>
      <c r="O3127">
        <v>0.39977638402696741</v>
      </c>
      <c r="P3127" s="117">
        <v>17.87</v>
      </c>
      <c r="Q3127">
        <v>0.34</v>
      </c>
    </row>
    <row r="3128" spans="1:17" ht="15">
      <c r="A3128" s="6"/>
      <c r="B3128" s="10">
        <v>148.33000000000001</v>
      </c>
      <c r="C3128">
        <v>0.47004228308950485</v>
      </c>
      <c r="D3128" s="11">
        <v>43.1</v>
      </c>
      <c r="E3128" s="10">
        <v>47.44</v>
      </c>
      <c r="F3128" s="11">
        <v>39.11</v>
      </c>
      <c r="G3128" s="10">
        <v>12.76</v>
      </c>
      <c r="H3128" s="11">
        <v>85.99</v>
      </c>
      <c r="I3128" s="10">
        <v>233.22</v>
      </c>
      <c r="J3128">
        <v>0.4616096047014665</v>
      </c>
      <c r="K3128">
        <v>0.44806159843230869</v>
      </c>
      <c r="L3128">
        <v>0.45038019550311448</v>
      </c>
      <c r="M3128">
        <v>0.26695890632958286</v>
      </c>
      <c r="N3128">
        <v>0.39694736966993327</v>
      </c>
      <c r="O3128">
        <v>0.36219974546185274</v>
      </c>
      <c r="P3128" s="117">
        <v>20.52</v>
      </c>
      <c r="Q3128">
        <v>0.34</v>
      </c>
    </row>
    <row r="3129" spans="1:17" ht="15">
      <c r="A3129" s="6"/>
      <c r="B3129" s="10">
        <v>167.78</v>
      </c>
      <c r="C3129">
        <v>0.44798306971446328</v>
      </c>
      <c r="D3129" s="11">
        <v>44.49</v>
      </c>
      <c r="E3129" s="10">
        <v>48.27</v>
      </c>
      <c r="F3129" s="11">
        <v>42.17</v>
      </c>
      <c r="G3129" s="10">
        <v>14.01</v>
      </c>
      <c r="H3129" s="11">
        <v>93.37</v>
      </c>
      <c r="I3129" s="10">
        <v>224</v>
      </c>
      <c r="J3129">
        <v>0.42267284906573011</v>
      </c>
      <c r="K3129">
        <v>0.41920488925490867</v>
      </c>
      <c r="L3129">
        <v>0.42527780171334095</v>
      </c>
      <c r="M3129">
        <v>0.24950187711354388</v>
      </c>
      <c r="N3129">
        <v>0.38677961821814466</v>
      </c>
      <c r="O3129">
        <v>0.32906001911713589</v>
      </c>
      <c r="P3129" s="117">
        <v>19.12</v>
      </c>
      <c r="Q3129">
        <v>0.34</v>
      </c>
    </row>
    <row r="3130" spans="1:17" ht="15">
      <c r="A3130" s="6"/>
      <c r="B3130" s="10">
        <v>135.47</v>
      </c>
      <c r="C3130">
        <v>0.43574548392292151</v>
      </c>
      <c r="D3130" s="11">
        <v>41.93</v>
      </c>
      <c r="E3130" s="10">
        <v>43.85</v>
      </c>
      <c r="F3130" s="11">
        <v>43</v>
      </c>
      <c r="G3130" s="10">
        <v>13.77</v>
      </c>
      <c r="H3130" s="11">
        <v>85.71</v>
      </c>
      <c r="I3130" s="10">
        <v>200</v>
      </c>
      <c r="J3130">
        <v>0.39625642535199423</v>
      </c>
      <c r="K3130">
        <v>0.39791543351015179</v>
      </c>
      <c r="L3130">
        <v>0.39485338808840381</v>
      </c>
      <c r="M3130">
        <v>0.23606535290435152</v>
      </c>
      <c r="N3130">
        <v>0.36627959102607593</v>
      </c>
      <c r="O3130">
        <v>0.29294435392504992</v>
      </c>
      <c r="P3130" s="117">
        <v>25.18</v>
      </c>
      <c r="Q3130">
        <v>0.34</v>
      </c>
    </row>
    <row r="3131" spans="1:17" ht="15">
      <c r="A3131" s="6"/>
      <c r="B3131" s="10">
        <v>126.71</v>
      </c>
      <c r="C3131">
        <v>0.40907504125618832</v>
      </c>
      <c r="D3131" s="11">
        <v>38.54</v>
      </c>
      <c r="E3131" s="10">
        <v>41.79</v>
      </c>
      <c r="F3131" s="11">
        <v>39.200000000000003</v>
      </c>
      <c r="G3131" s="10">
        <v>12.64</v>
      </c>
      <c r="H3131" s="11">
        <v>79.48</v>
      </c>
      <c r="I3131" s="10">
        <v>148.46</v>
      </c>
      <c r="J3131">
        <v>0.37507811654008805</v>
      </c>
      <c r="K3131">
        <v>0.38616879030223628</v>
      </c>
      <c r="L3131">
        <v>0.35770743477402089</v>
      </c>
      <c r="M3131">
        <v>0.20914925773020107</v>
      </c>
      <c r="N3131">
        <v>0.35931056706853698</v>
      </c>
      <c r="O3131">
        <v>0.23695190523041879</v>
      </c>
      <c r="P3131" s="117">
        <v>20.2</v>
      </c>
      <c r="Q3131">
        <v>0.34</v>
      </c>
    </row>
    <row r="3132" spans="1:17" ht="15">
      <c r="A3132" s="6"/>
      <c r="B3132" s="10">
        <v>115.79</v>
      </c>
      <c r="C3132">
        <v>0.38294864043876187</v>
      </c>
      <c r="D3132" s="11">
        <v>37.47</v>
      </c>
      <c r="E3132" s="10">
        <v>42</v>
      </c>
      <c r="F3132" s="11">
        <v>38.72</v>
      </c>
      <c r="G3132" s="10">
        <v>12.46</v>
      </c>
      <c r="H3132" s="11">
        <v>77.66</v>
      </c>
      <c r="I3132" s="10">
        <v>95.19</v>
      </c>
      <c r="J3132">
        <v>0.35400530239743855</v>
      </c>
      <c r="K3132">
        <v>0.37699956057590406</v>
      </c>
      <c r="L3132">
        <v>0.33620422863859095</v>
      </c>
      <c r="M3132">
        <v>0.17239839381981881</v>
      </c>
      <c r="N3132">
        <v>0.3392235756227579</v>
      </c>
      <c r="O3132">
        <v>0.18960672534041845</v>
      </c>
      <c r="P3132" s="117">
        <v>18.41</v>
      </c>
      <c r="Q3132">
        <v>0.34</v>
      </c>
    </row>
    <row r="3133" spans="1:17" ht="15">
      <c r="A3133" s="6"/>
      <c r="B3133" s="10">
        <v>104.53</v>
      </c>
      <c r="C3133">
        <v>0.36928213947804139</v>
      </c>
      <c r="D3133" s="11">
        <v>35.32</v>
      </c>
      <c r="E3133" s="10">
        <v>41.77</v>
      </c>
      <c r="F3133" s="11">
        <v>36.85</v>
      </c>
      <c r="G3133" s="10">
        <v>11.72</v>
      </c>
      <c r="H3133" s="11">
        <v>74.25</v>
      </c>
      <c r="I3133" s="10">
        <v>70.099999999999994</v>
      </c>
      <c r="J3133">
        <v>0.34049827689669954</v>
      </c>
      <c r="K3133">
        <v>0.37063892909749252</v>
      </c>
      <c r="L3133">
        <v>0.31501619782000229</v>
      </c>
      <c r="M3133">
        <v>0.15129892669788755</v>
      </c>
      <c r="N3133">
        <v>0.333143367464591</v>
      </c>
      <c r="O3133">
        <v>0.14243894575668334</v>
      </c>
      <c r="P3133" s="117">
        <v>22.34</v>
      </c>
      <c r="Q3133">
        <v>0.34</v>
      </c>
    </row>
    <row r="3134" spans="1:17" ht="15">
      <c r="A3134" s="6"/>
      <c r="B3134" s="10">
        <v>100.01</v>
      </c>
      <c r="C3134">
        <v>0.36620225061425049</v>
      </c>
      <c r="D3134" s="11">
        <v>34.380000000000003</v>
      </c>
      <c r="E3134" s="10">
        <v>38.93</v>
      </c>
      <c r="F3134" s="11">
        <v>36.22</v>
      </c>
      <c r="G3134" s="10">
        <v>6</v>
      </c>
      <c r="H3134" s="11">
        <v>69.16</v>
      </c>
      <c r="I3134" s="10">
        <v>25.23</v>
      </c>
      <c r="J3134">
        <v>0.33540034810805658</v>
      </c>
      <c r="K3134">
        <v>0.37283989124235023</v>
      </c>
      <c r="L3134">
        <v>0.29098419476974552</v>
      </c>
      <c r="M3134">
        <v>0.13767322661587209</v>
      </c>
      <c r="N3134">
        <v>0.33714882405009883</v>
      </c>
      <c r="O3134">
        <v>0.12214628678516377</v>
      </c>
      <c r="P3134" s="117">
        <v>23.62</v>
      </c>
      <c r="Q3134">
        <v>0.34</v>
      </c>
    </row>
    <row r="3135" spans="1:17" ht="15">
      <c r="A3135" s="6"/>
      <c r="B3135" s="10">
        <v>99.37</v>
      </c>
      <c r="C3135">
        <v>0.36952511767179574</v>
      </c>
      <c r="D3135" s="11">
        <v>32.64</v>
      </c>
      <c r="E3135" s="10">
        <v>37.44</v>
      </c>
      <c r="F3135" s="11">
        <v>33.409999999999997</v>
      </c>
      <c r="G3135" s="10">
        <v>2.36</v>
      </c>
      <c r="H3135" s="11">
        <v>61.06</v>
      </c>
      <c r="I3135" s="10">
        <v>3.74</v>
      </c>
      <c r="J3135">
        <v>0.34145930161394672</v>
      </c>
      <c r="K3135">
        <v>0.37406348123163585</v>
      </c>
      <c r="L3135">
        <v>0.26077190539316114</v>
      </c>
      <c r="M3135">
        <v>0.13801212285722173</v>
      </c>
      <c r="N3135">
        <v>0.34058989524507477</v>
      </c>
      <c r="O3135">
        <v>0.12737946965527924</v>
      </c>
      <c r="P3135" s="117">
        <v>28.83</v>
      </c>
      <c r="Q3135">
        <v>0.34</v>
      </c>
    </row>
    <row r="3136" spans="1:17" ht="15">
      <c r="A3136" s="6"/>
      <c r="B3136" s="10">
        <v>109.51</v>
      </c>
      <c r="C3136">
        <v>0.38985301310399645</v>
      </c>
      <c r="D3136" s="11">
        <v>33.82</v>
      </c>
      <c r="E3136" s="10">
        <v>38.18</v>
      </c>
      <c r="F3136" s="11">
        <v>32.090000000000003</v>
      </c>
      <c r="G3136" s="10">
        <v>0.93</v>
      </c>
      <c r="H3136" s="11">
        <v>62.05</v>
      </c>
      <c r="I3136" s="10">
        <v>31.26</v>
      </c>
      <c r="J3136">
        <v>0.35472415471477714</v>
      </c>
      <c r="K3136">
        <v>0.38363908500674093</v>
      </c>
      <c r="L3136">
        <v>0.24657785484496564</v>
      </c>
      <c r="M3136">
        <v>0.14769612876370197</v>
      </c>
      <c r="N3136">
        <v>0.35440898073042909</v>
      </c>
      <c r="O3136">
        <v>0.13284427885701949</v>
      </c>
      <c r="P3136" s="117">
        <v>23.88</v>
      </c>
      <c r="Q3136">
        <v>0.34</v>
      </c>
    </row>
    <row r="3137" spans="1:17" ht="15">
      <c r="A3137" s="6"/>
      <c r="B3137" s="10">
        <v>113.54</v>
      </c>
      <c r="C3137">
        <v>0.4070764948166628</v>
      </c>
      <c r="D3137" s="11">
        <v>33.19</v>
      </c>
      <c r="E3137" s="10">
        <v>41.3</v>
      </c>
      <c r="F3137" s="11">
        <v>32.090000000000003</v>
      </c>
      <c r="G3137" s="10">
        <v>2.97</v>
      </c>
      <c r="H3137" s="11">
        <v>62.12</v>
      </c>
      <c r="I3137" s="10">
        <v>79.05</v>
      </c>
      <c r="J3137">
        <v>0.38017062102547883</v>
      </c>
      <c r="K3137">
        <v>0.40206695349578758</v>
      </c>
      <c r="L3137">
        <v>0.25446681120593623</v>
      </c>
      <c r="M3137">
        <v>0.15624115149341269</v>
      </c>
      <c r="N3137">
        <v>0.37318290779669394</v>
      </c>
      <c r="O3137">
        <v>0.1659988160749935</v>
      </c>
      <c r="P3137" s="117">
        <v>33.159999999999997</v>
      </c>
      <c r="Q3137">
        <v>0.34</v>
      </c>
    </row>
    <row r="3138" spans="1:17" ht="15">
      <c r="A3138" s="6"/>
      <c r="B3138" s="10">
        <v>115.27</v>
      </c>
      <c r="C3138">
        <v>0.4294888396507609</v>
      </c>
      <c r="D3138" s="11">
        <v>34.799999999999997</v>
      </c>
      <c r="E3138" s="10">
        <v>49</v>
      </c>
      <c r="F3138" s="11">
        <v>34.700000000000003</v>
      </c>
      <c r="G3138" s="10">
        <v>6.23</v>
      </c>
      <c r="H3138" s="11">
        <v>69.430000000000007</v>
      </c>
      <c r="I3138" s="10">
        <v>117.6</v>
      </c>
      <c r="J3138">
        <v>0.39666460374422413</v>
      </c>
      <c r="K3138">
        <v>0.42751164406362624</v>
      </c>
      <c r="L3138">
        <v>0.27214384819056464</v>
      </c>
      <c r="M3138">
        <v>0.17083337394971335</v>
      </c>
      <c r="N3138">
        <v>0.39034090843296759</v>
      </c>
      <c r="O3138">
        <v>0.22295518187806485</v>
      </c>
      <c r="P3138" s="117">
        <v>44.41</v>
      </c>
      <c r="Q3138">
        <v>0.34</v>
      </c>
    </row>
    <row r="3139" spans="1:17" ht="15">
      <c r="A3139" s="6"/>
      <c r="B3139" s="10">
        <v>123.63</v>
      </c>
      <c r="C3139">
        <v>0.44800215022550499</v>
      </c>
      <c r="D3139" s="11">
        <v>35.75</v>
      </c>
      <c r="E3139" s="10">
        <v>52.11</v>
      </c>
      <c r="F3139" s="11">
        <v>37.36</v>
      </c>
      <c r="G3139" s="10">
        <v>12.1</v>
      </c>
      <c r="H3139" s="11">
        <v>77.66</v>
      </c>
      <c r="I3139" s="10">
        <v>184.18</v>
      </c>
      <c r="J3139">
        <v>0.41371055469825935</v>
      </c>
      <c r="K3139">
        <v>0.44974240946164745</v>
      </c>
      <c r="L3139">
        <v>0.29892302188009723</v>
      </c>
      <c r="M3139">
        <v>0.18030931984260823</v>
      </c>
      <c r="N3139">
        <v>0.40870919283278956</v>
      </c>
      <c r="O3139">
        <v>0.27398721717051694</v>
      </c>
      <c r="P3139" s="117">
        <v>86.35</v>
      </c>
      <c r="Q3139">
        <v>0.34</v>
      </c>
    </row>
    <row r="3140" spans="1:17" ht="15">
      <c r="A3140" s="6"/>
      <c r="B3140" s="10">
        <v>147</v>
      </c>
      <c r="C3140">
        <v>0.45486980118187226</v>
      </c>
      <c r="D3140" s="11">
        <v>34.94</v>
      </c>
      <c r="E3140" s="10">
        <v>57.66</v>
      </c>
      <c r="F3140" s="11">
        <v>39.9</v>
      </c>
      <c r="G3140" s="10">
        <v>14.51</v>
      </c>
      <c r="H3140" s="11">
        <v>81.19</v>
      </c>
      <c r="I3140" s="10">
        <v>219.3</v>
      </c>
      <c r="J3140">
        <v>0.42624790930895362</v>
      </c>
      <c r="K3140">
        <v>0.46327686346445168</v>
      </c>
      <c r="L3140">
        <v>0.31516981701412811</v>
      </c>
      <c r="M3140">
        <v>0.18939483308780453</v>
      </c>
      <c r="N3140">
        <v>0.41178814824334203</v>
      </c>
      <c r="O3140">
        <v>0.31694324471421714</v>
      </c>
      <c r="P3140" s="117">
        <v>72.42</v>
      </c>
      <c r="Q3140">
        <v>0.34</v>
      </c>
    </row>
    <row r="3141" spans="1:17" ht="15">
      <c r="A3141" s="6"/>
      <c r="B3141" s="10">
        <v>132.80000000000001</v>
      </c>
      <c r="C3141">
        <v>0.46454302239901607</v>
      </c>
      <c r="D3141" s="11">
        <v>33.11</v>
      </c>
      <c r="E3141" s="10">
        <v>58.12</v>
      </c>
      <c r="F3141" s="11">
        <v>37.880000000000003</v>
      </c>
      <c r="G3141" s="10">
        <v>14.73</v>
      </c>
      <c r="H3141" s="11">
        <v>80</v>
      </c>
      <c r="I3141" s="10">
        <v>221.93</v>
      </c>
      <c r="J3141">
        <v>0.42550320695676225</v>
      </c>
      <c r="K3141">
        <v>0.47815274729934581</v>
      </c>
      <c r="L3141">
        <v>0.32182005387881829</v>
      </c>
      <c r="M3141">
        <v>0.18516118164286699</v>
      </c>
      <c r="N3141">
        <v>0.4115975056011949</v>
      </c>
      <c r="O3141">
        <v>0.34964445101596875</v>
      </c>
      <c r="P3141" s="117">
        <v>39.880000000000003</v>
      </c>
      <c r="Q3141">
        <v>0.34</v>
      </c>
    </row>
    <row r="3142" spans="1:17" ht="15">
      <c r="A3142" s="6"/>
      <c r="B3142" s="10">
        <v>118.4</v>
      </c>
      <c r="C3142">
        <v>0.4568389717500197</v>
      </c>
      <c r="D3142" s="11">
        <v>31.5</v>
      </c>
      <c r="E3142" s="10">
        <v>55.38</v>
      </c>
      <c r="F3142" s="11">
        <v>37.61</v>
      </c>
      <c r="G3142" s="10">
        <v>14.99</v>
      </c>
      <c r="H3142" s="11">
        <v>79.62</v>
      </c>
      <c r="I3142" s="10">
        <v>220</v>
      </c>
      <c r="J3142">
        <v>0.416125468003615</v>
      </c>
      <c r="K3142">
        <v>0.47235781601699728</v>
      </c>
      <c r="L3142">
        <v>0.32877158551717411</v>
      </c>
      <c r="M3142">
        <v>0.18629953735767513</v>
      </c>
      <c r="N3142">
        <v>0.41325977668995106</v>
      </c>
      <c r="O3142">
        <v>0.35197828494782091</v>
      </c>
      <c r="P3142" s="117">
        <v>42.69</v>
      </c>
      <c r="Q3142">
        <v>0.34</v>
      </c>
    </row>
    <row r="3143" spans="1:17" ht="15">
      <c r="A3143" s="6"/>
      <c r="B3143" s="10">
        <v>113.99</v>
      </c>
      <c r="C3143">
        <v>0.45506688565309994</v>
      </c>
      <c r="D3143" s="11">
        <v>27.6</v>
      </c>
      <c r="E3143" s="10">
        <v>56.17</v>
      </c>
      <c r="F3143" s="11">
        <v>37.26</v>
      </c>
      <c r="G3143" s="10">
        <v>14.7</v>
      </c>
      <c r="H3143" s="11">
        <v>75.34</v>
      </c>
      <c r="I3143" s="10">
        <v>206.01</v>
      </c>
      <c r="J3143">
        <v>0.40555178968903793</v>
      </c>
      <c r="K3143">
        <v>0.49151461161387638</v>
      </c>
      <c r="L3143">
        <v>0.32067714643876816</v>
      </c>
      <c r="M3143">
        <v>0.17160398881118882</v>
      </c>
      <c r="N3143">
        <v>0.4187232653229378</v>
      </c>
      <c r="O3143">
        <v>0.35607576156343046</v>
      </c>
      <c r="P3143" s="117">
        <v>24.06</v>
      </c>
      <c r="Q3143">
        <v>0.34</v>
      </c>
    </row>
    <row r="3144" spans="1:17" ht="15">
      <c r="A3144" s="6"/>
      <c r="B3144" s="10">
        <v>101.66</v>
      </c>
      <c r="C3144">
        <v>0.43973811676608543</v>
      </c>
      <c r="D3144" s="11">
        <v>26.01</v>
      </c>
      <c r="E3144" s="10">
        <v>45.99</v>
      </c>
      <c r="F3144" s="11">
        <v>35.020000000000003</v>
      </c>
      <c r="G3144" s="10">
        <v>10.1</v>
      </c>
      <c r="H3144" s="11">
        <v>68.62</v>
      </c>
      <c r="I3144" s="10">
        <v>192.93</v>
      </c>
      <c r="J3144">
        <v>0.40412774948036823</v>
      </c>
      <c r="K3144">
        <v>0.49644296517631037</v>
      </c>
      <c r="L3144">
        <v>0.30009641293701395</v>
      </c>
      <c r="M3144">
        <v>0.16577162995692282</v>
      </c>
      <c r="N3144">
        <v>0.41640463655075288</v>
      </c>
      <c r="O3144">
        <v>0.33621850286580307</v>
      </c>
      <c r="P3144" s="117">
        <v>22</v>
      </c>
      <c r="Q3144">
        <v>0.34</v>
      </c>
    </row>
    <row r="3145" spans="1:17" ht="15">
      <c r="A3145" s="6"/>
      <c r="B3145" s="10">
        <v>98.53</v>
      </c>
      <c r="C3145">
        <v>0.41214227179314245</v>
      </c>
      <c r="D3145" s="11">
        <v>26.05</v>
      </c>
      <c r="E3145" s="10">
        <v>39.96</v>
      </c>
      <c r="F3145" s="11">
        <v>35.78</v>
      </c>
      <c r="G3145" s="10">
        <v>5.79</v>
      </c>
      <c r="H3145" s="11">
        <v>62.26</v>
      </c>
      <c r="I3145" s="10">
        <v>149.9</v>
      </c>
      <c r="J3145">
        <v>0.40492899231567825</v>
      </c>
      <c r="K3145">
        <v>0.49837785037765264</v>
      </c>
      <c r="L3145">
        <v>0.27594023487053693</v>
      </c>
      <c r="M3145">
        <v>0.16051996956615924</v>
      </c>
      <c r="N3145">
        <v>0.39292567626011288</v>
      </c>
      <c r="O3145">
        <v>0.30286293003518411</v>
      </c>
      <c r="P3145" s="117">
        <v>22.47</v>
      </c>
      <c r="Q3145">
        <v>0.34</v>
      </c>
    </row>
    <row r="3146" spans="1:17" ht="15">
      <c r="A3146" s="6"/>
      <c r="B3146" s="10">
        <v>90.55</v>
      </c>
      <c r="C3146">
        <v>0.3947940052543587</v>
      </c>
      <c r="D3146" s="11">
        <v>27.23</v>
      </c>
      <c r="E3146" s="10">
        <v>35.01</v>
      </c>
      <c r="F3146" s="11">
        <v>29.56</v>
      </c>
      <c r="G3146" s="10">
        <v>2.02</v>
      </c>
      <c r="H3146" s="11">
        <v>58.2</v>
      </c>
      <c r="I3146" s="10">
        <v>145.01</v>
      </c>
      <c r="J3146">
        <v>0.41644446265060248</v>
      </c>
      <c r="K3146">
        <v>0.4930458942052835</v>
      </c>
      <c r="L3146">
        <v>0.2590534975390914</v>
      </c>
      <c r="M3146">
        <v>0.15681211077388391</v>
      </c>
      <c r="N3146">
        <v>0.37382878469649561</v>
      </c>
      <c r="O3146">
        <v>0.29195865011404104</v>
      </c>
      <c r="P3146" s="117">
        <v>18.670000000000002</v>
      </c>
      <c r="Q3146">
        <v>0.34</v>
      </c>
    </row>
    <row r="3147" spans="1:17" ht="15">
      <c r="A3147" s="6"/>
      <c r="B3147" s="10">
        <v>89.84</v>
      </c>
      <c r="C3147">
        <v>0.39409079445995338</v>
      </c>
      <c r="D3147" s="11">
        <v>27.29</v>
      </c>
      <c r="E3147" s="10">
        <v>30.26</v>
      </c>
      <c r="F3147" s="11">
        <v>26.7</v>
      </c>
      <c r="G3147" s="10">
        <v>0.13</v>
      </c>
      <c r="H3147" s="11">
        <v>56.31</v>
      </c>
      <c r="I3147" s="10">
        <v>140.01</v>
      </c>
      <c r="J3147">
        <v>0.42323073987268378</v>
      </c>
      <c r="K3147">
        <v>0.49024998037265777</v>
      </c>
      <c r="L3147">
        <v>0.24282266330567751</v>
      </c>
      <c r="M3147">
        <v>0.15309398824754458</v>
      </c>
      <c r="N3147">
        <v>0.3694544872760126</v>
      </c>
      <c r="O3147">
        <v>0.28835678874924608</v>
      </c>
      <c r="P3147" s="117">
        <v>17.47</v>
      </c>
      <c r="Q3147">
        <v>0.34</v>
      </c>
    </row>
    <row r="3148" spans="1:17" ht="15">
      <c r="A3148" s="6"/>
      <c r="B3148" s="10">
        <v>90</v>
      </c>
      <c r="C3148">
        <v>0.40456769806188358</v>
      </c>
      <c r="D3148" s="11">
        <v>27.27</v>
      </c>
      <c r="E3148" s="10">
        <v>30.05</v>
      </c>
      <c r="F3148" s="11">
        <v>22.66</v>
      </c>
      <c r="G3148" s="10">
        <v>-0.01</v>
      </c>
      <c r="H3148" s="11">
        <v>54.81</v>
      </c>
      <c r="I3148" s="10">
        <v>145.66</v>
      </c>
      <c r="J3148">
        <v>0.4278451401790862</v>
      </c>
      <c r="K3148">
        <v>0.49069648784666442</v>
      </c>
      <c r="L3148">
        <v>0.22832215706054335</v>
      </c>
      <c r="M3148">
        <v>0.14544776711599303</v>
      </c>
      <c r="N3148">
        <v>0.36215786879369066</v>
      </c>
      <c r="O3148">
        <v>0.28623389901407148</v>
      </c>
      <c r="P3148" s="117">
        <v>15.29</v>
      </c>
      <c r="Q3148">
        <v>0.34</v>
      </c>
    </row>
    <row r="3149" spans="1:17" ht="15">
      <c r="A3149" s="6"/>
      <c r="B3149" s="10">
        <v>90.84</v>
      </c>
      <c r="C3149">
        <v>0.41644147527265435</v>
      </c>
      <c r="D3149" s="11">
        <v>27.08</v>
      </c>
      <c r="E3149" s="10">
        <v>29.94</v>
      </c>
      <c r="F3149" s="11">
        <v>20.91</v>
      </c>
      <c r="G3149" s="10">
        <v>0.02</v>
      </c>
      <c r="H3149" s="11">
        <v>55.01</v>
      </c>
      <c r="I3149" s="10">
        <v>148.91</v>
      </c>
      <c r="J3149">
        <v>0.43359465699045402</v>
      </c>
      <c r="K3149">
        <v>0.49499649443784144</v>
      </c>
      <c r="L3149">
        <v>0.23475850660539918</v>
      </c>
      <c r="M3149">
        <v>0.14626043398779215</v>
      </c>
      <c r="N3149">
        <v>0.37043186686542484</v>
      </c>
      <c r="O3149">
        <v>0.29254847977602882</v>
      </c>
      <c r="P3149" s="117">
        <v>18.95</v>
      </c>
      <c r="Q3149">
        <v>0.34</v>
      </c>
    </row>
    <row r="3150" spans="1:17" ht="15">
      <c r="A3150" s="6"/>
      <c r="B3150" s="10">
        <v>98.99</v>
      </c>
      <c r="C3150">
        <v>0.44236018185975817</v>
      </c>
      <c r="D3150" s="11">
        <v>29</v>
      </c>
      <c r="E3150" s="10">
        <v>29.94</v>
      </c>
      <c r="F3150" s="11">
        <v>20.399999999999999</v>
      </c>
      <c r="G3150" s="10">
        <v>3.74</v>
      </c>
      <c r="H3150" s="11">
        <v>58.84</v>
      </c>
      <c r="I3150" s="10">
        <v>172.42</v>
      </c>
      <c r="J3150">
        <v>0.45597142966952187</v>
      </c>
      <c r="K3150">
        <v>0.49454236982523148</v>
      </c>
      <c r="L3150">
        <v>0.23744865311118032</v>
      </c>
      <c r="M3150">
        <v>0.15217139747609545</v>
      </c>
      <c r="N3150">
        <v>0.40182414585709564</v>
      </c>
      <c r="O3150">
        <v>0.29243338304808081</v>
      </c>
      <c r="P3150" s="117">
        <v>29.12</v>
      </c>
      <c r="Q3150">
        <v>0.34</v>
      </c>
    </row>
    <row r="3151" spans="1:17" ht="15">
      <c r="A3151" s="6"/>
      <c r="B3151" s="10">
        <v>116.99</v>
      </c>
      <c r="C3151">
        <v>0.43357374608489369</v>
      </c>
      <c r="D3151" s="11">
        <v>34.369999999999997</v>
      </c>
      <c r="E3151" s="10">
        <v>32.049999999999997</v>
      </c>
      <c r="F3151" s="11">
        <v>23.64</v>
      </c>
      <c r="G3151" s="10">
        <v>18.96</v>
      </c>
      <c r="H3151" s="11">
        <v>69.989999999999995</v>
      </c>
      <c r="I3151" s="10">
        <v>211.94</v>
      </c>
      <c r="J3151">
        <v>0.45795169192666974</v>
      </c>
      <c r="K3151">
        <v>0.47542716579596805</v>
      </c>
      <c r="L3151">
        <v>0.23658454567409976</v>
      </c>
      <c r="M3151">
        <v>0.15635742621229862</v>
      </c>
      <c r="N3151">
        <v>0.41367744327684686</v>
      </c>
      <c r="O3151">
        <v>0.27902825974025969</v>
      </c>
      <c r="P3151" s="117">
        <v>29.43</v>
      </c>
      <c r="Q3151">
        <v>0.34</v>
      </c>
    </row>
    <row r="3152" spans="1:17" ht="15">
      <c r="A3152" s="6"/>
      <c r="B3152" s="10">
        <v>130</v>
      </c>
      <c r="C3152">
        <v>0.37695551382061787</v>
      </c>
      <c r="D3152" s="11">
        <v>41.95</v>
      </c>
      <c r="E3152" s="10">
        <v>36.14</v>
      </c>
      <c r="F3152" s="11">
        <v>23.04</v>
      </c>
      <c r="G3152" s="10">
        <v>22.66</v>
      </c>
      <c r="H3152" s="11">
        <v>79.37</v>
      </c>
      <c r="I3152" s="10">
        <v>230.56</v>
      </c>
      <c r="J3152">
        <v>0.43761075147172812</v>
      </c>
      <c r="K3152">
        <v>0.44441768751469551</v>
      </c>
      <c r="L3152">
        <v>0.2347752287665936</v>
      </c>
      <c r="M3152">
        <v>0.15255033992944417</v>
      </c>
      <c r="N3152">
        <v>0.39382196521263996</v>
      </c>
      <c r="O3152">
        <v>0.25980076620366505</v>
      </c>
      <c r="P3152" s="117">
        <v>19.13</v>
      </c>
      <c r="Q3152">
        <v>0.34</v>
      </c>
    </row>
    <row r="3153" spans="1:17" ht="15">
      <c r="A3153" s="6"/>
      <c r="B3153" s="10">
        <v>137.97999999999999</v>
      </c>
      <c r="C3153">
        <v>0.36298399485567012</v>
      </c>
      <c r="D3153" s="11">
        <v>43.91</v>
      </c>
      <c r="E3153" s="10">
        <v>39.950000000000003</v>
      </c>
      <c r="F3153" s="11">
        <v>26.79</v>
      </c>
      <c r="G3153" s="10">
        <v>24.95</v>
      </c>
      <c r="H3153" s="11">
        <v>86.12</v>
      </c>
      <c r="I3153" s="10">
        <v>223.46</v>
      </c>
      <c r="J3153">
        <v>0.42104443223901822</v>
      </c>
      <c r="K3153">
        <v>0.39966051656621732</v>
      </c>
      <c r="L3153">
        <v>0.22652181311648217</v>
      </c>
      <c r="M3153">
        <v>0.14924897166609596</v>
      </c>
      <c r="N3153">
        <v>0.38163377638057372</v>
      </c>
      <c r="O3153">
        <v>0.24436508129857679</v>
      </c>
      <c r="P3153" s="117">
        <v>20.440000000000001</v>
      </c>
      <c r="Q3153">
        <v>0.34</v>
      </c>
    </row>
    <row r="3154" spans="1:17" ht="15">
      <c r="A3154" s="6"/>
      <c r="B3154" s="10">
        <v>113.3</v>
      </c>
      <c r="C3154">
        <v>0.35721395973430603</v>
      </c>
      <c r="D3154" s="11">
        <v>42</v>
      </c>
      <c r="E3154" s="10">
        <v>37.93</v>
      </c>
      <c r="F3154" s="11">
        <v>20.34</v>
      </c>
      <c r="G3154" s="10">
        <v>22.5</v>
      </c>
      <c r="H3154" s="11">
        <v>80.099999999999994</v>
      </c>
      <c r="I3154" s="10">
        <v>189.21</v>
      </c>
      <c r="J3154">
        <v>0.41766643142412624</v>
      </c>
      <c r="K3154">
        <v>0.36022897492554518</v>
      </c>
      <c r="L3154">
        <v>0.19558892087406771</v>
      </c>
      <c r="M3154">
        <v>0.15317761686447576</v>
      </c>
      <c r="N3154">
        <v>0.37076555261790156</v>
      </c>
      <c r="O3154">
        <v>0.23070200423328957</v>
      </c>
      <c r="P3154" s="117">
        <v>25.5</v>
      </c>
      <c r="Q3154">
        <v>0.34</v>
      </c>
    </row>
    <row r="3155" spans="1:17" ht="15">
      <c r="A3155" s="6"/>
      <c r="B3155" s="10">
        <v>101.6</v>
      </c>
      <c r="C3155">
        <v>0.30615992927344532</v>
      </c>
      <c r="D3155" s="11">
        <v>42.95</v>
      </c>
      <c r="E3155" s="10">
        <v>33.46</v>
      </c>
      <c r="F3155" s="11">
        <v>9.93</v>
      </c>
      <c r="G3155" s="10">
        <v>20.14</v>
      </c>
      <c r="H3155" s="11">
        <v>75.78</v>
      </c>
      <c r="I3155" s="10">
        <v>144.04</v>
      </c>
      <c r="J3155">
        <v>0.40371815711899761</v>
      </c>
      <c r="K3155">
        <v>0.32172106568870673</v>
      </c>
      <c r="L3155">
        <v>0.17060395058876832</v>
      </c>
      <c r="M3155">
        <v>0.14162888184143221</v>
      </c>
      <c r="N3155">
        <v>0.35385128330048493</v>
      </c>
      <c r="O3155">
        <v>0.21330791073855412</v>
      </c>
      <c r="P3155" s="117">
        <v>22.5</v>
      </c>
      <c r="Q3155">
        <v>0.34</v>
      </c>
    </row>
    <row r="3156" spans="1:17" ht="15">
      <c r="A3156" s="6"/>
      <c r="B3156" s="10">
        <v>97.48</v>
      </c>
      <c r="C3156">
        <v>0.2547179747864986</v>
      </c>
      <c r="D3156" s="11">
        <v>42.02</v>
      </c>
      <c r="E3156" s="10">
        <v>32.409999999999997</v>
      </c>
      <c r="F3156" s="11">
        <v>8.0500000000000007</v>
      </c>
      <c r="G3156" s="10">
        <v>19.07</v>
      </c>
      <c r="H3156" s="11">
        <v>73.84</v>
      </c>
      <c r="I3156" s="10">
        <v>122.63</v>
      </c>
      <c r="J3156">
        <v>0.38731441845276959</v>
      </c>
      <c r="K3156">
        <v>0.29490250201291696</v>
      </c>
      <c r="L3156">
        <v>0.16033291126059518</v>
      </c>
      <c r="M3156">
        <v>0.12413263113959168</v>
      </c>
      <c r="N3156">
        <v>0.33564073963614671</v>
      </c>
      <c r="O3156">
        <v>0.20529130707897006</v>
      </c>
      <c r="P3156" s="117">
        <v>20.89</v>
      </c>
      <c r="Q3156">
        <v>0.34</v>
      </c>
    </row>
    <row r="3157" spans="1:17" ht="15">
      <c r="A3157" s="6"/>
      <c r="B3157" s="10">
        <v>83.42</v>
      </c>
      <c r="C3157">
        <v>0.23407189936125278</v>
      </c>
      <c r="D3157" s="11">
        <v>36.03</v>
      </c>
      <c r="E3157" s="10">
        <v>30.31</v>
      </c>
      <c r="F3157" s="11">
        <v>9.48</v>
      </c>
      <c r="G3157" s="10">
        <v>16.46</v>
      </c>
      <c r="H3157" s="11">
        <v>68.88</v>
      </c>
      <c r="I3157" s="10">
        <v>98.46</v>
      </c>
      <c r="J3157">
        <v>0.37709171621143267</v>
      </c>
      <c r="K3157">
        <v>0.28358230464583661</v>
      </c>
      <c r="L3157">
        <v>0.15260197442860374</v>
      </c>
      <c r="M3157">
        <v>0.12112594739188585</v>
      </c>
      <c r="N3157">
        <v>0.33010867027172835</v>
      </c>
      <c r="O3157">
        <v>0.19421265928411244</v>
      </c>
      <c r="P3157" s="117">
        <v>25.5</v>
      </c>
      <c r="Q3157">
        <v>0.34</v>
      </c>
    </row>
    <row r="3158" spans="1:17" ht="15">
      <c r="A3158" s="6"/>
      <c r="B3158" s="10">
        <v>76.67</v>
      </c>
      <c r="C3158">
        <v>0.23213887166769992</v>
      </c>
      <c r="D3158" s="11">
        <v>31.62</v>
      </c>
      <c r="E3158" s="10">
        <v>30.01</v>
      </c>
      <c r="F3158" s="11">
        <v>-0.51</v>
      </c>
      <c r="G3158" s="10">
        <v>14.15</v>
      </c>
      <c r="H3158" s="11">
        <v>62.06</v>
      </c>
      <c r="I3158" s="10">
        <v>82.38</v>
      </c>
      <c r="J3158">
        <v>0.37392239662916144</v>
      </c>
      <c r="K3158">
        <v>0.27589547368898681</v>
      </c>
      <c r="L3158">
        <v>0.14881734691826934</v>
      </c>
      <c r="M3158">
        <v>0.12142858777185001</v>
      </c>
      <c r="N3158">
        <v>0.32422816093704449</v>
      </c>
      <c r="O3158">
        <v>0.18502251335406611</v>
      </c>
      <c r="P3158" s="117">
        <v>28.66</v>
      </c>
      <c r="Q3158">
        <v>0.34</v>
      </c>
    </row>
    <row r="3159" spans="1:17" ht="15">
      <c r="A3159" s="6"/>
      <c r="B3159" s="10">
        <v>72.95</v>
      </c>
      <c r="C3159">
        <v>0.23512089246150977</v>
      </c>
      <c r="D3159" s="11">
        <v>30.86</v>
      </c>
      <c r="E3159" s="10">
        <v>28.43</v>
      </c>
      <c r="F3159" s="11">
        <v>-15.06</v>
      </c>
      <c r="G3159" s="10">
        <v>8.7100000000000009</v>
      </c>
      <c r="H3159" s="11">
        <v>60.06</v>
      </c>
      <c r="I3159" s="10">
        <v>82.3</v>
      </c>
      <c r="J3159">
        <v>0.3790415835933888</v>
      </c>
      <c r="K3159">
        <v>0.27870014895812523</v>
      </c>
      <c r="L3159">
        <v>0.14238627217778069</v>
      </c>
      <c r="M3159">
        <v>0.12018754967979961</v>
      </c>
      <c r="N3159">
        <v>0.33594073362952381</v>
      </c>
      <c r="O3159">
        <v>0.19133849283960089</v>
      </c>
      <c r="P3159" s="117">
        <v>36.619999999999997</v>
      </c>
      <c r="Q3159">
        <v>0.34</v>
      </c>
    </row>
    <row r="3160" spans="1:17" ht="15">
      <c r="A3160" s="6"/>
      <c r="B3160" s="10">
        <v>75.89</v>
      </c>
      <c r="C3160">
        <v>0.24753228354915377</v>
      </c>
      <c r="D3160" s="11">
        <v>30.45</v>
      </c>
      <c r="E3160" s="10">
        <v>28.07</v>
      </c>
      <c r="F3160" s="11">
        <v>-22.96</v>
      </c>
      <c r="G3160" s="10">
        <v>8.01</v>
      </c>
      <c r="H3160" s="11">
        <v>60</v>
      </c>
      <c r="I3160" s="10">
        <v>98.74</v>
      </c>
      <c r="J3160">
        <v>0.38797029439288633</v>
      </c>
      <c r="K3160">
        <v>0.28875997170539303</v>
      </c>
      <c r="L3160">
        <v>0.14534535561568784</v>
      </c>
      <c r="M3160">
        <v>0.12028794697313751</v>
      </c>
      <c r="N3160">
        <v>0.35116337270117454</v>
      </c>
      <c r="O3160">
        <v>0.20943300841730375</v>
      </c>
      <c r="P3160" s="117">
        <v>42.52</v>
      </c>
      <c r="Q3160">
        <v>0.34</v>
      </c>
    </row>
    <row r="3161" spans="1:17" ht="15">
      <c r="A3161" s="6"/>
      <c r="B3161" s="10">
        <v>80.94</v>
      </c>
      <c r="C3161">
        <v>0.26894739248307298</v>
      </c>
      <c r="D3161" s="11">
        <v>31.38</v>
      </c>
      <c r="E3161" s="10">
        <v>27.69</v>
      </c>
      <c r="F3161" s="11">
        <v>-8.5399999999999991</v>
      </c>
      <c r="G3161" s="10">
        <v>8.07</v>
      </c>
      <c r="H3161" s="11">
        <v>62.75</v>
      </c>
      <c r="I3161" s="10">
        <v>137.32</v>
      </c>
      <c r="J3161">
        <v>0.40470026196750358</v>
      </c>
      <c r="K3161">
        <v>0.30327746688421725</v>
      </c>
      <c r="L3161">
        <v>0.14929695024777873</v>
      </c>
      <c r="M3161">
        <v>0.11872120027195102</v>
      </c>
      <c r="N3161">
        <v>0.36789310173226852</v>
      </c>
      <c r="O3161">
        <v>0.23449721791937359</v>
      </c>
      <c r="P3161" s="117">
        <v>33.71</v>
      </c>
      <c r="Q3161">
        <v>0.34</v>
      </c>
    </row>
    <row r="3162" spans="1:17" ht="15">
      <c r="A3162" s="6"/>
      <c r="B3162" s="10">
        <v>94.01</v>
      </c>
      <c r="C3162">
        <v>0.2969363127540085</v>
      </c>
      <c r="D3162" s="11">
        <v>36.46</v>
      </c>
      <c r="E3162" s="10">
        <v>30.05</v>
      </c>
      <c r="F3162" s="11">
        <v>9.91</v>
      </c>
      <c r="G3162" s="10">
        <v>13.89</v>
      </c>
      <c r="H3162" s="11">
        <v>70</v>
      </c>
      <c r="I3162" s="10">
        <v>183.91</v>
      </c>
      <c r="J3162">
        <v>0.42794029674892536</v>
      </c>
      <c r="K3162">
        <v>0.32834311030078528</v>
      </c>
      <c r="L3162">
        <v>0.16696703151063683</v>
      </c>
      <c r="M3162">
        <v>0.1275929783582801</v>
      </c>
      <c r="N3162">
        <v>0.38741230744822724</v>
      </c>
      <c r="O3162">
        <v>0.27236938315281178</v>
      </c>
      <c r="P3162" s="117">
        <v>64.959999999999994</v>
      </c>
      <c r="Q3162">
        <v>0.34</v>
      </c>
    </row>
    <row r="3163" spans="1:17" ht="15">
      <c r="A3163" s="6"/>
      <c r="B3163" s="10">
        <v>107.98</v>
      </c>
      <c r="C3163">
        <v>0.32664044402271325</v>
      </c>
      <c r="D3163" s="11">
        <v>40.65</v>
      </c>
      <c r="E3163" s="10">
        <v>36.96</v>
      </c>
      <c r="F3163" s="11">
        <v>30.34</v>
      </c>
      <c r="G3163" s="10">
        <v>18.329999999999998</v>
      </c>
      <c r="H3163" s="11">
        <v>74.97</v>
      </c>
      <c r="I3163" s="10">
        <v>213.69</v>
      </c>
      <c r="J3163">
        <v>0.45587121896406418</v>
      </c>
      <c r="K3163">
        <v>0.34851340192738922</v>
      </c>
      <c r="L3163">
        <v>0.21547746980525742</v>
      </c>
      <c r="M3163">
        <v>0.14716192315553683</v>
      </c>
      <c r="N3163">
        <v>0.40310054455899902</v>
      </c>
      <c r="O3163">
        <v>0.31725759361439976</v>
      </c>
      <c r="P3163" s="117">
        <v>43.38</v>
      </c>
      <c r="Q3163">
        <v>0.34</v>
      </c>
    </row>
    <row r="3164" spans="1:17" ht="15">
      <c r="A3164" s="6"/>
      <c r="B3164" s="10">
        <v>122.22</v>
      </c>
      <c r="C3164">
        <v>0.34575632984293192</v>
      </c>
      <c r="D3164" s="11">
        <v>42</v>
      </c>
      <c r="E3164" s="10">
        <v>37.94</v>
      </c>
      <c r="F3164" s="11">
        <v>36.92</v>
      </c>
      <c r="G3164" s="10">
        <v>22</v>
      </c>
      <c r="H3164" s="11">
        <v>80.97</v>
      </c>
      <c r="I3164" s="10">
        <v>233.5</v>
      </c>
      <c r="J3164">
        <v>0.47957494163212855</v>
      </c>
      <c r="K3164">
        <v>0.35689584469185492</v>
      </c>
      <c r="L3164">
        <v>0.27206271190551257</v>
      </c>
      <c r="M3164">
        <v>0.16440099236171543</v>
      </c>
      <c r="N3164">
        <v>0.41232446511627907</v>
      </c>
      <c r="O3164">
        <v>0.36120499580871884</v>
      </c>
      <c r="P3164" s="117">
        <v>53.52</v>
      </c>
      <c r="Q3164">
        <v>0.34</v>
      </c>
    </row>
    <row r="3165" spans="1:17" ht="15">
      <c r="A3165" s="6"/>
      <c r="B3165" s="10">
        <v>124.98</v>
      </c>
      <c r="C3165">
        <v>0.3499030401754582</v>
      </c>
      <c r="D3165" s="11">
        <v>42.62</v>
      </c>
      <c r="E3165" s="10">
        <v>36.97</v>
      </c>
      <c r="F3165" s="11">
        <v>40</v>
      </c>
      <c r="G3165" s="10">
        <v>22.24</v>
      </c>
      <c r="H3165" s="11">
        <v>80.97</v>
      </c>
      <c r="I3165" s="10">
        <v>241.77</v>
      </c>
      <c r="J3165">
        <v>0.49552723031960721</v>
      </c>
      <c r="K3165">
        <v>0.3524685222421009</v>
      </c>
      <c r="L3165">
        <v>0.31058042272449599</v>
      </c>
      <c r="M3165">
        <v>0.20460129675763228</v>
      </c>
      <c r="N3165">
        <v>0.43041152340507566</v>
      </c>
      <c r="O3165">
        <v>0.39082991820007501</v>
      </c>
      <c r="P3165" s="117">
        <v>34.770000000000003</v>
      </c>
      <c r="Q3165">
        <v>0.34</v>
      </c>
    </row>
    <row r="3166" spans="1:17" ht="15">
      <c r="A3166" s="6"/>
      <c r="B3166" s="10">
        <v>117.99</v>
      </c>
      <c r="C3166">
        <v>0.34176485523659322</v>
      </c>
      <c r="D3166" s="11">
        <v>42.93</v>
      </c>
      <c r="E3166" s="10">
        <v>34.65</v>
      </c>
      <c r="F3166" s="11">
        <v>40.869999999999997</v>
      </c>
      <c r="G3166" s="10">
        <v>23.97</v>
      </c>
      <c r="H3166" s="11">
        <v>78.08</v>
      </c>
      <c r="I3166" s="10">
        <v>233.17</v>
      </c>
      <c r="J3166">
        <v>0.50430370866952379</v>
      </c>
      <c r="K3166">
        <v>0.34234984338497959</v>
      </c>
      <c r="L3166">
        <v>0.32867534394388997</v>
      </c>
      <c r="M3166">
        <v>0.22783830420418147</v>
      </c>
      <c r="N3166">
        <v>0.43720405307151095</v>
      </c>
      <c r="O3166">
        <v>0.41017319968255062</v>
      </c>
      <c r="P3166" s="117">
        <v>34.04</v>
      </c>
      <c r="Q3166">
        <v>0.34</v>
      </c>
    </row>
    <row r="3167" spans="1:17" ht="15">
      <c r="A3167" s="6"/>
      <c r="B3167" s="10">
        <v>101.18</v>
      </c>
      <c r="C3167">
        <v>0.32934210917656576</v>
      </c>
      <c r="D3167" s="11">
        <v>42.93</v>
      </c>
      <c r="E3167" s="10">
        <v>32.33</v>
      </c>
      <c r="F3167" s="11">
        <v>41.92</v>
      </c>
      <c r="G3167" s="10">
        <v>21.85</v>
      </c>
      <c r="H3167" s="11">
        <v>74.510000000000005</v>
      </c>
      <c r="I3167" s="10">
        <v>224.32</v>
      </c>
      <c r="J3167">
        <v>0.49974550779932747</v>
      </c>
      <c r="K3167">
        <v>0.33544877624369474</v>
      </c>
      <c r="L3167">
        <v>0.32223966618855132</v>
      </c>
      <c r="M3167">
        <v>0.22702204324092901</v>
      </c>
      <c r="N3167">
        <v>0.43451547988491129</v>
      </c>
      <c r="O3167">
        <v>0.43876052563166168</v>
      </c>
      <c r="P3167" s="117">
        <v>25.99</v>
      </c>
      <c r="Q3167">
        <v>0.34</v>
      </c>
    </row>
    <row r="3168" spans="1:17" ht="15">
      <c r="A3168" s="6"/>
      <c r="B3168" s="10">
        <v>97.82</v>
      </c>
      <c r="C3168">
        <v>0.31774856112395694</v>
      </c>
      <c r="D3168" s="11">
        <v>35.909999999999997</v>
      </c>
      <c r="E3168" s="10">
        <v>19.5</v>
      </c>
      <c r="F3168" s="11">
        <v>36.020000000000003</v>
      </c>
      <c r="G3168" s="10">
        <v>20.010000000000002</v>
      </c>
      <c r="H3168" s="11">
        <v>66.010000000000005</v>
      </c>
      <c r="I3168" s="10">
        <v>205.56</v>
      </c>
      <c r="J3168">
        <v>0.5064642624483443</v>
      </c>
      <c r="K3168">
        <v>0.33207937445607749</v>
      </c>
      <c r="L3168">
        <v>0.33119195052686268</v>
      </c>
      <c r="M3168">
        <v>0.21053165819463568</v>
      </c>
      <c r="N3168">
        <v>0.4260873173014616</v>
      </c>
      <c r="O3168">
        <v>0.44963310053073829</v>
      </c>
      <c r="P3168" s="117">
        <v>19.12</v>
      </c>
      <c r="Q3168">
        <v>0.34</v>
      </c>
    </row>
    <row r="3169" spans="1:17" ht="15">
      <c r="A3169" s="6"/>
      <c r="B3169" s="10">
        <v>104.91</v>
      </c>
      <c r="C3169">
        <v>0.30960848266169355</v>
      </c>
      <c r="D3169" s="11">
        <v>29.9</v>
      </c>
      <c r="E3169" s="10">
        <v>26.68</v>
      </c>
      <c r="F3169" s="11">
        <v>35.69</v>
      </c>
      <c r="G3169" s="10">
        <v>21.4</v>
      </c>
      <c r="H3169" s="11">
        <v>65.040000000000006</v>
      </c>
      <c r="I3169" s="10">
        <v>210</v>
      </c>
      <c r="J3169">
        <v>0.5108907619122709</v>
      </c>
      <c r="K3169">
        <v>0.31106123505998523</v>
      </c>
      <c r="L3169">
        <v>0.32834892314245401</v>
      </c>
      <c r="M3169">
        <v>0.21259204501929818</v>
      </c>
      <c r="N3169">
        <v>0.39620113919779831</v>
      </c>
      <c r="O3169">
        <v>0.45963077819457804</v>
      </c>
      <c r="P3169" s="117">
        <v>21.69</v>
      </c>
      <c r="Q3169">
        <v>0.34</v>
      </c>
    </row>
    <row r="3170" spans="1:17" ht="15">
      <c r="A3170" s="6"/>
      <c r="B3170" s="10">
        <v>99.98</v>
      </c>
      <c r="C3170">
        <v>0.30688261977762182</v>
      </c>
      <c r="D3170" s="11">
        <v>29.66</v>
      </c>
      <c r="E3170" s="10">
        <v>20.89</v>
      </c>
      <c r="F3170" s="11">
        <v>29.74</v>
      </c>
      <c r="G3170" s="10">
        <v>18.93</v>
      </c>
      <c r="H3170" s="11">
        <v>63.15</v>
      </c>
      <c r="I3170" s="10">
        <v>202.71</v>
      </c>
      <c r="J3170">
        <v>0.50898434039603857</v>
      </c>
      <c r="K3170">
        <v>0.29812397942877067</v>
      </c>
      <c r="L3170">
        <v>0.32179516106960071</v>
      </c>
      <c r="M3170">
        <v>0.21379375648255222</v>
      </c>
      <c r="N3170">
        <v>0.38483706351150754</v>
      </c>
      <c r="O3170">
        <v>0.46642085098619523</v>
      </c>
      <c r="P3170" s="117">
        <v>21.09</v>
      </c>
      <c r="Q3170">
        <v>0.34</v>
      </c>
    </row>
    <row r="3171" spans="1:17" ht="15">
      <c r="A3171" s="6"/>
      <c r="B3171" s="10">
        <v>95.85</v>
      </c>
      <c r="C3171">
        <v>0.30375820349480914</v>
      </c>
      <c r="D3171" s="11">
        <v>29.05</v>
      </c>
      <c r="E3171" s="10">
        <v>17.059999999999999</v>
      </c>
      <c r="F3171" s="11">
        <v>29.37</v>
      </c>
      <c r="G3171" s="10">
        <v>18.059999999999999</v>
      </c>
      <c r="H3171" s="11">
        <v>60.74</v>
      </c>
      <c r="I3171" s="10">
        <v>189</v>
      </c>
      <c r="J3171">
        <v>0.51180342730851269</v>
      </c>
      <c r="K3171">
        <v>0.28846042252843707</v>
      </c>
      <c r="L3171">
        <v>0.32018017742938354</v>
      </c>
      <c r="M3171">
        <v>0.21330917795648283</v>
      </c>
      <c r="N3171">
        <v>0.36820164274823197</v>
      </c>
      <c r="O3171">
        <v>0.45689792271759938</v>
      </c>
      <c r="P3171" s="117">
        <v>18.59</v>
      </c>
      <c r="Q3171">
        <v>0.34</v>
      </c>
    </row>
    <row r="3172" spans="1:17" ht="15">
      <c r="A3172" s="6"/>
      <c r="B3172" s="10">
        <v>98.55</v>
      </c>
      <c r="C3172">
        <v>0.31079151429521279</v>
      </c>
      <c r="D3172" s="11">
        <v>28.52</v>
      </c>
      <c r="E3172" s="10">
        <v>14.92</v>
      </c>
      <c r="F3172" s="11">
        <v>29.41</v>
      </c>
      <c r="G3172" s="10">
        <v>17.05</v>
      </c>
      <c r="H3172" s="11">
        <v>60.85</v>
      </c>
      <c r="I3172" s="10">
        <v>174.74</v>
      </c>
      <c r="J3172">
        <v>0.51102519302242944</v>
      </c>
      <c r="K3172">
        <v>0.28124894145402618</v>
      </c>
      <c r="L3172">
        <v>0.32179955622122369</v>
      </c>
      <c r="M3172">
        <v>0.22161498774986269</v>
      </c>
      <c r="N3172">
        <v>0.35474682980916383</v>
      </c>
      <c r="O3172">
        <v>0.44261070532441776</v>
      </c>
      <c r="P3172" s="117">
        <v>16.62</v>
      </c>
      <c r="Q3172">
        <v>0.34</v>
      </c>
    </row>
    <row r="3173" spans="1:17" ht="15">
      <c r="A3173" s="6"/>
      <c r="B3173" s="10">
        <v>99.49</v>
      </c>
      <c r="C3173">
        <v>0.32145260663507114</v>
      </c>
      <c r="D3173" s="11">
        <v>28.12</v>
      </c>
      <c r="E3173" s="10">
        <v>14.88</v>
      </c>
      <c r="F3173" s="11">
        <v>30.43</v>
      </c>
      <c r="G3173" s="10">
        <v>16.84</v>
      </c>
      <c r="H3173" s="11">
        <v>59.9</v>
      </c>
      <c r="I3173" s="10">
        <v>176.26</v>
      </c>
      <c r="J3173">
        <v>0.51417944092248347</v>
      </c>
      <c r="K3173">
        <v>0.27351635622744019</v>
      </c>
      <c r="L3173">
        <v>0.34230840848318195</v>
      </c>
      <c r="M3173">
        <v>0.2377402604116183</v>
      </c>
      <c r="N3173">
        <v>0.34953319681564554</v>
      </c>
      <c r="O3173">
        <v>0.42931096021137499</v>
      </c>
      <c r="P3173" s="117">
        <v>17.29</v>
      </c>
      <c r="Q3173">
        <v>0.34</v>
      </c>
    </row>
    <row r="3174" spans="1:17" ht="15">
      <c r="A3174" s="6"/>
      <c r="B3174" s="10">
        <v>100.18</v>
      </c>
      <c r="C3174">
        <v>0.33455678642293235</v>
      </c>
      <c r="D3174" s="11">
        <v>28.73</v>
      </c>
      <c r="E3174" s="10">
        <v>13.77</v>
      </c>
      <c r="F3174" s="11">
        <v>35.729999999999997</v>
      </c>
      <c r="G3174" s="10">
        <v>19.3</v>
      </c>
      <c r="H3174" s="11">
        <v>60.69</v>
      </c>
      <c r="I3174" s="10">
        <v>203.2</v>
      </c>
      <c r="J3174">
        <v>0.51504946737493973</v>
      </c>
      <c r="K3174">
        <v>0.27013582038531248</v>
      </c>
      <c r="L3174">
        <v>0.38071111384400957</v>
      </c>
      <c r="M3174">
        <v>0.26648277829417605</v>
      </c>
      <c r="N3174">
        <v>0.33743916399808171</v>
      </c>
      <c r="O3174">
        <v>0.40329771957386223</v>
      </c>
      <c r="P3174" s="117">
        <v>24.78</v>
      </c>
      <c r="Q3174">
        <v>0.34</v>
      </c>
    </row>
    <row r="3175" spans="1:17" ht="15">
      <c r="A3175" s="6"/>
      <c r="B3175" s="10">
        <v>96.96</v>
      </c>
      <c r="C3175">
        <v>0.31285568155106869</v>
      </c>
      <c r="D3175" s="11">
        <v>29.05</v>
      </c>
      <c r="E3175" s="10">
        <v>14.03</v>
      </c>
      <c r="F3175" s="11">
        <v>46.16</v>
      </c>
      <c r="G3175" s="10">
        <v>26.53</v>
      </c>
      <c r="H3175" s="11">
        <v>60.33</v>
      </c>
      <c r="I3175" s="10">
        <v>226.93</v>
      </c>
      <c r="J3175">
        <v>0.50038141438472639</v>
      </c>
      <c r="K3175">
        <v>0.26933536476185599</v>
      </c>
      <c r="L3175">
        <v>0.39525795516521545</v>
      </c>
      <c r="M3175">
        <v>0.27777326030772204</v>
      </c>
      <c r="N3175">
        <v>0.32988882732595576</v>
      </c>
      <c r="O3175">
        <v>0.37432683830895613</v>
      </c>
      <c r="P3175" s="117">
        <v>27.84</v>
      </c>
      <c r="Q3175">
        <v>0.34</v>
      </c>
    </row>
    <row r="3176" spans="1:17" ht="15">
      <c r="A3176" s="6"/>
      <c r="B3176" s="10">
        <v>94.72</v>
      </c>
      <c r="C3176">
        <v>0.28432030749519538</v>
      </c>
      <c r="D3176" s="11">
        <v>30.91</v>
      </c>
      <c r="E3176" s="10">
        <v>15.37</v>
      </c>
      <c r="F3176" s="11">
        <v>53.01</v>
      </c>
      <c r="G3176" s="10">
        <v>33.36</v>
      </c>
      <c r="H3176" s="11">
        <v>62.87</v>
      </c>
      <c r="I3176" s="10">
        <v>242.74</v>
      </c>
      <c r="J3176">
        <v>0.47552721583887675</v>
      </c>
      <c r="K3176">
        <v>0.27192397997527207</v>
      </c>
      <c r="L3176">
        <v>0.38224350713523342</v>
      </c>
      <c r="M3176">
        <v>0.25309260939573375</v>
      </c>
      <c r="N3176">
        <v>0.30620447034206566</v>
      </c>
      <c r="O3176">
        <v>0.34290196990770011</v>
      </c>
      <c r="P3176" s="117">
        <v>22.02</v>
      </c>
      <c r="Q3176">
        <v>0.34</v>
      </c>
    </row>
    <row r="3177" spans="1:17" ht="15">
      <c r="A3177" s="6"/>
      <c r="B3177" s="10">
        <v>94.47</v>
      </c>
      <c r="C3177">
        <v>0.25009068630778625</v>
      </c>
      <c r="D3177" s="11">
        <v>35.020000000000003</v>
      </c>
      <c r="E3177" s="10">
        <v>17.739999999999998</v>
      </c>
      <c r="F3177" s="11">
        <v>53.01</v>
      </c>
      <c r="G3177" s="10">
        <v>26.68</v>
      </c>
      <c r="H3177" s="11">
        <v>67.64</v>
      </c>
      <c r="I3177" s="10">
        <v>242.29</v>
      </c>
      <c r="J3177">
        <v>0.45161891206535898</v>
      </c>
      <c r="K3177">
        <v>0.26335377864240794</v>
      </c>
      <c r="L3177">
        <v>0.35754886148007586</v>
      </c>
      <c r="M3177">
        <v>0.22928179859351688</v>
      </c>
      <c r="N3177">
        <v>0.28021538568962012</v>
      </c>
      <c r="O3177">
        <v>0.30715385967021491</v>
      </c>
      <c r="P3177" s="117">
        <v>23.57</v>
      </c>
      <c r="Q3177">
        <v>0.34</v>
      </c>
    </row>
    <row r="3178" spans="1:17" ht="15">
      <c r="A3178" s="6"/>
      <c r="B3178" s="10">
        <v>89.08</v>
      </c>
      <c r="C3178">
        <v>0.22004480556411293</v>
      </c>
      <c r="D3178" s="11">
        <v>35.450000000000003</v>
      </c>
      <c r="E3178" s="10">
        <v>19.420000000000002</v>
      </c>
      <c r="F3178" s="11">
        <v>47.26</v>
      </c>
      <c r="G3178" s="10">
        <v>24</v>
      </c>
      <c r="H3178" s="11">
        <v>63</v>
      </c>
      <c r="I3178" s="10">
        <v>225.1</v>
      </c>
      <c r="J3178">
        <v>0.42159015171265607</v>
      </c>
      <c r="K3178">
        <v>0.24740976224058026</v>
      </c>
      <c r="L3178">
        <v>0.32576195042702261</v>
      </c>
      <c r="M3178">
        <v>0.19953775968263907</v>
      </c>
      <c r="N3178">
        <v>0.2537407676861741</v>
      </c>
      <c r="O3178">
        <v>0.27355574646974551</v>
      </c>
      <c r="P3178" s="117">
        <v>25.31</v>
      </c>
      <c r="Q3178">
        <v>0.34</v>
      </c>
    </row>
    <row r="3179" spans="1:17" ht="15">
      <c r="A3179" s="6"/>
      <c r="B3179" s="10">
        <v>73.099999999999994</v>
      </c>
      <c r="C3179">
        <v>0.1831989986245415</v>
      </c>
      <c r="D3179" s="11">
        <v>32</v>
      </c>
      <c r="E3179" s="10">
        <v>17.22</v>
      </c>
      <c r="F3179" s="11">
        <v>40</v>
      </c>
      <c r="G3179" s="10">
        <v>22.54</v>
      </c>
      <c r="H3179" s="11">
        <v>60.69</v>
      </c>
      <c r="I3179" s="10">
        <v>180.04</v>
      </c>
      <c r="J3179">
        <v>0.39973846349440162</v>
      </c>
      <c r="K3179">
        <v>0.22656515755902068</v>
      </c>
      <c r="L3179">
        <v>0.29661476361390088</v>
      </c>
      <c r="M3179">
        <v>0.17129504867260115</v>
      </c>
      <c r="N3179">
        <v>0.21565535782106232</v>
      </c>
      <c r="O3179">
        <v>0.23070373990845736</v>
      </c>
      <c r="P3179" s="117">
        <v>28.23</v>
      </c>
      <c r="Q3179">
        <v>0.34</v>
      </c>
    </row>
    <row r="3180" spans="1:17" ht="15">
      <c r="A3180" s="6"/>
      <c r="B3180" s="10">
        <v>30.12</v>
      </c>
      <c r="C3180">
        <v>0.15899871437856097</v>
      </c>
      <c r="D3180" s="11">
        <v>31.04</v>
      </c>
      <c r="E3180" s="10">
        <v>15.68</v>
      </c>
      <c r="F3180" s="11">
        <v>36.700000000000003</v>
      </c>
      <c r="G3180" s="10">
        <v>22</v>
      </c>
      <c r="H3180" s="11">
        <v>57.96</v>
      </c>
      <c r="I3180" s="10">
        <v>122.95</v>
      </c>
      <c r="J3180">
        <v>0.38005923890736382</v>
      </c>
      <c r="K3180">
        <v>0.20737066191481265</v>
      </c>
      <c r="L3180">
        <v>0.26874102214023421</v>
      </c>
      <c r="M3180">
        <v>0.16038803395974432</v>
      </c>
      <c r="N3180">
        <v>0.20410274073219098</v>
      </c>
      <c r="O3180">
        <v>0.19731452277753203</v>
      </c>
      <c r="P3180" s="117">
        <v>30.7</v>
      </c>
      <c r="Q3180">
        <v>0.34</v>
      </c>
    </row>
    <row r="3181" spans="1:17" ht="15">
      <c r="A3181" s="6"/>
      <c r="B3181" s="10">
        <v>15.53</v>
      </c>
      <c r="C3181">
        <v>0.15124983255809657</v>
      </c>
      <c r="D3181" s="11">
        <v>30.28</v>
      </c>
      <c r="E3181" s="10">
        <v>10</v>
      </c>
      <c r="F3181" s="11">
        <v>34.700000000000003</v>
      </c>
      <c r="G3181" s="10">
        <v>20</v>
      </c>
      <c r="H3181" s="11">
        <v>58.78</v>
      </c>
      <c r="I3181" s="10">
        <v>89.81</v>
      </c>
      <c r="J3181">
        <v>0.36795722541428644</v>
      </c>
      <c r="K3181">
        <v>0.19300204976562105</v>
      </c>
      <c r="L3181">
        <v>0.24670891484104304</v>
      </c>
      <c r="M3181">
        <v>0.15202132752580247</v>
      </c>
      <c r="N3181">
        <v>0.20593605591497224</v>
      </c>
      <c r="O3181">
        <v>0.17819567245944654</v>
      </c>
      <c r="P3181" s="117">
        <v>51.36</v>
      </c>
      <c r="Q3181">
        <v>0.34</v>
      </c>
    </row>
    <row r="3182" spans="1:17" ht="15">
      <c r="A3182" s="6"/>
      <c r="B3182" s="10">
        <v>5.55</v>
      </c>
      <c r="C3182">
        <v>0.15712277945504963</v>
      </c>
      <c r="D3182" s="11">
        <v>28.75</v>
      </c>
      <c r="E3182" s="10">
        <v>12.01</v>
      </c>
      <c r="F3182" s="11">
        <v>32.74</v>
      </c>
      <c r="G3182" s="10">
        <v>18.03</v>
      </c>
      <c r="H3182" s="11">
        <v>51.63</v>
      </c>
      <c r="I3182" s="10">
        <v>60.5</v>
      </c>
      <c r="J3182">
        <v>0.36246932143968125</v>
      </c>
      <c r="K3182">
        <v>0.18898104301007954</v>
      </c>
      <c r="L3182">
        <v>0.23527602355434349</v>
      </c>
      <c r="M3182">
        <v>0.14305234026205563</v>
      </c>
      <c r="N3182">
        <v>0.21536955915028821</v>
      </c>
      <c r="O3182">
        <v>0.16159225169076608</v>
      </c>
      <c r="P3182" s="117">
        <v>31.66</v>
      </c>
      <c r="Q3182">
        <v>0.34</v>
      </c>
    </row>
    <row r="3183" spans="1:17" ht="15">
      <c r="A3183" s="6"/>
      <c r="B3183" s="10">
        <v>5.0599999999999996</v>
      </c>
      <c r="C3183">
        <v>0.15727834944546593</v>
      </c>
      <c r="D3183" s="11">
        <v>27.09</v>
      </c>
      <c r="E3183" s="10">
        <v>0.56000000000000005</v>
      </c>
      <c r="F3183" s="11">
        <v>31.33</v>
      </c>
      <c r="G3183" s="10">
        <v>17.03</v>
      </c>
      <c r="H3183" s="11">
        <v>48.96</v>
      </c>
      <c r="I3183" s="10">
        <v>25.66</v>
      </c>
      <c r="J3183">
        <v>0.37064525532901038</v>
      </c>
      <c r="K3183">
        <v>0.19033225942837814</v>
      </c>
      <c r="L3183">
        <v>0.22611465244489592</v>
      </c>
      <c r="M3183">
        <v>0.14324771578959267</v>
      </c>
      <c r="N3183">
        <v>0.21577585069177133</v>
      </c>
      <c r="O3183">
        <v>0.14842592751440206</v>
      </c>
      <c r="P3183" s="117">
        <v>35.380000000000003</v>
      </c>
      <c r="Q3183">
        <v>0.34</v>
      </c>
    </row>
    <row r="3184" spans="1:17" ht="15">
      <c r="A3184" s="6"/>
      <c r="B3184" s="10">
        <v>6.17</v>
      </c>
      <c r="C3184">
        <v>0.15649635400954925</v>
      </c>
      <c r="D3184" s="11">
        <v>27.07</v>
      </c>
      <c r="E3184" s="10">
        <v>8.7100000000000009</v>
      </c>
      <c r="F3184" s="11">
        <v>30.98</v>
      </c>
      <c r="G3184" s="10">
        <v>17.05</v>
      </c>
      <c r="H3184" s="11">
        <v>48</v>
      </c>
      <c r="I3184" s="10">
        <v>29.8</v>
      </c>
      <c r="J3184">
        <v>0.38118361595820338</v>
      </c>
      <c r="K3184">
        <v>0.19357088963280311</v>
      </c>
      <c r="L3184">
        <v>0.22484734614649138</v>
      </c>
      <c r="M3184">
        <v>0.15358847379090645</v>
      </c>
      <c r="N3184">
        <v>0.21615431106684471</v>
      </c>
      <c r="O3184">
        <v>0.1431201236643932</v>
      </c>
      <c r="P3184" s="117">
        <v>33.880000000000003</v>
      </c>
      <c r="Q3184">
        <v>0.34</v>
      </c>
    </row>
    <row r="3185" spans="1:17" ht="15">
      <c r="A3185" s="6"/>
      <c r="B3185" s="10">
        <v>27.72</v>
      </c>
      <c r="C3185">
        <v>0.17364507248128891</v>
      </c>
      <c r="D3185" s="11">
        <v>27.44</v>
      </c>
      <c r="E3185" s="10">
        <v>0.09</v>
      </c>
      <c r="F3185" s="11">
        <v>32.06</v>
      </c>
      <c r="G3185" s="10">
        <v>17.100000000000001</v>
      </c>
      <c r="H3185" s="11">
        <v>49.78</v>
      </c>
      <c r="I3185" s="10">
        <v>49.1</v>
      </c>
      <c r="J3185">
        <v>0.40474803409122556</v>
      </c>
      <c r="K3185">
        <v>0.20298993414572739</v>
      </c>
      <c r="L3185">
        <v>0.23640548919417614</v>
      </c>
      <c r="M3185">
        <v>0.16550171795637883</v>
      </c>
      <c r="N3185">
        <v>0.22609833799053777</v>
      </c>
      <c r="O3185">
        <v>0.16402185843920145</v>
      </c>
      <c r="P3185" s="117">
        <v>35.770000000000003</v>
      </c>
      <c r="Q3185">
        <v>0.34</v>
      </c>
    </row>
    <row r="3186" spans="1:17" ht="15">
      <c r="A3186" s="6"/>
      <c r="B3186" s="10">
        <v>77.260000000000005</v>
      </c>
      <c r="C3186">
        <v>0.2008909132143937</v>
      </c>
      <c r="D3186" s="11">
        <v>29.9</v>
      </c>
      <c r="E3186" s="10">
        <v>17.329999999999998</v>
      </c>
      <c r="F3186" s="11">
        <v>36.049999999999997</v>
      </c>
      <c r="G3186" s="10">
        <v>21.53</v>
      </c>
      <c r="H3186" s="11">
        <v>57</v>
      </c>
      <c r="I3186" s="10">
        <v>113.7</v>
      </c>
      <c r="J3186">
        <v>0.44056071914982936</v>
      </c>
      <c r="K3186">
        <v>0.2285868296472969</v>
      </c>
      <c r="L3186">
        <v>0.27385594029196852</v>
      </c>
      <c r="M3186">
        <v>0.19860002270766158</v>
      </c>
      <c r="N3186">
        <v>0.25266877437798291</v>
      </c>
      <c r="O3186">
        <v>0.21326898953617929</v>
      </c>
      <c r="P3186" s="117">
        <v>38.89</v>
      </c>
      <c r="Q3186">
        <v>0.34</v>
      </c>
    </row>
    <row r="3187" spans="1:17" ht="15">
      <c r="A3187" s="6"/>
      <c r="B3187" s="10">
        <v>105.98</v>
      </c>
      <c r="C3187">
        <v>0.24639855621966006</v>
      </c>
      <c r="D3187" s="11">
        <v>34.79</v>
      </c>
      <c r="E3187" s="10">
        <v>23.49</v>
      </c>
      <c r="F3187" s="11">
        <v>43.6</v>
      </c>
      <c r="G3187" s="10">
        <v>25.28</v>
      </c>
      <c r="H3187" s="11">
        <v>64.03</v>
      </c>
      <c r="I3187" s="10">
        <v>188.59</v>
      </c>
      <c r="J3187">
        <v>0.48784893590784378</v>
      </c>
      <c r="K3187">
        <v>0.26552083770972429</v>
      </c>
      <c r="L3187">
        <v>0.3261803187371749</v>
      </c>
      <c r="M3187">
        <v>0.2607172654483752</v>
      </c>
      <c r="N3187">
        <v>0.282975462707653</v>
      </c>
      <c r="O3187">
        <v>0.24993209777084902</v>
      </c>
      <c r="P3187" s="117">
        <v>33.880000000000003</v>
      </c>
      <c r="Q3187">
        <v>0.34</v>
      </c>
    </row>
    <row r="3188" spans="1:17" ht="15">
      <c r="A3188" s="6"/>
      <c r="B3188" s="10">
        <v>111.12</v>
      </c>
      <c r="C3188">
        <v>0.28435482688905728</v>
      </c>
      <c r="D3188" s="11">
        <v>40</v>
      </c>
      <c r="E3188" s="10">
        <v>26.97</v>
      </c>
      <c r="F3188" s="11">
        <v>48.95</v>
      </c>
      <c r="G3188" s="10">
        <v>27.83</v>
      </c>
      <c r="H3188" s="11">
        <v>75.91</v>
      </c>
      <c r="I3188" s="10">
        <v>220.77</v>
      </c>
      <c r="J3188">
        <v>0.5330897722148884</v>
      </c>
      <c r="K3188">
        <v>0.28870784752408746</v>
      </c>
      <c r="L3188">
        <v>0.37127151468234637</v>
      </c>
      <c r="M3188">
        <v>0.30074474296047538</v>
      </c>
      <c r="N3188">
        <v>0.30645532238213646</v>
      </c>
      <c r="O3188">
        <v>0.28989392179447127</v>
      </c>
      <c r="P3188" s="117">
        <v>34.270000000000003</v>
      </c>
      <c r="Q3188">
        <v>0.34</v>
      </c>
    </row>
    <row r="3189" spans="1:17" ht="15">
      <c r="A3189" s="6"/>
      <c r="B3189" s="10">
        <v>119.32</v>
      </c>
      <c r="C3189">
        <v>0.30210777016781237</v>
      </c>
      <c r="D3189" s="11">
        <v>41.91</v>
      </c>
      <c r="E3189" s="10">
        <v>25.13</v>
      </c>
      <c r="F3189" s="11">
        <v>48.96</v>
      </c>
      <c r="G3189" s="10">
        <v>28.76</v>
      </c>
      <c r="H3189" s="11">
        <v>77.760000000000005</v>
      </c>
      <c r="I3189" s="10">
        <v>231.09</v>
      </c>
      <c r="J3189">
        <v>0.55156700766407474</v>
      </c>
      <c r="K3189">
        <v>0.29993345721030329</v>
      </c>
      <c r="L3189">
        <v>0.39476116759473839</v>
      </c>
      <c r="M3189">
        <v>0.33111762379241777</v>
      </c>
      <c r="N3189">
        <v>0.31828015526630876</v>
      </c>
      <c r="O3189">
        <v>0.32034705973783745</v>
      </c>
      <c r="P3189" s="117">
        <v>32.450000000000003</v>
      </c>
      <c r="Q3189">
        <v>0.34</v>
      </c>
    </row>
    <row r="3190" spans="1:17" ht="15">
      <c r="A3190" s="6"/>
      <c r="B3190" s="10">
        <v>114.43</v>
      </c>
      <c r="C3190">
        <v>0.31615105891538431</v>
      </c>
      <c r="D3190" s="11">
        <v>41.88</v>
      </c>
      <c r="E3190" s="10">
        <v>24.07</v>
      </c>
      <c r="F3190" s="11">
        <v>47.61</v>
      </c>
      <c r="G3190" s="10">
        <v>26.52</v>
      </c>
      <c r="H3190" s="11">
        <v>79.959999999999994</v>
      </c>
      <c r="I3190" s="10">
        <v>229</v>
      </c>
      <c r="J3190">
        <v>0.55426249747808742</v>
      </c>
      <c r="K3190">
        <v>0.31724410293066474</v>
      </c>
      <c r="L3190">
        <v>0.41608745974282979</v>
      </c>
      <c r="M3190">
        <v>0.36112799526449391</v>
      </c>
      <c r="N3190">
        <v>0.32440185185185189</v>
      </c>
      <c r="O3190">
        <v>0.33159542165816625</v>
      </c>
      <c r="P3190" s="117">
        <v>35.700000000000003</v>
      </c>
      <c r="Q3190">
        <v>0.34</v>
      </c>
    </row>
    <row r="3191" spans="1:17" ht="15">
      <c r="A3191" s="6"/>
      <c r="B3191" s="10">
        <v>109.96</v>
      </c>
      <c r="C3191">
        <v>0.32005250513822153</v>
      </c>
      <c r="D3191" s="11">
        <v>40</v>
      </c>
      <c r="E3191" s="10">
        <v>24.05</v>
      </c>
      <c r="F3191" s="11">
        <v>46.88</v>
      </c>
      <c r="G3191" s="10">
        <v>25.15</v>
      </c>
      <c r="H3191" s="11">
        <v>78.349999999999994</v>
      </c>
      <c r="I3191" s="10">
        <v>220.36</v>
      </c>
      <c r="J3191">
        <v>0.55654234003471459</v>
      </c>
      <c r="K3191">
        <v>0.32926267888840977</v>
      </c>
      <c r="L3191">
        <v>0.41486979000724111</v>
      </c>
      <c r="M3191">
        <v>0.38039066073659245</v>
      </c>
      <c r="N3191">
        <v>0.32614484189932319</v>
      </c>
      <c r="O3191">
        <v>0.33515742045558844</v>
      </c>
      <c r="P3191" s="117">
        <v>31.29</v>
      </c>
      <c r="Q3191">
        <v>0.34</v>
      </c>
    </row>
    <row r="3192" spans="1:17" ht="15">
      <c r="A3192" s="6"/>
      <c r="B3192" s="10">
        <v>104.97</v>
      </c>
      <c r="C3192">
        <v>0.34696879737337272</v>
      </c>
      <c r="D3192" s="11">
        <v>31.08</v>
      </c>
      <c r="E3192" s="10">
        <v>19.420000000000002</v>
      </c>
      <c r="F3192" s="11">
        <v>41.26</v>
      </c>
      <c r="G3192" s="10">
        <v>23.6</v>
      </c>
      <c r="H3192" s="11">
        <v>72.63</v>
      </c>
      <c r="I3192" s="10">
        <v>196.57</v>
      </c>
      <c r="J3192">
        <v>0.55692406038111664</v>
      </c>
      <c r="K3192">
        <v>0.3362779779911883</v>
      </c>
      <c r="L3192">
        <v>0.40881525621021869</v>
      </c>
      <c r="M3192">
        <v>0.37502585045835685</v>
      </c>
      <c r="N3192">
        <v>0.33588907523260103</v>
      </c>
      <c r="O3192">
        <v>0.33283129373050646</v>
      </c>
      <c r="P3192" s="117">
        <v>34.07</v>
      </c>
      <c r="Q3192">
        <v>0.34</v>
      </c>
    </row>
    <row r="3193" spans="1:17" ht="15">
      <c r="A3193" s="6"/>
      <c r="B3193" s="10">
        <v>102.37</v>
      </c>
      <c r="C3193">
        <v>0.38133475335740447</v>
      </c>
      <c r="D3193" s="11">
        <v>27.66</v>
      </c>
      <c r="E3193" s="10">
        <v>19.78</v>
      </c>
      <c r="F3193" s="11">
        <v>38.340000000000003</v>
      </c>
      <c r="G3193" s="10">
        <v>23.92</v>
      </c>
      <c r="H3193" s="11">
        <v>75.38</v>
      </c>
      <c r="I3193" s="10">
        <v>181</v>
      </c>
      <c r="J3193">
        <v>0.55207686638078068</v>
      </c>
      <c r="K3193">
        <v>0.34608269766125099</v>
      </c>
      <c r="L3193">
        <v>0.39498780932614808</v>
      </c>
      <c r="M3193">
        <v>0.35981988672357668</v>
      </c>
      <c r="N3193">
        <v>0.3356650042726228</v>
      </c>
      <c r="O3193">
        <v>0.32835534851146397</v>
      </c>
      <c r="P3193" s="117">
        <v>34.79</v>
      </c>
      <c r="Q3193">
        <v>0.34</v>
      </c>
    </row>
    <row r="3194" spans="1:17" ht="15">
      <c r="A3194" s="6"/>
      <c r="B3194" s="10">
        <v>98.18</v>
      </c>
      <c r="C3194">
        <v>0.40767948911443991</v>
      </c>
      <c r="D3194" s="11">
        <v>26.54</v>
      </c>
      <c r="E3194" s="10">
        <v>16.28</v>
      </c>
      <c r="F3194" s="11">
        <v>35.83</v>
      </c>
      <c r="G3194" s="10">
        <v>22.05</v>
      </c>
      <c r="H3194" s="11">
        <v>69</v>
      </c>
      <c r="I3194" s="10">
        <v>158.66</v>
      </c>
      <c r="J3194">
        <v>0.54459456298960118</v>
      </c>
      <c r="K3194">
        <v>0.34553406253334756</v>
      </c>
      <c r="L3194">
        <v>0.38141641438522422</v>
      </c>
      <c r="M3194">
        <v>0.3358455227292384</v>
      </c>
      <c r="N3194">
        <v>0.32846230334857562</v>
      </c>
      <c r="O3194">
        <v>0.32145397432395517</v>
      </c>
      <c r="P3194" s="117">
        <v>39.17</v>
      </c>
      <c r="Q3194">
        <v>0.34</v>
      </c>
    </row>
    <row r="3195" spans="1:17" ht="15">
      <c r="A3195" s="6"/>
      <c r="B3195" s="10">
        <v>94.3</v>
      </c>
      <c r="C3195">
        <v>0.42836978743004989</v>
      </c>
      <c r="D3195" s="11">
        <v>25.65</v>
      </c>
      <c r="E3195" s="10">
        <v>14.13</v>
      </c>
      <c r="F3195" s="11">
        <v>35.32</v>
      </c>
      <c r="G3195" s="10">
        <v>20.46</v>
      </c>
      <c r="H3195" s="11">
        <v>65.650000000000006</v>
      </c>
      <c r="I3195" s="10">
        <v>150.01</v>
      </c>
      <c r="J3195">
        <v>0.53501188168546066</v>
      </c>
      <c r="K3195">
        <v>0.33288528411099327</v>
      </c>
      <c r="L3195">
        <v>0.37686556657499237</v>
      </c>
      <c r="M3195">
        <v>0.317758452638641</v>
      </c>
      <c r="N3195">
        <v>0.32060761111195124</v>
      </c>
      <c r="O3195">
        <v>0.31930440645373104</v>
      </c>
      <c r="P3195" s="117">
        <v>28.4</v>
      </c>
      <c r="Q3195">
        <v>0.34</v>
      </c>
    </row>
    <row r="3196" spans="1:17" ht="15">
      <c r="A3196" s="6"/>
      <c r="B3196" s="10">
        <v>85.95</v>
      </c>
      <c r="C3196">
        <v>0.44056057450848291</v>
      </c>
      <c r="D3196" s="11">
        <v>25.63</v>
      </c>
      <c r="E3196" s="10">
        <v>14.87</v>
      </c>
      <c r="F3196" s="11">
        <v>34.96</v>
      </c>
      <c r="G3196" s="10">
        <v>19.97</v>
      </c>
      <c r="H3196" s="11">
        <v>62.2</v>
      </c>
      <c r="I3196" s="10">
        <v>133.9</v>
      </c>
      <c r="J3196">
        <v>0.52138024998864863</v>
      </c>
      <c r="K3196">
        <v>0.32308345405806194</v>
      </c>
      <c r="L3196">
        <v>0.37928658078517569</v>
      </c>
      <c r="M3196">
        <v>0.31829667460840472</v>
      </c>
      <c r="N3196">
        <v>0.32123392019751151</v>
      </c>
      <c r="O3196">
        <v>0.32090735627768507</v>
      </c>
      <c r="P3196" s="117">
        <v>26.56</v>
      </c>
      <c r="Q3196">
        <v>0.34</v>
      </c>
    </row>
    <row r="3197" spans="1:17" ht="15">
      <c r="A3197" s="6"/>
      <c r="B3197" s="10">
        <v>87.29</v>
      </c>
      <c r="C3197">
        <v>0.42845292268885343</v>
      </c>
      <c r="D3197" s="11">
        <v>25.2</v>
      </c>
      <c r="E3197" s="10">
        <v>15.62</v>
      </c>
      <c r="F3197" s="11">
        <v>35.6</v>
      </c>
      <c r="G3197" s="10">
        <v>20.16</v>
      </c>
      <c r="H3197" s="11">
        <v>62.2</v>
      </c>
      <c r="I3197" s="10">
        <v>155.18</v>
      </c>
      <c r="J3197">
        <v>0.50975971106601492</v>
      </c>
      <c r="K3197">
        <v>0.33613306159678469</v>
      </c>
      <c r="L3197">
        <v>0.38681709579569162</v>
      </c>
      <c r="M3197">
        <v>0.31890915070711162</v>
      </c>
      <c r="N3197">
        <v>0.32691306744273207</v>
      </c>
      <c r="O3197">
        <v>0.32124723642619452</v>
      </c>
      <c r="P3197" s="117">
        <v>26.37</v>
      </c>
      <c r="Q3197">
        <v>0.34</v>
      </c>
    </row>
    <row r="3198" spans="1:17" ht="15">
      <c r="A3198" s="6"/>
      <c r="B3198" s="10">
        <v>95.08</v>
      </c>
      <c r="C3198">
        <v>0.40912091938707523</v>
      </c>
      <c r="D3198" s="11">
        <v>25</v>
      </c>
      <c r="E3198" s="10">
        <v>26</v>
      </c>
      <c r="F3198" s="11">
        <v>38.79</v>
      </c>
      <c r="G3198" s="10">
        <v>22.58</v>
      </c>
      <c r="H3198" s="11">
        <v>68</v>
      </c>
      <c r="I3198" s="10">
        <v>168.99</v>
      </c>
      <c r="J3198">
        <v>0.51001497452386191</v>
      </c>
      <c r="K3198">
        <v>0.38628393532888305</v>
      </c>
      <c r="L3198">
        <v>0.41919402096544578</v>
      </c>
      <c r="M3198">
        <v>0.34003504663977296</v>
      </c>
      <c r="N3198">
        <v>0.33949500085822176</v>
      </c>
      <c r="O3198">
        <v>0.3195962008730987</v>
      </c>
      <c r="P3198" s="117">
        <v>26.52</v>
      </c>
      <c r="Q3198">
        <v>0.34</v>
      </c>
    </row>
    <row r="3199" spans="1:17" ht="15">
      <c r="A3199" s="6"/>
      <c r="B3199" s="10">
        <v>81.33</v>
      </c>
      <c r="C3199">
        <v>0.35004425409733392</v>
      </c>
      <c r="D3199" s="11">
        <v>25.56</v>
      </c>
      <c r="E3199" s="10">
        <v>43.3</v>
      </c>
      <c r="F3199" s="11">
        <v>48.43</v>
      </c>
      <c r="G3199" s="10">
        <v>32.090000000000003</v>
      </c>
      <c r="H3199" s="11">
        <v>73.78</v>
      </c>
      <c r="I3199" s="10">
        <v>184.07</v>
      </c>
      <c r="J3199">
        <v>0.49953391148667087</v>
      </c>
      <c r="K3199">
        <v>0.39684749981732709</v>
      </c>
      <c r="L3199">
        <v>0.43032455410283454</v>
      </c>
      <c r="M3199">
        <v>0.34081267467899568</v>
      </c>
      <c r="N3199">
        <v>0.33550173255736165</v>
      </c>
      <c r="O3199">
        <v>0.32534524729750619</v>
      </c>
      <c r="P3199" s="117">
        <v>24.56</v>
      </c>
      <c r="Q3199">
        <v>0.34</v>
      </c>
    </row>
    <row r="3200" spans="1:17" ht="15">
      <c r="A3200" s="6"/>
      <c r="B3200" s="10">
        <v>73.87</v>
      </c>
      <c r="C3200">
        <v>0.28059113735303187</v>
      </c>
      <c r="D3200" s="11">
        <v>25.46</v>
      </c>
      <c r="E3200" s="10">
        <v>54.06</v>
      </c>
      <c r="F3200" s="11">
        <v>54.76</v>
      </c>
      <c r="G3200" s="10">
        <v>43.68</v>
      </c>
      <c r="H3200" s="11">
        <v>80</v>
      </c>
      <c r="I3200" s="10">
        <v>194.3</v>
      </c>
      <c r="J3200">
        <v>0.47034455200158032</v>
      </c>
      <c r="K3200">
        <v>0.38102973036362686</v>
      </c>
      <c r="L3200">
        <v>0.41012934350702834</v>
      </c>
      <c r="M3200">
        <v>0.33236628565759313</v>
      </c>
      <c r="N3200">
        <v>0.30987728773599094</v>
      </c>
      <c r="O3200">
        <v>0.31724763697645708</v>
      </c>
      <c r="P3200" s="117">
        <v>27.15</v>
      </c>
      <c r="Q3200">
        <v>0.34</v>
      </c>
    </row>
    <row r="3201" spans="1:17" ht="15">
      <c r="A3201" s="6"/>
      <c r="B3201" s="10">
        <v>75.69</v>
      </c>
      <c r="C3201">
        <v>0.25438873113471205</v>
      </c>
      <c r="D3201" s="11">
        <v>25.34</v>
      </c>
      <c r="E3201" s="10">
        <v>58.01</v>
      </c>
      <c r="F3201" s="11">
        <v>55.53</v>
      </c>
      <c r="G3201" s="10">
        <v>43.09</v>
      </c>
      <c r="H3201" s="11">
        <v>82.14</v>
      </c>
      <c r="I3201" s="10">
        <v>184.94</v>
      </c>
      <c r="J3201">
        <v>0.43588645397518289</v>
      </c>
      <c r="K3201">
        <v>0.37253926584370178</v>
      </c>
      <c r="L3201">
        <v>0.38028596057140684</v>
      </c>
      <c r="M3201">
        <v>0.30491784067837091</v>
      </c>
      <c r="N3201">
        <v>0.28285537591611543</v>
      </c>
      <c r="O3201">
        <v>0.28634359785596902</v>
      </c>
      <c r="P3201" s="117">
        <v>33.159999999999997</v>
      </c>
      <c r="Q3201">
        <v>0.34</v>
      </c>
    </row>
    <row r="3202" spans="1:17" ht="15">
      <c r="A3202" s="6"/>
      <c r="B3202" s="10">
        <v>54.9</v>
      </c>
      <c r="C3202">
        <v>0.2242102470643737</v>
      </c>
      <c r="D3202" s="11">
        <v>26.04</v>
      </c>
      <c r="E3202" s="10">
        <v>55.83</v>
      </c>
      <c r="F3202" s="11">
        <v>46.98</v>
      </c>
      <c r="G3202" s="10">
        <v>35.799999999999997</v>
      </c>
      <c r="H3202" s="11">
        <v>78.959999999999994</v>
      </c>
      <c r="I3202" s="10">
        <v>160</v>
      </c>
      <c r="J3202">
        <v>0.39852439160300707</v>
      </c>
      <c r="K3202">
        <v>0.35998603996402462</v>
      </c>
      <c r="L3202">
        <v>0.33475875583107084</v>
      </c>
      <c r="M3202">
        <v>0.28059519992183435</v>
      </c>
      <c r="N3202">
        <v>0.25400295663600525</v>
      </c>
      <c r="O3202">
        <v>0.25178418911706801</v>
      </c>
      <c r="P3202" s="117">
        <v>52.78</v>
      </c>
      <c r="Q3202">
        <v>0.34</v>
      </c>
    </row>
    <row r="3203" spans="1:17" ht="15">
      <c r="A3203" s="6"/>
      <c r="B3203" s="10">
        <v>25.09</v>
      </c>
      <c r="C3203">
        <v>0.18622401093913385</v>
      </c>
      <c r="D3203" s="11">
        <v>25.04</v>
      </c>
      <c r="E3203" s="10">
        <v>50.79</v>
      </c>
      <c r="F3203" s="11">
        <v>40.71</v>
      </c>
      <c r="G3203" s="10">
        <v>35.79</v>
      </c>
      <c r="H3203" s="11">
        <v>70</v>
      </c>
      <c r="I3203" s="10">
        <v>124.05</v>
      </c>
      <c r="J3203">
        <v>0.36090460349113035</v>
      </c>
      <c r="K3203">
        <v>0.34792967790740548</v>
      </c>
      <c r="L3203">
        <v>0.29801020074227785</v>
      </c>
      <c r="M3203">
        <v>0.26599493377179434</v>
      </c>
      <c r="N3203">
        <v>0.22772045906354418</v>
      </c>
      <c r="O3203">
        <v>0.21756472878931743</v>
      </c>
      <c r="P3203" s="117">
        <v>34.24</v>
      </c>
      <c r="Q3203">
        <v>0.34</v>
      </c>
    </row>
    <row r="3204" spans="1:17" ht="15">
      <c r="A3204" s="6"/>
      <c r="B3204" s="10">
        <v>13.89</v>
      </c>
      <c r="C3204">
        <v>0.16539642475353364</v>
      </c>
      <c r="D3204" s="11">
        <v>26.48</v>
      </c>
      <c r="E3204" s="10">
        <v>42.36</v>
      </c>
      <c r="F3204" s="11">
        <v>36.299999999999997</v>
      </c>
      <c r="G3204" s="10">
        <v>34</v>
      </c>
      <c r="H3204" s="11">
        <v>67.209999999999994</v>
      </c>
      <c r="I3204" s="10">
        <v>89.46</v>
      </c>
      <c r="J3204">
        <v>0.34208882196086987</v>
      </c>
      <c r="K3204">
        <v>0.31989459311851448</v>
      </c>
      <c r="L3204">
        <v>0.29236250995856511</v>
      </c>
      <c r="M3204">
        <v>0.26293834244685621</v>
      </c>
      <c r="N3204">
        <v>0.21583190491887339</v>
      </c>
      <c r="O3204">
        <v>0.18559817541028528</v>
      </c>
      <c r="P3204" s="117">
        <v>34.729999999999997</v>
      </c>
      <c r="Q3204">
        <v>0.34</v>
      </c>
    </row>
    <row r="3205" spans="1:17" ht="15">
      <c r="A3205" s="6"/>
      <c r="B3205" s="10">
        <v>9.73</v>
      </c>
      <c r="C3205">
        <v>0.16529917278676459</v>
      </c>
      <c r="D3205" s="11">
        <v>27.02</v>
      </c>
      <c r="E3205" s="10">
        <v>34.49</v>
      </c>
      <c r="F3205" s="11">
        <v>34.26</v>
      </c>
      <c r="G3205" s="10">
        <v>32.44</v>
      </c>
      <c r="H3205" s="11">
        <v>67.209999999999994</v>
      </c>
      <c r="I3205" s="10">
        <v>76.459999999999994</v>
      </c>
      <c r="J3205">
        <v>0.34066856386851596</v>
      </c>
      <c r="K3205">
        <v>0.29250922611423069</v>
      </c>
      <c r="L3205">
        <v>0.28172552466761891</v>
      </c>
      <c r="M3205">
        <v>0.2728273228465935</v>
      </c>
      <c r="N3205">
        <v>0.21236660513282304</v>
      </c>
      <c r="O3205">
        <v>0.16630399648032967</v>
      </c>
      <c r="P3205" s="117">
        <v>32.630000000000003</v>
      </c>
      <c r="Q3205">
        <v>0.34</v>
      </c>
    </row>
    <row r="3206" spans="1:17" ht="15">
      <c r="A3206" s="6"/>
      <c r="B3206" s="10">
        <v>1.85</v>
      </c>
      <c r="C3206">
        <v>0.17795511903431321</v>
      </c>
      <c r="D3206" s="11">
        <v>24.3</v>
      </c>
      <c r="E3206" s="10">
        <v>27.93</v>
      </c>
      <c r="F3206" s="11">
        <v>34</v>
      </c>
      <c r="G3206" s="10">
        <v>30.49</v>
      </c>
      <c r="H3206" s="11">
        <v>63</v>
      </c>
      <c r="I3206" s="10">
        <v>20.11</v>
      </c>
      <c r="J3206">
        <v>0.34398499351515255</v>
      </c>
      <c r="K3206">
        <v>0.28315808788996977</v>
      </c>
      <c r="L3206">
        <v>0.27484971407095166</v>
      </c>
      <c r="M3206">
        <v>0.28875709108973252</v>
      </c>
      <c r="N3206">
        <v>0.20595627483361759</v>
      </c>
      <c r="O3206">
        <v>0.15708721343385035</v>
      </c>
      <c r="P3206" s="117">
        <v>36.880000000000003</v>
      </c>
      <c r="Q3206">
        <v>0.34</v>
      </c>
    </row>
    <row r="3207" spans="1:17" ht="15">
      <c r="A3207" s="6"/>
      <c r="B3207" s="10">
        <v>0.16</v>
      </c>
      <c r="C3207">
        <v>0.18480022062942919</v>
      </c>
      <c r="D3207" s="11">
        <v>21.06</v>
      </c>
      <c r="E3207" s="10">
        <v>26.81</v>
      </c>
      <c r="F3207" s="11">
        <v>33.840000000000003</v>
      </c>
      <c r="G3207" s="10">
        <v>28.8</v>
      </c>
      <c r="H3207" s="11">
        <v>60.7</v>
      </c>
      <c r="I3207" s="10">
        <v>6.28</v>
      </c>
      <c r="J3207">
        <v>0.35312146512505066</v>
      </c>
      <c r="K3207">
        <v>0.27498382799325466</v>
      </c>
      <c r="L3207">
        <v>0.27640721865554752</v>
      </c>
      <c r="M3207">
        <v>0.29991904129185781</v>
      </c>
      <c r="N3207">
        <v>0.19495183514316156</v>
      </c>
      <c r="O3207">
        <v>0.16106501003216661</v>
      </c>
      <c r="P3207" s="117">
        <v>24.83</v>
      </c>
      <c r="Q3207">
        <v>0.34</v>
      </c>
    </row>
    <row r="3208" spans="1:17" ht="15">
      <c r="A3208" s="6"/>
      <c r="B3208" s="10">
        <v>1.78</v>
      </c>
      <c r="C3208">
        <v>0.19121067485934087</v>
      </c>
      <c r="D3208" s="11">
        <v>20.99</v>
      </c>
      <c r="E3208" s="10">
        <v>26.51</v>
      </c>
      <c r="F3208" s="11">
        <v>34.04</v>
      </c>
      <c r="G3208" s="10">
        <v>28.72</v>
      </c>
      <c r="H3208" s="11">
        <v>60</v>
      </c>
      <c r="I3208" s="10">
        <v>55.98</v>
      </c>
      <c r="J3208">
        <v>0.3668993523483971</v>
      </c>
      <c r="K3208">
        <v>0.28438761646232241</v>
      </c>
      <c r="L3208">
        <v>0.27357523162515657</v>
      </c>
      <c r="M3208">
        <v>0.30917924300009964</v>
      </c>
      <c r="N3208">
        <v>0.20159297547858135</v>
      </c>
      <c r="O3208">
        <v>0.18104552527581097</v>
      </c>
      <c r="P3208" s="117">
        <v>27.21</v>
      </c>
      <c r="Q3208">
        <v>0.34</v>
      </c>
    </row>
    <row r="3209" spans="1:17" ht="15">
      <c r="A3209" s="6"/>
      <c r="B3209" s="10">
        <v>32.29</v>
      </c>
      <c r="C3209">
        <v>0.21338250427721456</v>
      </c>
      <c r="D3209" s="11">
        <v>23.9</v>
      </c>
      <c r="E3209" s="10">
        <v>27.09</v>
      </c>
      <c r="F3209" s="11">
        <v>34.93</v>
      </c>
      <c r="G3209" s="10">
        <v>28.33</v>
      </c>
      <c r="H3209" s="11">
        <v>60.05</v>
      </c>
      <c r="I3209" s="10">
        <v>89.4</v>
      </c>
      <c r="J3209">
        <v>0.39283637055430953</v>
      </c>
      <c r="K3209">
        <v>0.30659808299122449</v>
      </c>
      <c r="L3209">
        <v>0.28502224283180894</v>
      </c>
      <c r="M3209">
        <v>0.31502237601145061</v>
      </c>
      <c r="N3209">
        <v>0.2169346808096827</v>
      </c>
      <c r="O3209">
        <v>0.23043736929027586</v>
      </c>
      <c r="P3209" s="117">
        <v>26.12</v>
      </c>
      <c r="Q3209">
        <v>0.34</v>
      </c>
    </row>
    <row r="3210" spans="1:17" ht="15">
      <c r="A3210" s="6"/>
      <c r="B3210" s="10">
        <v>90.5</v>
      </c>
      <c r="C3210">
        <v>0.26136209140728772</v>
      </c>
      <c r="D3210" s="11">
        <v>27.63</v>
      </c>
      <c r="E3210" s="10">
        <v>36.74</v>
      </c>
      <c r="F3210" s="11">
        <v>37.299999999999997</v>
      </c>
      <c r="G3210" s="10">
        <v>34.880000000000003</v>
      </c>
      <c r="H3210" s="11">
        <v>65</v>
      </c>
      <c r="I3210" s="10">
        <v>162.02000000000001</v>
      </c>
      <c r="J3210">
        <v>0.43262645342013428</v>
      </c>
      <c r="K3210">
        <v>0.33212143600877286</v>
      </c>
      <c r="L3210">
        <v>0.31724636441402909</v>
      </c>
      <c r="M3210">
        <v>0.32733370368340553</v>
      </c>
      <c r="N3210">
        <v>0.25213983346365998</v>
      </c>
      <c r="O3210">
        <v>0.27568917465355325</v>
      </c>
      <c r="P3210" s="117">
        <v>26.75</v>
      </c>
      <c r="Q3210">
        <v>0.34</v>
      </c>
    </row>
    <row r="3211" spans="1:17" ht="15">
      <c r="A3211" s="6"/>
      <c r="B3211" s="10">
        <v>105.63</v>
      </c>
      <c r="C3211">
        <v>0.32321442015447671</v>
      </c>
      <c r="D3211" s="11">
        <v>32.07</v>
      </c>
      <c r="E3211" s="10">
        <v>41.01</v>
      </c>
      <c r="F3211" s="11">
        <v>43.95</v>
      </c>
      <c r="G3211" s="10">
        <v>34.729999999999997</v>
      </c>
      <c r="H3211" s="11">
        <v>76.94</v>
      </c>
      <c r="I3211" s="10">
        <v>206.38</v>
      </c>
      <c r="J3211">
        <v>0.48256623719500086</v>
      </c>
      <c r="K3211">
        <v>0.3461235532743418</v>
      </c>
      <c r="L3211">
        <v>0.3589547101599489</v>
      </c>
      <c r="M3211">
        <v>0.33059461515744581</v>
      </c>
      <c r="N3211">
        <v>0.28685566957501663</v>
      </c>
      <c r="O3211">
        <v>0.3393108085273388</v>
      </c>
      <c r="P3211" s="117">
        <v>35.1</v>
      </c>
      <c r="Q3211">
        <v>0.34</v>
      </c>
    </row>
    <row r="3212" spans="1:17" ht="15">
      <c r="A3212" s="6"/>
      <c r="B3212" s="10">
        <v>116</v>
      </c>
      <c r="C3212">
        <v>0.36544356868276223</v>
      </c>
      <c r="D3212" s="11">
        <v>35.96</v>
      </c>
      <c r="E3212" s="10">
        <v>43.1</v>
      </c>
      <c r="F3212" s="11">
        <v>47.91</v>
      </c>
      <c r="G3212" s="10">
        <v>34.880000000000003</v>
      </c>
      <c r="H3212" s="11">
        <v>80.209999999999994</v>
      </c>
      <c r="I3212" s="10">
        <v>225</v>
      </c>
      <c r="J3212">
        <v>0.51557057457985478</v>
      </c>
      <c r="K3212">
        <v>0.36342234353159802</v>
      </c>
      <c r="L3212">
        <v>0.39417421458471025</v>
      </c>
      <c r="M3212">
        <v>0.34064871428864835</v>
      </c>
      <c r="N3212">
        <v>0.3227575397094446</v>
      </c>
      <c r="O3212">
        <v>0.38160875648044962</v>
      </c>
      <c r="P3212" s="117">
        <v>37.229999999999997</v>
      </c>
      <c r="Q3212">
        <v>0.34</v>
      </c>
    </row>
    <row r="3213" spans="1:17" ht="15">
      <c r="A3213" s="6"/>
      <c r="B3213" s="10">
        <v>127.13</v>
      </c>
      <c r="C3213">
        <v>0.4140676900924683</v>
      </c>
      <c r="D3213" s="11">
        <v>39.549999999999997</v>
      </c>
      <c r="E3213" s="10">
        <v>43.28</v>
      </c>
      <c r="F3213" s="11">
        <v>48.45</v>
      </c>
      <c r="G3213" s="10">
        <v>33.5</v>
      </c>
      <c r="H3213" s="11">
        <v>84.9</v>
      </c>
      <c r="I3213" s="10">
        <v>240.04</v>
      </c>
      <c r="J3213">
        <v>0.53633167205335308</v>
      </c>
      <c r="K3213">
        <v>0.38744259408059351</v>
      </c>
      <c r="L3213">
        <v>0.41646845580938058</v>
      </c>
      <c r="M3213">
        <v>0.35429036956125981</v>
      </c>
      <c r="N3213">
        <v>0.33668080309968296</v>
      </c>
      <c r="O3213">
        <v>0.40698421570380966</v>
      </c>
      <c r="P3213" s="117">
        <v>32.25</v>
      </c>
      <c r="Q3213">
        <v>0.34</v>
      </c>
    </row>
    <row r="3214" spans="1:17" ht="15">
      <c r="A3214" s="6"/>
      <c r="B3214" s="10">
        <v>127.99</v>
      </c>
      <c r="C3214">
        <v>0.42073264440102576</v>
      </c>
      <c r="D3214" s="11">
        <v>40.99</v>
      </c>
      <c r="E3214" s="10">
        <v>43.2</v>
      </c>
      <c r="F3214" s="11">
        <v>48.36</v>
      </c>
      <c r="G3214" s="10">
        <v>29.87</v>
      </c>
      <c r="H3214" s="11">
        <v>87.02</v>
      </c>
      <c r="I3214" s="10">
        <v>241.87</v>
      </c>
      <c r="J3214">
        <v>0.52985790301456037</v>
      </c>
      <c r="K3214">
        <v>0.39810213660275046</v>
      </c>
      <c r="L3214">
        <v>0.42564849260196264</v>
      </c>
      <c r="M3214">
        <v>0.35229971541724375</v>
      </c>
      <c r="N3214">
        <v>0.34519605458456754</v>
      </c>
      <c r="O3214">
        <v>0.41720329468006068</v>
      </c>
      <c r="P3214" s="117">
        <v>33.54</v>
      </c>
      <c r="Q3214">
        <v>0.34</v>
      </c>
    </row>
    <row r="3215" spans="1:17" ht="15">
      <c r="A3215" s="6"/>
      <c r="B3215" s="10">
        <v>119.14</v>
      </c>
      <c r="C3215">
        <v>0.43859713035842324</v>
      </c>
      <c r="D3215" s="11">
        <v>38.17</v>
      </c>
      <c r="E3215" s="10">
        <v>39.29</v>
      </c>
      <c r="F3215" s="11">
        <v>45.19</v>
      </c>
      <c r="G3215" s="10">
        <v>23.91</v>
      </c>
      <c r="H3215" s="11">
        <v>85</v>
      </c>
      <c r="I3215" s="10">
        <v>239</v>
      </c>
      <c r="J3215">
        <v>0.52400411379317846</v>
      </c>
      <c r="K3215">
        <v>0.39467804038741644</v>
      </c>
      <c r="L3215">
        <v>0.42526751897569581</v>
      </c>
      <c r="M3215">
        <v>0.34833221723152302</v>
      </c>
      <c r="N3215">
        <v>0.33987848472462806</v>
      </c>
      <c r="O3215">
        <v>0.42046391577628245</v>
      </c>
      <c r="P3215" s="117">
        <v>25.02</v>
      </c>
      <c r="Q3215">
        <v>0.34</v>
      </c>
    </row>
    <row r="3216" spans="1:17" ht="15">
      <c r="A3216" s="6"/>
      <c r="B3216" s="10">
        <v>107.92</v>
      </c>
      <c r="C3216">
        <v>0.45985901006696761</v>
      </c>
      <c r="D3216" s="11">
        <v>31.46</v>
      </c>
      <c r="E3216" s="10">
        <v>32.25</v>
      </c>
      <c r="F3216" s="11">
        <v>40.36</v>
      </c>
      <c r="G3216" s="10">
        <v>20.059999999999999</v>
      </c>
      <c r="H3216" s="11">
        <v>78.69</v>
      </c>
      <c r="I3216" s="10">
        <v>224.15</v>
      </c>
      <c r="J3216">
        <v>0.54053189604765739</v>
      </c>
      <c r="K3216">
        <v>0.38652806735242445</v>
      </c>
      <c r="L3216">
        <v>0.41654560238045807</v>
      </c>
      <c r="M3216">
        <v>0.31590626622468948</v>
      </c>
      <c r="N3216">
        <v>0.3421017129090872</v>
      </c>
      <c r="O3216">
        <v>0.44504785810370406</v>
      </c>
      <c r="P3216" s="117">
        <v>17.82</v>
      </c>
      <c r="Q3216">
        <v>0.34</v>
      </c>
    </row>
    <row r="3217" spans="1:17" ht="15">
      <c r="A3217" s="6"/>
      <c r="B3217" s="10">
        <v>119.04</v>
      </c>
      <c r="C3217">
        <v>0.49436129601637396</v>
      </c>
      <c r="D3217" s="11">
        <v>30.32</v>
      </c>
      <c r="E3217" s="10">
        <v>32.520000000000003</v>
      </c>
      <c r="F3217" s="11">
        <v>37.1</v>
      </c>
      <c r="G3217" s="10">
        <v>18.149999999999999</v>
      </c>
      <c r="H3217" s="11">
        <v>72.39</v>
      </c>
      <c r="I3217" s="10">
        <v>214.91</v>
      </c>
      <c r="J3217">
        <v>0.54194699823407799</v>
      </c>
      <c r="K3217">
        <v>0.38705112695569899</v>
      </c>
      <c r="L3217">
        <v>0.4046862141306718</v>
      </c>
      <c r="M3217">
        <v>0.30237529851309969</v>
      </c>
      <c r="N3217">
        <v>0.33890319588438023</v>
      </c>
      <c r="O3217">
        <v>0.47525801679208152</v>
      </c>
      <c r="P3217" s="117">
        <v>20.82</v>
      </c>
      <c r="Q3217">
        <v>0.34</v>
      </c>
    </row>
    <row r="3218" spans="1:17" ht="15">
      <c r="A3218" s="6"/>
      <c r="B3218" s="10">
        <v>107.61</v>
      </c>
      <c r="C3218">
        <v>0.50274567018251326</v>
      </c>
      <c r="D3218" s="11">
        <v>27.43</v>
      </c>
      <c r="E3218" s="10">
        <v>30.24</v>
      </c>
      <c r="F3218" s="11">
        <v>35.68</v>
      </c>
      <c r="G3218" s="10">
        <v>17.91</v>
      </c>
      <c r="H3218" s="11">
        <v>66.75</v>
      </c>
      <c r="I3218" s="10">
        <v>196.35</v>
      </c>
      <c r="J3218">
        <v>0.53369279052764851</v>
      </c>
      <c r="K3218">
        <v>0.39084558494287158</v>
      </c>
      <c r="L3218">
        <v>0.40390250196403632</v>
      </c>
      <c r="M3218">
        <v>0.27103134196064527</v>
      </c>
      <c r="N3218">
        <v>0.32457549604373576</v>
      </c>
      <c r="O3218">
        <v>0.48315543325508542</v>
      </c>
      <c r="P3218" s="117">
        <v>13.09</v>
      </c>
      <c r="Q3218">
        <v>0.34</v>
      </c>
    </row>
    <row r="3219" spans="1:17" ht="15">
      <c r="A3219" s="6"/>
      <c r="B3219" s="10">
        <v>103.54</v>
      </c>
      <c r="C3219">
        <v>0.50241116731742042</v>
      </c>
      <c r="D3219" s="11">
        <v>27.18</v>
      </c>
      <c r="E3219" s="10">
        <v>28.85</v>
      </c>
      <c r="F3219" s="11">
        <v>35.57</v>
      </c>
      <c r="G3219" s="10">
        <v>16.75</v>
      </c>
      <c r="H3219" s="11">
        <v>60.76</v>
      </c>
      <c r="I3219" s="10">
        <v>185.43</v>
      </c>
      <c r="J3219">
        <v>0.53419626934874098</v>
      </c>
      <c r="K3219">
        <v>0.40328508753647352</v>
      </c>
      <c r="L3219">
        <v>0.40550177486612354</v>
      </c>
      <c r="M3219">
        <v>0.26280285159087818</v>
      </c>
      <c r="N3219">
        <v>0.31300307154773066</v>
      </c>
      <c r="O3219">
        <v>0.49733405617010207</v>
      </c>
      <c r="P3219" s="117">
        <v>10.93</v>
      </c>
      <c r="Q3219">
        <v>0.34</v>
      </c>
    </row>
    <row r="3220" spans="1:17" ht="15">
      <c r="A3220" s="6"/>
      <c r="B3220" s="10">
        <v>108.87</v>
      </c>
      <c r="C3220">
        <v>0.49803246512776206</v>
      </c>
      <c r="D3220" s="11">
        <v>26.7</v>
      </c>
      <c r="E3220" s="10">
        <v>28.02</v>
      </c>
      <c r="F3220" s="11">
        <v>35.44</v>
      </c>
      <c r="G3220" s="10">
        <v>16.96</v>
      </c>
      <c r="H3220" s="11">
        <v>57.99</v>
      </c>
      <c r="I3220" s="10">
        <v>174.15</v>
      </c>
      <c r="J3220">
        <v>0.53065787014853849</v>
      </c>
      <c r="K3220">
        <v>0.41982198921896674</v>
      </c>
      <c r="L3220">
        <v>0.42116227677070966</v>
      </c>
      <c r="M3220">
        <v>0.26126490097105487</v>
      </c>
      <c r="N3220">
        <v>0.30261609941046258</v>
      </c>
      <c r="O3220">
        <v>0.50144036186152474</v>
      </c>
      <c r="P3220" s="117">
        <v>11.05</v>
      </c>
      <c r="Q3220">
        <v>0.34</v>
      </c>
    </row>
    <row r="3221" spans="1:17" ht="15">
      <c r="A3221" s="6"/>
      <c r="B3221" s="10">
        <v>108.03</v>
      </c>
      <c r="C3221">
        <v>0.49094250811785378</v>
      </c>
      <c r="D3221" s="11">
        <v>27.16</v>
      </c>
      <c r="E3221" s="10">
        <v>30.01</v>
      </c>
      <c r="F3221" s="11">
        <v>34.380000000000003</v>
      </c>
      <c r="G3221" s="10">
        <v>18.170000000000002</v>
      </c>
      <c r="H3221" s="11">
        <v>56.66</v>
      </c>
      <c r="I3221" s="10">
        <v>170.17</v>
      </c>
      <c r="J3221">
        <v>0.5331222766737872</v>
      </c>
      <c r="K3221">
        <v>0.44005626318373336</v>
      </c>
      <c r="L3221">
        <v>0.43275198217425437</v>
      </c>
      <c r="M3221">
        <v>0.26646327363277139</v>
      </c>
      <c r="N3221">
        <v>0.30067803066444515</v>
      </c>
      <c r="O3221">
        <v>0.50820706450383291</v>
      </c>
      <c r="P3221" s="117">
        <v>10.46</v>
      </c>
      <c r="Q3221">
        <v>0.34</v>
      </c>
    </row>
    <row r="3222" spans="1:17" ht="15">
      <c r="A3222" s="6"/>
      <c r="B3222" s="10">
        <v>126.15</v>
      </c>
      <c r="C3222">
        <v>0.48123998798386403</v>
      </c>
      <c r="D3222" s="11">
        <v>29.77</v>
      </c>
      <c r="E3222" s="10">
        <v>32.58</v>
      </c>
      <c r="F3222" s="11">
        <v>36.21</v>
      </c>
      <c r="G3222" s="10">
        <v>19.03</v>
      </c>
      <c r="H3222" s="11">
        <v>54.87</v>
      </c>
      <c r="I3222" s="10">
        <v>170.25</v>
      </c>
      <c r="J3222">
        <v>0.54998846171181315</v>
      </c>
      <c r="K3222">
        <v>0.46538464740566654</v>
      </c>
      <c r="L3222">
        <v>0.45172072517642808</v>
      </c>
      <c r="M3222">
        <v>0.30499668541405878</v>
      </c>
      <c r="N3222">
        <v>0.30363219052337104</v>
      </c>
      <c r="O3222">
        <v>0.51469333930910843</v>
      </c>
      <c r="P3222" s="117">
        <v>9.81</v>
      </c>
      <c r="Q3222">
        <v>0.34</v>
      </c>
    </row>
    <row r="3223" spans="1:17" ht="15">
      <c r="A3223" s="6"/>
      <c r="B3223" s="10">
        <v>151.03</v>
      </c>
      <c r="C3223">
        <v>0.40421219689803239</v>
      </c>
      <c r="D3223" s="11">
        <v>35.380000000000003</v>
      </c>
      <c r="E3223" s="10">
        <v>41.01</v>
      </c>
      <c r="F3223" s="11">
        <v>46.65</v>
      </c>
      <c r="G3223" s="10">
        <v>23.33</v>
      </c>
      <c r="H3223" s="11">
        <v>55.17</v>
      </c>
      <c r="I3223" s="10">
        <v>162.91999999999999</v>
      </c>
      <c r="J3223">
        <v>0.54358904795326457</v>
      </c>
      <c r="K3223">
        <v>0.4731930641398715</v>
      </c>
      <c r="L3223">
        <v>0.44692029323847532</v>
      </c>
      <c r="M3223">
        <v>0.3366320436898862</v>
      </c>
      <c r="N3223">
        <v>0.29441790659551464</v>
      </c>
      <c r="O3223">
        <v>0.47780468268638326</v>
      </c>
      <c r="P3223" s="117">
        <v>9.56</v>
      </c>
      <c r="Q3223">
        <v>0.34</v>
      </c>
    </row>
    <row r="3224" spans="1:17" ht="15">
      <c r="A3224" s="6"/>
      <c r="B3224" s="10">
        <v>168.79</v>
      </c>
      <c r="C3224">
        <v>0.35162045837604905</v>
      </c>
      <c r="D3224" s="11">
        <v>44.02</v>
      </c>
      <c r="E3224" s="10">
        <v>54.6</v>
      </c>
      <c r="F3224" s="11">
        <v>50.99</v>
      </c>
      <c r="G3224" s="10">
        <v>29.25</v>
      </c>
      <c r="H3224" s="11">
        <v>60.75</v>
      </c>
      <c r="I3224" s="10">
        <v>158.57</v>
      </c>
      <c r="J3224">
        <v>0.51887972237818647</v>
      </c>
      <c r="K3224">
        <v>0.44511811088118641</v>
      </c>
      <c r="L3224">
        <v>0.42788788337869299</v>
      </c>
      <c r="M3224">
        <v>0.32797679750968034</v>
      </c>
      <c r="N3224">
        <v>0.27229854401353576</v>
      </c>
      <c r="O3224">
        <v>0.39431230344241386</v>
      </c>
      <c r="P3224" s="117">
        <v>10.97</v>
      </c>
      <c r="Q3224">
        <v>0.34</v>
      </c>
    </row>
    <row r="3225" spans="1:17" ht="15">
      <c r="A3225" s="6"/>
      <c r="B3225" s="10">
        <v>149.12</v>
      </c>
      <c r="C3225">
        <v>0.32151482169352252</v>
      </c>
      <c r="D3225" s="11">
        <v>46.1</v>
      </c>
      <c r="E3225" s="10">
        <v>58.6</v>
      </c>
      <c r="F3225" s="11">
        <v>55.07</v>
      </c>
      <c r="G3225" s="10">
        <v>29.48</v>
      </c>
      <c r="H3225" s="11">
        <v>60.6</v>
      </c>
      <c r="I3225" s="10">
        <v>154.97999999999999</v>
      </c>
      <c r="J3225">
        <v>0.47585162797438885</v>
      </c>
      <c r="K3225">
        <v>0.42219087646239101</v>
      </c>
      <c r="L3225">
        <v>0.40194649620816225</v>
      </c>
      <c r="M3225">
        <v>0.30205870622614389</v>
      </c>
      <c r="N3225">
        <v>0.24320261569191967</v>
      </c>
      <c r="O3225">
        <v>0.32428463402811436</v>
      </c>
      <c r="P3225" s="117">
        <v>10.75</v>
      </c>
      <c r="Q3225">
        <v>0.34</v>
      </c>
    </row>
    <row r="3226" spans="1:17" ht="15">
      <c r="A3226" s="6"/>
      <c r="B3226" s="10">
        <v>124.81</v>
      </c>
      <c r="C3226">
        <v>0.30092225090241786</v>
      </c>
      <c r="D3226" s="11">
        <v>43.95</v>
      </c>
      <c r="E3226" s="10">
        <v>54.55</v>
      </c>
      <c r="F3226" s="11">
        <v>47.82</v>
      </c>
      <c r="G3226" s="10">
        <v>27.44</v>
      </c>
      <c r="H3226" s="11">
        <v>60.09</v>
      </c>
      <c r="I3226" s="10">
        <v>110.6</v>
      </c>
      <c r="J3226">
        <v>0.45071325936557594</v>
      </c>
      <c r="K3226">
        <v>0.39781421723904803</v>
      </c>
      <c r="L3226">
        <v>0.36542290990573323</v>
      </c>
      <c r="M3226">
        <v>0.27658611667130428</v>
      </c>
      <c r="N3226">
        <v>0.22853410350963146</v>
      </c>
      <c r="O3226">
        <v>0.27114282162705294</v>
      </c>
      <c r="P3226" s="117">
        <v>16.05</v>
      </c>
      <c r="Q3226">
        <v>0.34</v>
      </c>
    </row>
    <row r="3227" spans="1:17" ht="15">
      <c r="A3227" s="6"/>
      <c r="B3227" s="10">
        <v>105.58</v>
      </c>
      <c r="C3227">
        <v>0.26230916094941015</v>
      </c>
      <c r="D3227" s="11">
        <v>41.94</v>
      </c>
      <c r="E3227" s="10">
        <v>51.2</v>
      </c>
      <c r="F3227" s="11">
        <v>44.84</v>
      </c>
      <c r="G3227" s="10">
        <v>24.28</v>
      </c>
      <c r="H3227" s="11">
        <v>55.73</v>
      </c>
      <c r="I3227" s="10">
        <v>95.98</v>
      </c>
      <c r="J3227">
        <v>0.42533155614412455</v>
      </c>
      <c r="K3227">
        <v>0.38180242123234515</v>
      </c>
      <c r="L3227">
        <v>0.32805522062714881</v>
      </c>
      <c r="M3227">
        <v>0.25782232617514639</v>
      </c>
      <c r="N3227">
        <v>0.21386287959247899</v>
      </c>
      <c r="O3227">
        <v>0.22101947015489229</v>
      </c>
      <c r="P3227" s="117">
        <v>15.37</v>
      </c>
      <c r="Q3227">
        <v>0.34</v>
      </c>
    </row>
    <row r="3228" spans="1:17" ht="15">
      <c r="A3228" s="6"/>
      <c r="B3228" s="10">
        <v>99.62</v>
      </c>
      <c r="C3228">
        <v>0.22130887874843153</v>
      </c>
      <c r="D3228" s="11">
        <v>40.07</v>
      </c>
      <c r="E3228" s="10">
        <v>48.9</v>
      </c>
      <c r="F3228" s="11">
        <v>40.94</v>
      </c>
      <c r="G3228" s="10">
        <v>23</v>
      </c>
      <c r="H3228" s="11">
        <v>53.02</v>
      </c>
      <c r="I3228" s="10">
        <v>90</v>
      </c>
      <c r="J3228">
        <v>0.40403900960156125</v>
      </c>
      <c r="K3228">
        <v>0.36759641357592721</v>
      </c>
      <c r="L3228">
        <v>0.30198796074608247</v>
      </c>
      <c r="M3228">
        <v>0.25047099441680531</v>
      </c>
      <c r="N3228">
        <v>0.19864816913626887</v>
      </c>
      <c r="O3228">
        <v>0.18938469127205196</v>
      </c>
      <c r="P3228" s="117">
        <v>17.600000000000001</v>
      </c>
      <c r="Q3228">
        <v>0.34</v>
      </c>
    </row>
    <row r="3229" spans="1:17" ht="15">
      <c r="A3229" s="6"/>
      <c r="B3229" s="10">
        <v>94.75</v>
      </c>
      <c r="C3229">
        <v>0.20726413533485152</v>
      </c>
      <c r="D3229" s="11">
        <v>35.659999999999997</v>
      </c>
      <c r="E3229" s="10">
        <v>41.67</v>
      </c>
      <c r="F3229" s="11">
        <v>38.770000000000003</v>
      </c>
      <c r="G3229" s="10">
        <v>21.32</v>
      </c>
      <c r="H3229" s="11">
        <v>51.96</v>
      </c>
      <c r="I3229" s="10">
        <v>75</v>
      </c>
      <c r="J3229">
        <v>0.38355169914640036</v>
      </c>
      <c r="K3229">
        <v>0.3586962514030741</v>
      </c>
      <c r="L3229">
        <v>0.29646352585202002</v>
      </c>
      <c r="M3229">
        <v>0.24040276152886875</v>
      </c>
      <c r="N3229">
        <v>0.1789126127744235</v>
      </c>
      <c r="O3229">
        <v>0.16186177219210293</v>
      </c>
      <c r="P3229" s="117">
        <v>20.84</v>
      </c>
      <c r="Q3229">
        <v>0.34</v>
      </c>
    </row>
    <row r="3230" spans="1:17" ht="15">
      <c r="A3230" s="6"/>
      <c r="B3230" s="10">
        <v>90.77</v>
      </c>
      <c r="C3230">
        <v>0.20264288737383493</v>
      </c>
      <c r="D3230" s="11">
        <v>35.04</v>
      </c>
      <c r="E3230" s="10">
        <v>41.38</v>
      </c>
      <c r="F3230" s="11">
        <v>35.67</v>
      </c>
      <c r="G3230" s="10">
        <v>19.5</v>
      </c>
      <c r="H3230" s="11">
        <v>48.49</v>
      </c>
      <c r="I3230" s="10">
        <v>45.35</v>
      </c>
      <c r="J3230">
        <v>0.37260798431457975</v>
      </c>
      <c r="K3230">
        <v>0.3658117488357826</v>
      </c>
      <c r="L3230">
        <v>0.2980999448905684</v>
      </c>
      <c r="M3230">
        <v>0.23391745110344106</v>
      </c>
      <c r="N3230">
        <v>0.15317969641501439</v>
      </c>
      <c r="O3230">
        <v>0.15685263770313329</v>
      </c>
      <c r="P3230" s="117">
        <v>20.95</v>
      </c>
      <c r="Q3230">
        <v>0.34</v>
      </c>
    </row>
    <row r="3231" spans="1:17" ht="15">
      <c r="A3231" s="6"/>
      <c r="B3231" s="10">
        <v>89.42</v>
      </c>
      <c r="C3231">
        <v>0.19875682217308618</v>
      </c>
      <c r="D3231" s="11">
        <v>33.479999999999997</v>
      </c>
      <c r="E3231" s="10">
        <v>41.07</v>
      </c>
      <c r="F3231" s="11">
        <v>35.57</v>
      </c>
      <c r="G3231" s="10">
        <v>19.62</v>
      </c>
      <c r="H3231" s="11">
        <v>45.05</v>
      </c>
      <c r="I3231" s="10">
        <v>20.149999999999999</v>
      </c>
      <c r="J3231">
        <v>0.37428501481815429</v>
      </c>
      <c r="K3231">
        <v>0.36870116873863429</v>
      </c>
      <c r="L3231">
        <v>0.30530432128228746</v>
      </c>
      <c r="M3231">
        <v>0.22717862088184834</v>
      </c>
      <c r="N3231">
        <v>0.14845049355311007</v>
      </c>
      <c r="O3231">
        <v>0.1601839384347479</v>
      </c>
      <c r="P3231" s="117">
        <v>35.630000000000003</v>
      </c>
      <c r="Q3231">
        <v>0.34</v>
      </c>
    </row>
    <row r="3232" spans="1:17" ht="15">
      <c r="A3232" s="6"/>
      <c r="B3232" s="10">
        <v>90.54</v>
      </c>
      <c r="C3232">
        <v>0.19490371883939511</v>
      </c>
      <c r="D3232" s="11">
        <v>32.979999999999997</v>
      </c>
      <c r="E3232" s="10">
        <v>40.5</v>
      </c>
      <c r="F3232" s="11">
        <v>34.28</v>
      </c>
      <c r="G3232" s="10">
        <v>19.3</v>
      </c>
      <c r="H3232" s="11">
        <v>47.69</v>
      </c>
      <c r="I3232" s="10">
        <v>39.58</v>
      </c>
      <c r="J3232">
        <v>0.37817402111218285</v>
      </c>
      <c r="K3232">
        <v>0.38215124687684593</v>
      </c>
      <c r="L3232">
        <v>0.31402830567503487</v>
      </c>
      <c r="M3232">
        <v>0.23173904802301074</v>
      </c>
      <c r="N3232">
        <v>0.1578065330141632</v>
      </c>
      <c r="O3232">
        <v>0.17184009704138614</v>
      </c>
      <c r="P3232" s="117">
        <v>20.22</v>
      </c>
      <c r="Q3232">
        <v>0.34</v>
      </c>
    </row>
    <row r="3233" spans="1:17" ht="15">
      <c r="A3233" s="6"/>
      <c r="B3233" s="10">
        <v>91.39</v>
      </c>
      <c r="C3233">
        <v>0.20283928813321811</v>
      </c>
      <c r="D3233" s="11">
        <v>33.14</v>
      </c>
      <c r="E3233" s="10">
        <v>39.909999999999997</v>
      </c>
      <c r="F3233" s="11">
        <v>35.520000000000003</v>
      </c>
      <c r="G3233" s="10">
        <v>19.84</v>
      </c>
      <c r="H3233" s="11">
        <v>51.16</v>
      </c>
      <c r="I3233" s="10">
        <v>76.209999999999994</v>
      </c>
      <c r="J3233">
        <v>0.40249584792198284</v>
      </c>
      <c r="K3233">
        <v>0.40848812148308028</v>
      </c>
      <c r="L3233">
        <v>0.33914569789067095</v>
      </c>
      <c r="M3233">
        <v>0.251399347932452</v>
      </c>
      <c r="N3233">
        <v>0.19552410872687334</v>
      </c>
      <c r="O3233">
        <v>0.20912192265613361</v>
      </c>
      <c r="P3233" s="117">
        <v>29.2</v>
      </c>
      <c r="Q3233">
        <v>0.34</v>
      </c>
    </row>
    <row r="3234" spans="1:17" ht="15">
      <c r="A3234" s="6"/>
      <c r="B3234" s="10">
        <v>100.05</v>
      </c>
      <c r="C3234">
        <v>0.22539657750296618</v>
      </c>
      <c r="D3234" s="11">
        <v>37.74</v>
      </c>
      <c r="E3234" s="10">
        <v>41.07</v>
      </c>
      <c r="F3234" s="11">
        <v>40</v>
      </c>
      <c r="G3234" s="10">
        <v>23.42</v>
      </c>
      <c r="H3234" s="11">
        <v>55.43</v>
      </c>
      <c r="I3234" s="10">
        <v>133.33000000000001</v>
      </c>
      <c r="J3234">
        <v>0.44462335205706965</v>
      </c>
      <c r="K3234">
        <v>0.43669910510953586</v>
      </c>
      <c r="L3234">
        <v>0.36890594206982164</v>
      </c>
      <c r="M3234">
        <v>0.2866122582418103</v>
      </c>
      <c r="N3234">
        <v>0.23806573788934218</v>
      </c>
      <c r="O3234">
        <v>0.30367023852931413</v>
      </c>
      <c r="P3234" s="117">
        <v>35.89</v>
      </c>
      <c r="Q3234">
        <v>0.34</v>
      </c>
    </row>
    <row r="3235" spans="1:17" ht="15">
      <c r="A3235" s="6"/>
      <c r="B3235" s="10">
        <v>117.84</v>
      </c>
      <c r="C3235">
        <v>0.24927132772641691</v>
      </c>
      <c r="D3235" s="11">
        <v>42.82</v>
      </c>
      <c r="E3235" s="10">
        <v>47.9</v>
      </c>
      <c r="F3235" s="11">
        <v>44.11</v>
      </c>
      <c r="G3235" s="10">
        <v>26.9</v>
      </c>
      <c r="H3235" s="11">
        <v>70.959999999999994</v>
      </c>
      <c r="I3235" s="10">
        <v>199.74</v>
      </c>
      <c r="J3235">
        <v>0.48342310968317076</v>
      </c>
      <c r="K3235">
        <v>0.45972638178160297</v>
      </c>
      <c r="L3235">
        <v>0.3963241513151497</v>
      </c>
      <c r="M3235">
        <v>0.3071515119555227</v>
      </c>
      <c r="N3235">
        <v>0.27008658207566066</v>
      </c>
      <c r="O3235">
        <v>0.38039778625210158</v>
      </c>
      <c r="P3235" s="117">
        <v>31.17</v>
      </c>
      <c r="Q3235">
        <v>0.34</v>
      </c>
    </row>
    <row r="3236" spans="1:17" ht="15">
      <c r="A3236" s="6"/>
      <c r="B3236" s="10">
        <v>124.98</v>
      </c>
      <c r="C3236">
        <v>0.25767033541411544</v>
      </c>
      <c r="D3236" s="11">
        <v>45.73</v>
      </c>
      <c r="E3236" s="10">
        <v>50</v>
      </c>
      <c r="F3236" s="11">
        <v>45.8</v>
      </c>
      <c r="G3236" s="10">
        <v>28.99</v>
      </c>
      <c r="H3236" s="11">
        <v>75.290000000000006</v>
      </c>
      <c r="I3236" s="10">
        <v>226.11</v>
      </c>
      <c r="J3236">
        <v>0.50663023073734625</v>
      </c>
      <c r="K3236">
        <v>0.47567396543413892</v>
      </c>
      <c r="L3236">
        <v>0.41868508280065925</v>
      </c>
      <c r="M3236">
        <v>0.32739370705701826</v>
      </c>
      <c r="N3236">
        <v>0.29664058529802162</v>
      </c>
      <c r="O3236">
        <v>0.42699805123941176</v>
      </c>
      <c r="P3236" s="117">
        <v>25.17</v>
      </c>
      <c r="Q3236">
        <v>0.34</v>
      </c>
    </row>
    <row r="3237" spans="1:17" ht="15">
      <c r="A3237" s="6"/>
      <c r="B3237" s="10">
        <v>131.79</v>
      </c>
      <c r="C3237">
        <v>0.26337945962700832</v>
      </c>
      <c r="D3237" s="11">
        <v>44.2</v>
      </c>
      <c r="E3237" s="10">
        <v>49.96</v>
      </c>
      <c r="F3237" s="11">
        <v>44.37</v>
      </c>
      <c r="G3237" s="10">
        <v>30.08</v>
      </c>
      <c r="H3237" s="11">
        <v>75.650000000000006</v>
      </c>
      <c r="I3237" s="10">
        <v>230.57</v>
      </c>
      <c r="J3237">
        <v>0.53718787184688399</v>
      </c>
      <c r="K3237">
        <v>0.49627063574044511</v>
      </c>
      <c r="L3237">
        <v>0.43920702087893504</v>
      </c>
      <c r="M3237">
        <v>0.34314862801979606</v>
      </c>
      <c r="N3237">
        <v>0.30220603438841787</v>
      </c>
      <c r="O3237">
        <v>0.43622897754106105</v>
      </c>
      <c r="P3237" s="117">
        <v>21.86</v>
      </c>
      <c r="Q3237">
        <v>0.34</v>
      </c>
    </row>
    <row r="3238" spans="1:17" ht="15">
      <c r="A3238" s="6"/>
      <c r="B3238" s="10">
        <v>124.07</v>
      </c>
      <c r="C3238">
        <v>0.26011769136516255</v>
      </c>
      <c r="D3238" s="11">
        <v>42.29</v>
      </c>
      <c r="E3238" s="10">
        <v>47.08</v>
      </c>
      <c r="F3238" s="11">
        <v>43.23</v>
      </c>
      <c r="G3238" s="10">
        <v>27.06</v>
      </c>
      <c r="H3238" s="11">
        <v>72.64</v>
      </c>
      <c r="I3238" s="10">
        <v>226.18</v>
      </c>
      <c r="J3238">
        <v>0.55459922709592369</v>
      </c>
      <c r="K3238">
        <v>0.5053443532829538</v>
      </c>
      <c r="L3238">
        <v>0.44585011365722105</v>
      </c>
      <c r="M3238">
        <v>0.34737057172921781</v>
      </c>
      <c r="N3238">
        <v>0.29722864882908789</v>
      </c>
      <c r="O3238">
        <v>0.4204784448793879</v>
      </c>
      <c r="P3238" s="117">
        <v>25.13</v>
      </c>
      <c r="Q3238">
        <v>0.34</v>
      </c>
    </row>
    <row r="3239" spans="1:17" ht="15">
      <c r="A3239" s="6"/>
      <c r="B3239" s="10">
        <v>110.59</v>
      </c>
      <c r="C3239">
        <v>0.26040998841747581</v>
      </c>
      <c r="D3239" s="11">
        <v>40.22</v>
      </c>
      <c r="E3239" s="10">
        <v>46.33</v>
      </c>
      <c r="F3239" s="11">
        <v>43.5</v>
      </c>
      <c r="G3239" s="10">
        <v>25.2</v>
      </c>
      <c r="H3239" s="11">
        <v>70.73</v>
      </c>
      <c r="I3239" s="10">
        <v>219.57</v>
      </c>
      <c r="J3239">
        <v>0.55357407248389945</v>
      </c>
      <c r="K3239">
        <v>0.5222229326616844</v>
      </c>
      <c r="L3239">
        <v>0.4453955340026951</v>
      </c>
      <c r="M3239">
        <v>0.34729817162880022</v>
      </c>
      <c r="N3239">
        <v>0.29201203158367645</v>
      </c>
      <c r="O3239">
        <v>0.39718695534015758</v>
      </c>
      <c r="P3239" s="117">
        <v>21.77</v>
      </c>
      <c r="Q3239">
        <v>0.34</v>
      </c>
    </row>
    <row r="3240" spans="1:17" ht="15">
      <c r="A3240" s="6"/>
      <c r="B3240" s="10">
        <v>93.79</v>
      </c>
      <c r="C3240">
        <v>0.24843158543334265</v>
      </c>
      <c r="D3240" s="11">
        <v>31.08</v>
      </c>
      <c r="E3240" s="10">
        <v>40.270000000000003</v>
      </c>
      <c r="F3240" s="11">
        <v>38.909999999999997</v>
      </c>
      <c r="G3240" s="10">
        <v>21.89</v>
      </c>
      <c r="H3240" s="11">
        <v>65</v>
      </c>
      <c r="I3240" s="10">
        <v>200.5</v>
      </c>
      <c r="J3240">
        <v>0.53972184638231169</v>
      </c>
      <c r="K3240">
        <v>0.51729919267011948</v>
      </c>
      <c r="L3240">
        <v>0.44277329788733416</v>
      </c>
      <c r="M3240">
        <v>0.3301862798327288</v>
      </c>
      <c r="N3240">
        <v>0.2873289843488126</v>
      </c>
      <c r="O3240">
        <v>0.38517117041192861</v>
      </c>
      <c r="P3240" s="117">
        <v>16.05</v>
      </c>
      <c r="Q3240">
        <v>0.34</v>
      </c>
    </row>
    <row r="3241" spans="1:17" ht="15">
      <c r="A3241" s="6"/>
      <c r="B3241" s="10">
        <v>78.959999999999994</v>
      </c>
      <c r="C3241">
        <v>0.23018719476518559</v>
      </c>
      <c r="D3241" s="11">
        <v>29.5</v>
      </c>
      <c r="E3241" s="10">
        <v>40.36</v>
      </c>
      <c r="F3241" s="11">
        <v>34.5</v>
      </c>
      <c r="G3241" s="10">
        <v>19.05</v>
      </c>
      <c r="H3241" s="11">
        <v>53.05</v>
      </c>
      <c r="I3241" s="10">
        <v>180.18</v>
      </c>
      <c r="J3241">
        <v>0.52449227023737066</v>
      </c>
      <c r="K3241">
        <v>0.50861532815267507</v>
      </c>
      <c r="L3241">
        <v>0.42240691422032739</v>
      </c>
      <c r="M3241">
        <v>0.29439801254595527</v>
      </c>
      <c r="N3241">
        <v>0.25018995306869291</v>
      </c>
      <c r="O3241">
        <v>0.377423535085604</v>
      </c>
      <c r="P3241" s="117">
        <v>18.36</v>
      </c>
      <c r="Q3241">
        <v>0.34</v>
      </c>
    </row>
    <row r="3242" spans="1:17" ht="15">
      <c r="A3242" s="6"/>
      <c r="B3242" s="10">
        <v>73.099999999999994</v>
      </c>
      <c r="C3242">
        <v>0.22419245122728243</v>
      </c>
      <c r="D3242" s="11">
        <v>28.01</v>
      </c>
      <c r="E3242" s="10">
        <v>37.53</v>
      </c>
      <c r="F3242" s="11">
        <v>34.5</v>
      </c>
      <c r="G3242" s="10">
        <v>17.53</v>
      </c>
      <c r="H3242" s="11">
        <v>47.63</v>
      </c>
      <c r="I3242" s="10">
        <v>169.06</v>
      </c>
      <c r="J3242">
        <v>0.5068375160058135</v>
      </c>
      <c r="K3242">
        <v>0.50887289911356848</v>
      </c>
      <c r="L3242">
        <v>0.40938695198167163</v>
      </c>
      <c r="M3242">
        <v>0.25917524740452913</v>
      </c>
      <c r="N3242">
        <v>0.23363356198785928</v>
      </c>
      <c r="O3242">
        <v>0.37703925879773298</v>
      </c>
      <c r="P3242" s="117">
        <v>18.809999999999999</v>
      </c>
      <c r="Q3242">
        <v>0.34</v>
      </c>
    </row>
    <row r="3243" spans="1:17" ht="15">
      <c r="A3243" s="6"/>
      <c r="B3243" s="10">
        <v>70.010000000000005</v>
      </c>
      <c r="C3243">
        <v>0.21808117524794698</v>
      </c>
      <c r="D3243" s="11">
        <v>26.7</v>
      </c>
      <c r="E3243" s="10">
        <v>33.979999999999997</v>
      </c>
      <c r="F3243" s="11">
        <v>34.01</v>
      </c>
      <c r="G3243" s="10">
        <v>17.03</v>
      </c>
      <c r="H3243" s="11">
        <v>41.31</v>
      </c>
      <c r="I3243" s="10">
        <v>169.13</v>
      </c>
      <c r="J3243">
        <v>0.49969473753374249</v>
      </c>
      <c r="K3243">
        <v>0.50392640276710221</v>
      </c>
      <c r="L3243">
        <v>0.40201536502501839</v>
      </c>
      <c r="M3243">
        <v>0.24678809801070373</v>
      </c>
      <c r="N3243">
        <v>0.23237209921494412</v>
      </c>
      <c r="O3243">
        <v>0.3741158974603952</v>
      </c>
      <c r="P3243" s="117">
        <v>14.03</v>
      </c>
      <c r="Q3243">
        <v>0.34</v>
      </c>
    </row>
    <row r="3244" spans="1:17" ht="15">
      <c r="A3244" s="6"/>
      <c r="B3244" s="10">
        <v>63.56</v>
      </c>
      <c r="C3244">
        <v>0.22187599723864693</v>
      </c>
      <c r="D3244" s="11">
        <v>26.53</v>
      </c>
      <c r="E3244" s="10">
        <v>32.6</v>
      </c>
      <c r="F3244" s="11">
        <v>32.07</v>
      </c>
      <c r="G3244" s="10">
        <v>17.07</v>
      </c>
      <c r="H3244" s="11">
        <v>34.49</v>
      </c>
      <c r="I3244" s="10">
        <v>169.89</v>
      </c>
      <c r="J3244">
        <v>0.4976927976917101</v>
      </c>
      <c r="K3244">
        <v>0.50549784903961759</v>
      </c>
      <c r="L3244">
        <v>0.40419644802499777</v>
      </c>
      <c r="M3244">
        <v>0.2457092609376782</v>
      </c>
      <c r="N3244">
        <v>0.23679244127999766</v>
      </c>
      <c r="O3244">
        <v>0.36793402279938886</v>
      </c>
      <c r="P3244" s="117">
        <v>12.68</v>
      </c>
      <c r="Q3244">
        <v>0.34</v>
      </c>
    </row>
    <row r="3245" spans="1:17" ht="15">
      <c r="A3245" s="6"/>
      <c r="B3245" s="10">
        <v>65.900000000000006</v>
      </c>
      <c r="C3245">
        <v>0.22247752828917033</v>
      </c>
      <c r="D3245" s="11">
        <v>26.38</v>
      </c>
      <c r="E3245" s="10">
        <v>33.299999999999997</v>
      </c>
      <c r="F3245" s="11">
        <v>33.090000000000003</v>
      </c>
      <c r="G3245" s="10">
        <v>17.07</v>
      </c>
      <c r="H3245" s="11">
        <v>29.72</v>
      </c>
      <c r="I3245" s="10">
        <v>169.53</v>
      </c>
      <c r="J3245">
        <v>0.5059884744284896</v>
      </c>
      <c r="K3245">
        <v>0.51480279553767161</v>
      </c>
      <c r="L3245">
        <v>0.40818308716630497</v>
      </c>
      <c r="M3245">
        <v>0.25154959872554028</v>
      </c>
      <c r="N3245">
        <v>0.23932205143363877</v>
      </c>
      <c r="O3245">
        <v>0.37374751741075135</v>
      </c>
      <c r="P3245" s="117">
        <v>13.71</v>
      </c>
      <c r="Q3245">
        <v>0.34</v>
      </c>
    </row>
    <row r="3246" spans="1:17" ht="15">
      <c r="A3246" s="6"/>
      <c r="B3246" s="10">
        <v>74.39</v>
      </c>
      <c r="C3246">
        <v>0.22884198037323031</v>
      </c>
      <c r="D3246" s="11">
        <v>27.93</v>
      </c>
      <c r="E3246" s="10">
        <v>37.06</v>
      </c>
      <c r="F3246" s="11">
        <v>35.049999999999997</v>
      </c>
      <c r="G3246" s="10">
        <v>19.71</v>
      </c>
      <c r="H3246" s="11">
        <v>27.86</v>
      </c>
      <c r="I3246" s="10">
        <v>182.04</v>
      </c>
      <c r="J3246">
        <v>0.50677216352779053</v>
      </c>
      <c r="K3246">
        <v>0.53545104921744047</v>
      </c>
      <c r="L3246">
        <v>0.42700015577419775</v>
      </c>
      <c r="M3246">
        <v>0.27900692808812338</v>
      </c>
      <c r="N3246">
        <v>0.24244041184997955</v>
      </c>
      <c r="O3246">
        <v>0.38166519205435157</v>
      </c>
      <c r="P3246" s="117">
        <v>28.94</v>
      </c>
      <c r="Q3246">
        <v>0.34</v>
      </c>
    </row>
    <row r="3247" spans="1:17" ht="15">
      <c r="A3247" s="6"/>
      <c r="B3247" s="10">
        <v>99.77</v>
      </c>
      <c r="C3247">
        <v>0.24226945847927833</v>
      </c>
      <c r="D3247" s="11">
        <v>31.81</v>
      </c>
      <c r="E3247" s="10">
        <v>45.95</v>
      </c>
      <c r="F3247" s="11">
        <v>42.7</v>
      </c>
      <c r="G3247" s="10">
        <v>24.08</v>
      </c>
      <c r="H3247" s="11">
        <v>22.08</v>
      </c>
      <c r="I3247" s="10">
        <v>229.95</v>
      </c>
      <c r="J3247">
        <v>0.50213758667470598</v>
      </c>
      <c r="K3247">
        <v>0.52921618022691719</v>
      </c>
      <c r="L3247">
        <v>0.42850415203981562</v>
      </c>
      <c r="M3247">
        <v>0.31263627210048467</v>
      </c>
      <c r="N3247">
        <v>0.23527360930967273</v>
      </c>
      <c r="O3247">
        <v>0.37779229509517032</v>
      </c>
      <c r="P3247" s="117">
        <v>54.89</v>
      </c>
      <c r="Q3247">
        <v>0.34</v>
      </c>
    </row>
    <row r="3248" spans="1:17" ht="15">
      <c r="A3248" s="6"/>
      <c r="B3248" s="10">
        <v>114.99</v>
      </c>
      <c r="C3248">
        <v>0.22619969280115654</v>
      </c>
      <c r="D3248" s="11">
        <v>39.96</v>
      </c>
      <c r="E3248" s="10">
        <v>55.4</v>
      </c>
      <c r="F3248" s="11">
        <v>47.21</v>
      </c>
      <c r="G3248" s="10">
        <v>27.39</v>
      </c>
      <c r="H3248" s="11">
        <v>25.25</v>
      </c>
      <c r="I3248" s="10">
        <v>248.08</v>
      </c>
      <c r="J3248">
        <v>0.48297071335982489</v>
      </c>
      <c r="K3248">
        <v>0.47948956112334318</v>
      </c>
      <c r="L3248">
        <v>0.41460673699230488</v>
      </c>
      <c r="M3248">
        <v>0.29743926941117343</v>
      </c>
      <c r="N3248">
        <v>0.22143181012865243</v>
      </c>
      <c r="O3248">
        <v>0.35055501928149024</v>
      </c>
      <c r="P3248" s="117">
        <v>40.020000000000003</v>
      </c>
      <c r="Q3248">
        <v>0.34</v>
      </c>
    </row>
    <row r="3249" spans="1:17" ht="15">
      <c r="A3249" s="6"/>
      <c r="B3249" s="10">
        <v>119.54</v>
      </c>
      <c r="C3249">
        <v>0.21431226293708633</v>
      </c>
      <c r="D3249" s="11">
        <v>41.35</v>
      </c>
      <c r="E3249" s="10">
        <v>60.21</v>
      </c>
      <c r="F3249" s="11">
        <v>49.3</v>
      </c>
      <c r="G3249" s="10">
        <v>27.97</v>
      </c>
      <c r="H3249" s="11">
        <v>31.39</v>
      </c>
      <c r="I3249" s="10">
        <v>251.09</v>
      </c>
      <c r="J3249">
        <v>0.44766713099616434</v>
      </c>
      <c r="K3249">
        <v>0.45584578723824576</v>
      </c>
      <c r="L3249">
        <v>0.40069343843550698</v>
      </c>
      <c r="M3249">
        <v>0.27395859764358932</v>
      </c>
      <c r="N3249">
        <v>0.20059745523263231</v>
      </c>
      <c r="O3249">
        <v>0.32852208553763784</v>
      </c>
      <c r="P3249" s="117">
        <v>28.97</v>
      </c>
      <c r="Q3249">
        <v>0.34</v>
      </c>
    </row>
    <row r="3250" spans="1:17" ht="15">
      <c r="A3250" s="6"/>
      <c r="B3250" s="10">
        <v>102.83</v>
      </c>
      <c r="C3250">
        <v>0.20172497176173551</v>
      </c>
      <c r="D3250" s="11">
        <v>38.42</v>
      </c>
      <c r="E3250" s="10">
        <v>54.1</v>
      </c>
      <c r="F3250" s="11">
        <v>45.06</v>
      </c>
      <c r="G3250" s="10">
        <v>23</v>
      </c>
      <c r="H3250" s="11">
        <v>30.91</v>
      </c>
      <c r="I3250" s="10">
        <v>231.08</v>
      </c>
      <c r="J3250">
        <v>0.41609197210091192</v>
      </c>
      <c r="K3250">
        <v>0.4324428986883494</v>
      </c>
      <c r="L3250">
        <v>0.38612730549331381</v>
      </c>
      <c r="M3250">
        <v>0.24854645487107613</v>
      </c>
      <c r="N3250">
        <v>0.17648054257452991</v>
      </c>
      <c r="O3250">
        <v>0.3119002920280311</v>
      </c>
      <c r="P3250" s="117">
        <v>28.68</v>
      </c>
      <c r="Q3250">
        <v>0.34</v>
      </c>
    </row>
    <row r="3251" spans="1:17" ht="15">
      <c r="A3251" s="6"/>
      <c r="B3251" s="10">
        <v>82.77</v>
      </c>
      <c r="C3251">
        <v>0.20661322345472879</v>
      </c>
      <c r="D3251" s="11">
        <v>34.53</v>
      </c>
      <c r="E3251" s="10">
        <v>50.9</v>
      </c>
      <c r="F3251" s="11">
        <v>44.23</v>
      </c>
      <c r="G3251" s="10">
        <v>22.65</v>
      </c>
      <c r="H3251" s="11">
        <v>24.22</v>
      </c>
      <c r="I3251" s="10">
        <v>210.62</v>
      </c>
      <c r="J3251">
        <v>0.39529517122488195</v>
      </c>
      <c r="K3251">
        <v>0.4131029524875679</v>
      </c>
      <c r="L3251">
        <v>0.37480675285954568</v>
      </c>
      <c r="M3251">
        <v>0.2270400147119058</v>
      </c>
      <c r="N3251">
        <v>0.16321084873603706</v>
      </c>
      <c r="O3251">
        <v>0.28768853222066149</v>
      </c>
      <c r="P3251" s="117">
        <v>29.55</v>
      </c>
      <c r="Q3251">
        <v>0.34</v>
      </c>
    </row>
    <row r="3252" spans="1:17" ht="15">
      <c r="A3252" s="6"/>
      <c r="B3252" s="10">
        <v>76</v>
      </c>
      <c r="C3252">
        <v>0.20152093640005841</v>
      </c>
      <c r="D3252" s="11">
        <v>34.840000000000003</v>
      </c>
      <c r="E3252" s="10">
        <v>48.36</v>
      </c>
      <c r="F3252" s="11">
        <v>43.93</v>
      </c>
      <c r="G3252" s="10">
        <v>21.6</v>
      </c>
      <c r="H3252" s="11">
        <v>29.2</v>
      </c>
      <c r="I3252" s="10">
        <v>199.68</v>
      </c>
      <c r="J3252">
        <v>0.3788404254946901</v>
      </c>
      <c r="K3252">
        <v>0.40512589597638837</v>
      </c>
      <c r="L3252">
        <v>0.3679081879974615</v>
      </c>
      <c r="M3252">
        <v>0.20417417794654405</v>
      </c>
      <c r="N3252">
        <v>0.15296949306028765</v>
      </c>
      <c r="O3252">
        <v>0.26407786235580316</v>
      </c>
      <c r="P3252" s="117">
        <v>27.64</v>
      </c>
      <c r="Q3252">
        <v>0.34</v>
      </c>
    </row>
    <row r="3253" spans="1:17" ht="15">
      <c r="A3253" s="6"/>
      <c r="B3253" s="10">
        <v>66.84</v>
      </c>
      <c r="C3253">
        <v>0.1948683706834676</v>
      </c>
      <c r="D3253" s="11">
        <v>31.88</v>
      </c>
      <c r="E3253" s="10">
        <v>43.43</v>
      </c>
      <c r="F3253" s="11">
        <v>41.7</v>
      </c>
      <c r="G3253" s="10">
        <v>19.96</v>
      </c>
      <c r="H3253" s="11">
        <v>28.96</v>
      </c>
      <c r="I3253" s="10">
        <v>185.34</v>
      </c>
      <c r="J3253">
        <v>0.37263494920295198</v>
      </c>
      <c r="K3253">
        <v>0.38759009392735838</v>
      </c>
      <c r="L3253">
        <v>0.36504154092777047</v>
      </c>
      <c r="M3253">
        <v>0.19076710346555861</v>
      </c>
      <c r="N3253">
        <v>0.15170796098079073</v>
      </c>
      <c r="O3253">
        <v>0.2516371965220881</v>
      </c>
      <c r="P3253" s="117">
        <v>29.45</v>
      </c>
      <c r="Q3253">
        <v>0.34</v>
      </c>
    </row>
    <row r="3254" spans="1:17" ht="15">
      <c r="A3254" s="6"/>
      <c r="B3254" s="10">
        <v>52.09</v>
      </c>
      <c r="C3254">
        <v>0.19060690444251563</v>
      </c>
      <c r="D3254" s="11">
        <v>31.06</v>
      </c>
      <c r="E3254" s="10">
        <v>40.5</v>
      </c>
      <c r="F3254" s="11">
        <v>39.97</v>
      </c>
      <c r="G3254" s="10">
        <v>18.63</v>
      </c>
      <c r="H3254" s="11">
        <v>9.93</v>
      </c>
      <c r="I3254" s="10">
        <v>182.33</v>
      </c>
      <c r="J3254">
        <v>0.37678225682456701</v>
      </c>
      <c r="K3254">
        <v>0.38086866503108219</v>
      </c>
      <c r="L3254">
        <v>0.36182754041570431</v>
      </c>
      <c r="M3254">
        <v>0.17434434987657049</v>
      </c>
      <c r="N3254">
        <v>0.14853807970561747</v>
      </c>
      <c r="O3254">
        <v>0.25650841348957637</v>
      </c>
      <c r="P3254" s="117">
        <v>44.86</v>
      </c>
      <c r="Q3254">
        <v>0.34</v>
      </c>
    </row>
    <row r="3255" spans="1:17" ht="15">
      <c r="A3255" s="6"/>
      <c r="B3255" s="10">
        <v>21.25</v>
      </c>
      <c r="C3255">
        <v>0.18711083118498723</v>
      </c>
      <c r="D3255" s="11">
        <v>31.58</v>
      </c>
      <c r="E3255" s="10">
        <v>38.17</v>
      </c>
      <c r="F3255" s="11">
        <v>38.869999999999997</v>
      </c>
      <c r="G3255" s="10">
        <v>18.45</v>
      </c>
      <c r="H3255" s="11">
        <v>2.4</v>
      </c>
      <c r="I3255" s="10">
        <v>185.39</v>
      </c>
      <c r="J3255">
        <v>0.38312332216850942</v>
      </c>
      <c r="K3255">
        <v>0.37285330891285251</v>
      </c>
      <c r="L3255">
        <v>0.36615311308521553</v>
      </c>
      <c r="M3255">
        <v>0.16488979747927193</v>
      </c>
      <c r="N3255">
        <v>0.15331001072098632</v>
      </c>
      <c r="O3255">
        <v>0.26868911427441677</v>
      </c>
      <c r="P3255" s="117">
        <v>30.79</v>
      </c>
      <c r="Q3255">
        <v>0.34</v>
      </c>
    </row>
    <row r="3256" spans="1:17" ht="15">
      <c r="A3256" s="6"/>
      <c r="B3256" s="10">
        <v>12.59</v>
      </c>
      <c r="C3256">
        <v>0.18921845100130724</v>
      </c>
      <c r="D3256" s="11">
        <v>32.33</v>
      </c>
      <c r="E3256" s="10">
        <v>35.97</v>
      </c>
      <c r="F3256" s="11">
        <v>37.97</v>
      </c>
      <c r="G3256" s="10">
        <v>18</v>
      </c>
      <c r="H3256" s="11">
        <v>1</v>
      </c>
      <c r="I3256" s="10">
        <v>186.26</v>
      </c>
      <c r="J3256">
        <v>0.39709353220677546</v>
      </c>
      <c r="K3256">
        <v>0.36669133738312415</v>
      </c>
      <c r="L3256">
        <v>0.37944012207431704</v>
      </c>
      <c r="M3256">
        <v>0.16546079167823374</v>
      </c>
      <c r="N3256">
        <v>0.16514822971290596</v>
      </c>
      <c r="O3256">
        <v>0.28801535741495243</v>
      </c>
      <c r="P3256" s="117">
        <v>39.74</v>
      </c>
      <c r="Q3256">
        <v>0.34</v>
      </c>
    </row>
    <row r="3257" spans="1:17" ht="15">
      <c r="A3257" s="6"/>
      <c r="B3257" s="10">
        <v>43.23</v>
      </c>
      <c r="C3257">
        <v>0.18511405603677228</v>
      </c>
      <c r="D3257" s="11">
        <v>34.520000000000003</v>
      </c>
      <c r="E3257" s="10">
        <v>35.770000000000003</v>
      </c>
      <c r="F3257" s="11">
        <v>35.9</v>
      </c>
      <c r="G3257" s="10">
        <v>18</v>
      </c>
      <c r="H3257" s="11">
        <v>10.1</v>
      </c>
      <c r="I3257" s="10">
        <v>203.27</v>
      </c>
      <c r="J3257">
        <v>0.42476314815591987</v>
      </c>
      <c r="K3257">
        <v>0.36535380950551349</v>
      </c>
      <c r="L3257">
        <v>0.38291063065114156</v>
      </c>
      <c r="M3257">
        <v>0.1658787948462831</v>
      </c>
      <c r="N3257">
        <v>0.18384173135318319</v>
      </c>
      <c r="O3257">
        <v>0.31965652553259583</v>
      </c>
      <c r="P3257" s="117">
        <v>54.2</v>
      </c>
      <c r="Q3257">
        <v>0.34</v>
      </c>
    </row>
    <row r="3258" spans="1:17" ht="15">
      <c r="A3258" s="6"/>
      <c r="B3258" s="10">
        <v>74</v>
      </c>
      <c r="C3258">
        <v>0.19738003319978098</v>
      </c>
      <c r="D3258" s="11">
        <v>37.04</v>
      </c>
      <c r="E3258" s="10">
        <v>37.14</v>
      </c>
      <c r="F3258" s="11">
        <v>39.049999999999997</v>
      </c>
      <c r="G3258" s="10">
        <v>19.989999999999998</v>
      </c>
      <c r="H3258" s="11">
        <v>49.96</v>
      </c>
      <c r="I3258" s="10">
        <v>219.17</v>
      </c>
      <c r="J3258">
        <v>0.45122702101015716</v>
      </c>
      <c r="K3258">
        <v>0.37997348631192795</v>
      </c>
      <c r="L3258">
        <v>0.3920038934802571</v>
      </c>
      <c r="M3258">
        <v>0.19687589078884549</v>
      </c>
      <c r="N3258">
        <v>0.2286195665142175</v>
      </c>
      <c r="O3258">
        <v>0.34928806977716709</v>
      </c>
      <c r="P3258" s="117">
        <v>139.29</v>
      </c>
      <c r="Q3258">
        <v>0.34</v>
      </c>
    </row>
    <row r="3259" spans="1:17" ht="15">
      <c r="A3259" s="6"/>
      <c r="B3259" s="10">
        <v>87.44</v>
      </c>
      <c r="C3259">
        <v>0.21867145384489187</v>
      </c>
      <c r="D3259" s="11">
        <v>41</v>
      </c>
      <c r="E3259" s="10">
        <v>40.36</v>
      </c>
      <c r="F3259" s="11">
        <v>40.97</v>
      </c>
      <c r="G3259" s="10">
        <v>22.05</v>
      </c>
      <c r="H3259" s="11">
        <v>67.42</v>
      </c>
      <c r="I3259" s="10">
        <v>245.74</v>
      </c>
      <c r="J3259">
        <v>0.48265880341880346</v>
      </c>
      <c r="K3259">
        <v>0.40074665898290224</v>
      </c>
      <c r="L3259">
        <v>0.40170387242782862</v>
      </c>
      <c r="M3259">
        <v>0.23355707256506941</v>
      </c>
      <c r="N3259">
        <v>0.29374148992733501</v>
      </c>
      <c r="O3259">
        <v>0.36916764299661858</v>
      </c>
      <c r="P3259" s="117">
        <v>80.97</v>
      </c>
      <c r="Q3259">
        <v>0.34</v>
      </c>
    </row>
    <row r="3260" spans="1:17" ht="15">
      <c r="A3260" s="6"/>
      <c r="B3260" s="10">
        <v>105</v>
      </c>
      <c r="C3260">
        <v>0.23989839195480669</v>
      </c>
      <c r="D3260" s="11">
        <v>42.94</v>
      </c>
      <c r="E3260" s="10">
        <v>42.03</v>
      </c>
      <c r="F3260" s="11">
        <v>42.8</v>
      </c>
      <c r="G3260" s="10">
        <v>24.92</v>
      </c>
      <c r="H3260" s="11">
        <v>81</v>
      </c>
      <c r="I3260" s="10">
        <v>276.31</v>
      </c>
      <c r="J3260">
        <v>0.5092995492892638</v>
      </c>
      <c r="K3260">
        <v>0.4161392771104564</v>
      </c>
      <c r="L3260">
        <v>0.41391404764688811</v>
      </c>
      <c r="M3260">
        <v>0.25938645534298271</v>
      </c>
      <c r="N3260">
        <v>0.33640169727593688</v>
      </c>
      <c r="O3260">
        <v>0.38060642008404227</v>
      </c>
      <c r="P3260" s="117">
        <v>37.799999999999997</v>
      </c>
      <c r="Q3260">
        <v>0.34</v>
      </c>
    </row>
    <row r="3261" spans="1:17" ht="15">
      <c r="A3261" s="6"/>
      <c r="B3261" s="10">
        <v>110.09</v>
      </c>
      <c r="C3261">
        <v>0.24807122631137271</v>
      </c>
      <c r="D3261" s="11">
        <v>42.77</v>
      </c>
      <c r="E3261" s="10">
        <v>42</v>
      </c>
      <c r="F3261" s="11">
        <v>41.58</v>
      </c>
      <c r="G3261" s="10">
        <v>25.9</v>
      </c>
      <c r="H3261" s="11">
        <v>84.89</v>
      </c>
      <c r="I3261" s="10">
        <v>275.36</v>
      </c>
      <c r="J3261">
        <v>0.53464663836240989</v>
      </c>
      <c r="K3261">
        <v>0.42648753425428476</v>
      </c>
      <c r="L3261">
        <v>0.41340886639535285</v>
      </c>
      <c r="M3261">
        <v>0.27935619542359713</v>
      </c>
      <c r="N3261">
        <v>0.35166666666666663</v>
      </c>
      <c r="O3261">
        <v>0.39796668174667643</v>
      </c>
      <c r="P3261" s="117">
        <v>63.51</v>
      </c>
      <c r="Q3261">
        <v>0.34</v>
      </c>
    </row>
    <row r="3262" spans="1:17" ht="15">
      <c r="A3262" s="6"/>
      <c r="B3262" s="10">
        <v>106.52</v>
      </c>
      <c r="C3262">
        <v>0.26383646785731202</v>
      </c>
      <c r="D3262" s="11">
        <v>41.5</v>
      </c>
      <c r="E3262" s="10">
        <v>42.28</v>
      </c>
      <c r="F3262" s="11">
        <v>41.38</v>
      </c>
      <c r="G3262" s="10">
        <v>25.25</v>
      </c>
      <c r="H3262" s="11">
        <v>79.47</v>
      </c>
      <c r="I3262" s="10">
        <v>259.89999999999998</v>
      </c>
      <c r="J3262">
        <v>0.53332653166359123</v>
      </c>
      <c r="K3262">
        <v>0.42242603218354252</v>
      </c>
      <c r="L3262">
        <v>0.41860840115025799</v>
      </c>
      <c r="M3262">
        <v>0.29108245727113102</v>
      </c>
      <c r="N3262">
        <v>0.36222688784969148</v>
      </c>
      <c r="O3262">
        <v>0.41473681090693537</v>
      </c>
      <c r="P3262" s="117">
        <v>26.5</v>
      </c>
      <c r="Q3262">
        <v>0.34</v>
      </c>
    </row>
    <row r="3263" spans="1:17" ht="15">
      <c r="A3263" s="6"/>
      <c r="B3263" s="10">
        <v>104.99</v>
      </c>
      <c r="C3263">
        <v>0.27002256490202015</v>
      </c>
      <c r="D3263" s="11">
        <v>37.01</v>
      </c>
      <c r="E3263" s="10">
        <v>37.99</v>
      </c>
      <c r="F3263" s="11">
        <v>40.83</v>
      </c>
      <c r="G3263" s="10">
        <v>21.85</v>
      </c>
      <c r="H3263" s="11">
        <v>79.569999999999993</v>
      </c>
      <c r="I3263" s="10">
        <v>240.2</v>
      </c>
      <c r="J3263">
        <v>0.53811316330357106</v>
      </c>
      <c r="K3263">
        <v>0.40560638768428203</v>
      </c>
      <c r="L3263">
        <v>0.4271070466921561</v>
      </c>
      <c r="M3263">
        <v>0.28524382426208855</v>
      </c>
      <c r="N3263">
        <v>0.34804793622841623</v>
      </c>
      <c r="O3263">
        <v>0.42851180597023264</v>
      </c>
      <c r="P3263" s="117">
        <v>22.02</v>
      </c>
      <c r="Q3263">
        <v>0.34</v>
      </c>
    </row>
    <row r="3264" spans="1:17" ht="15">
      <c r="A3264" s="6"/>
      <c r="B3264" s="10">
        <v>97.23</v>
      </c>
      <c r="C3264">
        <v>0.25734673100321331</v>
      </c>
      <c r="D3264" s="11">
        <v>31.92</v>
      </c>
      <c r="E3264" s="10">
        <v>33.08</v>
      </c>
      <c r="F3264" s="11">
        <v>36.79</v>
      </c>
      <c r="G3264" s="10">
        <v>18.86</v>
      </c>
      <c r="H3264" s="11">
        <v>65.05</v>
      </c>
      <c r="I3264" s="10">
        <v>208.38</v>
      </c>
      <c r="J3264">
        <v>0.5344525813802723</v>
      </c>
      <c r="K3264">
        <v>0.38269379349857702</v>
      </c>
      <c r="L3264">
        <v>0.42891568526318813</v>
      </c>
      <c r="M3264">
        <v>0.26110111671384056</v>
      </c>
      <c r="N3264">
        <v>0.34367788530295085</v>
      </c>
      <c r="O3264">
        <v>0.46504968819269982</v>
      </c>
      <c r="P3264" s="117">
        <v>16.260000000000002</v>
      </c>
      <c r="Q3264">
        <v>0.34</v>
      </c>
    </row>
    <row r="3265" spans="1:17" ht="15">
      <c r="A3265" s="6"/>
      <c r="B3265" s="10">
        <v>77.650000000000006</v>
      </c>
      <c r="C3265">
        <v>0.24325452913423751</v>
      </c>
      <c r="D3265" s="11">
        <v>29.66</v>
      </c>
      <c r="E3265" s="10">
        <v>29.72</v>
      </c>
      <c r="F3265" s="11">
        <v>35.700000000000003</v>
      </c>
      <c r="G3265" s="10">
        <v>20</v>
      </c>
      <c r="H3265" s="11">
        <v>60.51</v>
      </c>
      <c r="I3265" s="10">
        <v>203.39</v>
      </c>
      <c r="J3265">
        <v>0.53503082454206685</v>
      </c>
      <c r="K3265">
        <v>0.35837650378587343</v>
      </c>
      <c r="L3265">
        <v>0.41989191815330829</v>
      </c>
      <c r="M3265">
        <v>0.23871838398178855</v>
      </c>
      <c r="N3265">
        <v>0.32585926255185849</v>
      </c>
      <c r="O3265">
        <v>0.48754343693300378</v>
      </c>
      <c r="P3265" s="117">
        <v>25.93</v>
      </c>
      <c r="Q3265">
        <v>0.34</v>
      </c>
    </row>
    <row r="3266" spans="1:17" ht="15">
      <c r="A3266" s="6"/>
      <c r="B3266" s="10">
        <v>70.39</v>
      </c>
      <c r="C3266">
        <v>0.23992228828521611</v>
      </c>
      <c r="D3266" s="11">
        <v>27.7</v>
      </c>
      <c r="E3266" s="10">
        <v>27.03</v>
      </c>
      <c r="F3266" s="11">
        <v>35.18</v>
      </c>
      <c r="G3266" s="10">
        <v>18.14</v>
      </c>
      <c r="H3266" s="11">
        <v>53.03</v>
      </c>
      <c r="I3266" s="10">
        <v>195.94</v>
      </c>
      <c r="J3266">
        <v>0.52627794814004136</v>
      </c>
      <c r="K3266">
        <v>0.34128476450975298</v>
      </c>
      <c r="L3266">
        <v>0.41298391182163818</v>
      </c>
      <c r="M3266">
        <v>0.22993027233258775</v>
      </c>
      <c r="N3266">
        <v>0.30873019369648746</v>
      </c>
      <c r="O3266">
        <v>0.49587238025865155</v>
      </c>
      <c r="P3266" s="117">
        <v>24.3</v>
      </c>
      <c r="Q3266">
        <v>0.34</v>
      </c>
    </row>
    <row r="3267" spans="1:17" ht="15">
      <c r="A3267" s="6"/>
      <c r="B3267" s="10">
        <v>70.650000000000006</v>
      </c>
      <c r="C3267">
        <v>0.23926679619649932</v>
      </c>
      <c r="D3267" s="11">
        <v>27.17</v>
      </c>
      <c r="E3267" s="10">
        <v>22.43</v>
      </c>
      <c r="F3267" s="11">
        <v>34.25</v>
      </c>
      <c r="G3267" s="10">
        <v>17.079999999999998</v>
      </c>
      <c r="H3267" s="11">
        <v>52.76</v>
      </c>
      <c r="I3267" s="10">
        <v>189.1</v>
      </c>
      <c r="J3267">
        <v>0.5267405668167755</v>
      </c>
      <c r="K3267">
        <v>0.33217593509503007</v>
      </c>
      <c r="L3267">
        <v>0.41309414402561229</v>
      </c>
      <c r="M3267">
        <v>0.22231217832102182</v>
      </c>
      <c r="N3267">
        <v>0.30364002738573231</v>
      </c>
      <c r="O3267">
        <v>0.50036752851760347</v>
      </c>
      <c r="P3267" s="117">
        <v>14.89</v>
      </c>
      <c r="Q3267">
        <v>0.34</v>
      </c>
    </row>
    <row r="3268" spans="1:17" ht="15">
      <c r="A3268" s="6"/>
      <c r="B3268" s="10">
        <v>70</v>
      </c>
      <c r="C3268">
        <v>0.24322057833424796</v>
      </c>
      <c r="D3268" s="11">
        <v>26.45</v>
      </c>
      <c r="E3268" s="10">
        <v>20.059999999999999</v>
      </c>
      <c r="F3268" s="11">
        <v>33.79</v>
      </c>
      <c r="G3268" s="10">
        <v>16.43</v>
      </c>
      <c r="H3268" s="11">
        <v>53.78</v>
      </c>
      <c r="I3268" s="10">
        <v>185.05</v>
      </c>
      <c r="J3268">
        <v>0.52454141886030803</v>
      </c>
      <c r="K3268">
        <v>0.32445900033823522</v>
      </c>
      <c r="L3268">
        <v>0.41038857305445686</v>
      </c>
      <c r="M3268">
        <v>0.21544325694783029</v>
      </c>
      <c r="N3268">
        <v>0.30209519566032267</v>
      </c>
      <c r="O3268">
        <v>0.50303833511595752</v>
      </c>
      <c r="P3268" s="117">
        <v>14.43</v>
      </c>
      <c r="Q3268">
        <v>0.34</v>
      </c>
    </row>
    <row r="3269" spans="1:17" ht="15">
      <c r="A3269" s="6"/>
      <c r="B3269" s="10">
        <v>72.52</v>
      </c>
      <c r="C3269">
        <v>0.25049453470689803</v>
      </c>
      <c r="D3269" s="11">
        <v>26.49</v>
      </c>
      <c r="E3269" s="10">
        <v>23.09</v>
      </c>
      <c r="F3269" s="11">
        <v>34</v>
      </c>
      <c r="G3269" s="10">
        <v>14.95</v>
      </c>
      <c r="H3269" s="11">
        <v>56.72</v>
      </c>
      <c r="I3269" s="10">
        <v>189.2</v>
      </c>
      <c r="J3269">
        <v>0.52317473970892781</v>
      </c>
      <c r="K3269">
        <v>0.33014295014187672</v>
      </c>
      <c r="L3269">
        <v>0.41633754289636243</v>
      </c>
      <c r="M3269">
        <v>0.21531744666320829</v>
      </c>
      <c r="N3269">
        <v>0.31018410638180111</v>
      </c>
      <c r="O3269">
        <v>0.50927591786185133</v>
      </c>
      <c r="P3269" s="117">
        <v>15.55</v>
      </c>
      <c r="Q3269">
        <v>0.34</v>
      </c>
    </row>
    <row r="3270" spans="1:17" ht="15">
      <c r="A3270" s="6"/>
      <c r="B3270" s="10">
        <v>79.83</v>
      </c>
      <c r="C3270">
        <v>0.26259744148679165</v>
      </c>
      <c r="D3270" s="11">
        <v>27.58</v>
      </c>
      <c r="E3270" s="10">
        <v>27.23</v>
      </c>
      <c r="F3270" s="11">
        <v>36.090000000000003</v>
      </c>
      <c r="G3270" s="10">
        <v>14.54</v>
      </c>
      <c r="H3270" s="11">
        <v>60.73</v>
      </c>
      <c r="I3270" s="10">
        <v>202.24</v>
      </c>
      <c r="J3270">
        <v>0.5278684805261219</v>
      </c>
      <c r="K3270">
        <v>0.35045277174408168</v>
      </c>
      <c r="L3270">
        <v>0.43664619799594123</v>
      </c>
      <c r="M3270">
        <v>0.21748199808154739</v>
      </c>
      <c r="N3270">
        <v>0.31999803513716774</v>
      </c>
      <c r="O3270">
        <v>0.52297375984918382</v>
      </c>
      <c r="P3270" s="117">
        <v>24.46</v>
      </c>
      <c r="Q3270">
        <v>0.34</v>
      </c>
    </row>
    <row r="3271" spans="1:17" ht="15">
      <c r="A3271" s="6"/>
      <c r="B3271" s="10">
        <v>105.16</v>
      </c>
      <c r="C3271">
        <v>0.26317957242251738</v>
      </c>
      <c r="D3271" s="11">
        <v>36.19</v>
      </c>
      <c r="E3271" s="10">
        <v>36.19</v>
      </c>
      <c r="F3271" s="11">
        <v>41.13</v>
      </c>
      <c r="G3271" s="10">
        <v>14.94</v>
      </c>
      <c r="H3271" s="11">
        <v>80.069999999999993</v>
      </c>
      <c r="I3271" s="10">
        <v>236.7</v>
      </c>
      <c r="J3271">
        <v>0.52306224182875471</v>
      </c>
      <c r="K3271">
        <v>0.36465142847084087</v>
      </c>
      <c r="L3271">
        <v>0.4424490094415261</v>
      </c>
      <c r="M3271">
        <v>0.20984877318207884</v>
      </c>
      <c r="N3271">
        <v>0.34200575831544272</v>
      </c>
      <c r="O3271">
        <v>0.49697047487499313</v>
      </c>
      <c r="P3271" s="117">
        <v>30.2</v>
      </c>
      <c r="Q3271">
        <v>0.34</v>
      </c>
    </row>
    <row r="3272" spans="1:17" ht="15">
      <c r="A3272" s="6"/>
      <c r="B3272" s="10">
        <v>113.18</v>
      </c>
      <c r="C3272">
        <v>0.22825777377393058</v>
      </c>
      <c r="D3272" s="11">
        <v>41</v>
      </c>
      <c r="E3272" s="10">
        <v>42.8</v>
      </c>
      <c r="F3272" s="11">
        <v>47.06</v>
      </c>
      <c r="G3272" s="10">
        <v>16</v>
      </c>
      <c r="H3272" s="11">
        <v>94.46</v>
      </c>
      <c r="I3272" s="10">
        <v>264.89</v>
      </c>
      <c r="J3272">
        <v>0.48861194691057491</v>
      </c>
      <c r="K3272">
        <v>0.35321248282289014</v>
      </c>
      <c r="L3272">
        <v>0.41727910993880934</v>
      </c>
      <c r="M3272">
        <v>0.19395298043201134</v>
      </c>
      <c r="N3272">
        <v>0.3221488083085991</v>
      </c>
      <c r="O3272">
        <v>0.44775849134138701</v>
      </c>
      <c r="P3272" s="117">
        <v>30.5</v>
      </c>
      <c r="Q3272">
        <v>0.34</v>
      </c>
    </row>
    <row r="3273" spans="1:17" ht="15">
      <c r="A3273" s="6"/>
      <c r="B3273" s="10">
        <v>109.99</v>
      </c>
      <c r="C3273">
        <v>0.20486320051053383</v>
      </c>
      <c r="D3273" s="11">
        <v>41</v>
      </c>
      <c r="E3273" s="10">
        <v>45.12</v>
      </c>
      <c r="F3273" s="11">
        <v>51.13</v>
      </c>
      <c r="G3273" s="10">
        <v>15.71</v>
      </c>
      <c r="H3273" s="11">
        <v>101.51</v>
      </c>
      <c r="I3273" s="10">
        <v>274.17</v>
      </c>
      <c r="J3273">
        <v>0.4453855551986729</v>
      </c>
      <c r="K3273">
        <v>0.34832376348254396</v>
      </c>
      <c r="L3273">
        <v>0.39276508370146473</v>
      </c>
      <c r="M3273">
        <v>0.16654389063149733</v>
      </c>
      <c r="N3273">
        <v>0.29548880074107503</v>
      </c>
      <c r="O3273">
        <v>0.41626335418671795</v>
      </c>
      <c r="P3273" s="117">
        <v>23.1</v>
      </c>
      <c r="Q3273">
        <v>0.34</v>
      </c>
    </row>
    <row r="3274" spans="1:17" ht="15">
      <c r="A3274" s="6"/>
      <c r="B3274" s="10">
        <v>94.7</v>
      </c>
      <c r="C3274">
        <v>0.19011712492228708</v>
      </c>
      <c r="D3274" s="11">
        <v>38.950000000000003</v>
      </c>
      <c r="E3274" s="10">
        <v>43.25</v>
      </c>
      <c r="F3274" s="11">
        <v>49.17</v>
      </c>
      <c r="G3274" s="10">
        <v>13.39</v>
      </c>
      <c r="H3274" s="11">
        <v>86.66</v>
      </c>
      <c r="I3274" s="10">
        <v>244.91</v>
      </c>
      <c r="J3274">
        <v>0.41668726524910754</v>
      </c>
      <c r="K3274">
        <v>0.33903733551713228</v>
      </c>
      <c r="L3274">
        <v>0.37713048877567262</v>
      </c>
      <c r="M3274">
        <v>0.14151059476837644</v>
      </c>
      <c r="N3274">
        <v>0.28085286058970266</v>
      </c>
      <c r="O3274">
        <v>0.40359087172771219</v>
      </c>
      <c r="P3274" s="117">
        <v>32.07</v>
      </c>
      <c r="Q3274">
        <v>0.34</v>
      </c>
    </row>
    <row r="3275" spans="1:17" ht="15">
      <c r="A3275" s="6"/>
      <c r="B3275" s="10">
        <v>76.08</v>
      </c>
      <c r="C3275">
        <v>0.17793198036676516</v>
      </c>
      <c r="D3275" s="11">
        <v>33.54</v>
      </c>
      <c r="E3275" s="10">
        <v>42.13</v>
      </c>
      <c r="F3275" s="11">
        <v>46.27</v>
      </c>
      <c r="G3275" s="10">
        <v>10.08</v>
      </c>
      <c r="H3275" s="11">
        <v>82</v>
      </c>
      <c r="I3275" s="10">
        <v>231.99</v>
      </c>
      <c r="J3275">
        <v>0.38922165538058989</v>
      </c>
      <c r="K3275">
        <v>0.32804548976691406</v>
      </c>
      <c r="L3275">
        <v>0.36056592629311163</v>
      </c>
      <c r="M3275">
        <v>0.1293481368435464</v>
      </c>
      <c r="N3275">
        <v>0.26361050912869233</v>
      </c>
      <c r="O3275">
        <v>0.37198773595199131</v>
      </c>
      <c r="P3275" s="117">
        <v>30.7</v>
      </c>
      <c r="Q3275">
        <v>0.34</v>
      </c>
    </row>
    <row r="3276" spans="1:17" ht="15">
      <c r="A3276" s="6"/>
      <c r="B3276" s="10">
        <v>58.41</v>
      </c>
      <c r="C3276">
        <v>0.16914697132305362</v>
      </c>
      <c r="D3276" s="11">
        <v>32.94</v>
      </c>
      <c r="E3276" s="10">
        <v>40.93</v>
      </c>
      <c r="F3276" s="11">
        <v>46.03</v>
      </c>
      <c r="G3276" s="10">
        <v>10.85</v>
      </c>
      <c r="H3276" s="11">
        <v>81.86</v>
      </c>
      <c r="I3276" s="10">
        <v>216.29</v>
      </c>
      <c r="J3276">
        <v>0.36832945011862783</v>
      </c>
      <c r="K3276">
        <v>0.31731183758717124</v>
      </c>
      <c r="L3276">
        <v>0.34934732956511705</v>
      </c>
      <c r="M3276">
        <v>0.12350896390791498</v>
      </c>
      <c r="N3276">
        <v>0.24656758667170778</v>
      </c>
      <c r="O3276">
        <v>0.35059092285421561</v>
      </c>
      <c r="P3276" s="117">
        <v>22.32</v>
      </c>
      <c r="Q3276">
        <v>0.34</v>
      </c>
    </row>
    <row r="3277" spans="1:17" ht="15">
      <c r="A3277" s="6"/>
      <c r="B3277" s="10">
        <v>27.57</v>
      </c>
      <c r="C3277">
        <v>0.1649562711812069</v>
      </c>
      <c r="D3277" s="11">
        <v>31.03</v>
      </c>
      <c r="E3277" s="10">
        <v>36.299999999999997</v>
      </c>
      <c r="F3277" s="11">
        <v>44.86</v>
      </c>
      <c r="G3277" s="10">
        <v>13.27</v>
      </c>
      <c r="H3277" s="11">
        <v>78.02</v>
      </c>
      <c r="I3277" s="10">
        <v>208.09</v>
      </c>
      <c r="J3277">
        <v>0.35095231607163035</v>
      </c>
      <c r="K3277">
        <v>0.30460103763005858</v>
      </c>
      <c r="L3277">
        <v>0.34218402775225815</v>
      </c>
      <c r="M3277">
        <v>0.12142734356875826</v>
      </c>
      <c r="N3277">
        <v>0.22887764771683108</v>
      </c>
      <c r="O3277">
        <v>0.33815078866941517</v>
      </c>
      <c r="P3277" s="117">
        <v>24.88</v>
      </c>
      <c r="Q3277">
        <v>0.34</v>
      </c>
    </row>
    <row r="3278" spans="1:17" ht="15">
      <c r="A3278" s="6"/>
      <c r="B3278" s="10">
        <v>15.62</v>
      </c>
      <c r="C3278">
        <v>0.15657995444897202</v>
      </c>
      <c r="D3278" s="11">
        <v>30.21</v>
      </c>
      <c r="E3278" s="10">
        <v>35.729999999999997</v>
      </c>
      <c r="F3278" s="11">
        <v>41.6</v>
      </c>
      <c r="G3278" s="10">
        <v>11.86</v>
      </c>
      <c r="H3278" s="11">
        <v>72</v>
      </c>
      <c r="I3278" s="10">
        <v>197.46</v>
      </c>
      <c r="J3278">
        <v>0.34563005211884879</v>
      </c>
      <c r="K3278">
        <v>0.29004351523139388</v>
      </c>
      <c r="L3278">
        <v>0.33991002889895711</v>
      </c>
      <c r="M3278">
        <v>0.12009602918870786</v>
      </c>
      <c r="N3278">
        <v>0.21383196282737257</v>
      </c>
      <c r="O3278">
        <v>0.33112073657213192</v>
      </c>
      <c r="P3278" s="117">
        <v>32.79</v>
      </c>
      <c r="Q3278">
        <v>0.34</v>
      </c>
    </row>
    <row r="3279" spans="1:17" ht="15">
      <c r="A3279" s="6"/>
      <c r="B3279" s="10">
        <v>8.57</v>
      </c>
      <c r="C3279">
        <v>0.15792764248173111</v>
      </c>
      <c r="D3279" s="11">
        <v>29.14</v>
      </c>
      <c r="E3279" s="10">
        <v>32.020000000000003</v>
      </c>
      <c r="F3279" s="11">
        <v>39.15</v>
      </c>
      <c r="G3279" s="10">
        <v>8.8699999999999992</v>
      </c>
      <c r="H3279" s="11">
        <v>64</v>
      </c>
      <c r="I3279" s="10">
        <v>189.24</v>
      </c>
      <c r="J3279">
        <v>0.33863061746184586</v>
      </c>
      <c r="K3279">
        <v>0.28249812165871985</v>
      </c>
      <c r="L3279">
        <v>0.34603633545198542</v>
      </c>
      <c r="M3279">
        <v>0.12157887089520396</v>
      </c>
      <c r="N3279">
        <v>0.20975432872661506</v>
      </c>
      <c r="O3279">
        <v>0.31990773543119128</v>
      </c>
      <c r="P3279" s="117">
        <v>55.12</v>
      </c>
      <c r="Q3279">
        <v>0.34</v>
      </c>
    </row>
    <row r="3280" spans="1:17" ht="15">
      <c r="A3280" s="6"/>
      <c r="B3280" s="10">
        <v>10.07</v>
      </c>
      <c r="C3280">
        <v>0.1607513079874433</v>
      </c>
      <c r="D3280" s="11">
        <v>28.22</v>
      </c>
      <c r="E3280" s="10">
        <v>31.8</v>
      </c>
      <c r="F3280" s="11">
        <v>38.49</v>
      </c>
      <c r="G3280" s="10">
        <v>11.24</v>
      </c>
      <c r="H3280" s="11">
        <v>60.76</v>
      </c>
      <c r="I3280" s="10">
        <v>187.97</v>
      </c>
      <c r="J3280">
        <v>0.34881896487867847</v>
      </c>
      <c r="K3280">
        <v>0.28533818016585255</v>
      </c>
      <c r="L3280">
        <v>0.3500994236706958</v>
      </c>
      <c r="M3280">
        <v>0.12699753931871643</v>
      </c>
      <c r="N3280">
        <v>0.21614244972850907</v>
      </c>
      <c r="O3280">
        <v>0.32946392547660314</v>
      </c>
      <c r="P3280" s="117">
        <v>39.369999999999997</v>
      </c>
      <c r="Q3280">
        <v>0.34</v>
      </c>
    </row>
    <row r="3281" spans="1:17" ht="15">
      <c r="A3281" s="6"/>
      <c r="B3281" s="10">
        <v>47.19</v>
      </c>
      <c r="C3281">
        <v>0.16775121069196572</v>
      </c>
      <c r="D3281" s="11">
        <v>29.48</v>
      </c>
      <c r="E3281" s="10">
        <v>29.87</v>
      </c>
      <c r="F3281" s="11">
        <v>39.04</v>
      </c>
      <c r="G3281" s="10">
        <v>11.03</v>
      </c>
      <c r="H3281" s="11">
        <v>59.55</v>
      </c>
      <c r="I3281" s="10">
        <v>204.12</v>
      </c>
      <c r="J3281">
        <v>0.36953469623636503</v>
      </c>
      <c r="K3281">
        <v>0.29803332276426442</v>
      </c>
      <c r="L3281">
        <v>0.36290171711399877</v>
      </c>
      <c r="M3281">
        <v>0.13880014462505738</v>
      </c>
      <c r="N3281">
        <v>0.23131627301207364</v>
      </c>
      <c r="O3281">
        <v>0.35490587725397066</v>
      </c>
      <c r="P3281" s="117">
        <v>67.86</v>
      </c>
      <c r="Q3281">
        <v>0.34</v>
      </c>
    </row>
    <row r="3282" spans="1:17" ht="15">
      <c r="A3282" s="6"/>
      <c r="B3282" s="10">
        <v>79.09</v>
      </c>
      <c r="C3282">
        <v>0.20295795163108488</v>
      </c>
      <c r="D3282" s="11">
        <v>34.770000000000003</v>
      </c>
      <c r="E3282" s="10">
        <v>33.54</v>
      </c>
      <c r="F3282" s="11">
        <v>42.53</v>
      </c>
      <c r="G3282" s="10">
        <v>14.5</v>
      </c>
      <c r="H3282" s="11">
        <v>70.790000000000006</v>
      </c>
      <c r="I3282" s="10">
        <v>237.13</v>
      </c>
      <c r="J3282">
        <v>0.39649740475252326</v>
      </c>
      <c r="K3282">
        <v>0.32311337574691085</v>
      </c>
      <c r="L3282">
        <v>0.38893022126656029</v>
      </c>
      <c r="M3282">
        <v>0.16430230488962674</v>
      </c>
      <c r="N3282">
        <v>0.25699003726274827</v>
      </c>
      <c r="O3282">
        <v>0.39124369365094425</v>
      </c>
      <c r="P3282" s="117">
        <v>61.98</v>
      </c>
      <c r="Q3282">
        <v>0.34</v>
      </c>
    </row>
    <row r="3283" spans="1:17" ht="15">
      <c r="A3283" s="6"/>
      <c r="B3283" s="10">
        <v>102.15</v>
      </c>
      <c r="C3283">
        <v>0.27283101859141912</v>
      </c>
      <c r="D3283" s="11">
        <v>38.340000000000003</v>
      </c>
      <c r="E3283" s="10">
        <v>40.799999999999997</v>
      </c>
      <c r="F3283" s="11">
        <v>48.53</v>
      </c>
      <c r="G3283" s="10">
        <v>20.39</v>
      </c>
      <c r="H3283" s="11">
        <v>77.959999999999994</v>
      </c>
      <c r="I3283" s="10">
        <v>251.82</v>
      </c>
      <c r="J3283">
        <v>0.4182269426476245</v>
      </c>
      <c r="K3283">
        <v>0.36064890510659708</v>
      </c>
      <c r="L3283">
        <v>0.42140565019388371</v>
      </c>
      <c r="M3283">
        <v>0.20153752349438947</v>
      </c>
      <c r="N3283">
        <v>0.29508059331440184</v>
      </c>
      <c r="O3283">
        <v>0.43667964276385846</v>
      </c>
      <c r="P3283" s="117">
        <v>57.2</v>
      </c>
      <c r="Q3283">
        <v>0.34</v>
      </c>
    </row>
    <row r="3284" spans="1:17" ht="15">
      <c r="A3284" s="6"/>
      <c r="B3284" s="10">
        <v>119.59</v>
      </c>
      <c r="C3284">
        <v>0.30507610215126868</v>
      </c>
      <c r="D3284" s="11">
        <v>40.98</v>
      </c>
      <c r="E3284" s="10">
        <v>43.92</v>
      </c>
      <c r="F3284" s="11">
        <v>52.92</v>
      </c>
      <c r="G3284" s="10">
        <v>26.09</v>
      </c>
      <c r="H3284" s="11">
        <v>85.77</v>
      </c>
      <c r="I3284" s="10">
        <v>290</v>
      </c>
      <c r="J3284">
        <v>0.43710995738501579</v>
      </c>
      <c r="K3284">
        <v>0.37648256470693786</v>
      </c>
      <c r="L3284">
        <v>0.44691143299911512</v>
      </c>
      <c r="M3284">
        <v>0.24858021388748716</v>
      </c>
      <c r="N3284">
        <v>0.32720182847147716</v>
      </c>
      <c r="O3284">
        <v>0.45536196124002731</v>
      </c>
      <c r="P3284" s="117">
        <v>53.36</v>
      </c>
      <c r="Q3284">
        <v>0.34</v>
      </c>
    </row>
    <row r="3285" spans="1:17" ht="15">
      <c r="A3285" s="6"/>
      <c r="B3285" s="10">
        <v>133.5</v>
      </c>
      <c r="C3285">
        <v>0.32825690158379678</v>
      </c>
      <c r="D3285" s="11">
        <v>37.9</v>
      </c>
      <c r="E3285" s="10">
        <v>43.95</v>
      </c>
      <c r="F3285" s="11">
        <v>52.9</v>
      </c>
      <c r="G3285" s="10">
        <v>28.58</v>
      </c>
      <c r="H3285" s="11">
        <v>88.92</v>
      </c>
      <c r="I3285" s="10">
        <v>298.20999999999998</v>
      </c>
      <c r="J3285">
        <v>0.44800947458354767</v>
      </c>
      <c r="K3285">
        <v>0.3881887118995781</v>
      </c>
      <c r="L3285">
        <v>0.46227202977702725</v>
      </c>
      <c r="M3285">
        <v>0.27607512424369984</v>
      </c>
      <c r="N3285">
        <v>0.32438394497549461</v>
      </c>
      <c r="O3285">
        <v>0.46748210967039067</v>
      </c>
      <c r="P3285" s="117">
        <v>57.57</v>
      </c>
      <c r="Q3285">
        <v>0.34</v>
      </c>
    </row>
    <row r="3286" spans="1:17" ht="15">
      <c r="A3286" s="6"/>
      <c r="B3286" s="10">
        <v>130.16</v>
      </c>
      <c r="C3286">
        <v>0.34518536597361404</v>
      </c>
      <c r="D3286" s="11">
        <v>34.020000000000003</v>
      </c>
      <c r="E3286" s="10">
        <v>43.93</v>
      </c>
      <c r="F3286" s="11">
        <v>49.25</v>
      </c>
      <c r="G3286" s="10">
        <v>29.42</v>
      </c>
      <c r="H3286" s="11">
        <v>87.04</v>
      </c>
      <c r="I3286" s="10">
        <v>265.88</v>
      </c>
      <c r="J3286">
        <v>0.42476623125580937</v>
      </c>
      <c r="K3286">
        <v>0.39542725441518162</v>
      </c>
      <c r="L3286">
        <v>0.45646038799887007</v>
      </c>
      <c r="M3286">
        <v>0.29043831792455249</v>
      </c>
      <c r="N3286">
        <v>0.32783118369432723</v>
      </c>
      <c r="O3286">
        <v>0.4827858333333333</v>
      </c>
      <c r="P3286" s="117">
        <v>28.34</v>
      </c>
      <c r="Q3286">
        <v>0.34</v>
      </c>
    </row>
    <row r="3287" spans="1:17" ht="15">
      <c r="A3287" s="6"/>
      <c r="B3287" s="10">
        <v>111</v>
      </c>
      <c r="C3287">
        <v>0.34763005901413141</v>
      </c>
      <c r="D3287" s="11">
        <v>31.01</v>
      </c>
      <c r="E3287" s="10">
        <v>41.44</v>
      </c>
      <c r="F3287" s="11">
        <v>48.32</v>
      </c>
      <c r="G3287" s="10">
        <v>26.5</v>
      </c>
      <c r="H3287" s="11">
        <v>82</v>
      </c>
      <c r="I3287" s="10">
        <v>245.46</v>
      </c>
      <c r="J3287">
        <v>0.40009389638878823</v>
      </c>
      <c r="K3287">
        <v>0.39582373133786186</v>
      </c>
      <c r="L3287">
        <v>0.44867312899273426</v>
      </c>
      <c r="M3287">
        <v>0.2966361376044202</v>
      </c>
      <c r="N3287">
        <v>0.33255655210377943</v>
      </c>
      <c r="O3287">
        <v>0.47803113486643123</v>
      </c>
      <c r="P3287" s="117">
        <v>29.87</v>
      </c>
      <c r="Q3287">
        <v>0.34</v>
      </c>
    </row>
    <row r="3288" spans="1:17" ht="15">
      <c r="A3288" s="6"/>
      <c r="B3288" s="10">
        <v>102.94</v>
      </c>
      <c r="C3288">
        <v>0.36689466739814308</v>
      </c>
      <c r="D3288" s="11">
        <v>26.68</v>
      </c>
      <c r="E3288" s="10">
        <v>35.99</v>
      </c>
      <c r="F3288" s="11">
        <v>43.47</v>
      </c>
      <c r="G3288" s="10">
        <v>23.08</v>
      </c>
      <c r="H3288" s="11">
        <v>77.989999999999995</v>
      </c>
      <c r="I3288" s="10">
        <v>208.73</v>
      </c>
      <c r="J3288">
        <v>0.38107137491554444</v>
      </c>
      <c r="K3288">
        <v>0.38936890063678958</v>
      </c>
      <c r="L3288">
        <v>0.44797912327063583</v>
      </c>
      <c r="M3288">
        <v>0.29236359069060097</v>
      </c>
      <c r="N3288">
        <v>0.31965482766491665</v>
      </c>
      <c r="O3288">
        <v>0.4647847898261212</v>
      </c>
      <c r="P3288" s="117">
        <v>23.35</v>
      </c>
      <c r="Q3288">
        <v>0.34</v>
      </c>
    </row>
    <row r="3289" spans="1:17" ht="15">
      <c r="A3289" s="6"/>
      <c r="B3289" s="10">
        <v>100.59</v>
      </c>
      <c r="C3289">
        <v>0.35847890420963219</v>
      </c>
      <c r="D3289" s="11">
        <v>26.04</v>
      </c>
      <c r="E3289" s="10">
        <v>31.79</v>
      </c>
      <c r="F3289" s="11">
        <v>37.369999999999997</v>
      </c>
      <c r="G3289" s="10">
        <v>18.93</v>
      </c>
      <c r="H3289" s="11">
        <v>68</v>
      </c>
      <c r="I3289" s="10">
        <v>206.47</v>
      </c>
      <c r="J3289">
        <v>0.3646126782108548</v>
      </c>
      <c r="K3289">
        <v>0.39091080404546097</v>
      </c>
      <c r="L3289">
        <v>0.45545061851717855</v>
      </c>
      <c r="M3289">
        <v>0.27104519189916443</v>
      </c>
      <c r="N3289">
        <v>0.31350401694333679</v>
      </c>
      <c r="O3289">
        <v>0.45036233724992064</v>
      </c>
      <c r="P3289" s="117">
        <v>39.21</v>
      </c>
      <c r="Q3289">
        <v>0.34</v>
      </c>
    </row>
    <row r="3290" spans="1:17" ht="15">
      <c r="A3290" s="6"/>
      <c r="B3290" s="10">
        <v>96.35</v>
      </c>
      <c r="C3290">
        <v>0.35449420842985957</v>
      </c>
      <c r="D3290" s="11">
        <v>24.31</v>
      </c>
      <c r="E3290" s="10">
        <v>27.77</v>
      </c>
      <c r="F3290" s="11">
        <v>34.39</v>
      </c>
      <c r="G3290" s="10">
        <v>17.79</v>
      </c>
      <c r="H3290" s="11">
        <v>62</v>
      </c>
      <c r="I3290" s="10">
        <v>187.89</v>
      </c>
      <c r="J3290">
        <v>0.36176279972341802</v>
      </c>
      <c r="K3290">
        <v>0.39098715776472265</v>
      </c>
      <c r="L3290">
        <v>0.45689479184713655</v>
      </c>
      <c r="M3290">
        <v>0.2452886770149845</v>
      </c>
      <c r="N3290">
        <v>0.31034151480163308</v>
      </c>
      <c r="O3290">
        <v>0.43321919825819677</v>
      </c>
      <c r="P3290" s="117">
        <v>24.64</v>
      </c>
      <c r="Q3290">
        <v>0.34</v>
      </c>
    </row>
    <row r="3291" spans="1:17" ht="15">
      <c r="A3291" s="6"/>
      <c r="B3291" s="10">
        <v>89.24</v>
      </c>
      <c r="C3291">
        <v>0.36193715413656968</v>
      </c>
      <c r="D3291" s="11">
        <v>22.43</v>
      </c>
      <c r="E3291" s="10">
        <v>27.39</v>
      </c>
      <c r="F3291" s="11">
        <v>34.85</v>
      </c>
      <c r="G3291" s="10">
        <v>15.15</v>
      </c>
      <c r="H3291" s="11">
        <v>59.66</v>
      </c>
      <c r="I3291" s="10">
        <v>176.23</v>
      </c>
      <c r="J3291">
        <v>0.36458602681976771</v>
      </c>
      <c r="K3291">
        <v>0.40214333493638782</v>
      </c>
      <c r="L3291">
        <v>0.4473863742390296</v>
      </c>
      <c r="M3291">
        <v>0.2334045449132417</v>
      </c>
      <c r="N3291">
        <v>0.3106774808930613</v>
      </c>
      <c r="O3291">
        <v>0.42480220664890539</v>
      </c>
      <c r="P3291" s="117">
        <v>16.38</v>
      </c>
      <c r="Q3291">
        <v>0.34</v>
      </c>
    </row>
    <row r="3292" spans="1:17" ht="15">
      <c r="A3292" s="6"/>
      <c r="B3292" s="10">
        <v>90.01</v>
      </c>
      <c r="C3292">
        <v>0.37403018838249691</v>
      </c>
      <c r="D3292" s="11">
        <v>20.68</v>
      </c>
      <c r="E3292" s="10">
        <v>26.59</v>
      </c>
      <c r="F3292" s="11">
        <v>34.11</v>
      </c>
      <c r="G3292" s="10">
        <v>13.66</v>
      </c>
      <c r="H3292" s="11">
        <v>56.68</v>
      </c>
      <c r="I3292" s="10">
        <v>170.98</v>
      </c>
      <c r="J3292">
        <v>0.36640143619109189</v>
      </c>
      <c r="K3292">
        <v>0.41731051010889963</v>
      </c>
      <c r="L3292">
        <v>0.43740652445197897</v>
      </c>
      <c r="M3292">
        <v>0.22815965430340601</v>
      </c>
      <c r="N3292">
        <v>0.31029029718679441</v>
      </c>
      <c r="O3292">
        <v>0.41738406376321735</v>
      </c>
      <c r="P3292" s="117">
        <v>15.63</v>
      </c>
      <c r="Q3292">
        <v>0.34</v>
      </c>
    </row>
    <row r="3293" spans="1:17" ht="15">
      <c r="A3293" s="6"/>
      <c r="B3293" s="10">
        <v>96.93</v>
      </c>
      <c r="C3293">
        <v>0.37714954554779551</v>
      </c>
      <c r="D3293" s="11">
        <v>22.46</v>
      </c>
      <c r="E3293" s="10">
        <v>28.99</v>
      </c>
      <c r="F3293" s="11">
        <v>34.76</v>
      </c>
      <c r="G3293" s="10">
        <v>11.89</v>
      </c>
      <c r="H3293" s="11">
        <v>59.92</v>
      </c>
      <c r="I3293" s="10">
        <v>173.48</v>
      </c>
      <c r="J3293">
        <v>0.37784560589822236</v>
      </c>
      <c r="K3293">
        <v>0.4388772008035754</v>
      </c>
      <c r="L3293">
        <v>0.43739647312435942</v>
      </c>
      <c r="M3293">
        <v>0.23125286714670321</v>
      </c>
      <c r="N3293">
        <v>0.31825296867218295</v>
      </c>
      <c r="O3293">
        <v>0.41255075571953215</v>
      </c>
      <c r="P3293" s="117">
        <v>15.64</v>
      </c>
      <c r="Q3293">
        <v>0.34</v>
      </c>
    </row>
    <row r="3294" spans="1:17" ht="15">
      <c r="A3294" s="6"/>
      <c r="B3294" s="10">
        <v>100.47</v>
      </c>
      <c r="C3294">
        <v>0.37542648871547019</v>
      </c>
      <c r="D3294" s="11">
        <v>26.06</v>
      </c>
      <c r="E3294" s="10">
        <v>32.22</v>
      </c>
      <c r="F3294" s="11">
        <v>33.42</v>
      </c>
      <c r="G3294" s="10">
        <v>12.62</v>
      </c>
      <c r="H3294" s="11">
        <v>67.209999999999994</v>
      </c>
      <c r="I3294" s="10">
        <v>179.61</v>
      </c>
      <c r="J3294">
        <v>0.39552525322731608</v>
      </c>
      <c r="K3294">
        <v>0.46454452221411352</v>
      </c>
      <c r="L3294">
        <v>0.44494711909284512</v>
      </c>
      <c r="M3294">
        <v>0.22998416096794871</v>
      </c>
      <c r="N3294">
        <v>0.34200836736609863</v>
      </c>
      <c r="O3294">
        <v>0.40978270425909541</v>
      </c>
      <c r="P3294" s="117">
        <v>22.69</v>
      </c>
      <c r="Q3294">
        <v>0.34</v>
      </c>
    </row>
    <row r="3295" spans="1:17" ht="15">
      <c r="A3295" s="6"/>
      <c r="B3295" s="10">
        <v>100.42</v>
      </c>
      <c r="C3295">
        <v>0.35103190796069783</v>
      </c>
      <c r="D3295" s="11">
        <v>32.68</v>
      </c>
      <c r="E3295" s="10">
        <v>41.84</v>
      </c>
      <c r="F3295" s="11">
        <v>33.92</v>
      </c>
      <c r="G3295" s="10">
        <v>8.52</v>
      </c>
      <c r="H3295" s="11">
        <v>80.989999999999995</v>
      </c>
      <c r="I3295" s="10">
        <v>219.95</v>
      </c>
      <c r="J3295">
        <v>0.40819309962987022</v>
      </c>
      <c r="K3295">
        <v>0.46740953420813403</v>
      </c>
      <c r="L3295">
        <v>0.44415979050816823</v>
      </c>
      <c r="M3295">
        <v>0.22513518000219512</v>
      </c>
      <c r="N3295">
        <v>0.35189010718313091</v>
      </c>
      <c r="O3295">
        <v>0.3985272633487244</v>
      </c>
      <c r="P3295" s="117">
        <v>42.48</v>
      </c>
      <c r="Q3295">
        <v>0.34</v>
      </c>
    </row>
    <row r="3296" spans="1:17" ht="15">
      <c r="A3296" s="6"/>
      <c r="B3296" s="10">
        <v>94.83</v>
      </c>
      <c r="C3296">
        <v>0.30419309724862581</v>
      </c>
      <c r="D3296" s="11">
        <v>40.4</v>
      </c>
      <c r="E3296" s="10">
        <v>50.72</v>
      </c>
      <c r="F3296" s="11">
        <v>36.24</v>
      </c>
      <c r="G3296" s="10">
        <v>11.9</v>
      </c>
      <c r="H3296" s="11">
        <v>87.98</v>
      </c>
      <c r="I3296" s="10">
        <v>247.6</v>
      </c>
      <c r="J3296">
        <v>0.40567796575646597</v>
      </c>
      <c r="K3296">
        <v>0.43209931902301091</v>
      </c>
      <c r="L3296">
        <v>0.42858725244636658</v>
      </c>
      <c r="M3296">
        <v>0.20341760906683823</v>
      </c>
      <c r="N3296">
        <v>0.34205284683630693</v>
      </c>
      <c r="O3296">
        <v>0.38314722576816007</v>
      </c>
      <c r="P3296" s="117">
        <v>32.72</v>
      </c>
      <c r="Q3296">
        <v>0.34</v>
      </c>
    </row>
    <row r="3297" spans="1:17" ht="15">
      <c r="A3297" s="6"/>
      <c r="B3297" s="10">
        <v>90.29</v>
      </c>
      <c r="C3297">
        <v>0.24696313083993821</v>
      </c>
      <c r="D3297" s="11">
        <v>42.98</v>
      </c>
      <c r="E3297" s="10">
        <v>48.82</v>
      </c>
      <c r="F3297" s="11">
        <v>38.99</v>
      </c>
      <c r="G3297" s="10">
        <v>11.61</v>
      </c>
      <c r="H3297" s="11">
        <v>90.07</v>
      </c>
      <c r="I3297" s="10">
        <v>241.29</v>
      </c>
      <c r="J3297">
        <v>0.38969241062820559</v>
      </c>
      <c r="K3297">
        <v>0.40397358031190361</v>
      </c>
      <c r="L3297">
        <v>0.39326918752087775</v>
      </c>
      <c r="M3297">
        <v>0.16134418717343668</v>
      </c>
      <c r="N3297">
        <v>0.32011561514618264</v>
      </c>
      <c r="O3297">
        <v>0.35533532902637638</v>
      </c>
      <c r="P3297" s="117">
        <v>14.77</v>
      </c>
      <c r="Q3297">
        <v>0.34</v>
      </c>
    </row>
    <row r="3298" spans="1:17" ht="15">
      <c r="A3298" s="6"/>
      <c r="B3298" s="10">
        <v>80.34</v>
      </c>
      <c r="C3298">
        <v>0.18938859136110744</v>
      </c>
      <c r="D3298" s="11">
        <v>37.93</v>
      </c>
      <c r="E3298" s="10">
        <v>42.97</v>
      </c>
      <c r="F3298" s="11">
        <v>37.520000000000003</v>
      </c>
      <c r="G3298" s="10">
        <v>8.08</v>
      </c>
      <c r="H3298" s="11">
        <v>87.25</v>
      </c>
      <c r="I3298" s="10">
        <v>211.07</v>
      </c>
      <c r="J3298">
        <v>0.37883786115987739</v>
      </c>
      <c r="K3298">
        <v>0.39414182941011355</v>
      </c>
      <c r="L3298">
        <v>0.35889123522499483</v>
      </c>
      <c r="M3298">
        <v>0.13919945209442783</v>
      </c>
      <c r="N3298">
        <v>0.31224112111884189</v>
      </c>
      <c r="O3298">
        <v>0.320091373849413</v>
      </c>
      <c r="P3298" s="117">
        <v>18.29</v>
      </c>
      <c r="Q3298">
        <v>0.34</v>
      </c>
    </row>
    <row r="3299" spans="1:17" ht="15">
      <c r="A3299" s="6"/>
      <c r="B3299" s="10">
        <v>72.06</v>
      </c>
      <c r="C3299">
        <v>0.1543804365880298</v>
      </c>
      <c r="D3299" s="11">
        <v>33.14</v>
      </c>
      <c r="E3299" s="10">
        <v>41.8</v>
      </c>
      <c r="F3299" s="11">
        <v>35.119999999999997</v>
      </c>
      <c r="G3299" s="10">
        <v>1.97</v>
      </c>
      <c r="H3299" s="11">
        <v>82.42</v>
      </c>
      <c r="I3299" s="10">
        <v>179.17</v>
      </c>
      <c r="J3299">
        <v>0.3668837893403904</v>
      </c>
      <c r="K3299">
        <v>0.3871019843469039</v>
      </c>
      <c r="L3299">
        <v>0.31686510514895261</v>
      </c>
      <c r="M3299">
        <v>0.12154831642635186</v>
      </c>
      <c r="N3299">
        <v>0.29271637887263241</v>
      </c>
      <c r="O3299">
        <v>0.28066085769919535</v>
      </c>
      <c r="P3299" s="117">
        <v>18.57</v>
      </c>
      <c r="Q3299">
        <v>0.34</v>
      </c>
    </row>
    <row r="3300" spans="1:17" ht="15">
      <c r="A3300" s="6"/>
      <c r="B3300" s="10">
        <v>65.03</v>
      </c>
      <c r="C3300">
        <v>0.14820683743199342</v>
      </c>
      <c r="D3300" s="11">
        <v>31.75</v>
      </c>
      <c r="E3300" s="10">
        <v>39.4</v>
      </c>
      <c r="F3300" s="11">
        <v>34.79</v>
      </c>
      <c r="G3300" s="10">
        <v>0.08</v>
      </c>
      <c r="H3300" s="11">
        <v>80</v>
      </c>
      <c r="I3300" s="10">
        <v>174.9</v>
      </c>
      <c r="J3300">
        <v>0.35701554334347674</v>
      </c>
      <c r="K3300">
        <v>0.37170919721315104</v>
      </c>
      <c r="L3300">
        <v>0.2794645137805109</v>
      </c>
      <c r="M3300">
        <v>0.11123296592212437</v>
      </c>
      <c r="N3300">
        <v>0.26938608187087132</v>
      </c>
      <c r="O3300">
        <v>0.25982837119978436</v>
      </c>
      <c r="P3300" s="117">
        <v>20.88</v>
      </c>
      <c r="Q3300">
        <v>0.34</v>
      </c>
    </row>
    <row r="3301" spans="1:17" ht="15">
      <c r="A3301" s="6"/>
      <c r="B3301" s="10">
        <v>62.87</v>
      </c>
      <c r="C3301">
        <v>0.14355021874080537</v>
      </c>
      <c r="D3301" s="11">
        <v>31.02</v>
      </c>
      <c r="E3301" s="10">
        <v>38.049999999999997</v>
      </c>
      <c r="F3301" s="11">
        <v>33.9</v>
      </c>
      <c r="G3301" s="10">
        <v>0.96</v>
      </c>
      <c r="H3301" s="11">
        <v>73.08</v>
      </c>
      <c r="I3301" s="10">
        <v>179.94</v>
      </c>
      <c r="J3301">
        <v>0.36069462934920837</v>
      </c>
      <c r="K3301">
        <v>0.36350760446189051</v>
      </c>
      <c r="L3301">
        <v>0.25568285241571925</v>
      </c>
      <c r="M3301">
        <v>0.10891611397363091</v>
      </c>
      <c r="N3301">
        <v>0.25620778509210451</v>
      </c>
      <c r="O3301">
        <v>0.25279433652550914</v>
      </c>
      <c r="P3301" s="117">
        <v>24.76</v>
      </c>
      <c r="Q3301">
        <v>0.34</v>
      </c>
    </row>
    <row r="3302" spans="1:17" ht="15">
      <c r="A3302" s="6"/>
      <c r="B3302" s="10">
        <v>43.52</v>
      </c>
      <c r="C3302">
        <v>0.14260204831932768</v>
      </c>
      <c r="D3302" s="11">
        <v>29.99</v>
      </c>
      <c r="E3302" s="10">
        <v>36.53</v>
      </c>
      <c r="F3302" s="11">
        <v>33.049999999999997</v>
      </c>
      <c r="G3302" s="10">
        <v>-5.19</v>
      </c>
      <c r="H3302" s="11">
        <v>67.459999999999994</v>
      </c>
      <c r="I3302" s="10">
        <v>177.03</v>
      </c>
      <c r="J3302">
        <v>0.36928723182890655</v>
      </c>
      <c r="K3302">
        <v>0.3597221112488711</v>
      </c>
      <c r="L3302">
        <v>0.25521951172566715</v>
      </c>
      <c r="M3302">
        <v>0.10917352492924016</v>
      </c>
      <c r="N3302">
        <v>0.24682013201320133</v>
      </c>
      <c r="O3302">
        <v>0.25840267125691713</v>
      </c>
      <c r="P3302" s="117">
        <v>21.69</v>
      </c>
      <c r="Q3302">
        <v>0.34</v>
      </c>
    </row>
    <row r="3303" spans="1:17" ht="15">
      <c r="A3303" s="6"/>
      <c r="B3303" s="10">
        <v>29.41</v>
      </c>
      <c r="C3303">
        <v>0.14822776282327743</v>
      </c>
      <c r="D3303" s="11">
        <v>31</v>
      </c>
      <c r="E3303" s="10">
        <v>34.58</v>
      </c>
      <c r="F3303" s="11">
        <v>32.36</v>
      </c>
      <c r="G3303" s="10">
        <v>-16.760000000000002</v>
      </c>
      <c r="H3303" s="11">
        <v>62.55</v>
      </c>
      <c r="I3303" s="10">
        <v>176.71</v>
      </c>
      <c r="J3303">
        <v>0.38052581481184888</v>
      </c>
      <c r="K3303">
        <v>0.35889057805178021</v>
      </c>
      <c r="L3303">
        <v>0.26468221658702823</v>
      </c>
      <c r="M3303">
        <v>0.10889141459775994</v>
      </c>
      <c r="N3303">
        <v>0.2417461712316859</v>
      </c>
      <c r="O3303">
        <v>0.26857403118727807</v>
      </c>
      <c r="P3303" s="117">
        <v>24.95</v>
      </c>
      <c r="Q3303">
        <v>0.34</v>
      </c>
    </row>
    <row r="3304" spans="1:17" ht="15">
      <c r="A3304" s="6"/>
      <c r="B3304" s="10">
        <v>43.08</v>
      </c>
      <c r="C3304">
        <v>0.16060240970191642</v>
      </c>
      <c r="D3304" s="11">
        <v>30.78</v>
      </c>
      <c r="E3304" s="10">
        <v>34.1</v>
      </c>
      <c r="F3304" s="11">
        <v>33.25</v>
      </c>
      <c r="G3304" s="10">
        <v>-14.9</v>
      </c>
      <c r="H3304" s="11">
        <v>61.92</v>
      </c>
      <c r="I3304" s="10">
        <v>178.9</v>
      </c>
      <c r="J3304">
        <v>0.39424166452961196</v>
      </c>
      <c r="K3304">
        <v>0.37041562627482505</v>
      </c>
      <c r="L3304">
        <v>0.28438647065823469</v>
      </c>
      <c r="M3304">
        <v>0.11117625707227667</v>
      </c>
      <c r="N3304">
        <v>0.24885918323641332</v>
      </c>
      <c r="O3304">
        <v>0.28728325895870055</v>
      </c>
      <c r="P3304" s="117">
        <v>25.63</v>
      </c>
      <c r="Q3304">
        <v>0.34</v>
      </c>
    </row>
    <row r="3305" spans="1:17" ht="15">
      <c r="A3305" s="6"/>
      <c r="B3305" s="10">
        <v>71.56</v>
      </c>
      <c r="C3305">
        <v>0.18307573800738008</v>
      </c>
      <c r="D3305" s="11">
        <v>36.1</v>
      </c>
      <c r="E3305" s="10">
        <v>36.44</v>
      </c>
      <c r="F3305" s="11">
        <v>34.1</v>
      </c>
      <c r="G3305" s="10">
        <v>-2.06</v>
      </c>
      <c r="H3305" s="11">
        <v>60.16</v>
      </c>
      <c r="I3305" s="10">
        <v>194.94</v>
      </c>
      <c r="J3305">
        <v>0.41980013902665081</v>
      </c>
      <c r="K3305">
        <v>0.39299451859821838</v>
      </c>
      <c r="L3305">
        <v>0.32594030777086208</v>
      </c>
      <c r="M3305">
        <v>0.11057017074882214</v>
      </c>
      <c r="N3305">
        <v>0.26687099581720403</v>
      </c>
      <c r="O3305">
        <v>0.31988139705786428</v>
      </c>
      <c r="P3305" s="117">
        <v>30.98</v>
      </c>
      <c r="Q3305">
        <v>0.34</v>
      </c>
    </row>
    <row r="3306" spans="1:17" ht="15">
      <c r="A3306" s="6"/>
      <c r="B3306" s="10">
        <v>84.59</v>
      </c>
      <c r="C3306">
        <v>0.21727853164556957</v>
      </c>
      <c r="D3306" s="11">
        <v>37.979999999999997</v>
      </c>
      <c r="E3306" s="10">
        <v>41.58</v>
      </c>
      <c r="F3306" s="11">
        <v>35.36</v>
      </c>
      <c r="G3306" s="10">
        <v>6.41</v>
      </c>
      <c r="H3306" s="11">
        <v>64.25</v>
      </c>
      <c r="I3306" s="10">
        <v>216.84</v>
      </c>
      <c r="J3306">
        <v>0.44831580342673399</v>
      </c>
      <c r="K3306">
        <v>0.422330789264589</v>
      </c>
      <c r="L3306">
        <v>0.36406779343323969</v>
      </c>
      <c r="M3306">
        <v>0.12519022377923009</v>
      </c>
      <c r="N3306">
        <v>0.30276158633290357</v>
      </c>
      <c r="O3306">
        <v>0.36693874489037537</v>
      </c>
      <c r="P3306" s="117">
        <v>25.47</v>
      </c>
      <c r="Q3306">
        <v>0.34</v>
      </c>
    </row>
    <row r="3307" spans="1:17" ht="15">
      <c r="A3307" s="6"/>
      <c r="B3307" s="10">
        <v>103.08</v>
      </c>
      <c r="C3307">
        <v>0.27186884655887178</v>
      </c>
      <c r="D3307" s="11">
        <v>39.450000000000003</v>
      </c>
      <c r="E3307" s="10">
        <v>46.47</v>
      </c>
      <c r="F3307" s="11">
        <v>43.09</v>
      </c>
      <c r="G3307" s="10">
        <v>16.05</v>
      </c>
      <c r="H3307" s="11">
        <v>79.900000000000006</v>
      </c>
      <c r="I3307" s="10">
        <v>241.2</v>
      </c>
      <c r="J3307">
        <v>0.47520846079134399</v>
      </c>
      <c r="K3307">
        <v>0.45499695199507872</v>
      </c>
      <c r="L3307">
        <v>0.39482575161189049</v>
      </c>
      <c r="M3307">
        <v>0.15007896747379465</v>
      </c>
      <c r="N3307">
        <v>0.3452143878980482</v>
      </c>
      <c r="O3307">
        <v>0.41456439017900087</v>
      </c>
      <c r="P3307" s="117">
        <v>54.71</v>
      </c>
      <c r="Q3307">
        <v>0.34</v>
      </c>
    </row>
    <row r="3308" spans="1:17" ht="15">
      <c r="A3308" s="6"/>
      <c r="B3308" s="10">
        <v>115.53</v>
      </c>
      <c r="C3308">
        <v>0.29962925347054936</v>
      </c>
      <c r="D3308" s="11">
        <v>39.54</v>
      </c>
      <c r="E3308" s="10">
        <v>48.95</v>
      </c>
      <c r="F3308" s="11">
        <v>45.08</v>
      </c>
      <c r="G3308" s="10">
        <v>20.51</v>
      </c>
      <c r="H3308" s="11">
        <v>88.24</v>
      </c>
      <c r="I3308" s="10">
        <v>286.99</v>
      </c>
      <c r="J3308">
        <v>0.50093503506683801</v>
      </c>
      <c r="K3308">
        <v>0.46826160878903644</v>
      </c>
      <c r="L3308">
        <v>0.42603648084051865</v>
      </c>
      <c r="M3308">
        <v>0.19005075994265444</v>
      </c>
      <c r="N3308">
        <v>0.38351816858164778</v>
      </c>
      <c r="O3308">
        <v>0.43601286931591932</v>
      </c>
      <c r="P3308" s="117">
        <v>34.28</v>
      </c>
      <c r="Q3308">
        <v>0.34</v>
      </c>
    </row>
    <row r="3309" spans="1:17" ht="15">
      <c r="A3309" s="6"/>
      <c r="B3309" s="10">
        <v>125.87</v>
      </c>
      <c r="C3309">
        <v>0.31721030221067709</v>
      </c>
      <c r="D3309" s="11">
        <v>39.909999999999997</v>
      </c>
      <c r="E3309" s="10">
        <v>47.76</v>
      </c>
      <c r="F3309" s="11">
        <v>45.17</v>
      </c>
      <c r="G3309" s="10">
        <v>22.18</v>
      </c>
      <c r="H3309" s="11">
        <v>89.95</v>
      </c>
      <c r="I3309" s="10">
        <v>280</v>
      </c>
      <c r="J3309">
        <v>0.52437495610021523</v>
      </c>
      <c r="K3309">
        <v>0.49187003563458892</v>
      </c>
      <c r="L3309">
        <v>0.44640231257629948</v>
      </c>
      <c r="M3309">
        <v>0.22919245267238961</v>
      </c>
      <c r="N3309">
        <v>0.40044740220551928</v>
      </c>
      <c r="O3309">
        <v>0.44636774993691508</v>
      </c>
      <c r="P3309" s="117">
        <v>33.979999999999997</v>
      </c>
      <c r="Q3309">
        <v>0.34</v>
      </c>
    </row>
    <row r="3310" spans="1:17" ht="15">
      <c r="A3310" s="6"/>
      <c r="B3310" s="10">
        <v>117.18</v>
      </c>
      <c r="C3310">
        <v>0.29258152420625383</v>
      </c>
      <c r="D3310" s="11">
        <v>38.950000000000003</v>
      </c>
      <c r="E3310" s="10">
        <v>47.32</v>
      </c>
      <c r="F3310" s="11">
        <v>44.75</v>
      </c>
      <c r="G3310" s="10">
        <v>23.95</v>
      </c>
      <c r="H3310" s="11">
        <v>87.98</v>
      </c>
      <c r="I3310" s="10">
        <v>245.88</v>
      </c>
      <c r="J3310">
        <v>0.52875238559692705</v>
      </c>
      <c r="K3310">
        <v>0.50993782917452557</v>
      </c>
      <c r="L3310">
        <v>0.43913603617372238</v>
      </c>
      <c r="M3310">
        <v>0.24779913363137085</v>
      </c>
      <c r="N3310">
        <v>0.41257912588872558</v>
      </c>
      <c r="O3310">
        <v>0.44514571913966078</v>
      </c>
      <c r="P3310" s="117">
        <v>23.79</v>
      </c>
      <c r="Q3310">
        <v>0.34</v>
      </c>
    </row>
    <row r="3311" spans="1:17" ht="15">
      <c r="A3311" s="6"/>
      <c r="B3311" s="10">
        <v>109.61</v>
      </c>
      <c r="C3311">
        <v>0.27686597096635729</v>
      </c>
      <c r="D3311" s="11">
        <v>37.86</v>
      </c>
      <c r="E3311" s="10">
        <v>44.96</v>
      </c>
      <c r="F3311" s="11">
        <v>44.96</v>
      </c>
      <c r="G3311" s="10">
        <v>23.22</v>
      </c>
      <c r="H3311" s="11">
        <v>83.7</v>
      </c>
      <c r="I3311" s="10">
        <v>225.73</v>
      </c>
      <c r="J3311">
        <v>0.52052745036114878</v>
      </c>
      <c r="K3311">
        <v>0.5249317291154123</v>
      </c>
      <c r="L3311">
        <v>0.42992043694719001</v>
      </c>
      <c r="M3311">
        <v>0.24087866239647709</v>
      </c>
      <c r="N3311">
        <v>0.42222246219017351</v>
      </c>
      <c r="O3311">
        <v>0.43773880636802764</v>
      </c>
      <c r="P3311" s="117">
        <v>17.940000000000001</v>
      </c>
      <c r="Q3311">
        <v>0.34</v>
      </c>
    </row>
    <row r="3312" spans="1:17" ht="15">
      <c r="A3312" s="6"/>
      <c r="B3312" s="10">
        <v>98.76</v>
      </c>
      <c r="C3312">
        <v>0.30608133843354257</v>
      </c>
      <c r="D3312" s="11">
        <v>32.26</v>
      </c>
      <c r="E3312" s="10">
        <v>41.55</v>
      </c>
      <c r="F3312" s="11">
        <v>42</v>
      </c>
      <c r="G3312" s="10">
        <v>20.54</v>
      </c>
      <c r="H3312" s="11">
        <v>78.92</v>
      </c>
      <c r="I3312" s="10">
        <v>194.47</v>
      </c>
      <c r="J3312">
        <v>0.52474316100568308</v>
      </c>
      <c r="K3312">
        <v>0.53351402319378682</v>
      </c>
      <c r="L3312">
        <v>0.45378758357738841</v>
      </c>
      <c r="M3312">
        <v>0.23424183954926339</v>
      </c>
      <c r="N3312">
        <v>0.41488300694031821</v>
      </c>
      <c r="O3312">
        <v>0.43165258277351898</v>
      </c>
      <c r="P3312" s="117">
        <v>18.47</v>
      </c>
      <c r="Q3312">
        <v>0.34</v>
      </c>
    </row>
    <row r="3313" spans="1:17" ht="15">
      <c r="A3313" s="6"/>
      <c r="B3313" s="10">
        <v>93.02</v>
      </c>
      <c r="C3313">
        <v>0.31720705117289799</v>
      </c>
      <c r="D3313" s="11">
        <v>30</v>
      </c>
      <c r="E3313" s="10">
        <v>41.91</v>
      </c>
      <c r="F3313" s="11">
        <v>39.659999999999997</v>
      </c>
      <c r="G3313" s="10">
        <v>18</v>
      </c>
      <c r="H3313" s="11">
        <v>72.59</v>
      </c>
      <c r="I3313" s="10">
        <v>196.96</v>
      </c>
      <c r="J3313">
        <v>0.51975687640979029</v>
      </c>
      <c r="K3313">
        <v>0.53241642081515272</v>
      </c>
      <c r="L3313">
        <v>0.48385310547016386</v>
      </c>
      <c r="M3313">
        <v>0.22722697296473288</v>
      </c>
      <c r="N3313">
        <v>0.41009684762148946</v>
      </c>
      <c r="O3313">
        <v>0.42711391351608413</v>
      </c>
      <c r="P3313" s="117">
        <v>15.19</v>
      </c>
      <c r="Q3313">
        <v>0.34</v>
      </c>
    </row>
    <row r="3314" spans="1:17" ht="15">
      <c r="A3314" s="6"/>
      <c r="B3314" s="10">
        <v>83.2</v>
      </c>
      <c r="C3314">
        <v>0.32033471630410409</v>
      </c>
      <c r="D3314" s="11">
        <v>28.6</v>
      </c>
      <c r="E3314" s="10">
        <v>35.18</v>
      </c>
      <c r="F3314" s="11">
        <v>36.020000000000003</v>
      </c>
      <c r="G3314" s="10">
        <v>15.54</v>
      </c>
      <c r="H3314" s="11">
        <v>65.489999999999995</v>
      </c>
      <c r="I3314" s="10">
        <v>185.01</v>
      </c>
      <c r="J3314">
        <v>0.50649234130634768</v>
      </c>
      <c r="K3314">
        <v>0.53194202495276055</v>
      </c>
      <c r="L3314">
        <v>0.49375465916828487</v>
      </c>
      <c r="M3314">
        <v>0.2205184503367591</v>
      </c>
      <c r="N3314">
        <v>0.40142435535668269</v>
      </c>
      <c r="O3314">
        <v>0.43105983429247785</v>
      </c>
      <c r="P3314" s="117">
        <v>13.95</v>
      </c>
      <c r="Q3314">
        <v>0.34</v>
      </c>
    </row>
    <row r="3315" spans="1:17" ht="15">
      <c r="A3315" s="6"/>
      <c r="B3315" s="10">
        <v>80.23</v>
      </c>
      <c r="C3315">
        <v>0.33135345058238053</v>
      </c>
      <c r="D3315" s="11">
        <v>26.67</v>
      </c>
      <c r="E3315" s="10">
        <v>34.14</v>
      </c>
      <c r="F3315" s="11">
        <v>35</v>
      </c>
      <c r="G3315" s="10">
        <v>14.01</v>
      </c>
      <c r="H3315" s="11">
        <v>63.1</v>
      </c>
      <c r="I3315" s="10">
        <v>179.94</v>
      </c>
      <c r="J3315">
        <v>0.500017646062065</v>
      </c>
      <c r="K3315">
        <v>0.53798569292620524</v>
      </c>
      <c r="L3315">
        <v>0.49821291756510205</v>
      </c>
      <c r="M3315">
        <v>0.22033403660831383</v>
      </c>
      <c r="N3315">
        <v>0.39293304466210344</v>
      </c>
      <c r="O3315">
        <v>0.43368018986474816</v>
      </c>
      <c r="P3315" s="117">
        <v>13.58</v>
      </c>
      <c r="Q3315">
        <v>0.34</v>
      </c>
    </row>
    <row r="3316" spans="1:17" ht="15">
      <c r="A3316" s="6"/>
      <c r="B3316" s="10">
        <v>77.03</v>
      </c>
      <c r="C3316">
        <v>0.33130618811653628</v>
      </c>
      <c r="D3316" s="11">
        <v>26.31</v>
      </c>
      <c r="E3316" s="10">
        <v>34.64</v>
      </c>
      <c r="F3316" s="11">
        <v>34.03</v>
      </c>
      <c r="G3316" s="10">
        <v>12.95</v>
      </c>
      <c r="H3316" s="11">
        <v>62.08</v>
      </c>
      <c r="I3316" s="10">
        <v>176.27</v>
      </c>
      <c r="J3316">
        <v>0.49430726903795658</v>
      </c>
      <c r="K3316">
        <v>0.53701643855945069</v>
      </c>
      <c r="L3316">
        <v>0.50080916795956676</v>
      </c>
      <c r="M3316">
        <v>0.22784974391364976</v>
      </c>
      <c r="N3316">
        <v>0.39336919596592773</v>
      </c>
      <c r="O3316">
        <v>0.43724960515925237</v>
      </c>
      <c r="P3316" s="117">
        <v>13.73</v>
      </c>
      <c r="Q3316">
        <v>0.34</v>
      </c>
    </row>
    <row r="3317" spans="1:17" ht="15">
      <c r="A3317" s="6"/>
      <c r="B3317" s="10">
        <v>84.16</v>
      </c>
      <c r="C3317">
        <v>0.3438441503791711</v>
      </c>
      <c r="D3317" s="11">
        <v>25.97</v>
      </c>
      <c r="E3317" s="10">
        <v>34.549999999999997</v>
      </c>
      <c r="F3317" s="11">
        <v>34.299999999999997</v>
      </c>
      <c r="G3317" s="10">
        <v>13.97</v>
      </c>
      <c r="H3317" s="11">
        <v>63.82</v>
      </c>
      <c r="I3317" s="10">
        <v>177.98</v>
      </c>
      <c r="J3317">
        <v>0.49257356562822974</v>
      </c>
      <c r="K3317">
        <v>0.53957910520508257</v>
      </c>
      <c r="L3317">
        <v>0.49191636122214694</v>
      </c>
      <c r="M3317">
        <v>0.23946030788580375</v>
      </c>
      <c r="N3317">
        <v>0.40515504066578395</v>
      </c>
      <c r="O3317">
        <v>0.43197209804504338</v>
      </c>
      <c r="P3317" s="117">
        <v>14.55</v>
      </c>
      <c r="Q3317">
        <v>0.34</v>
      </c>
    </row>
    <row r="3318" spans="1:17" ht="15">
      <c r="A3318" s="6"/>
      <c r="B3318" s="10">
        <v>99.33</v>
      </c>
      <c r="C3318">
        <v>0.35157308970099665</v>
      </c>
      <c r="D3318" s="11">
        <v>27.6</v>
      </c>
      <c r="E3318" s="10">
        <v>34.909999999999997</v>
      </c>
      <c r="F3318" s="11">
        <v>34.03</v>
      </c>
      <c r="G3318" s="10">
        <v>17.98</v>
      </c>
      <c r="H3318" s="11">
        <v>69.790000000000006</v>
      </c>
      <c r="I3318" s="10">
        <v>185.06</v>
      </c>
      <c r="J3318">
        <v>0.49681805160007408</v>
      </c>
      <c r="K3318">
        <v>0.5361877941542833</v>
      </c>
      <c r="L3318">
        <v>0.47896882081737907</v>
      </c>
      <c r="M3318">
        <v>0.2639516195657009</v>
      </c>
      <c r="N3318">
        <v>0.41601906790032794</v>
      </c>
      <c r="O3318">
        <v>0.42397293443025685</v>
      </c>
      <c r="P3318" s="117">
        <v>20.88</v>
      </c>
      <c r="Q3318">
        <v>0.34</v>
      </c>
    </row>
    <row r="3319" spans="1:17" ht="15">
      <c r="A3319" s="6"/>
      <c r="B3319" s="10">
        <v>111</v>
      </c>
      <c r="C3319">
        <v>0.31877960383028048</v>
      </c>
      <c r="D3319" s="11">
        <v>30.9</v>
      </c>
      <c r="E3319" s="10">
        <v>39.880000000000003</v>
      </c>
      <c r="F3319" s="11">
        <v>33.369999999999997</v>
      </c>
      <c r="G3319" s="10">
        <v>24.96</v>
      </c>
      <c r="H3319" s="11">
        <v>82.96</v>
      </c>
      <c r="I3319" s="10">
        <v>222.33</v>
      </c>
      <c r="J3319">
        <v>0.4916484874588295</v>
      </c>
      <c r="K3319">
        <v>0.51794033734074996</v>
      </c>
      <c r="L3319">
        <v>0.44805113003558528</v>
      </c>
      <c r="M3319">
        <v>0.2802028743912458</v>
      </c>
      <c r="N3319">
        <v>0.40992269097789241</v>
      </c>
      <c r="O3319">
        <v>0.39975978221688996</v>
      </c>
      <c r="P3319" s="117">
        <v>25.28</v>
      </c>
      <c r="Q3319">
        <v>0.34</v>
      </c>
    </row>
    <row r="3320" spans="1:17" ht="15">
      <c r="A3320" s="6"/>
      <c r="B3320" s="10">
        <v>109.97</v>
      </c>
      <c r="C3320">
        <v>0.28747524960726695</v>
      </c>
      <c r="D3320" s="11">
        <v>39.909999999999997</v>
      </c>
      <c r="E3320" s="10">
        <v>47.01</v>
      </c>
      <c r="F3320" s="11">
        <v>34.04</v>
      </c>
      <c r="G3320" s="10">
        <v>27.94</v>
      </c>
      <c r="H3320" s="11">
        <v>100.21</v>
      </c>
      <c r="I3320" s="10">
        <v>250.04</v>
      </c>
      <c r="J3320">
        <v>0.47303762111809849</v>
      </c>
      <c r="K3320">
        <v>0.48040339631129098</v>
      </c>
      <c r="L3320">
        <v>0.41543892530299281</v>
      </c>
      <c r="M3320">
        <v>0.27105230461769458</v>
      </c>
      <c r="N3320">
        <v>0.37894979638328324</v>
      </c>
      <c r="O3320">
        <v>0.35146351713817153</v>
      </c>
      <c r="P3320" s="117">
        <v>24.81</v>
      </c>
      <c r="Q3320">
        <v>0.34</v>
      </c>
    </row>
    <row r="3321" spans="1:17" ht="15">
      <c r="A3321" s="6"/>
      <c r="B3321" s="10">
        <v>106</v>
      </c>
      <c r="C3321">
        <v>0.2472352670377434</v>
      </c>
      <c r="D3321" s="11">
        <v>41.55</v>
      </c>
      <c r="E3321" s="10">
        <v>47.03</v>
      </c>
      <c r="F3321" s="11">
        <v>35.07</v>
      </c>
      <c r="G3321" s="10">
        <v>29.91</v>
      </c>
      <c r="H3321" s="11">
        <v>101.82</v>
      </c>
      <c r="I3321" s="10">
        <v>249.31</v>
      </c>
      <c r="J3321">
        <v>0.44032104384312376</v>
      </c>
      <c r="K3321">
        <v>0.43486049045733588</v>
      </c>
      <c r="L3321">
        <v>0.38260195014937542</v>
      </c>
      <c r="M3321">
        <v>0.24775497067256338</v>
      </c>
      <c r="N3321">
        <v>0.35043114672241699</v>
      </c>
      <c r="O3321">
        <v>0.31199066248014745</v>
      </c>
      <c r="P3321" s="117">
        <v>22.5</v>
      </c>
      <c r="Q3321">
        <v>0.34</v>
      </c>
    </row>
    <row r="3322" spans="1:17" ht="15">
      <c r="A3322" s="6"/>
      <c r="B3322" s="10">
        <v>93.89</v>
      </c>
      <c r="C3322">
        <v>0.2002897386556878</v>
      </c>
      <c r="D3322" s="11">
        <v>39.9</v>
      </c>
      <c r="E3322" s="10">
        <v>42.97</v>
      </c>
      <c r="F3322" s="11">
        <v>35.020000000000003</v>
      </c>
      <c r="G3322" s="10">
        <v>22.96</v>
      </c>
      <c r="H3322" s="11">
        <v>89.32</v>
      </c>
      <c r="I3322" s="10">
        <v>229.93</v>
      </c>
      <c r="J3322">
        <v>0.42257391457486065</v>
      </c>
      <c r="K3322">
        <v>0.38232057821857224</v>
      </c>
      <c r="L3322">
        <v>0.34772159969854433</v>
      </c>
      <c r="M3322">
        <v>0.22133833630343433</v>
      </c>
      <c r="N3322">
        <v>0.329027466469476</v>
      </c>
      <c r="O3322">
        <v>0.27573858837895415</v>
      </c>
      <c r="P3322" s="117">
        <v>23.03</v>
      </c>
      <c r="Q3322">
        <v>0.34</v>
      </c>
    </row>
    <row r="3323" spans="1:17" ht="15">
      <c r="A3323" s="6"/>
      <c r="B3323" s="10">
        <v>70.37</v>
      </c>
      <c r="C3323">
        <v>0.1592942310567203</v>
      </c>
      <c r="D3323" s="11">
        <v>38.950000000000003</v>
      </c>
      <c r="E3323" s="10">
        <v>33.86</v>
      </c>
      <c r="F3323" s="11">
        <v>34.08</v>
      </c>
      <c r="G3323" s="10">
        <v>18.91</v>
      </c>
      <c r="H3323" s="11">
        <v>84.65</v>
      </c>
      <c r="I3323" s="10">
        <v>198.22</v>
      </c>
      <c r="J3323">
        <v>0.40800039239312236</v>
      </c>
      <c r="K3323">
        <v>0.34511524764836904</v>
      </c>
      <c r="L3323">
        <v>0.30686099948856577</v>
      </c>
      <c r="M3323">
        <v>0.18000972486746314</v>
      </c>
      <c r="N3323">
        <v>0.30124216903743606</v>
      </c>
      <c r="O3323">
        <v>0.25407109256166149</v>
      </c>
      <c r="P3323" s="117">
        <v>24.76</v>
      </c>
      <c r="Q3323">
        <v>0.34</v>
      </c>
    </row>
    <row r="3324" spans="1:17" ht="15">
      <c r="A3324" s="6"/>
      <c r="B3324" s="10">
        <v>60.56</v>
      </c>
      <c r="C3324">
        <v>0.14403566335843029</v>
      </c>
      <c r="D3324" s="11">
        <v>39.799999999999997</v>
      </c>
      <c r="E3324" s="10">
        <v>32.53</v>
      </c>
      <c r="F3324" s="11">
        <v>34.1</v>
      </c>
      <c r="G3324" s="10">
        <v>16.899999999999999</v>
      </c>
      <c r="H3324" s="11">
        <v>81.96</v>
      </c>
      <c r="I3324" s="10">
        <v>183.99</v>
      </c>
      <c r="J3324">
        <v>0.39552124831439028</v>
      </c>
      <c r="K3324">
        <v>0.3259482198406764</v>
      </c>
      <c r="L3324">
        <v>0.26950706611961223</v>
      </c>
      <c r="M3324">
        <v>0.15591455681319369</v>
      </c>
      <c r="N3324">
        <v>0.27647159831564977</v>
      </c>
      <c r="O3324">
        <v>0.23833560282776864</v>
      </c>
      <c r="P3324" s="117">
        <v>23.86</v>
      </c>
      <c r="Q3324">
        <v>0.34</v>
      </c>
    </row>
    <row r="3325" spans="1:17" ht="15">
      <c r="A3325" s="6"/>
      <c r="B3325" s="10">
        <v>60.91</v>
      </c>
      <c r="C3325">
        <v>0.14189945572227125</v>
      </c>
      <c r="D3325" s="11">
        <v>37.72</v>
      </c>
      <c r="E3325" s="10">
        <v>27.72</v>
      </c>
      <c r="F3325" s="11">
        <v>33.799999999999997</v>
      </c>
      <c r="G3325" s="10">
        <v>15.36</v>
      </c>
      <c r="H3325" s="11">
        <v>77.77</v>
      </c>
      <c r="I3325" s="10">
        <v>182.96</v>
      </c>
      <c r="J3325">
        <v>0.39076664042549103</v>
      </c>
      <c r="K3325">
        <v>0.31504540102883638</v>
      </c>
      <c r="L3325">
        <v>0.25704258038026129</v>
      </c>
      <c r="M3325">
        <v>0.14151786606230943</v>
      </c>
      <c r="N3325">
        <v>0.25846458046634979</v>
      </c>
      <c r="O3325">
        <v>0.23262268159386276</v>
      </c>
      <c r="P3325" s="117">
        <v>24.97</v>
      </c>
      <c r="Q3325">
        <v>0.34</v>
      </c>
    </row>
    <row r="3326" spans="1:17" ht="15">
      <c r="A3326" s="6"/>
      <c r="B3326" s="10">
        <v>57.79</v>
      </c>
      <c r="C3326">
        <v>0.145193936218487</v>
      </c>
      <c r="D3326" s="11">
        <v>36.380000000000003</v>
      </c>
      <c r="E3326" s="10">
        <v>28.01</v>
      </c>
      <c r="F3326" s="11">
        <v>29.64</v>
      </c>
      <c r="G3326" s="10">
        <v>14.04</v>
      </c>
      <c r="H3326" s="11">
        <v>70.08</v>
      </c>
      <c r="I3326" s="10">
        <v>180.8</v>
      </c>
      <c r="J3326">
        <v>0.39624851144440498</v>
      </c>
      <c r="K3326">
        <v>0.31092677073551356</v>
      </c>
      <c r="L3326">
        <v>0.25390163357542306</v>
      </c>
      <c r="M3326">
        <v>0.134920438436614</v>
      </c>
      <c r="N3326">
        <v>0.24778253355963586</v>
      </c>
      <c r="O3326">
        <v>0.23136994140625</v>
      </c>
      <c r="P3326" s="117">
        <v>25.03</v>
      </c>
      <c r="Q3326">
        <v>0.34</v>
      </c>
    </row>
    <row r="3327" spans="1:17" ht="15">
      <c r="A3327" s="6"/>
      <c r="B3327" s="10">
        <v>57.93</v>
      </c>
      <c r="C3327">
        <v>0.1492161450069715</v>
      </c>
      <c r="D3327" s="11">
        <v>35.049999999999997</v>
      </c>
      <c r="E3327" s="10">
        <v>27.03</v>
      </c>
      <c r="F3327" s="11">
        <v>27.41</v>
      </c>
      <c r="G3327" s="10">
        <v>13.26</v>
      </c>
      <c r="H3327" s="11">
        <v>64</v>
      </c>
      <c r="I3327" s="10">
        <v>176.2</v>
      </c>
      <c r="J3327">
        <v>0.39717755427090523</v>
      </c>
      <c r="K3327">
        <v>0.31492876964072403</v>
      </c>
      <c r="L3327">
        <v>0.25934035929725685</v>
      </c>
      <c r="M3327">
        <v>0.13990475844136951</v>
      </c>
      <c r="N3327">
        <v>0.23644204475013125</v>
      </c>
      <c r="O3327">
        <v>0.23961912999995966</v>
      </c>
      <c r="P3327" s="117">
        <v>29.61</v>
      </c>
      <c r="Q3327">
        <v>0.34</v>
      </c>
    </row>
    <row r="3328" spans="1:17" ht="15">
      <c r="A3328" s="6"/>
      <c r="B3328" s="10">
        <v>63.62</v>
      </c>
      <c r="C3328">
        <v>0.15455842096104605</v>
      </c>
      <c r="D3328" s="11">
        <v>34.590000000000003</v>
      </c>
      <c r="E3328" s="10">
        <v>27.06</v>
      </c>
      <c r="F3328" s="11">
        <v>27.49</v>
      </c>
      <c r="G3328" s="10">
        <v>12.85</v>
      </c>
      <c r="H3328" s="11">
        <v>63.55</v>
      </c>
      <c r="I3328" s="10">
        <v>185.09</v>
      </c>
      <c r="J3328">
        <v>0.4131129464871115</v>
      </c>
      <c r="K3328">
        <v>0.32427316540745882</v>
      </c>
      <c r="L3328">
        <v>0.27019747581793291</v>
      </c>
      <c r="M3328">
        <v>0.14269919299263034</v>
      </c>
      <c r="N3328">
        <v>0.23573133647811775</v>
      </c>
      <c r="O3328">
        <v>0.2558742370601596</v>
      </c>
      <c r="P3328" s="117">
        <v>33.15</v>
      </c>
      <c r="Q3328">
        <v>0.34</v>
      </c>
    </row>
    <row r="3329" spans="1:17" ht="15">
      <c r="A3329" s="6"/>
      <c r="B3329" s="10">
        <v>72.150000000000006</v>
      </c>
      <c r="C3329">
        <v>0.16629884614775853</v>
      </c>
      <c r="D3329" s="11">
        <v>31.06</v>
      </c>
      <c r="E3329" s="10">
        <v>29.73</v>
      </c>
      <c r="F3329" s="11">
        <v>30.28</v>
      </c>
      <c r="G3329" s="10">
        <v>13.44</v>
      </c>
      <c r="H3329" s="11">
        <v>63.87</v>
      </c>
      <c r="I3329" s="10">
        <v>198.96</v>
      </c>
      <c r="J3329">
        <v>0.42486057755182111</v>
      </c>
      <c r="K3329">
        <v>0.35299904424831624</v>
      </c>
      <c r="L3329">
        <v>0.29670526797250013</v>
      </c>
      <c r="M3329">
        <v>0.15574488135184553</v>
      </c>
      <c r="N3329">
        <v>0.25795484453281359</v>
      </c>
      <c r="O3329">
        <v>0.2766269283954399</v>
      </c>
      <c r="P3329" s="117">
        <v>25.84</v>
      </c>
      <c r="Q3329">
        <v>0.34</v>
      </c>
    </row>
    <row r="3330" spans="1:17" ht="15">
      <c r="A3330" s="6"/>
      <c r="B3330" s="10">
        <v>87.19</v>
      </c>
      <c r="C3330">
        <v>0.18406360615829986</v>
      </c>
      <c r="D3330" s="11">
        <v>36.01</v>
      </c>
      <c r="E3330" s="10">
        <v>35.89</v>
      </c>
      <c r="F3330" s="11">
        <v>34.47</v>
      </c>
      <c r="G3330" s="10">
        <v>19.07</v>
      </c>
      <c r="H3330" s="11">
        <v>71</v>
      </c>
      <c r="I3330" s="10">
        <v>224.02</v>
      </c>
      <c r="J3330">
        <v>0.43010192951973991</v>
      </c>
      <c r="K3330">
        <v>0.38343353676104663</v>
      </c>
      <c r="L3330">
        <v>0.33380143417881769</v>
      </c>
      <c r="M3330">
        <v>0.18706726584213754</v>
      </c>
      <c r="N3330">
        <v>0.29416226596695461</v>
      </c>
      <c r="O3330">
        <v>0.31511944275274051</v>
      </c>
      <c r="P3330" s="117">
        <v>40.08</v>
      </c>
      <c r="Q3330">
        <v>0.34</v>
      </c>
    </row>
    <row r="3331" spans="1:17" ht="15">
      <c r="A3331" s="6"/>
      <c r="B3331" s="10">
        <v>103.67</v>
      </c>
      <c r="C3331">
        <v>0.20532373295110973</v>
      </c>
      <c r="D3331" s="11">
        <v>38.5</v>
      </c>
      <c r="E3331" s="10">
        <v>42.96</v>
      </c>
      <c r="F3331" s="11">
        <v>38.28</v>
      </c>
      <c r="G3331" s="10">
        <v>22.81</v>
      </c>
      <c r="H3331" s="11">
        <v>80.599999999999994</v>
      </c>
      <c r="I3331" s="10">
        <v>232.99</v>
      </c>
      <c r="J3331">
        <v>0.43259848589529398</v>
      </c>
      <c r="K3331">
        <v>0.40208897418756606</v>
      </c>
      <c r="L3331">
        <v>0.38129678308414955</v>
      </c>
      <c r="M3331">
        <v>0.24129451947123973</v>
      </c>
      <c r="N3331">
        <v>0.33178759614127989</v>
      </c>
      <c r="O3331">
        <v>0.35435927895254493</v>
      </c>
      <c r="P3331" s="117">
        <v>32.28</v>
      </c>
      <c r="Q3331">
        <v>0.34</v>
      </c>
    </row>
    <row r="3332" spans="1:17" ht="15">
      <c r="A3332" s="6"/>
      <c r="B3332" s="10">
        <v>116.29</v>
      </c>
      <c r="C3332">
        <v>0.21111751295221826</v>
      </c>
      <c r="D3332" s="11">
        <v>38.97</v>
      </c>
      <c r="E3332" s="10">
        <v>43.59</v>
      </c>
      <c r="F3332" s="11">
        <v>42.28</v>
      </c>
      <c r="G3332" s="10">
        <v>25.95</v>
      </c>
      <c r="H3332" s="11">
        <v>86.5</v>
      </c>
      <c r="I3332" s="10">
        <v>269.27</v>
      </c>
      <c r="J3332">
        <v>0.42928182402218112</v>
      </c>
      <c r="K3332">
        <v>0.42286815546728085</v>
      </c>
      <c r="L3332">
        <v>0.4221501255118208</v>
      </c>
      <c r="M3332">
        <v>0.28340897442548113</v>
      </c>
      <c r="N3332">
        <v>0.37116943816895664</v>
      </c>
      <c r="O3332">
        <v>0.36492656483349484</v>
      </c>
      <c r="P3332" s="117">
        <v>32.83</v>
      </c>
      <c r="Q3332">
        <v>0.34</v>
      </c>
    </row>
    <row r="3333" spans="1:17" ht="15">
      <c r="A3333" s="6"/>
      <c r="B3333" s="10">
        <v>115.93</v>
      </c>
      <c r="C3333">
        <v>0.22103031680195137</v>
      </c>
      <c r="D3333" s="11">
        <v>36.04</v>
      </c>
      <c r="E3333" s="10">
        <v>42.66</v>
      </c>
      <c r="F3333" s="11">
        <v>42.34</v>
      </c>
      <c r="G3333" s="10">
        <v>31.9</v>
      </c>
      <c r="H3333" s="11">
        <v>92.81</v>
      </c>
      <c r="I3333" s="10">
        <v>273.39999999999998</v>
      </c>
      <c r="J3333">
        <v>0.43275612765546367</v>
      </c>
      <c r="K3333">
        <v>0.43715314002206335</v>
      </c>
      <c r="L3333">
        <v>0.42939034510835522</v>
      </c>
      <c r="M3333">
        <v>0.31215927924935649</v>
      </c>
      <c r="N3333">
        <v>0.38532551337350318</v>
      </c>
      <c r="O3333">
        <v>0.38107519088192982</v>
      </c>
      <c r="P3333" s="117">
        <v>45.16</v>
      </c>
      <c r="Q3333">
        <v>0.34</v>
      </c>
    </row>
    <row r="3334" spans="1:17" ht="15">
      <c r="A3334" s="6"/>
      <c r="B3334" s="10">
        <v>105.02</v>
      </c>
      <c r="C3334">
        <v>0.21821918997384235</v>
      </c>
      <c r="D3334" s="11">
        <v>37</v>
      </c>
      <c r="E3334" s="10">
        <v>41.03</v>
      </c>
      <c r="F3334" s="11">
        <v>41.71</v>
      </c>
      <c r="G3334" s="10">
        <v>26.08</v>
      </c>
      <c r="H3334" s="11">
        <v>90.01</v>
      </c>
      <c r="I3334" s="10">
        <v>253</v>
      </c>
      <c r="J3334">
        <v>0.4285656787477381</v>
      </c>
      <c r="K3334">
        <v>0.43946225887781548</v>
      </c>
      <c r="L3334">
        <v>0.44243064909816321</v>
      </c>
      <c r="M3334">
        <v>0.31910271149736108</v>
      </c>
      <c r="N3334">
        <v>0.39732342296634537</v>
      </c>
      <c r="O3334">
        <v>0.39508482771597508</v>
      </c>
      <c r="P3334" s="117">
        <v>29.63</v>
      </c>
      <c r="Q3334">
        <v>0.34</v>
      </c>
    </row>
    <row r="3335" spans="1:17" ht="15">
      <c r="A3335" s="6"/>
      <c r="B3335" s="10">
        <v>99.79</v>
      </c>
      <c r="C3335">
        <v>0.20808404322805746</v>
      </c>
      <c r="D3335" s="11">
        <v>36.979999999999997</v>
      </c>
      <c r="E3335" s="10">
        <v>37.58</v>
      </c>
      <c r="F3335" s="11">
        <v>43.33</v>
      </c>
      <c r="G3335" s="10">
        <v>23.99</v>
      </c>
      <c r="H3335" s="11">
        <v>87.07</v>
      </c>
      <c r="I3335" s="10">
        <v>234.38</v>
      </c>
      <c r="J3335">
        <v>0.41654384880252349</v>
      </c>
      <c r="K3335">
        <v>0.43042374670803735</v>
      </c>
      <c r="L3335">
        <v>0.45286300428248</v>
      </c>
      <c r="M3335">
        <v>0.31146564702721957</v>
      </c>
      <c r="N3335">
        <v>0.40115552949253391</v>
      </c>
      <c r="O3335">
        <v>0.39510966241011508</v>
      </c>
      <c r="P3335" s="117">
        <v>21.75</v>
      </c>
      <c r="Q3335">
        <v>0.34</v>
      </c>
    </row>
    <row r="3336" spans="1:17" ht="15">
      <c r="A3336" s="6"/>
      <c r="B3336" s="10">
        <v>85.78</v>
      </c>
      <c r="C3336">
        <v>0.20528180252618422</v>
      </c>
      <c r="D3336" s="11">
        <v>32.76</v>
      </c>
      <c r="E3336" s="10">
        <v>30.7</v>
      </c>
      <c r="F3336" s="11">
        <v>38.94</v>
      </c>
      <c r="G3336" s="10">
        <v>21.04</v>
      </c>
      <c r="H3336" s="11">
        <v>80.05</v>
      </c>
      <c r="I3336" s="10">
        <v>213.31</v>
      </c>
      <c r="J3336">
        <v>0.40062567681895089</v>
      </c>
      <c r="K3336">
        <v>0.43132951815655191</v>
      </c>
      <c r="L3336">
        <v>0.46223866503640298</v>
      </c>
      <c r="M3336">
        <v>0.28702190353657386</v>
      </c>
      <c r="N3336">
        <v>0.39213748394016901</v>
      </c>
      <c r="O3336">
        <v>0.39717554858934168</v>
      </c>
      <c r="P3336" s="117">
        <v>19.079999999999998</v>
      </c>
      <c r="Q3336">
        <v>0.34</v>
      </c>
    </row>
    <row r="3337" spans="1:17" ht="15">
      <c r="A3337" s="6"/>
      <c r="B3337" s="10">
        <v>78.739999999999995</v>
      </c>
      <c r="C3337">
        <v>0.21260217123391997</v>
      </c>
      <c r="D3337" s="11">
        <v>24.02</v>
      </c>
      <c r="E3337" s="10">
        <v>29.94</v>
      </c>
      <c r="F3337" s="11">
        <v>37.299999999999997</v>
      </c>
      <c r="G3337" s="10">
        <v>17.05</v>
      </c>
      <c r="H3337" s="11">
        <v>71.67</v>
      </c>
      <c r="I3337" s="10">
        <v>211.1</v>
      </c>
      <c r="J3337">
        <v>0.39278494441595635</v>
      </c>
      <c r="K3337">
        <v>0.40918313253012051</v>
      </c>
      <c r="L3337">
        <v>0.47151646862203433</v>
      </c>
      <c r="M3337">
        <v>0.27882482003447223</v>
      </c>
      <c r="N3337">
        <v>0.38770177322692734</v>
      </c>
      <c r="O3337">
        <v>0.40158615871450293</v>
      </c>
      <c r="P3337" s="117">
        <v>17.579999999999998</v>
      </c>
      <c r="Q3337">
        <v>0.34</v>
      </c>
    </row>
    <row r="3338" spans="1:17" ht="15">
      <c r="A3338" s="6"/>
      <c r="B3338" s="10">
        <v>74</v>
      </c>
      <c r="C3338">
        <v>0.21552418370175061</v>
      </c>
      <c r="D3338" s="11">
        <v>24.26</v>
      </c>
      <c r="E3338" s="10">
        <v>24.84</v>
      </c>
      <c r="F3338" s="11">
        <v>35</v>
      </c>
      <c r="G3338" s="10">
        <v>16.13</v>
      </c>
      <c r="H3338" s="11">
        <v>61.67</v>
      </c>
      <c r="I3338" s="10">
        <v>195.98</v>
      </c>
      <c r="J3338">
        <v>0.39938372873486644</v>
      </c>
      <c r="K3338">
        <v>0.38266395117385743</v>
      </c>
      <c r="L3338">
        <v>0.4710394533203171</v>
      </c>
      <c r="M3338">
        <v>0.27645398592172027</v>
      </c>
      <c r="N3338">
        <v>0.38294179844845588</v>
      </c>
      <c r="O3338">
        <v>0.39185179245227991</v>
      </c>
      <c r="P3338" s="117">
        <v>14.71</v>
      </c>
      <c r="Q3338">
        <v>0.34</v>
      </c>
    </row>
    <row r="3339" spans="1:17" ht="15">
      <c r="A3339" s="6"/>
      <c r="B3339" s="10">
        <v>68.08</v>
      </c>
      <c r="C3339">
        <v>0.21840156714486286</v>
      </c>
      <c r="D3339" s="11">
        <v>24.74</v>
      </c>
      <c r="E3339" s="10">
        <v>22.7</v>
      </c>
      <c r="F3339" s="11">
        <v>34.549999999999997</v>
      </c>
      <c r="G3339" s="10">
        <v>16.16</v>
      </c>
      <c r="H3339" s="11">
        <v>61.9</v>
      </c>
      <c r="I3339" s="10">
        <v>189.56</v>
      </c>
      <c r="J3339">
        <v>0.39550343967171542</v>
      </c>
      <c r="K3339">
        <v>0.36812223221463702</v>
      </c>
      <c r="L3339">
        <v>0.45852412601107906</v>
      </c>
      <c r="M3339">
        <v>0.26579137206191478</v>
      </c>
      <c r="N3339">
        <v>0.37757089392373799</v>
      </c>
      <c r="O3339">
        <v>0.39661247443762782</v>
      </c>
      <c r="P3339" s="117">
        <v>13.79</v>
      </c>
      <c r="Q3339">
        <v>0.34</v>
      </c>
    </row>
    <row r="3340" spans="1:17" ht="15">
      <c r="A3340" s="6"/>
      <c r="B3340" s="10">
        <v>65.83</v>
      </c>
      <c r="C3340">
        <v>0.22298250602060296</v>
      </c>
      <c r="D3340" s="11">
        <v>26.71</v>
      </c>
      <c r="E3340" s="10">
        <v>19.71</v>
      </c>
      <c r="F3340" s="11">
        <v>34.130000000000003</v>
      </c>
      <c r="G3340" s="10">
        <v>15.74</v>
      </c>
      <c r="H3340" s="11">
        <v>59.95</v>
      </c>
      <c r="I3340" s="10">
        <v>188</v>
      </c>
      <c r="J3340">
        <v>0.40690150384453067</v>
      </c>
      <c r="K3340">
        <v>0.35548885725848095</v>
      </c>
      <c r="L3340">
        <v>0.46285958064291277</v>
      </c>
      <c r="M3340">
        <v>0.26097135315736719</v>
      </c>
      <c r="N3340">
        <v>0.36673774870399256</v>
      </c>
      <c r="O3340">
        <v>0.41590509211147847</v>
      </c>
      <c r="P3340" s="117">
        <v>13.07</v>
      </c>
      <c r="Q3340">
        <v>0.34</v>
      </c>
    </row>
    <row r="3341" spans="1:17" ht="15">
      <c r="A3341" s="6"/>
      <c r="B3341" s="10">
        <v>65.05</v>
      </c>
      <c r="C3341">
        <v>0.22024707665310675</v>
      </c>
      <c r="D3341" s="11">
        <v>25.93</v>
      </c>
      <c r="E3341" s="10">
        <v>18.010000000000002</v>
      </c>
      <c r="F3341" s="11">
        <v>33.770000000000003</v>
      </c>
      <c r="G3341" s="10">
        <v>17.010000000000002</v>
      </c>
      <c r="H3341" s="11">
        <v>58.7</v>
      </c>
      <c r="I3341" s="10">
        <v>189.56</v>
      </c>
      <c r="J3341">
        <v>0.40860366669453968</v>
      </c>
      <c r="K3341">
        <v>0.33730255383357066</v>
      </c>
      <c r="L3341">
        <v>0.4814937883003178</v>
      </c>
      <c r="M3341">
        <v>0.25971746738366785</v>
      </c>
      <c r="N3341">
        <v>0.37640116047765654</v>
      </c>
      <c r="O3341">
        <v>0.43988101240694788</v>
      </c>
      <c r="P3341" s="117">
        <v>14.02</v>
      </c>
      <c r="Q3341">
        <v>0.34</v>
      </c>
    </row>
    <row r="3342" spans="1:17" ht="15">
      <c r="A3342" s="6"/>
      <c r="B3342" s="10">
        <v>65.7</v>
      </c>
      <c r="C3342">
        <v>0.21256010625154431</v>
      </c>
      <c r="D3342" s="11">
        <v>24.08</v>
      </c>
      <c r="E3342" s="10">
        <v>17.059999999999999</v>
      </c>
      <c r="F3342" s="11">
        <v>36.04</v>
      </c>
      <c r="G3342" s="10">
        <v>18.53</v>
      </c>
      <c r="H3342" s="11">
        <v>65.790000000000006</v>
      </c>
      <c r="I3342" s="10">
        <v>208.62</v>
      </c>
      <c r="J3342">
        <v>0.42636267466228878</v>
      </c>
      <c r="K3342">
        <v>0.32749996074428833</v>
      </c>
      <c r="L3342">
        <v>0.50201418857793212</v>
      </c>
      <c r="M3342">
        <v>0.28021576420691091</v>
      </c>
      <c r="N3342">
        <v>0.38843253062195271</v>
      </c>
      <c r="O3342">
        <v>0.46522516171779477</v>
      </c>
      <c r="P3342" s="117">
        <v>13.86</v>
      </c>
      <c r="Q3342">
        <v>0.34</v>
      </c>
    </row>
    <row r="3343" spans="1:17" ht="15">
      <c r="A3343" s="6"/>
      <c r="B3343" s="10">
        <v>62.08</v>
      </c>
      <c r="C3343">
        <v>0.19919537101550247</v>
      </c>
      <c r="D3343" s="11">
        <v>26.5</v>
      </c>
      <c r="E3343" s="10">
        <v>17.420000000000002</v>
      </c>
      <c r="F3343" s="11">
        <v>48.06</v>
      </c>
      <c r="G3343" s="10">
        <v>22.26</v>
      </c>
      <c r="H3343" s="11">
        <v>79.91</v>
      </c>
      <c r="I3343" s="10">
        <v>237.24</v>
      </c>
      <c r="J3343">
        <v>0.43073168931997313</v>
      </c>
      <c r="K3343">
        <v>0.31879589301576722</v>
      </c>
      <c r="L3343">
        <v>0.49453206494300211</v>
      </c>
      <c r="M3343">
        <v>0.29976458272069634</v>
      </c>
      <c r="N3343">
        <v>0.38619481045572734</v>
      </c>
      <c r="O3343">
        <v>0.43685967462575775</v>
      </c>
      <c r="P3343" s="117">
        <v>25.23</v>
      </c>
      <c r="Q3343">
        <v>0.34</v>
      </c>
    </row>
    <row r="3344" spans="1:17" ht="15">
      <c r="A3344" s="6"/>
      <c r="B3344" s="10">
        <v>62.46</v>
      </c>
      <c r="C3344">
        <v>0.18565374850556807</v>
      </c>
      <c r="D3344" s="11">
        <v>26.06</v>
      </c>
      <c r="E3344" s="10">
        <v>22.04</v>
      </c>
      <c r="F3344" s="11">
        <v>60.87</v>
      </c>
      <c r="G3344" s="10">
        <v>26.04</v>
      </c>
      <c r="H3344" s="11">
        <v>90.23</v>
      </c>
      <c r="I3344" s="10">
        <v>263.32</v>
      </c>
      <c r="J3344">
        <v>0.41066593507554094</v>
      </c>
      <c r="K3344">
        <v>0.30334852310840033</v>
      </c>
      <c r="L3344">
        <v>0.44863088971209458</v>
      </c>
      <c r="M3344">
        <v>0.29055950393762592</v>
      </c>
      <c r="N3344">
        <v>0.36065570104604072</v>
      </c>
      <c r="O3344">
        <v>0.39546390826023992</v>
      </c>
      <c r="P3344" s="117">
        <v>32.33</v>
      </c>
      <c r="Q3344">
        <v>0.34</v>
      </c>
    </row>
    <row r="3345" spans="1:17" ht="15">
      <c r="A3345" s="6"/>
      <c r="B3345" s="10">
        <v>59.76</v>
      </c>
      <c r="C3345">
        <v>0.1637565485362095</v>
      </c>
      <c r="D3345" s="11">
        <v>27</v>
      </c>
      <c r="E3345" s="10">
        <v>22.99</v>
      </c>
      <c r="F3345" s="11">
        <v>63.22</v>
      </c>
      <c r="G3345" s="10">
        <v>28.18</v>
      </c>
      <c r="H3345" s="11">
        <v>94.9</v>
      </c>
      <c r="I3345" s="10">
        <v>250</v>
      </c>
      <c r="J3345">
        <v>0.37133642024143032</v>
      </c>
      <c r="K3345">
        <v>0.2833362599030389</v>
      </c>
      <c r="L3345">
        <v>0.4295399315509531</v>
      </c>
      <c r="M3345">
        <v>0.2668783129231147</v>
      </c>
      <c r="N3345">
        <v>0.3375416451136154</v>
      </c>
      <c r="O3345">
        <v>0.36156205342920855</v>
      </c>
      <c r="P3345" s="117">
        <v>28.59</v>
      </c>
      <c r="Q3345">
        <v>0.34</v>
      </c>
    </row>
    <row r="3346" spans="1:17" ht="15">
      <c r="A3346" s="6"/>
      <c r="B3346" s="10">
        <v>40.04</v>
      </c>
      <c r="C3346">
        <v>0.14053537816227551</v>
      </c>
      <c r="D3346" s="11">
        <v>25.3</v>
      </c>
      <c r="E3346" s="10">
        <v>21.46</v>
      </c>
      <c r="F3346" s="11">
        <v>57.73</v>
      </c>
      <c r="G3346" s="10">
        <v>22.96</v>
      </c>
      <c r="H3346" s="11">
        <v>87.78</v>
      </c>
      <c r="I3346" s="10">
        <v>224</v>
      </c>
      <c r="J3346">
        <v>0.33399314550077808</v>
      </c>
      <c r="K3346">
        <v>0.25119914414390349</v>
      </c>
      <c r="L3346">
        <v>0.42072651989497073</v>
      </c>
      <c r="M3346">
        <v>0.22522455081955731</v>
      </c>
      <c r="N3346">
        <v>0.31567293355224108</v>
      </c>
      <c r="O3346">
        <v>0.33141141912465205</v>
      </c>
      <c r="P3346" s="117">
        <v>22.48</v>
      </c>
      <c r="Q3346">
        <v>0.34</v>
      </c>
    </row>
    <row r="3347" spans="1:17" ht="15">
      <c r="A3347" s="6"/>
      <c r="B3347" s="10">
        <v>4.4400000000000004</v>
      </c>
      <c r="C3347">
        <v>0.12379673218661834</v>
      </c>
      <c r="D3347" s="11">
        <v>23.99</v>
      </c>
      <c r="E3347" s="10">
        <v>18.510000000000002</v>
      </c>
      <c r="F3347" s="11">
        <v>56.63</v>
      </c>
      <c r="G3347" s="10">
        <v>20.07</v>
      </c>
      <c r="H3347" s="11">
        <v>73.05</v>
      </c>
      <c r="I3347" s="10">
        <v>204.97</v>
      </c>
      <c r="J3347">
        <v>0.31539716561113734</v>
      </c>
      <c r="K3347">
        <v>0.21953524542961161</v>
      </c>
      <c r="L3347">
        <v>0.41244813854923185</v>
      </c>
      <c r="M3347">
        <v>0.18827893735812012</v>
      </c>
      <c r="N3347">
        <v>0.28352655764401424</v>
      </c>
      <c r="O3347">
        <v>0.30124955602389397</v>
      </c>
      <c r="P3347" s="117">
        <v>32.950000000000003</v>
      </c>
      <c r="Q3347">
        <v>0.34</v>
      </c>
    </row>
    <row r="3348" spans="1:17" ht="15">
      <c r="A3348" s="6"/>
      <c r="B3348" s="10">
        <v>0.28000000000000003</v>
      </c>
      <c r="C3348">
        <v>0.11969272438714076</v>
      </c>
      <c r="D3348" s="11">
        <v>24.11</v>
      </c>
      <c r="E3348" s="10">
        <v>16.190000000000001</v>
      </c>
      <c r="F3348" s="11">
        <v>55.5</v>
      </c>
      <c r="G3348" s="10">
        <v>20.13</v>
      </c>
      <c r="H3348" s="11">
        <v>69.17</v>
      </c>
      <c r="I3348" s="10">
        <v>201.6</v>
      </c>
      <c r="J3348">
        <v>0.31036118067765528</v>
      </c>
      <c r="K3348">
        <v>0.19447359498216035</v>
      </c>
      <c r="L3348">
        <v>0.40254863732593243</v>
      </c>
      <c r="M3348">
        <v>0.1723476869453768</v>
      </c>
      <c r="N3348">
        <v>0.25877430193033829</v>
      </c>
      <c r="O3348">
        <v>0.27974443221693901</v>
      </c>
      <c r="P3348" s="117">
        <v>25.62</v>
      </c>
      <c r="Q3348">
        <v>0.34</v>
      </c>
    </row>
    <row r="3349" spans="1:17" ht="15">
      <c r="A3349" s="6"/>
      <c r="B3349" s="10">
        <v>-1.43</v>
      </c>
      <c r="C3349">
        <v>0.12011502159444454</v>
      </c>
      <c r="D3349" s="11">
        <v>23.83</v>
      </c>
      <c r="E3349" s="10">
        <v>16.579999999999998</v>
      </c>
      <c r="F3349" s="11">
        <v>51.99</v>
      </c>
      <c r="G3349" s="10">
        <v>19.309999999999999</v>
      </c>
      <c r="H3349" s="11">
        <v>59.36</v>
      </c>
      <c r="I3349" s="10">
        <v>197.4</v>
      </c>
      <c r="J3349">
        <v>0.31262731589162829</v>
      </c>
      <c r="K3349">
        <v>0.17938898396566702</v>
      </c>
      <c r="L3349">
        <v>0.39912658596111267</v>
      </c>
      <c r="M3349">
        <v>0.16588103154712935</v>
      </c>
      <c r="N3349">
        <v>0.23099896986669313</v>
      </c>
      <c r="O3349">
        <v>0.27287595254676683</v>
      </c>
      <c r="P3349" s="117">
        <v>25.56</v>
      </c>
      <c r="Q3349">
        <v>0.34</v>
      </c>
    </row>
    <row r="3350" spans="1:17" ht="15">
      <c r="A3350" s="6"/>
      <c r="B3350" s="10">
        <v>-1.27</v>
      </c>
      <c r="C3350">
        <v>0.1192056273054609</v>
      </c>
      <c r="D3350" s="11">
        <v>22.83</v>
      </c>
      <c r="E3350" s="10">
        <v>9.31</v>
      </c>
      <c r="F3350" s="11">
        <v>50.29</v>
      </c>
      <c r="G3350" s="10">
        <v>18.190000000000001</v>
      </c>
      <c r="H3350" s="11">
        <v>56</v>
      </c>
      <c r="I3350" s="10">
        <v>190.07</v>
      </c>
      <c r="J3350">
        <v>0.31769923173901149</v>
      </c>
      <c r="K3350">
        <v>0.16344107822234288</v>
      </c>
      <c r="L3350">
        <v>0.40021016555684524</v>
      </c>
      <c r="M3350">
        <v>0.1597006136448394</v>
      </c>
      <c r="N3350">
        <v>0.20679620373105415</v>
      </c>
      <c r="O3350">
        <v>0.26725334635421921</v>
      </c>
      <c r="P3350" s="117">
        <v>28.88</v>
      </c>
      <c r="Q3350">
        <v>0.34</v>
      </c>
    </row>
    <row r="3351" spans="1:17" ht="15">
      <c r="A3351" s="6"/>
      <c r="B3351" s="10">
        <v>-0.09</v>
      </c>
      <c r="C3351">
        <v>0.11885075924576027</v>
      </c>
      <c r="D3351" s="11">
        <v>21.44</v>
      </c>
      <c r="E3351" s="10">
        <v>0</v>
      </c>
      <c r="F3351" s="11">
        <v>47.59</v>
      </c>
      <c r="G3351" s="10">
        <v>17.71</v>
      </c>
      <c r="H3351" s="11">
        <v>54.07</v>
      </c>
      <c r="I3351" s="10">
        <v>185.33</v>
      </c>
      <c r="J3351">
        <v>0.32711806554823858</v>
      </c>
      <c r="K3351">
        <v>0.16450922793190831</v>
      </c>
      <c r="L3351">
        <v>0.40446226830060383</v>
      </c>
      <c r="M3351">
        <v>0.16701833071520975</v>
      </c>
      <c r="N3351">
        <v>0.20012795270303971</v>
      </c>
      <c r="O3351">
        <v>0.27285156566868912</v>
      </c>
      <c r="P3351" s="117">
        <v>27.92</v>
      </c>
      <c r="Q3351">
        <v>0.34</v>
      </c>
    </row>
    <row r="3352" spans="1:17" ht="15">
      <c r="A3352" s="6"/>
      <c r="B3352" s="10">
        <v>0</v>
      </c>
      <c r="C3352">
        <v>0.12287862135825565</v>
      </c>
      <c r="D3352" s="11">
        <v>21.73</v>
      </c>
      <c r="E3352" s="10">
        <v>-4.9000000000000004</v>
      </c>
      <c r="F3352" s="11">
        <v>46.01</v>
      </c>
      <c r="G3352" s="10">
        <v>17.82</v>
      </c>
      <c r="H3352" s="11">
        <v>55.95</v>
      </c>
      <c r="I3352" s="10">
        <v>189.26</v>
      </c>
      <c r="J3352">
        <v>0.33957699129064767</v>
      </c>
      <c r="K3352">
        <v>0.16871092998993151</v>
      </c>
      <c r="L3352">
        <v>0.4140306117285929</v>
      </c>
      <c r="M3352">
        <v>0.18223701535007461</v>
      </c>
      <c r="N3352">
        <v>0.20689094177648248</v>
      </c>
      <c r="O3352">
        <v>0.29136635852613835</v>
      </c>
      <c r="P3352" s="117">
        <v>35.39</v>
      </c>
      <c r="Q3352">
        <v>0.34</v>
      </c>
    </row>
    <row r="3353" spans="1:17" ht="15">
      <c r="A3353" s="6"/>
      <c r="B3353" s="10">
        <v>1.32</v>
      </c>
      <c r="C3353">
        <v>0.12742373828178177</v>
      </c>
      <c r="D3353" s="11">
        <v>23.92</v>
      </c>
      <c r="E3353" s="10">
        <v>1</v>
      </c>
      <c r="F3353" s="11">
        <v>45.1</v>
      </c>
      <c r="G3353" s="10">
        <v>19.03</v>
      </c>
      <c r="H3353" s="11">
        <v>57.2</v>
      </c>
      <c r="I3353" s="10">
        <v>190</v>
      </c>
      <c r="J3353">
        <v>0.35668945404284724</v>
      </c>
      <c r="K3353">
        <v>0.17743802955008475</v>
      </c>
      <c r="L3353">
        <v>0.41155242925809998</v>
      </c>
      <c r="M3353">
        <v>0.20977390076104588</v>
      </c>
      <c r="N3353">
        <v>0.2254171713692911</v>
      </c>
      <c r="O3353">
        <v>0.32023628144132532</v>
      </c>
      <c r="P3353" s="117">
        <v>38.04</v>
      </c>
      <c r="Q3353">
        <v>0.34</v>
      </c>
    </row>
    <row r="3354" spans="1:17" ht="15">
      <c r="A3354" s="6"/>
      <c r="B3354" s="10">
        <v>25.94</v>
      </c>
      <c r="C3354">
        <v>0.13582978040798996</v>
      </c>
      <c r="D3354" s="11">
        <v>25.64</v>
      </c>
      <c r="E3354" s="10">
        <v>9.1999999999999993</v>
      </c>
      <c r="F3354" s="11">
        <v>46.09</v>
      </c>
      <c r="G3354" s="10">
        <v>22.14</v>
      </c>
      <c r="H3354" s="11">
        <v>59.84</v>
      </c>
      <c r="I3354" s="10">
        <v>216.3</v>
      </c>
      <c r="J3354">
        <v>0.38990532349970081</v>
      </c>
      <c r="K3354">
        <v>0.19519566177060757</v>
      </c>
      <c r="L3354">
        <v>0.40378426250345623</v>
      </c>
      <c r="M3354">
        <v>0.26509709167672452</v>
      </c>
      <c r="N3354">
        <v>0.2537787664899801</v>
      </c>
      <c r="O3354">
        <v>0.34818578033350195</v>
      </c>
      <c r="P3354" s="117">
        <v>37.86</v>
      </c>
      <c r="Q3354">
        <v>0.34</v>
      </c>
    </row>
    <row r="3355" spans="1:17" ht="15">
      <c r="A3355" s="6"/>
      <c r="B3355" s="10">
        <v>53.68</v>
      </c>
      <c r="C3355">
        <v>0.15026095346257179</v>
      </c>
      <c r="D3355" s="11">
        <v>29</v>
      </c>
      <c r="E3355" s="10">
        <v>16.47</v>
      </c>
      <c r="F3355" s="11">
        <v>47.91</v>
      </c>
      <c r="G3355" s="10">
        <v>28.67</v>
      </c>
      <c r="H3355" s="11">
        <v>74.739999999999995</v>
      </c>
      <c r="I3355" s="10">
        <v>227.7</v>
      </c>
      <c r="J3355">
        <v>0.42523148772020058</v>
      </c>
      <c r="K3355">
        <v>0.2233273323760418</v>
      </c>
      <c r="L3355">
        <v>0.41106435327765312</v>
      </c>
      <c r="M3355">
        <v>0.31339969712767807</v>
      </c>
      <c r="N3355">
        <v>0.30825646680879071</v>
      </c>
      <c r="O3355">
        <v>0.37534673157894738</v>
      </c>
      <c r="P3355" s="117">
        <v>21.23</v>
      </c>
      <c r="Q3355">
        <v>0.34</v>
      </c>
    </row>
    <row r="3356" spans="1:17" ht="15">
      <c r="A3356" s="6"/>
      <c r="B3356" s="10">
        <v>78.44</v>
      </c>
      <c r="C3356">
        <v>0.16451594321473589</v>
      </c>
      <c r="D3356" s="11">
        <v>33.340000000000003</v>
      </c>
      <c r="E3356" s="10">
        <v>23.02</v>
      </c>
      <c r="F3356" s="11">
        <v>49.39</v>
      </c>
      <c r="G3356" s="10">
        <v>42.65</v>
      </c>
      <c r="H3356" s="11">
        <v>85.93</v>
      </c>
      <c r="I3356" s="10">
        <v>230.99</v>
      </c>
      <c r="J3356">
        <v>0.45953351056615033</v>
      </c>
      <c r="K3356">
        <v>0.24986354638079913</v>
      </c>
      <c r="L3356">
        <v>0.42004727968689515</v>
      </c>
      <c r="M3356">
        <v>0.34454838903944596</v>
      </c>
      <c r="N3356">
        <v>0.35115755051934788</v>
      </c>
      <c r="O3356">
        <v>0.36820346311369168</v>
      </c>
      <c r="P3356" s="117">
        <v>29.21</v>
      </c>
      <c r="Q3356">
        <v>0.34</v>
      </c>
    </row>
    <row r="3357" spans="1:17" ht="15">
      <c r="A3357" s="6"/>
      <c r="B3357" s="10">
        <v>87.69</v>
      </c>
      <c r="C3357">
        <v>0.1813140629390278</v>
      </c>
      <c r="D3357" s="11">
        <v>33.5</v>
      </c>
      <c r="E3357" s="10">
        <v>23.06</v>
      </c>
      <c r="F3357" s="11">
        <v>46.18</v>
      </c>
      <c r="G3357" s="10">
        <v>49.98</v>
      </c>
      <c r="H3357" s="11">
        <v>87.08</v>
      </c>
      <c r="I3357" s="10">
        <v>231.03</v>
      </c>
      <c r="J3357">
        <v>0.48568248910145656</v>
      </c>
      <c r="K3357">
        <v>0.25600565460822727</v>
      </c>
      <c r="L3357">
        <v>0.43029157779443128</v>
      </c>
      <c r="M3357">
        <v>0.36653239670469684</v>
      </c>
      <c r="N3357">
        <v>0.35714128984512999</v>
      </c>
      <c r="O3357">
        <v>0.35826097412134622</v>
      </c>
      <c r="P3357" s="117">
        <v>27.51</v>
      </c>
      <c r="Q3357">
        <v>0.34</v>
      </c>
    </row>
    <row r="3358" spans="1:17" ht="15">
      <c r="A3358" s="6"/>
      <c r="B3358" s="10">
        <v>81.06</v>
      </c>
      <c r="C3358">
        <v>0.19033505356676245</v>
      </c>
      <c r="D3358" s="11">
        <v>33.08</v>
      </c>
      <c r="E3358" s="10">
        <v>22.37</v>
      </c>
      <c r="F3358" s="11">
        <v>45.8</v>
      </c>
      <c r="G3358" s="10">
        <v>40.479999999999997</v>
      </c>
      <c r="H3358" s="11">
        <v>78.97</v>
      </c>
      <c r="I3358" s="10">
        <v>218.03</v>
      </c>
      <c r="J3358">
        <v>0.4903498889351659</v>
      </c>
      <c r="K3358">
        <v>0.24512404570630203</v>
      </c>
      <c r="L3358">
        <v>0.42998160704437993</v>
      </c>
      <c r="M3358">
        <v>0.37296395600486199</v>
      </c>
      <c r="N3358">
        <v>0.35017658948226221</v>
      </c>
      <c r="O3358">
        <v>0.32647520752628661</v>
      </c>
      <c r="P3358" s="117">
        <v>25.8</v>
      </c>
      <c r="Q3358">
        <v>0.34</v>
      </c>
    </row>
    <row r="3359" spans="1:17" ht="15">
      <c r="A3359" s="6"/>
      <c r="B3359" s="10">
        <v>78.599999999999994</v>
      </c>
      <c r="C3359">
        <v>0.20793427215406968</v>
      </c>
      <c r="D3359" s="11">
        <v>34.119999999999997</v>
      </c>
      <c r="E3359" s="10">
        <v>18.04</v>
      </c>
      <c r="F3359" s="11">
        <v>44.17</v>
      </c>
      <c r="G3359" s="10">
        <v>29.07</v>
      </c>
      <c r="H3359" s="11">
        <v>76.959999999999994</v>
      </c>
      <c r="I3359" s="10">
        <v>205.27</v>
      </c>
      <c r="J3359">
        <v>0.49612407735545727</v>
      </c>
      <c r="K3359">
        <v>0.22428747210805919</v>
      </c>
      <c r="L3359">
        <v>0.42199523348545609</v>
      </c>
      <c r="M3359">
        <v>0.37722146938268536</v>
      </c>
      <c r="N3359">
        <v>0.32579002740600804</v>
      </c>
      <c r="O3359">
        <v>0.28942288753200707</v>
      </c>
      <c r="P3359" s="117">
        <v>18.97</v>
      </c>
      <c r="Q3359">
        <v>0.34</v>
      </c>
    </row>
    <row r="3360" spans="1:17" ht="15">
      <c r="A3360" s="6"/>
      <c r="B3360" s="10">
        <v>73.02</v>
      </c>
      <c r="C3360">
        <v>0.20864172441452217</v>
      </c>
      <c r="D3360" s="11">
        <v>30.05</v>
      </c>
      <c r="E3360" s="10">
        <v>15.27</v>
      </c>
      <c r="F3360" s="11">
        <v>37.659999999999997</v>
      </c>
      <c r="G3360" s="10">
        <v>23.18</v>
      </c>
      <c r="H3360" s="11">
        <v>58.93</v>
      </c>
      <c r="I3360" s="10">
        <v>176.3</v>
      </c>
      <c r="J3360">
        <v>0.49484118235868735</v>
      </c>
      <c r="K3360">
        <v>0.21356303885254943</v>
      </c>
      <c r="L3360">
        <v>0.41088318901593074</v>
      </c>
      <c r="M3360">
        <v>0.38839709804688766</v>
      </c>
      <c r="N3360">
        <v>0.26830585135164381</v>
      </c>
      <c r="O3360">
        <v>0.25081894919002062</v>
      </c>
      <c r="P3360" s="117">
        <v>22.77</v>
      </c>
      <c r="Q3360">
        <v>0.34</v>
      </c>
    </row>
    <row r="3361" spans="1:17" ht="15">
      <c r="A3361" s="6"/>
      <c r="B3361" s="10">
        <v>52.2</v>
      </c>
      <c r="C3361">
        <v>0.2159150500997673</v>
      </c>
      <c r="D3361" s="11">
        <v>23.66</v>
      </c>
      <c r="E3361" s="10">
        <v>3.91</v>
      </c>
      <c r="F3361" s="11">
        <v>35.200000000000003</v>
      </c>
      <c r="G3361" s="10">
        <v>21.24</v>
      </c>
      <c r="H3361" s="11">
        <v>37.24</v>
      </c>
      <c r="I3361" s="10">
        <v>134.15</v>
      </c>
      <c r="J3361">
        <v>0.49539286712753516</v>
      </c>
      <c r="K3361">
        <v>0.18979306202048535</v>
      </c>
      <c r="L3361">
        <v>0.37206756389829554</v>
      </c>
      <c r="M3361">
        <v>0.38963989608358007</v>
      </c>
      <c r="N3361">
        <v>0.20637659158775795</v>
      </c>
      <c r="O3361">
        <v>0.21543016971787343</v>
      </c>
      <c r="P3361" s="117">
        <v>22.79</v>
      </c>
      <c r="Q3361">
        <v>0.34</v>
      </c>
    </row>
    <row r="3362" spans="1:17" ht="15">
      <c r="A3362" s="6"/>
      <c r="B3362" s="10">
        <v>40.04</v>
      </c>
      <c r="C3362">
        <v>0.22762638231804669</v>
      </c>
      <c r="D3362" s="11">
        <v>18.12</v>
      </c>
      <c r="E3362" s="10">
        <v>-0.09</v>
      </c>
      <c r="F3362" s="11">
        <v>34.44</v>
      </c>
      <c r="G3362" s="10">
        <v>22.35</v>
      </c>
      <c r="H3362" s="11">
        <v>22.9</v>
      </c>
      <c r="I3362" s="10">
        <v>125.3</v>
      </c>
      <c r="J3362">
        <v>0.48883787891636599</v>
      </c>
      <c r="K3362">
        <v>0.20401550599561366</v>
      </c>
      <c r="L3362">
        <v>0.35882146377134133</v>
      </c>
      <c r="M3362">
        <v>0.36582150528606305</v>
      </c>
      <c r="N3362">
        <v>0.15403334744807334</v>
      </c>
      <c r="O3362">
        <v>0.19347360069797317</v>
      </c>
      <c r="P3362" s="117">
        <v>38.83</v>
      </c>
      <c r="Q3362">
        <v>0.34</v>
      </c>
    </row>
    <row r="3363" spans="1:17" ht="15">
      <c r="A3363" s="6"/>
      <c r="B3363" s="10">
        <v>33.880000000000003</v>
      </c>
      <c r="C3363">
        <v>0.23111131962742823</v>
      </c>
      <c r="D3363" s="11">
        <v>14.12</v>
      </c>
      <c r="E3363" s="10">
        <v>-9.2100000000000009</v>
      </c>
      <c r="F3363" s="11">
        <v>33.119999999999997</v>
      </c>
      <c r="G3363" s="10">
        <v>21.58</v>
      </c>
      <c r="H3363" s="11">
        <v>14.29</v>
      </c>
      <c r="I3363" s="10">
        <v>96.29</v>
      </c>
      <c r="J3363">
        <v>0.48178066367689543</v>
      </c>
      <c r="K3363">
        <v>0.20793650830512705</v>
      </c>
      <c r="L3363">
        <v>0.35125897006679746</v>
      </c>
      <c r="M3363">
        <v>0.36478389241656511</v>
      </c>
      <c r="N3363">
        <v>0.14633770058744894</v>
      </c>
      <c r="O3363">
        <v>0.18868904090343147</v>
      </c>
      <c r="P3363" s="117">
        <v>17.3</v>
      </c>
      <c r="Q3363">
        <v>0.34</v>
      </c>
    </row>
    <row r="3364" spans="1:17" ht="15">
      <c r="A3364" s="6"/>
      <c r="B3364" s="10">
        <v>28.76</v>
      </c>
      <c r="C3364">
        <v>0.23935158483033933</v>
      </c>
      <c r="D3364" s="11">
        <v>12.18</v>
      </c>
      <c r="E3364" s="10">
        <v>-0.34</v>
      </c>
      <c r="F3364" s="11">
        <v>31.49</v>
      </c>
      <c r="G3364" s="10">
        <v>21.56</v>
      </c>
      <c r="H3364" s="11">
        <v>7.83</v>
      </c>
      <c r="I3364" s="10">
        <v>94.66</v>
      </c>
      <c r="J3364">
        <v>0.47978408080912921</v>
      </c>
      <c r="K3364">
        <v>0.21168347497639284</v>
      </c>
      <c r="L3364">
        <v>0.35458992984752519</v>
      </c>
      <c r="M3364">
        <v>0.38125854708598184</v>
      </c>
      <c r="N3364">
        <v>0.14642528729668736</v>
      </c>
      <c r="O3364">
        <v>0.19071625121398506</v>
      </c>
      <c r="P3364" s="117">
        <v>15.36</v>
      </c>
      <c r="Q3364">
        <v>0.34</v>
      </c>
    </row>
    <row r="3365" spans="1:17" ht="15">
      <c r="A3365" s="6"/>
      <c r="B3365" s="10">
        <v>29.95</v>
      </c>
      <c r="C3365">
        <v>0.2414199941447229</v>
      </c>
      <c r="D3365" s="11">
        <v>11.65</v>
      </c>
      <c r="E3365" s="10">
        <v>-2.71</v>
      </c>
      <c r="F3365" s="11">
        <v>32.369999999999997</v>
      </c>
      <c r="G3365" s="10">
        <v>20.67</v>
      </c>
      <c r="H3365" s="11">
        <v>7.08</v>
      </c>
      <c r="I3365" s="10">
        <v>91.76</v>
      </c>
      <c r="J3365">
        <v>0.47416066748606689</v>
      </c>
      <c r="K3365">
        <v>0.21648503232342722</v>
      </c>
      <c r="L3365">
        <v>0.37293899006578141</v>
      </c>
      <c r="M3365">
        <v>0.40167607013203138</v>
      </c>
      <c r="N3365">
        <v>0.14613006523632252</v>
      </c>
      <c r="O3365">
        <v>0.1982044791286022</v>
      </c>
      <c r="P3365" s="117">
        <v>15.83</v>
      </c>
      <c r="Q3365">
        <v>0.34</v>
      </c>
    </row>
    <row r="3366" spans="1:17" ht="15">
      <c r="A3366" s="6"/>
      <c r="B3366" s="10">
        <v>28.26</v>
      </c>
      <c r="C3366">
        <v>0.24538531527369908</v>
      </c>
      <c r="D3366" s="11">
        <v>11.52</v>
      </c>
      <c r="E3366" s="10">
        <v>-1.96</v>
      </c>
      <c r="F3366" s="11">
        <v>35.04</v>
      </c>
      <c r="G3366" s="10">
        <v>23.25</v>
      </c>
      <c r="H3366" s="11">
        <v>20.99</v>
      </c>
      <c r="I3366" s="10">
        <v>90.01</v>
      </c>
      <c r="J3366">
        <v>0.46639678914008303</v>
      </c>
      <c r="K3366">
        <v>0.2179582009555453</v>
      </c>
      <c r="L3366">
        <v>0.40515128949493506</v>
      </c>
      <c r="M3366">
        <v>0.41844246971900972</v>
      </c>
      <c r="N3366">
        <v>0.14670032103615802</v>
      </c>
      <c r="O3366">
        <v>0.21011828614284539</v>
      </c>
      <c r="P3366" s="117">
        <v>23.06</v>
      </c>
      <c r="Q3366">
        <v>0.34</v>
      </c>
    </row>
    <row r="3367" spans="1:17" ht="15">
      <c r="A3367" s="6"/>
      <c r="B3367" s="10">
        <v>30.79</v>
      </c>
      <c r="C3367">
        <v>0.23814511829652993</v>
      </c>
      <c r="D3367" s="11">
        <v>11.98</v>
      </c>
      <c r="E3367" s="10">
        <v>13.53</v>
      </c>
      <c r="F3367" s="11">
        <v>40.81</v>
      </c>
      <c r="G3367" s="10">
        <v>44.83</v>
      </c>
      <c r="H3367" s="11">
        <v>51.14</v>
      </c>
      <c r="I3367" s="10">
        <v>105.14</v>
      </c>
      <c r="J3367">
        <v>0.44182251220228619</v>
      </c>
      <c r="K3367">
        <v>0.2138122245879569</v>
      </c>
      <c r="L3367">
        <v>0.41019552831531347</v>
      </c>
      <c r="M3367">
        <v>0.39302671493142849</v>
      </c>
      <c r="N3367">
        <v>0.14598614027324</v>
      </c>
      <c r="O3367">
        <v>0.22861160237003289</v>
      </c>
      <c r="P3367" s="117">
        <v>15.73</v>
      </c>
      <c r="Q3367">
        <v>0.34</v>
      </c>
    </row>
    <row r="3368" spans="1:17" ht="15">
      <c r="A3368" s="6"/>
      <c r="B3368" s="10">
        <v>27.55</v>
      </c>
      <c r="C3368">
        <v>0.22486678996851395</v>
      </c>
      <c r="D3368" s="11">
        <v>12.36</v>
      </c>
      <c r="E3368" s="10">
        <v>20.170000000000002</v>
      </c>
      <c r="F3368" s="11">
        <v>50.08</v>
      </c>
      <c r="G3368" s="10">
        <v>56.69</v>
      </c>
      <c r="H3368" s="11">
        <v>65</v>
      </c>
      <c r="I3368" s="10">
        <v>118.9</v>
      </c>
      <c r="J3368">
        <v>0.40675043877686967</v>
      </c>
      <c r="K3368">
        <v>0.22619587264606664</v>
      </c>
      <c r="L3368">
        <v>0.39069331607397351</v>
      </c>
      <c r="M3368">
        <v>0.36452556278311388</v>
      </c>
      <c r="N3368">
        <v>0.14236381763239739</v>
      </c>
      <c r="O3368">
        <v>0.22040239277421278</v>
      </c>
      <c r="P3368" s="117">
        <v>30.79</v>
      </c>
      <c r="Q3368">
        <v>0.34</v>
      </c>
    </row>
    <row r="3369" spans="1:17" ht="15">
      <c r="A3369" s="6"/>
      <c r="B3369" s="10">
        <v>20</v>
      </c>
      <c r="C3369">
        <v>0.20655299031501542</v>
      </c>
      <c r="D3369" s="11">
        <v>13.7</v>
      </c>
      <c r="E3369" s="10">
        <v>20.04</v>
      </c>
      <c r="F3369" s="11">
        <v>57.61</v>
      </c>
      <c r="G3369" s="10">
        <v>57</v>
      </c>
      <c r="H3369" s="11">
        <v>66.22</v>
      </c>
      <c r="I3369" s="10">
        <v>110.8</v>
      </c>
      <c r="J3369">
        <v>0.366805551893434</v>
      </c>
      <c r="K3369">
        <v>0.21455800031715827</v>
      </c>
      <c r="L3369">
        <v>0.37892493566607865</v>
      </c>
      <c r="M3369">
        <v>0.3396843557564892</v>
      </c>
      <c r="N3369">
        <v>0.13563716916777624</v>
      </c>
      <c r="O3369">
        <v>0.17674812599443543</v>
      </c>
      <c r="P3369" s="117">
        <v>46.76</v>
      </c>
      <c r="Q3369">
        <v>0.34</v>
      </c>
    </row>
    <row r="3370" spans="1:17" ht="15">
      <c r="A3370" s="6"/>
      <c r="B3370" s="10">
        <v>2.14</v>
      </c>
      <c r="C3370">
        <v>0.17983907031651786</v>
      </c>
      <c r="D3370" s="11">
        <v>12.07</v>
      </c>
      <c r="E3370" s="10">
        <v>14.16</v>
      </c>
      <c r="F3370" s="11">
        <v>55</v>
      </c>
      <c r="G3370" s="10">
        <v>34.31</v>
      </c>
      <c r="H3370" s="11">
        <v>53.41</v>
      </c>
      <c r="I3370" s="10">
        <v>83.93</v>
      </c>
      <c r="J3370">
        <v>0.32688647354270134</v>
      </c>
      <c r="K3370">
        <v>0.19046083747166773</v>
      </c>
      <c r="L3370">
        <v>0.37289761402111132</v>
      </c>
      <c r="M3370">
        <v>0.32338012399508792</v>
      </c>
      <c r="N3370">
        <v>0.11322680086086846</v>
      </c>
      <c r="O3370">
        <v>0.13715354106977953</v>
      </c>
      <c r="P3370" s="117">
        <v>44.14</v>
      </c>
      <c r="Q3370">
        <v>0.34</v>
      </c>
    </row>
    <row r="3371" spans="1:17" ht="15">
      <c r="A3371" s="6"/>
      <c r="B3371" s="10">
        <v>0</v>
      </c>
      <c r="C3371">
        <v>0.15008795181983714</v>
      </c>
      <c r="D3371" s="11">
        <v>10.02</v>
      </c>
      <c r="E3371" s="10">
        <v>1.34</v>
      </c>
      <c r="F3371" s="11">
        <v>52.52</v>
      </c>
      <c r="G3371" s="10">
        <v>28.72</v>
      </c>
      <c r="H3371" s="11">
        <v>37.57</v>
      </c>
      <c r="I3371" s="10">
        <v>74.989999999999995</v>
      </c>
      <c r="J3371">
        <v>0.29848589094114208</v>
      </c>
      <c r="K3371">
        <v>0.15681200151286559</v>
      </c>
      <c r="L3371">
        <v>0.36640642847603561</v>
      </c>
      <c r="M3371">
        <v>0.30447827821552226</v>
      </c>
      <c r="N3371">
        <v>0.1015441168381099</v>
      </c>
      <c r="O3371">
        <v>0.11847034677622698</v>
      </c>
      <c r="P3371" s="117">
        <v>32.42</v>
      </c>
      <c r="Q3371">
        <v>0.34</v>
      </c>
    </row>
    <row r="3372" spans="1:17" ht="15">
      <c r="A3372" s="6"/>
      <c r="B3372" s="10">
        <v>-0.48</v>
      </c>
      <c r="C3372">
        <v>0.13457023239595897</v>
      </c>
      <c r="D3372" s="11">
        <v>11.86</v>
      </c>
      <c r="E3372" s="10">
        <v>-0.09</v>
      </c>
      <c r="F3372" s="11">
        <v>51.15</v>
      </c>
      <c r="G3372" s="10">
        <v>30.55</v>
      </c>
      <c r="H3372" s="11">
        <v>22.45</v>
      </c>
      <c r="I3372" s="10">
        <v>14.19</v>
      </c>
      <c r="J3372">
        <v>0.29392240500232153</v>
      </c>
      <c r="K3372">
        <v>0.13550275777779519</v>
      </c>
      <c r="L3372">
        <v>0.35946362304310941</v>
      </c>
      <c r="M3372">
        <v>0.28760396918492215</v>
      </c>
      <c r="N3372">
        <v>9.7398816532719465E-2</v>
      </c>
      <c r="O3372">
        <v>0.11216542400802178</v>
      </c>
      <c r="P3372" s="117">
        <v>26.69</v>
      </c>
      <c r="Q3372">
        <v>0.34</v>
      </c>
    </row>
    <row r="3373" spans="1:17" ht="15">
      <c r="A3373" s="6"/>
      <c r="B3373" s="10">
        <v>-7.92</v>
      </c>
      <c r="C3373">
        <v>0.12983874120850894</v>
      </c>
      <c r="D3373" s="11">
        <v>12.29</v>
      </c>
      <c r="E3373" s="10">
        <v>-3.98</v>
      </c>
      <c r="F3373" s="11">
        <v>49.85</v>
      </c>
      <c r="G3373" s="10">
        <v>28.09</v>
      </c>
      <c r="H3373" s="11">
        <v>13.99</v>
      </c>
      <c r="I3373" s="10">
        <v>0.48</v>
      </c>
      <c r="J3373">
        <v>0.29674039881670727</v>
      </c>
      <c r="K3373">
        <v>0.12890662387037397</v>
      </c>
      <c r="L3373">
        <v>0.35543062511451778</v>
      </c>
      <c r="M3373">
        <v>0.27556199018699179</v>
      </c>
      <c r="N3373">
        <v>9.2494795388769424E-2</v>
      </c>
      <c r="O3373">
        <v>0.11013334100653181</v>
      </c>
      <c r="P3373" s="117">
        <v>19.72</v>
      </c>
      <c r="Q3373">
        <v>0.34</v>
      </c>
    </row>
    <row r="3374" spans="1:17" ht="15">
      <c r="A3374" s="6"/>
      <c r="B3374" s="10">
        <v>-25.03</v>
      </c>
      <c r="C3374">
        <v>0.13025232009668194</v>
      </c>
      <c r="D3374" s="11">
        <v>11.93</v>
      </c>
      <c r="E3374" s="10">
        <v>-44.41</v>
      </c>
      <c r="F3374" s="11">
        <v>46.27</v>
      </c>
      <c r="G3374" s="10">
        <v>23.43</v>
      </c>
      <c r="H3374" s="11">
        <v>0.67</v>
      </c>
      <c r="I3374" s="10">
        <v>-0.06</v>
      </c>
      <c r="J3374">
        <v>0.30967969165809173</v>
      </c>
      <c r="K3374">
        <v>0.12676671702801573</v>
      </c>
      <c r="L3374">
        <v>0.35809416120168958</v>
      </c>
      <c r="M3374">
        <v>0.27072887117983629</v>
      </c>
      <c r="N3374">
        <v>9.1092508222917409E-2</v>
      </c>
      <c r="O3374">
        <v>0.11168181201016812</v>
      </c>
      <c r="P3374" s="117">
        <v>18.53</v>
      </c>
      <c r="Q3374">
        <v>0.34</v>
      </c>
    </row>
    <row r="3375" spans="1:17" ht="15">
      <c r="A3375" s="6"/>
      <c r="B3375" s="10">
        <v>-41.37</v>
      </c>
      <c r="C3375">
        <v>0.1343623513130581</v>
      </c>
      <c r="D3375" s="11">
        <v>10.28</v>
      </c>
      <c r="E3375" s="10">
        <v>-42.11</v>
      </c>
      <c r="F3375" s="11">
        <v>44.25</v>
      </c>
      <c r="G3375" s="10">
        <v>22.93</v>
      </c>
      <c r="H3375" s="11">
        <v>-9.4700000000000006</v>
      </c>
      <c r="I3375" s="10">
        <v>-0.09</v>
      </c>
      <c r="J3375">
        <v>0.31276966784208543</v>
      </c>
      <c r="K3375">
        <v>0.12904571725587854</v>
      </c>
      <c r="L3375">
        <v>0.35997295569863458</v>
      </c>
      <c r="M3375">
        <v>0.26685987699812252</v>
      </c>
      <c r="N3375">
        <v>9.1226620789217283E-2</v>
      </c>
      <c r="O3375">
        <v>0.11504887957067841</v>
      </c>
      <c r="P3375" s="117">
        <v>29.4</v>
      </c>
      <c r="Q3375">
        <v>0.34</v>
      </c>
    </row>
    <row r="3376" spans="1:17" ht="15">
      <c r="A3376" s="6"/>
      <c r="B3376" s="10">
        <v>-19.579999999999998</v>
      </c>
      <c r="C3376">
        <v>0.14069007594545821</v>
      </c>
      <c r="D3376" s="11">
        <v>11.93</v>
      </c>
      <c r="E3376" s="10">
        <v>-15.87</v>
      </c>
      <c r="F3376" s="11">
        <v>42.65</v>
      </c>
      <c r="G3376" s="10">
        <v>23.06</v>
      </c>
      <c r="H3376" s="11">
        <v>-5.83</v>
      </c>
      <c r="I3376" s="10">
        <v>0.01</v>
      </c>
      <c r="J3376">
        <v>0.32146022599082497</v>
      </c>
      <c r="K3376">
        <v>0.1354078742513759</v>
      </c>
      <c r="L3376">
        <v>0.36462709040688246</v>
      </c>
      <c r="M3376">
        <v>0.27370323159137405</v>
      </c>
      <c r="N3376">
        <v>9.3772718610521388E-2</v>
      </c>
      <c r="O3376">
        <v>0.1189928938155011</v>
      </c>
      <c r="P3376" s="117">
        <v>24.42</v>
      </c>
      <c r="Q3376">
        <v>0.34</v>
      </c>
    </row>
    <row r="3377" spans="1:17" ht="15">
      <c r="A3377" s="6"/>
      <c r="B3377" s="10">
        <v>-0.41</v>
      </c>
      <c r="C3377">
        <v>0.15008676890554618</v>
      </c>
      <c r="D3377" s="11">
        <v>16.920000000000002</v>
      </c>
      <c r="E3377" s="10">
        <v>0</v>
      </c>
      <c r="F3377" s="11">
        <v>41.86</v>
      </c>
      <c r="G3377" s="10">
        <v>23.24</v>
      </c>
      <c r="H3377" s="11">
        <v>2.33</v>
      </c>
      <c r="I3377" s="10">
        <v>11.01</v>
      </c>
      <c r="J3377">
        <v>0.35031093256252605</v>
      </c>
      <c r="K3377">
        <v>0.14869519011624702</v>
      </c>
      <c r="L3377">
        <v>0.36595074218129864</v>
      </c>
      <c r="M3377">
        <v>0.28778505356552925</v>
      </c>
      <c r="N3377">
        <v>9.8507418076432901E-2</v>
      </c>
      <c r="O3377">
        <v>0.12393817429990507</v>
      </c>
      <c r="P3377" s="117">
        <v>27.94</v>
      </c>
      <c r="Q3377">
        <v>0.34</v>
      </c>
    </row>
    <row r="3378" spans="1:17" ht="15">
      <c r="A3378" s="6"/>
      <c r="B3378" s="10">
        <v>2.2200000000000002</v>
      </c>
      <c r="C3378">
        <v>0.17835599941254218</v>
      </c>
      <c r="D3378" s="11">
        <v>23.05</v>
      </c>
      <c r="E3378" s="10">
        <v>12.34</v>
      </c>
      <c r="F3378" s="11">
        <v>44.38</v>
      </c>
      <c r="G3378" s="10">
        <v>25.63</v>
      </c>
      <c r="H3378" s="11">
        <v>16.010000000000002</v>
      </c>
      <c r="I3378" s="10">
        <v>81.489999999999995</v>
      </c>
      <c r="J3378">
        <v>0.39533539491079017</v>
      </c>
      <c r="K3378">
        <v>0.18616550732661244</v>
      </c>
      <c r="L3378">
        <v>0.37085031466105139</v>
      </c>
      <c r="M3378">
        <v>0.31645238107515794</v>
      </c>
      <c r="N3378">
        <v>0.10771812885029319</v>
      </c>
      <c r="O3378">
        <v>0.16686108799024249</v>
      </c>
      <c r="P3378" s="117">
        <v>32.65</v>
      </c>
      <c r="Q3378">
        <v>0.34</v>
      </c>
    </row>
    <row r="3379" spans="1:17" ht="15">
      <c r="A3379" s="6"/>
      <c r="B3379" s="10">
        <v>41.34</v>
      </c>
      <c r="C3379">
        <v>0.19652404164478635</v>
      </c>
      <c r="D3379" s="11">
        <v>28.12</v>
      </c>
      <c r="E3379" s="10">
        <v>21.01</v>
      </c>
      <c r="F3379" s="11">
        <v>45.95</v>
      </c>
      <c r="G3379" s="10">
        <v>33.97</v>
      </c>
      <c r="H3379" s="11">
        <v>47.57</v>
      </c>
      <c r="I3379" s="10">
        <v>161.27000000000001</v>
      </c>
      <c r="J3379">
        <v>0.45405924122755736</v>
      </c>
      <c r="K3379">
        <v>0.247696069164906</v>
      </c>
      <c r="L3379">
        <v>0.37693375216955538</v>
      </c>
      <c r="M3379">
        <v>0.34229030443138458</v>
      </c>
      <c r="N3379">
        <v>0.12209044072534608</v>
      </c>
      <c r="O3379">
        <v>0.22447020325369643</v>
      </c>
      <c r="P3379" s="117">
        <v>32.840000000000003</v>
      </c>
      <c r="Q3379">
        <v>0.34</v>
      </c>
    </row>
    <row r="3380" spans="1:17" ht="15">
      <c r="A3380" s="6"/>
      <c r="B3380" s="10">
        <v>85.49</v>
      </c>
      <c r="C3380">
        <v>0.22869795580894556</v>
      </c>
      <c r="D3380" s="11">
        <v>32.909999999999997</v>
      </c>
      <c r="E3380" s="10">
        <v>29.97</v>
      </c>
      <c r="F3380" s="11">
        <v>46.96</v>
      </c>
      <c r="G3380" s="10">
        <v>44.58</v>
      </c>
      <c r="H3380" s="11">
        <v>60.23</v>
      </c>
      <c r="I3380" s="10">
        <v>201</v>
      </c>
      <c r="J3380">
        <v>0.50451521024784174</v>
      </c>
      <c r="K3380">
        <v>0.27873240882660627</v>
      </c>
      <c r="L3380">
        <v>0.37854484863610882</v>
      </c>
      <c r="M3380">
        <v>0.37593715240153497</v>
      </c>
      <c r="N3380">
        <v>0.13895485364941634</v>
      </c>
      <c r="O3380">
        <v>0.27200261765382544</v>
      </c>
      <c r="P3380" s="117">
        <v>38.299999999999997</v>
      </c>
      <c r="Q3380">
        <v>0.34</v>
      </c>
    </row>
    <row r="3381" spans="1:17" ht="15">
      <c r="A3381" s="6"/>
      <c r="B3381" s="10">
        <v>90.87</v>
      </c>
      <c r="C3381">
        <v>0.24899236732185195</v>
      </c>
      <c r="D3381" s="11">
        <v>35.07</v>
      </c>
      <c r="E3381" s="10">
        <v>32.25</v>
      </c>
      <c r="F3381" s="11">
        <v>44.87</v>
      </c>
      <c r="G3381" s="10">
        <v>56.3</v>
      </c>
      <c r="H3381" s="11">
        <v>63.92</v>
      </c>
      <c r="I3381" s="10">
        <v>219.32</v>
      </c>
      <c r="J3381">
        <v>0.53195954774874676</v>
      </c>
      <c r="K3381">
        <v>0.30024747934933599</v>
      </c>
      <c r="L3381">
        <v>0.38187218485301438</v>
      </c>
      <c r="M3381">
        <v>0.39708321449754541</v>
      </c>
      <c r="N3381">
        <v>0.15454541417709777</v>
      </c>
      <c r="O3381">
        <v>0.31186237193745392</v>
      </c>
      <c r="P3381" s="117">
        <v>30.73</v>
      </c>
      <c r="Q3381">
        <v>0.34</v>
      </c>
    </row>
    <row r="3382" spans="1:17" ht="15">
      <c r="A3382" s="6"/>
      <c r="B3382" s="10">
        <v>91</v>
      </c>
      <c r="C3382">
        <v>0.25127368368753805</v>
      </c>
      <c r="D3382" s="11">
        <v>35.32</v>
      </c>
      <c r="E3382" s="10">
        <v>30.67</v>
      </c>
      <c r="F3382" s="11">
        <v>44.11</v>
      </c>
      <c r="G3382" s="10">
        <v>46.9</v>
      </c>
      <c r="H3382" s="11">
        <v>58.8</v>
      </c>
      <c r="I3382" s="10">
        <v>228.11</v>
      </c>
      <c r="J3382">
        <v>0.53001967606342948</v>
      </c>
      <c r="K3382">
        <v>0.3197575426004467</v>
      </c>
      <c r="L3382">
        <v>0.37702551024705816</v>
      </c>
      <c r="M3382">
        <v>0.39299804831392415</v>
      </c>
      <c r="N3382">
        <v>0.16531090087939199</v>
      </c>
      <c r="O3382">
        <v>0.34673130519773149</v>
      </c>
      <c r="P3382" s="117">
        <v>33.64</v>
      </c>
      <c r="Q3382">
        <v>0.34</v>
      </c>
    </row>
    <row r="3383" spans="1:17" ht="15">
      <c r="A3383" s="6"/>
      <c r="B3383" s="10">
        <v>89.94</v>
      </c>
      <c r="C3383">
        <v>0.24095846282572325</v>
      </c>
      <c r="D3383" s="11">
        <v>36.11</v>
      </c>
      <c r="E3383" s="10">
        <v>32.22</v>
      </c>
      <c r="F3383" s="11">
        <v>42.57</v>
      </c>
      <c r="G3383" s="10">
        <v>35.42</v>
      </c>
      <c r="H3383" s="11">
        <v>55.1</v>
      </c>
      <c r="I3383" s="10">
        <v>223.85</v>
      </c>
      <c r="J3383">
        <v>0.51740877172466404</v>
      </c>
      <c r="K3383">
        <v>0.32881013411613985</v>
      </c>
      <c r="L3383">
        <v>0.37868250019335375</v>
      </c>
      <c r="M3383">
        <v>0.38638108491274831</v>
      </c>
      <c r="N3383">
        <v>0.16817508772102499</v>
      </c>
      <c r="O3383">
        <v>0.36786874115465323</v>
      </c>
      <c r="P3383" s="117">
        <v>23.9</v>
      </c>
      <c r="Q3383">
        <v>0.34</v>
      </c>
    </row>
    <row r="3384" spans="1:17" ht="15">
      <c r="A3384" s="6"/>
      <c r="B3384" s="10">
        <v>83.5</v>
      </c>
      <c r="C3384">
        <v>0.23528410514733472</v>
      </c>
      <c r="D3384" s="11">
        <v>33.43</v>
      </c>
      <c r="E3384" s="10">
        <v>25.06</v>
      </c>
      <c r="F3384" s="11">
        <v>36.35</v>
      </c>
      <c r="G3384" s="10">
        <v>22.94</v>
      </c>
      <c r="H3384" s="11">
        <v>42.69</v>
      </c>
      <c r="I3384" s="10">
        <v>214.18</v>
      </c>
      <c r="J3384">
        <v>0.52747903684986797</v>
      </c>
      <c r="K3384">
        <v>0.33027754599236542</v>
      </c>
      <c r="L3384">
        <v>0.36705180585207692</v>
      </c>
      <c r="M3384">
        <v>0.37695405900305184</v>
      </c>
      <c r="N3384">
        <v>0.15288255910597517</v>
      </c>
      <c r="O3384">
        <v>0.39137411418208939</v>
      </c>
      <c r="P3384" s="117">
        <v>23.26</v>
      </c>
      <c r="Q3384">
        <v>0.34</v>
      </c>
    </row>
    <row r="3385" spans="1:17" ht="15">
      <c r="A3385" s="6"/>
      <c r="B3385" s="10">
        <v>88.29</v>
      </c>
      <c r="C3385">
        <v>0.22333679312813171</v>
      </c>
      <c r="D3385" s="11">
        <v>29.84</v>
      </c>
      <c r="E3385" s="10">
        <v>24.59</v>
      </c>
      <c r="F3385" s="11">
        <v>32.659999999999997</v>
      </c>
      <c r="G3385" s="10">
        <v>21.37</v>
      </c>
      <c r="H3385" s="11">
        <v>20.04</v>
      </c>
      <c r="I3385" s="10">
        <v>186.58</v>
      </c>
      <c r="J3385">
        <v>0.5191935211869545</v>
      </c>
      <c r="K3385">
        <v>0.33708014865572306</v>
      </c>
      <c r="L3385">
        <v>0.34203797581475848</v>
      </c>
      <c r="M3385">
        <v>0.348950993235427</v>
      </c>
      <c r="N3385">
        <v>0.1391147407983031</v>
      </c>
      <c r="O3385">
        <v>0.44066610716309884</v>
      </c>
      <c r="P3385" s="117">
        <v>21.09</v>
      </c>
      <c r="Q3385">
        <v>0.34</v>
      </c>
    </row>
    <row r="3386" spans="1:17" ht="15">
      <c r="A3386" s="6"/>
      <c r="B3386" s="10">
        <v>80.06</v>
      </c>
      <c r="C3386">
        <v>0.22324174941377412</v>
      </c>
      <c r="D3386" s="11">
        <v>28.01</v>
      </c>
      <c r="E3386" s="10">
        <v>22.91</v>
      </c>
      <c r="F3386" s="11">
        <v>32.5</v>
      </c>
      <c r="G3386" s="10">
        <v>20.010000000000002</v>
      </c>
      <c r="H3386" s="11">
        <v>4.07</v>
      </c>
      <c r="I3386" s="10">
        <v>179.4</v>
      </c>
      <c r="J3386">
        <v>0.50937107412434224</v>
      </c>
      <c r="K3386">
        <v>0.35545932330786983</v>
      </c>
      <c r="L3386">
        <v>0.32677591724878069</v>
      </c>
      <c r="M3386">
        <v>0.3244716297421335</v>
      </c>
      <c r="N3386">
        <v>0.12685969484527956</v>
      </c>
      <c r="O3386">
        <v>0.47830514225434162</v>
      </c>
      <c r="P3386" s="117">
        <v>20.34</v>
      </c>
      <c r="Q3386">
        <v>0.34</v>
      </c>
    </row>
    <row r="3387" spans="1:17" ht="15">
      <c r="A3387" s="6"/>
      <c r="B3387" s="10">
        <v>78.31</v>
      </c>
      <c r="C3387">
        <v>0.23755962214175808</v>
      </c>
      <c r="D3387" s="11">
        <v>26.9</v>
      </c>
      <c r="E3387" s="10">
        <v>23.4</v>
      </c>
      <c r="F3387" s="11">
        <v>29.66</v>
      </c>
      <c r="G3387" s="10">
        <v>17.29</v>
      </c>
      <c r="H3387" s="11">
        <v>0.89</v>
      </c>
      <c r="I3387" s="10">
        <v>172.5</v>
      </c>
      <c r="J3387">
        <v>0.49993844512195124</v>
      </c>
      <c r="K3387">
        <v>0.3789512625038558</v>
      </c>
      <c r="L3387">
        <v>0.31701963735887784</v>
      </c>
      <c r="M3387">
        <v>0.3077754645620337</v>
      </c>
      <c r="N3387">
        <v>0.12292669809247003</v>
      </c>
      <c r="O3387">
        <v>0.49128507717018199</v>
      </c>
      <c r="P3387" s="117">
        <v>17.52</v>
      </c>
      <c r="Q3387">
        <v>0.34</v>
      </c>
    </row>
    <row r="3388" spans="1:17" ht="15">
      <c r="A3388" s="6"/>
      <c r="B3388" s="10">
        <v>77.8</v>
      </c>
      <c r="C3388">
        <v>0.25469511073965728</v>
      </c>
      <c r="D3388" s="11">
        <v>26.01</v>
      </c>
      <c r="E3388" s="10">
        <v>24.07</v>
      </c>
      <c r="F3388" s="11">
        <v>29</v>
      </c>
      <c r="G3388" s="10">
        <v>16.739999999999998</v>
      </c>
      <c r="H3388" s="11">
        <v>0.03</v>
      </c>
      <c r="I3388" s="10">
        <v>170</v>
      </c>
      <c r="J3388">
        <v>0.50276625673127873</v>
      </c>
      <c r="K3388">
        <v>0.40801935541599321</v>
      </c>
      <c r="L3388">
        <v>0.31419825712356381</v>
      </c>
      <c r="M3388">
        <v>0.29640348620082724</v>
      </c>
      <c r="N3388">
        <v>0.12082113890226516</v>
      </c>
      <c r="O3388">
        <v>0.50237891093945342</v>
      </c>
      <c r="P3388" s="117">
        <v>15.07</v>
      </c>
      <c r="Q3388">
        <v>0.34</v>
      </c>
    </row>
    <row r="3389" spans="1:17" ht="15">
      <c r="A3389" s="6"/>
      <c r="B3389" s="10">
        <v>81</v>
      </c>
      <c r="C3389">
        <v>0.26459746024103636</v>
      </c>
      <c r="D3389" s="11">
        <v>26.86</v>
      </c>
      <c r="E3389" s="10">
        <v>27.71</v>
      </c>
      <c r="F3389" s="11">
        <v>29.61</v>
      </c>
      <c r="G3389" s="10">
        <v>16.84</v>
      </c>
      <c r="H3389" s="11">
        <v>-0.05</v>
      </c>
      <c r="I3389" s="10">
        <v>171</v>
      </c>
      <c r="J3389">
        <v>0.51515887557559237</v>
      </c>
      <c r="K3389">
        <v>0.4391629904832034</v>
      </c>
      <c r="L3389">
        <v>0.31178165046531686</v>
      </c>
      <c r="M3389">
        <v>0.30075330662975824</v>
      </c>
      <c r="N3389">
        <v>0.12079897750413719</v>
      </c>
      <c r="O3389">
        <v>0.51271723911616707</v>
      </c>
      <c r="P3389" s="117">
        <v>13.53</v>
      </c>
      <c r="Q3389">
        <v>0.34</v>
      </c>
    </row>
    <row r="3390" spans="1:17" ht="15">
      <c r="A3390" s="6"/>
      <c r="B3390" s="10">
        <v>99.03</v>
      </c>
      <c r="C3390">
        <v>0.28387740464374217</v>
      </c>
      <c r="D3390" s="11">
        <v>27.38</v>
      </c>
      <c r="E3390" s="10">
        <v>32.1</v>
      </c>
      <c r="F3390" s="11">
        <v>33.090000000000003</v>
      </c>
      <c r="G3390" s="10">
        <v>16.18</v>
      </c>
      <c r="H3390" s="11">
        <v>-0.54</v>
      </c>
      <c r="I3390" s="10">
        <v>169.91</v>
      </c>
      <c r="J3390">
        <v>0.52626295026801495</v>
      </c>
      <c r="K3390">
        <v>0.46713222984488589</v>
      </c>
      <c r="L3390">
        <v>0.31847828899640035</v>
      </c>
      <c r="M3390">
        <v>0.30073237793701052</v>
      </c>
      <c r="N3390">
        <v>0.11924592756677099</v>
      </c>
      <c r="O3390">
        <v>0.51361591754257863</v>
      </c>
      <c r="P3390" s="117">
        <v>15.39</v>
      </c>
      <c r="Q3390">
        <v>0.34</v>
      </c>
    </row>
    <row r="3391" spans="1:17" ht="15">
      <c r="A3391" s="6"/>
      <c r="B3391" s="10">
        <v>115.78</v>
      </c>
      <c r="C3391">
        <v>0.27687482858998724</v>
      </c>
      <c r="D3391" s="11">
        <v>35.49</v>
      </c>
      <c r="E3391" s="10">
        <v>47.06</v>
      </c>
      <c r="F3391" s="11">
        <v>37.6</v>
      </c>
      <c r="G3391" s="10">
        <v>17.850000000000001</v>
      </c>
      <c r="H3391" s="11">
        <v>-0.94</v>
      </c>
      <c r="I3391" s="10">
        <v>166.96</v>
      </c>
      <c r="J3391">
        <v>0.52323926965526646</v>
      </c>
      <c r="K3391">
        <v>0.48155982431465444</v>
      </c>
      <c r="L3391">
        <v>0.35074900296058587</v>
      </c>
      <c r="M3391">
        <v>0.28148999392519308</v>
      </c>
      <c r="N3391">
        <v>0.11421535491414354</v>
      </c>
      <c r="O3391">
        <v>0.48569750096549941</v>
      </c>
      <c r="P3391" s="117">
        <v>14.52</v>
      </c>
      <c r="Q3391">
        <v>0.34</v>
      </c>
    </row>
    <row r="3392" spans="1:17" ht="15">
      <c r="A3392" s="6"/>
      <c r="B3392" s="10">
        <v>120</v>
      </c>
      <c r="C3392">
        <v>0.25909102795952899</v>
      </c>
      <c r="D3392" s="11">
        <v>40</v>
      </c>
      <c r="E3392" s="10">
        <v>54.8</v>
      </c>
      <c r="F3392" s="11">
        <v>46.6</v>
      </c>
      <c r="G3392" s="10">
        <v>19.77</v>
      </c>
      <c r="H3392" s="11">
        <v>-0.09</v>
      </c>
      <c r="I3392" s="10">
        <v>166.88</v>
      </c>
      <c r="J3392">
        <v>0.49610625790110824</v>
      </c>
      <c r="K3392">
        <v>0.45345292266860726</v>
      </c>
      <c r="L3392">
        <v>0.36078963292912997</v>
      </c>
      <c r="M3392">
        <v>0.24439105104925435</v>
      </c>
      <c r="N3392">
        <v>0.10634030046270247</v>
      </c>
      <c r="O3392">
        <v>0.4193199370648289</v>
      </c>
      <c r="P3392" s="117">
        <v>14.24</v>
      </c>
      <c r="Q3392">
        <v>0.34</v>
      </c>
    </row>
    <row r="3393" spans="1:17" ht="15">
      <c r="A3393" s="6"/>
      <c r="B3393" s="10">
        <v>113.42</v>
      </c>
      <c r="C3393">
        <v>0.24766753063728505</v>
      </c>
      <c r="D3393" s="11">
        <v>42.2</v>
      </c>
      <c r="E3393" s="10">
        <v>59.37</v>
      </c>
      <c r="F3393" s="11">
        <v>50.35</v>
      </c>
      <c r="G3393" s="10">
        <v>19.559999999999999</v>
      </c>
      <c r="H3393" s="11">
        <v>-0.11</v>
      </c>
      <c r="I3393" s="10">
        <v>160</v>
      </c>
      <c r="J3393">
        <v>0.45499992684056939</v>
      </c>
      <c r="K3393">
        <v>0.42871075965189132</v>
      </c>
      <c r="L3393">
        <v>0.34849540073903934</v>
      </c>
      <c r="M3393">
        <v>0.20944959500218147</v>
      </c>
      <c r="N3393">
        <v>9.6680647959554111E-2</v>
      </c>
      <c r="O3393">
        <v>0.35279719615561522</v>
      </c>
      <c r="P3393" s="117">
        <v>14.62</v>
      </c>
      <c r="Q3393">
        <v>0.34</v>
      </c>
    </row>
    <row r="3394" spans="1:17" ht="15">
      <c r="A3394" s="6"/>
      <c r="B3394" s="10">
        <v>104.31</v>
      </c>
      <c r="C3394">
        <v>0.2341892642295233</v>
      </c>
      <c r="D3394" s="11">
        <v>38.82</v>
      </c>
      <c r="E3394" s="10">
        <v>49.57</v>
      </c>
      <c r="F3394" s="11">
        <v>48.37</v>
      </c>
      <c r="G3394" s="10">
        <v>16.12</v>
      </c>
      <c r="H3394" s="11">
        <v>-8.16</v>
      </c>
      <c r="I3394" s="10">
        <v>149.96</v>
      </c>
      <c r="J3394">
        <v>0.42561616670867991</v>
      </c>
      <c r="K3394">
        <v>0.41354485265285185</v>
      </c>
      <c r="L3394">
        <v>0.35229534408357938</v>
      </c>
      <c r="M3394">
        <v>0.16957540025904647</v>
      </c>
      <c r="N3394">
        <v>8.7812294524227327E-2</v>
      </c>
      <c r="O3394">
        <v>0.30014051313883716</v>
      </c>
      <c r="P3394" s="117">
        <v>14.25</v>
      </c>
      <c r="Q3394">
        <v>0.34</v>
      </c>
    </row>
    <row r="3395" spans="1:17" ht="15">
      <c r="A3395" s="6"/>
      <c r="B3395" s="10">
        <v>89.97</v>
      </c>
      <c r="C3395">
        <v>0.20232651006272584</v>
      </c>
      <c r="D3395" s="11">
        <v>37.020000000000003</v>
      </c>
      <c r="E3395" s="10">
        <v>44.97</v>
      </c>
      <c r="F3395" s="11">
        <v>45.77</v>
      </c>
      <c r="G3395" s="10">
        <v>14.82</v>
      </c>
      <c r="H3395" s="11">
        <v>-33.57</v>
      </c>
      <c r="I3395" s="10">
        <v>138.29</v>
      </c>
      <c r="J3395">
        <v>0.39821891307114671</v>
      </c>
      <c r="K3395">
        <v>0.38711312083604554</v>
      </c>
      <c r="L3395">
        <v>0.34794155057540876</v>
      </c>
      <c r="M3395">
        <v>0.14777002496631719</v>
      </c>
      <c r="N3395">
        <v>8.5902377221465959E-2</v>
      </c>
      <c r="O3395">
        <v>0.27473397833108004</v>
      </c>
      <c r="P3395" s="117">
        <v>15.26</v>
      </c>
      <c r="Q3395">
        <v>0.34</v>
      </c>
    </row>
    <row r="3396" spans="1:17" ht="15">
      <c r="A3396" s="6"/>
      <c r="B3396" s="10">
        <v>78.39</v>
      </c>
      <c r="C3396">
        <v>0.17812599602775819</v>
      </c>
      <c r="D3396" s="11">
        <v>36.99</v>
      </c>
      <c r="E3396" s="10">
        <v>43.05</v>
      </c>
      <c r="F3396" s="11">
        <v>42.41</v>
      </c>
      <c r="G3396" s="10">
        <v>14.92</v>
      </c>
      <c r="H3396" s="11">
        <v>-49.91</v>
      </c>
      <c r="I3396" s="10">
        <v>138.25</v>
      </c>
      <c r="J3396">
        <v>0.38638176556224013</v>
      </c>
      <c r="K3396">
        <v>0.3647991747516392</v>
      </c>
      <c r="L3396">
        <v>0.33615064282128332</v>
      </c>
      <c r="M3396">
        <v>0.13722505570349436</v>
      </c>
      <c r="N3396">
        <v>8.0891814929709399E-2</v>
      </c>
      <c r="O3396">
        <v>0.2594384106078293</v>
      </c>
      <c r="P3396" s="117">
        <v>14.67</v>
      </c>
      <c r="Q3396">
        <v>0.34</v>
      </c>
    </row>
    <row r="3397" spans="1:17" ht="15">
      <c r="A3397" s="6"/>
      <c r="B3397" s="10">
        <v>68.38</v>
      </c>
      <c r="C3397">
        <v>0.1719994398812241</v>
      </c>
      <c r="D3397" s="11">
        <v>36.96</v>
      </c>
      <c r="E3397" s="10">
        <v>41.05</v>
      </c>
      <c r="F3397" s="11">
        <v>40.99</v>
      </c>
      <c r="G3397" s="10">
        <v>14.81</v>
      </c>
      <c r="H3397" s="11">
        <v>-50.73</v>
      </c>
      <c r="I3397" s="10">
        <v>136.94999999999999</v>
      </c>
      <c r="J3397">
        <v>0.38265835504149387</v>
      </c>
      <c r="K3397">
        <v>0.3580231554452164</v>
      </c>
      <c r="L3397">
        <v>0.32897040347521411</v>
      </c>
      <c r="M3397">
        <v>0.13095666725305655</v>
      </c>
      <c r="N3397">
        <v>7.9606784629810801E-2</v>
      </c>
      <c r="O3397">
        <v>0.24722513381731495</v>
      </c>
      <c r="P3397" s="117">
        <v>15.24</v>
      </c>
      <c r="Q3397">
        <v>0.34</v>
      </c>
    </row>
    <row r="3398" spans="1:17" ht="15">
      <c r="A3398" s="6"/>
      <c r="B3398" s="10">
        <v>65.06</v>
      </c>
      <c r="C3398">
        <v>0.17037455282150188</v>
      </c>
      <c r="D3398" s="11">
        <v>37.909999999999997</v>
      </c>
      <c r="E3398" s="10">
        <v>41.09</v>
      </c>
      <c r="F3398" s="11">
        <v>38.65</v>
      </c>
      <c r="G3398" s="10">
        <v>13.29</v>
      </c>
      <c r="H3398" s="11">
        <v>-68</v>
      </c>
      <c r="I3398" s="10">
        <v>109.92</v>
      </c>
      <c r="J3398">
        <v>0.38917048983449515</v>
      </c>
      <c r="K3398">
        <v>0.36448529141261027</v>
      </c>
      <c r="L3398">
        <v>0.3192346407919941</v>
      </c>
      <c r="M3398">
        <v>0.12961661344663483</v>
      </c>
      <c r="N3398">
        <v>8.2148021042968616E-2</v>
      </c>
      <c r="O3398">
        <v>0.24231309891808345</v>
      </c>
      <c r="P3398" s="117">
        <v>16.96</v>
      </c>
      <c r="Q3398">
        <v>0.34</v>
      </c>
    </row>
    <row r="3399" spans="1:17" ht="15">
      <c r="A3399" s="6"/>
      <c r="B3399" s="10">
        <v>68.010000000000005</v>
      </c>
      <c r="C3399">
        <v>0.17674704870918395</v>
      </c>
      <c r="D3399" s="11">
        <v>36.93</v>
      </c>
      <c r="E3399" s="10">
        <v>42.4</v>
      </c>
      <c r="F3399" s="11">
        <v>36.99</v>
      </c>
      <c r="G3399" s="10">
        <v>12.14</v>
      </c>
      <c r="H3399" s="11">
        <v>-69</v>
      </c>
      <c r="I3399" s="10">
        <v>101.4</v>
      </c>
      <c r="J3399">
        <v>0.39793338545454543</v>
      </c>
      <c r="K3399">
        <v>0.38239504188081308</v>
      </c>
      <c r="L3399">
        <v>0.31752408161517237</v>
      </c>
      <c r="M3399">
        <v>0.1329856384104946</v>
      </c>
      <c r="N3399">
        <v>8.4276846548740486E-2</v>
      </c>
      <c r="O3399">
        <v>0.24217941018861741</v>
      </c>
      <c r="P3399" s="117">
        <v>15.72</v>
      </c>
      <c r="Q3399">
        <v>0.34</v>
      </c>
    </row>
    <row r="3400" spans="1:17" ht="15">
      <c r="A3400" s="6"/>
      <c r="B3400" s="10">
        <v>72.209999999999994</v>
      </c>
      <c r="C3400">
        <v>0.18989822572261716</v>
      </c>
      <c r="D3400" s="11">
        <v>36.94</v>
      </c>
      <c r="E3400" s="10">
        <v>47.4</v>
      </c>
      <c r="F3400" s="11">
        <v>36.020000000000003</v>
      </c>
      <c r="G3400" s="10">
        <v>13.9</v>
      </c>
      <c r="H3400" s="11">
        <v>-62.83</v>
      </c>
      <c r="I3400" s="10">
        <v>103.7</v>
      </c>
      <c r="J3400">
        <v>0.4050094378532228</v>
      </c>
      <c r="K3400">
        <v>0.40256390158289856</v>
      </c>
      <c r="L3400">
        <v>0.3134942297607638</v>
      </c>
      <c r="M3400">
        <v>0.13843243525927196</v>
      </c>
      <c r="N3400">
        <v>8.6034060031361326E-2</v>
      </c>
      <c r="O3400">
        <v>0.26637509013923039</v>
      </c>
      <c r="P3400" s="117">
        <v>18.27</v>
      </c>
      <c r="Q3400">
        <v>0.34</v>
      </c>
    </row>
    <row r="3401" spans="1:17" ht="15">
      <c r="A3401" s="6"/>
      <c r="B3401" s="10">
        <v>84.26</v>
      </c>
      <c r="C3401">
        <v>0.22290996339313102</v>
      </c>
      <c r="D3401" s="11">
        <v>36.200000000000003</v>
      </c>
      <c r="E3401" s="10">
        <v>49.88</v>
      </c>
      <c r="F3401" s="11">
        <v>35.71</v>
      </c>
      <c r="G3401" s="10">
        <v>15.47</v>
      </c>
      <c r="H3401" s="11">
        <v>-49.98</v>
      </c>
      <c r="I3401" s="10">
        <v>133.19</v>
      </c>
      <c r="J3401">
        <v>0.42895183044315993</v>
      </c>
      <c r="K3401">
        <v>0.42373532741441472</v>
      </c>
      <c r="L3401">
        <v>0.32292788549666868</v>
      </c>
      <c r="M3401">
        <v>0.15503758934086298</v>
      </c>
      <c r="N3401">
        <v>8.76840657585721E-2</v>
      </c>
      <c r="O3401">
        <v>0.30013960854256672</v>
      </c>
      <c r="P3401" s="117">
        <v>21.79</v>
      </c>
      <c r="Q3401">
        <v>0.34</v>
      </c>
    </row>
    <row r="3402" spans="1:17" ht="15">
      <c r="A3402" s="6"/>
      <c r="B3402" s="10">
        <v>101.47</v>
      </c>
      <c r="C3402">
        <v>0.2570039508206724</v>
      </c>
      <c r="D3402" s="11">
        <v>38.71</v>
      </c>
      <c r="E3402" s="10">
        <v>56.22</v>
      </c>
      <c r="F3402" s="11">
        <v>39</v>
      </c>
      <c r="G3402" s="10">
        <v>18</v>
      </c>
      <c r="H3402" s="11">
        <v>-16.559999999999999</v>
      </c>
      <c r="I3402" s="10">
        <v>156.62</v>
      </c>
      <c r="J3402">
        <v>0.46267384288524371</v>
      </c>
      <c r="K3402">
        <v>0.45576815240686636</v>
      </c>
      <c r="L3402">
        <v>0.33993627217029271</v>
      </c>
      <c r="M3402">
        <v>0.19028374918299185</v>
      </c>
      <c r="N3402">
        <v>9.3454813957621896E-2</v>
      </c>
      <c r="O3402">
        <v>0.35337931743303658</v>
      </c>
      <c r="P3402" s="117">
        <v>78.349999999999994</v>
      </c>
      <c r="Q3402">
        <v>0.34</v>
      </c>
    </row>
    <row r="3403" spans="1:17" ht="15">
      <c r="A3403" s="6"/>
      <c r="B3403" s="10">
        <v>110.55</v>
      </c>
      <c r="C3403">
        <v>0.28268522355591602</v>
      </c>
      <c r="D3403" s="11">
        <v>43.65</v>
      </c>
      <c r="E3403" s="10">
        <v>57.05</v>
      </c>
      <c r="F3403" s="11">
        <v>42.85</v>
      </c>
      <c r="G3403" s="10">
        <v>22.09</v>
      </c>
      <c r="H3403" s="11">
        <v>6.98</v>
      </c>
      <c r="I3403" s="10">
        <v>195.29</v>
      </c>
      <c r="J3403">
        <v>0.49784926690280507</v>
      </c>
      <c r="K3403">
        <v>0.46623167290694428</v>
      </c>
      <c r="L3403">
        <v>0.36272223905779061</v>
      </c>
      <c r="M3403">
        <v>0.24879872247981583</v>
      </c>
      <c r="N3403">
        <v>9.5075610666382315E-2</v>
      </c>
      <c r="O3403">
        <v>0.42395650704153492</v>
      </c>
      <c r="P3403" s="117">
        <v>58.34</v>
      </c>
      <c r="Q3403">
        <v>0.34</v>
      </c>
    </row>
    <row r="3404" spans="1:17" ht="15">
      <c r="A3404" s="6"/>
      <c r="B3404" s="10">
        <v>144.26</v>
      </c>
      <c r="C3404">
        <v>0.30794660122596001</v>
      </c>
      <c r="D3404" s="11">
        <v>44.36</v>
      </c>
      <c r="E3404" s="10">
        <v>59.66</v>
      </c>
      <c r="F3404" s="11">
        <v>47.47</v>
      </c>
      <c r="G3404" s="10">
        <v>29.66</v>
      </c>
      <c r="H3404" s="11">
        <v>40.950000000000003</v>
      </c>
      <c r="I3404" s="10">
        <v>213.37</v>
      </c>
      <c r="J3404">
        <v>0.52356061059156145</v>
      </c>
      <c r="K3404">
        <v>0.47929464546961864</v>
      </c>
      <c r="L3404">
        <v>0.39792492950665592</v>
      </c>
      <c r="M3404">
        <v>0.3019749183371962</v>
      </c>
      <c r="N3404">
        <v>0.10560945908835669</v>
      </c>
      <c r="O3404">
        <v>0.46922114647625957</v>
      </c>
      <c r="P3404" s="117">
        <v>69.709999999999994</v>
      </c>
      <c r="Q3404">
        <v>0.34</v>
      </c>
    </row>
    <row r="3405" spans="1:17" ht="15">
      <c r="A3405" s="6"/>
      <c r="B3405" s="10">
        <v>158.57</v>
      </c>
      <c r="C3405">
        <v>0.32134510716338649</v>
      </c>
      <c r="D3405" s="11">
        <v>41.95</v>
      </c>
      <c r="E3405" s="10">
        <v>50.7</v>
      </c>
      <c r="F3405" s="11">
        <v>48.99</v>
      </c>
      <c r="G3405" s="10">
        <v>42.66</v>
      </c>
      <c r="H3405" s="11">
        <v>45.72</v>
      </c>
      <c r="I3405" s="10">
        <v>225.55</v>
      </c>
      <c r="J3405">
        <v>0.5442387301467394</v>
      </c>
      <c r="K3405">
        <v>0.49511558605188172</v>
      </c>
      <c r="L3405">
        <v>0.42541641017485099</v>
      </c>
      <c r="M3405">
        <v>0.32000923302326223</v>
      </c>
      <c r="N3405">
        <v>0.11802727514693497</v>
      </c>
      <c r="O3405">
        <v>0.47045469282320618</v>
      </c>
      <c r="P3405" s="117">
        <v>45.36</v>
      </c>
      <c r="Q3405">
        <v>0.34</v>
      </c>
    </row>
    <row r="3406" spans="1:17" ht="15">
      <c r="A3406" s="6"/>
      <c r="B3406" s="10">
        <v>125.04</v>
      </c>
      <c r="C3406">
        <v>0.32802281952701134</v>
      </c>
      <c r="D3406" s="11">
        <v>41.21</v>
      </c>
      <c r="E3406" s="10">
        <v>47.36</v>
      </c>
      <c r="F3406" s="11">
        <v>48.14</v>
      </c>
      <c r="G3406" s="10">
        <v>29.52</v>
      </c>
      <c r="H3406" s="11">
        <v>48.8</v>
      </c>
      <c r="I3406" s="10">
        <v>227.9</v>
      </c>
      <c r="J3406">
        <v>0.54892387872186954</v>
      </c>
      <c r="K3406">
        <v>0.50005508150043698</v>
      </c>
      <c r="L3406">
        <v>0.44667070852916474</v>
      </c>
      <c r="M3406">
        <v>0.30848586043557291</v>
      </c>
      <c r="N3406">
        <v>0.12775222122391933</v>
      </c>
      <c r="O3406">
        <v>0.45619547539946215</v>
      </c>
      <c r="P3406" s="117">
        <v>38.94</v>
      </c>
      <c r="Q3406">
        <v>0.34</v>
      </c>
    </row>
    <row r="3407" spans="1:17" ht="15">
      <c r="A3407" s="6"/>
      <c r="B3407" s="10">
        <v>110.33</v>
      </c>
      <c r="C3407">
        <v>0.34038636227167374</v>
      </c>
      <c r="D3407" s="11">
        <v>40.840000000000003</v>
      </c>
      <c r="E3407" s="10">
        <v>41.94</v>
      </c>
      <c r="F3407" s="11">
        <v>48.45</v>
      </c>
      <c r="G3407" s="10">
        <v>24.12</v>
      </c>
      <c r="H3407" s="11">
        <v>47.44</v>
      </c>
      <c r="I3407" s="10">
        <v>219.91</v>
      </c>
      <c r="J3407">
        <v>0.54800288488023152</v>
      </c>
      <c r="K3407">
        <v>0.49131920729870854</v>
      </c>
      <c r="L3407">
        <v>0.45277351793758047</v>
      </c>
      <c r="M3407">
        <v>0.28702326501235226</v>
      </c>
      <c r="N3407">
        <v>0.13088047847736872</v>
      </c>
      <c r="O3407">
        <v>0.43620096578400008</v>
      </c>
      <c r="P3407" s="117">
        <v>19.63</v>
      </c>
      <c r="Q3407">
        <v>0.34</v>
      </c>
    </row>
    <row r="3408" spans="1:17" ht="15">
      <c r="A3408" s="6"/>
      <c r="B3408" s="10">
        <v>101.45</v>
      </c>
      <c r="C3408">
        <v>0.34407238100193832</v>
      </c>
      <c r="D3408" s="11">
        <v>34.07</v>
      </c>
      <c r="E3408" s="10">
        <v>37.840000000000003</v>
      </c>
      <c r="F3408" s="11">
        <v>41.16</v>
      </c>
      <c r="G3408" s="10">
        <v>22.78</v>
      </c>
      <c r="H3408" s="11">
        <v>26.61</v>
      </c>
      <c r="I3408" s="10">
        <v>191.24</v>
      </c>
      <c r="J3408">
        <v>0.53331660270198777</v>
      </c>
      <c r="K3408">
        <v>0.48969065236246989</v>
      </c>
      <c r="L3408">
        <v>0.46250850768295854</v>
      </c>
      <c r="M3408">
        <v>0.24329126587651415</v>
      </c>
      <c r="N3408">
        <v>0.13034306490549744</v>
      </c>
      <c r="O3408">
        <v>0.42933562062262809</v>
      </c>
      <c r="P3408" s="117">
        <v>17.72</v>
      </c>
      <c r="Q3408">
        <v>0.34</v>
      </c>
    </row>
    <row r="3409" spans="1:17" ht="15">
      <c r="A3409" s="6"/>
      <c r="B3409" s="10">
        <v>91.39</v>
      </c>
      <c r="C3409">
        <v>0.31698287749862597</v>
      </c>
      <c r="D3409" s="11">
        <v>32.24</v>
      </c>
      <c r="E3409" s="10">
        <v>37.909999999999997</v>
      </c>
      <c r="F3409" s="11">
        <v>35.799999999999997</v>
      </c>
      <c r="G3409" s="10">
        <v>20</v>
      </c>
      <c r="H3409" s="11">
        <v>23.24</v>
      </c>
      <c r="I3409" s="10">
        <v>175.89</v>
      </c>
      <c r="J3409">
        <v>0.50770016845924582</v>
      </c>
      <c r="K3409">
        <v>0.48927863853332138</v>
      </c>
      <c r="L3409">
        <v>0.46793311454377784</v>
      </c>
      <c r="M3409">
        <v>0.2149938891283967</v>
      </c>
      <c r="N3409">
        <v>0.13026333495250988</v>
      </c>
      <c r="O3409">
        <v>0.41610667973742671</v>
      </c>
      <c r="P3409" s="117">
        <v>13.78</v>
      </c>
      <c r="Q3409">
        <v>0.34</v>
      </c>
    </row>
    <row r="3410" spans="1:17" ht="15">
      <c r="A3410" s="6"/>
      <c r="B3410" s="10">
        <v>78.61</v>
      </c>
      <c r="C3410">
        <v>0.30613821575888078</v>
      </c>
      <c r="D3410" s="11">
        <v>32.17</v>
      </c>
      <c r="E3410" s="10">
        <v>37</v>
      </c>
      <c r="F3410" s="11">
        <v>33.32</v>
      </c>
      <c r="G3410" s="10">
        <v>17.03</v>
      </c>
      <c r="H3410" s="11">
        <v>15.47</v>
      </c>
      <c r="I3410" s="10">
        <v>164.57</v>
      </c>
      <c r="J3410">
        <v>0.49215411817963944</v>
      </c>
      <c r="K3410">
        <v>0.49850325637377152</v>
      </c>
      <c r="L3410">
        <v>0.45385347756284988</v>
      </c>
      <c r="M3410">
        <v>0.20439611443095476</v>
      </c>
      <c r="N3410">
        <v>0.13585023076963931</v>
      </c>
      <c r="O3410">
        <v>0.39601588772998225</v>
      </c>
      <c r="P3410" s="117">
        <v>14.33</v>
      </c>
      <c r="Q3410">
        <v>0.34</v>
      </c>
    </row>
    <row r="3411" spans="1:17" ht="15">
      <c r="A3411" s="6"/>
      <c r="B3411" s="10">
        <v>77.09</v>
      </c>
      <c r="C3411">
        <v>0.30836395486935858</v>
      </c>
      <c r="D3411" s="11">
        <v>29.72</v>
      </c>
      <c r="E3411" s="10">
        <v>36.04</v>
      </c>
      <c r="F3411" s="11">
        <v>32.369999999999997</v>
      </c>
      <c r="G3411" s="10">
        <v>15.5</v>
      </c>
      <c r="H3411" s="11">
        <v>16.82</v>
      </c>
      <c r="I3411" s="10">
        <v>158.75</v>
      </c>
      <c r="J3411">
        <v>0.49592377449933805</v>
      </c>
      <c r="K3411">
        <v>0.50417413557255353</v>
      </c>
      <c r="L3411">
        <v>0.43893192539191561</v>
      </c>
      <c r="M3411">
        <v>0.19290888733561148</v>
      </c>
      <c r="N3411">
        <v>0.1356591581182231</v>
      </c>
      <c r="O3411">
        <v>0.38734296279735825</v>
      </c>
      <c r="P3411" s="117">
        <v>13.25</v>
      </c>
      <c r="Q3411">
        <v>0.34</v>
      </c>
    </row>
    <row r="3412" spans="1:17" ht="15">
      <c r="A3412" s="6"/>
      <c r="B3412" s="10">
        <v>69.58</v>
      </c>
      <c r="C3412">
        <v>0.31397907099900607</v>
      </c>
      <c r="D3412" s="11">
        <v>28.05</v>
      </c>
      <c r="E3412" s="10">
        <v>34.53</v>
      </c>
      <c r="F3412" s="11">
        <v>31.85</v>
      </c>
      <c r="G3412" s="10">
        <v>14.02</v>
      </c>
      <c r="H3412" s="11">
        <v>7.35</v>
      </c>
      <c r="I3412" s="10">
        <v>155.07</v>
      </c>
      <c r="J3412">
        <v>0.50008364590944765</v>
      </c>
      <c r="K3412">
        <v>0.50382548309816055</v>
      </c>
      <c r="L3412">
        <v>0.43853293681129157</v>
      </c>
      <c r="M3412">
        <v>0.18947193836537038</v>
      </c>
      <c r="N3412">
        <v>0.13753085358461453</v>
      </c>
      <c r="O3412">
        <v>0.38249123092500181</v>
      </c>
      <c r="P3412" s="117">
        <v>14.69</v>
      </c>
      <c r="Q3412">
        <v>0.34</v>
      </c>
    </row>
    <row r="3413" spans="1:17" ht="15">
      <c r="A3413" s="6"/>
      <c r="B3413" s="10">
        <v>70</v>
      </c>
      <c r="C3413">
        <v>0.29938193441946792</v>
      </c>
      <c r="D3413" s="11">
        <v>28.04</v>
      </c>
      <c r="E3413" s="10">
        <v>35.24</v>
      </c>
      <c r="F3413" s="11">
        <v>33.03</v>
      </c>
      <c r="G3413" s="10">
        <v>14.15</v>
      </c>
      <c r="H3413" s="11">
        <v>10.31</v>
      </c>
      <c r="I3413" s="10">
        <v>158.19999999999999</v>
      </c>
      <c r="J3413">
        <v>0.50258422157579163</v>
      </c>
      <c r="K3413">
        <v>0.50515190925222064</v>
      </c>
      <c r="L3413">
        <v>0.44220602003816212</v>
      </c>
      <c r="M3413">
        <v>0.18869526795349043</v>
      </c>
      <c r="N3413">
        <v>0.13965835939245028</v>
      </c>
      <c r="O3413">
        <v>0.38032319253197727</v>
      </c>
      <c r="P3413" s="117">
        <v>12.97</v>
      </c>
      <c r="Q3413">
        <v>0.34</v>
      </c>
    </row>
    <row r="3414" spans="1:17" ht="15">
      <c r="A3414" s="6"/>
      <c r="B3414" s="10">
        <v>78.64</v>
      </c>
      <c r="C3414">
        <v>0.2877372584443656</v>
      </c>
      <c r="D3414" s="11">
        <v>29.71</v>
      </c>
      <c r="E3414" s="10">
        <v>37.83</v>
      </c>
      <c r="F3414" s="11">
        <v>35.72</v>
      </c>
      <c r="G3414" s="10">
        <v>15.75</v>
      </c>
      <c r="H3414" s="11">
        <v>5.08</v>
      </c>
      <c r="I3414" s="10">
        <v>172.54</v>
      </c>
      <c r="J3414">
        <v>0.51358432857105818</v>
      </c>
      <c r="K3414">
        <v>0.51185036344489254</v>
      </c>
      <c r="L3414">
        <v>0.46235681543610585</v>
      </c>
      <c r="M3414">
        <v>0.19499551185441411</v>
      </c>
      <c r="N3414">
        <v>0.14713255817849782</v>
      </c>
      <c r="O3414">
        <v>0.370961979768199</v>
      </c>
      <c r="P3414" s="117">
        <v>19</v>
      </c>
      <c r="Q3414">
        <v>0.34</v>
      </c>
    </row>
    <row r="3415" spans="1:17" ht="15">
      <c r="A3415" s="6"/>
      <c r="B3415" s="10">
        <v>101.09</v>
      </c>
      <c r="C3415">
        <v>0.27834804153823001</v>
      </c>
      <c r="D3415" s="11">
        <v>36.99</v>
      </c>
      <c r="E3415" s="10">
        <v>46.37</v>
      </c>
      <c r="F3415" s="11">
        <v>40.799999999999997</v>
      </c>
      <c r="G3415" s="10">
        <v>20.83</v>
      </c>
      <c r="H3415" s="11">
        <v>5.03</v>
      </c>
      <c r="I3415" s="10">
        <v>202.7</v>
      </c>
      <c r="J3415">
        <v>0.50571683819119584</v>
      </c>
      <c r="K3415">
        <v>0.49012485907032621</v>
      </c>
      <c r="L3415">
        <v>0.4451453393401516</v>
      </c>
      <c r="M3415">
        <v>0.19695924987978844</v>
      </c>
      <c r="N3415">
        <v>0.14559027013812489</v>
      </c>
      <c r="O3415">
        <v>0.34603321597797598</v>
      </c>
      <c r="P3415" s="117">
        <v>26.94</v>
      </c>
      <c r="Q3415">
        <v>0.34</v>
      </c>
    </row>
    <row r="3416" spans="1:17" ht="15">
      <c r="A3416" s="6"/>
      <c r="B3416" s="10">
        <v>105.39</v>
      </c>
      <c r="C3416">
        <v>0.25391570017763387</v>
      </c>
      <c r="D3416" s="11">
        <v>41.78</v>
      </c>
      <c r="E3416" s="10">
        <v>56.35</v>
      </c>
      <c r="F3416" s="11">
        <v>46.77</v>
      </c>
      <c r="G3416" s="10">
        <v>21.94</v>
      </c>
      <c r="H3416" s="11">
        <v>14.96</v>
      </c>
      <c r="I3416" s="10">
        <v>224.96</v>
      </c>
      <c r="J3416">
        <v>0.46577027887264982</v>
      </c>
      <c r="K3416">
        <v>0.45481754182437306</v>
      </c>
      <c r="L3416">
        <v>0.40933751976111005</v>
      </c>
      <c r="M3416">
        <v>0.18442013962216333</v>
      </c>
      <c r="N3416">
        <v>0.13867424574138648</v>
      </c>
      <c r="O3416">
        <v>0.3226811821062161</v>
      </c>
      <c r="P3416" s="117">
        <v>43.33</v>
      </c>
      <c r="Q3416">
        <v>0.34</v>
      </c>
    </row>
    <row r="3417" spans="1:17" ht="15">
      <c r="A3417" s="6"/>
      <c r="B3417" s="10">
        <v>101</v>
      </c>
      <c r="C3417">
        <v>0.23749140384105114</v>
      </c>
      <c r="D3417" s="11">
        <v>41.4</v>
      </c>
      <c r="E3417" s="10">
        <v>65.989999999999995</v>
      </c>
      <c r="F3417" s="11">
        <v>47.06</v>
      </c>
      <c r="G3417" s="10">
        <v>21.92</v>
      </c>
      <c r="H3417" s="11">
        <v>13.16</v>
      </c>
      <c r="I3417" s="10">
        <v>230.02</v>
      </c>
      <c r="J3417">
        <v>0.42563093384357348</v>
      </c>
      <c r="K3417">
        <v>0.43320235318304384</v>
      </c>
      <c r="L3417">
        <v>0.3710760739342629</v>
      </c>
      <c r="M3417">
        <v>0.168895004876535</v>
      </c>
      <c r="N3417">
        <v>0.12989607671853551</v>
      </c>
      <c r="O3417">
        <v>0.30609320823806646</v>
      </c>
      <c r="P3417" s="117">
        <v>19.829999999999998</v>
      </c>
      <c r="Q3417">
        <v>0.34</v>
      </c>
    </row>
    <row r="3418" spans="1:17" ht="15">
      <c r="A3418" s="6"/>
      <c r="B3418" s="10">
        <v>91.87</v>
      </c>
      <c r="C3418">
        <v>0.22625140720279349</v>
      </c>
      <c r="D3418" s="11">
        <v>41.89</v>
      </c>
      <c r="E3418" s="10">
        <v>51.21</v>
      </c>
      <c r="F3418" s="11">
        <v>40.86</v>
      </c>
      <c r="G3418" s="10">
        <v>21.2</v>
      </c>
      <c r="H3418" s="11">
        <v>13.74</v>
      </c>
      <c r="I3418" s="10">
        <v>220.97</v>
      </c>
      <c r="J3418">
        <v>0.40684125644848723</v>
      </c>
      <c r="K3418">
        <v>0.41435684543257906</v>
      </c>
      <c r="L3418">
        <v>0.33430652231068975</v>
      </c>
      <c r="M3418">
        <v>0.15729556453080085</v>
      </c>
      <c r="N3418">
        <v>0.11816836896331696</v>
      </c>
      <c r="O3418">
        <v>0.29177702648719789</v>
      </c>
      <c r="P3418" s="117">
        <v>26.85</v>
      </c>
      <c r="Q3418">
        <v>0.34</v>
      </c>
    </row>
    <row r="3419" spans="1:17" ht="15">
      <c r="A3419" s="6"/>
      <c r="B3419" s="10">
        <v>84.6</v>
      </c>
      <c r="C3419">
        <v>0.20247431503979887</v>
      </c>
      <c r="D3419" s="11">
        <v>38.049999999999997</v>
      </c>
      <c r="E3419" s="10">
        <v>47.14</v>
      </c>
      <c r="F3419" s="11">
        <v>35.85</v>
      </c>
      <c r="G3419" s="10">
        <v>16.489999999999998</v>
      </c>
      <c r="H3419" s="11">
        <v>6.58</v>
      </c>
      <c r="I3419" s="10">
        <v>217.19</v>
      </c>
      <c r="J3419">
        <v>0.39018650174043679</v>
      </c>
      <c r="K3419">
        <v>0.39581509735301373</v>
      </c>
      <c r="L3419">
        <v>0.305754268326623</v>
      </c>
      <c r="M3419">
        <v>0.14684607745296108</v>
      </c>
      <c r="N3419">
        <v>0.1092407661245508</v>
      </c>
      <c r="O3419">
        <v>0.26543619696442328</v>
      </c>
      <c r="P3419" s="117">
        <v>21.95</v>
      </c>
      <c r="Q3419">
        <v>0.34</v>
      </c>
    </row>
    <row r="3420" spans="1:17" ht="15">
      <c r="A3420" s="6"/>
      <c r="B3420" s="10">
        <v>74.53</v>
      </c>
      <c r="C3420">
        <v>0.18759038136601378</v>
      </c>
      <c r="D3420" s="11">
        <v>36.94</v>
      </c>
      <c r="E3420" s="10">
        <v>43.05</v>
      </c>
      <c r="F3420" s="11">
        <v>35.6</v>
      </c>
      <c r="G3420" s="10">
        <v>14.59</v>
      </c>
      <c r="H3420" s="11">
        <v>2.78</v>
      </c>
      <c r="I3420" s="10">
        <v>202.68</v>
      </c>
      <c r="J3420">
        <v>0.36495431823561203</v>
      </c>
      <c r="K3420">
        <v>0.36744592457678571</v>
      </c>
      <c r="L3420">
        <v>0.2865252865378215</v>
      </c>
      <c r="M3420">
        <v>0.14526540225553541</v>
      </c>
      <c r="N3420">
        <v>0.10128260475883029</v>
      </c>
      <c r="O3420">
        <v>0.23940577365269894</v>
      </c>
      <c r="P3420" s="117">
        <v>25.83</v>
      </c>
      <c r="Q3420">
        <v>0.34</v>
      </c>
    </row>
    <row r="3421" spans="1:17" ht="15">
      <c r="A3421" s="6"/>
      <c r="B3421" s="10">
        <v>43.88</v>
      </c>
      <c r="C3421">
        <v>0.17419819561906807</v>
      </c>
      <c r="D3421" s="11">
        <v>33.97</v>
      </c>
      <c r="E3421" s="10">
        <v>40.909999999999997</v>
      </c>
      <c r="F3421" s="11">
        <v>35.56</v>
      </c>
      <c r="G3421" s="10">
        <v>14.69</v>
      </c>
      <c r="H3421" s="11">
        <v>0.08</v>
      </c>
      <c r="I3421" s="10">
        <v>188.88</v>
      </c>
      <c r="J3421">
        <v>0.34708442305572396</v>
      </c>
      <c r="K3421">
        <v>0.35533591319920821</v>
      </c>
      <c r="L3421">
        <v>0.28370333924654539</v>
      </c>
      <c r="M3421">
        <v>0.13440833950050377</v>
      </c>
      <c r="N3421">
        <v>9.6046110843447205E-2</v>
      </c>
      <c r="O3421">
        <v>0.21417716662814879</v>
      </c>
      <c r="P3421" s="117">
        <v>30.32</v>
      </c>
      <c r="Q3421">
        <v>0.34</v>
      </c>
    </row>
    <row r="3422" spans="1:17" ht="15">
      <c r="A3422" s="6"/>
      <c r="B3422" s="10">
        <v>24.04</v>
      </c>
      <c r="C3422">
        <v>0.1649247943732155</v>
      </c>
      <c r="D3422" s="11">
        <v>30.5</v>
      </c>
      <c r="E3422" s="10">
        <v>41.34</v>
      </c>
      <c r="F3422" s="11">
        <v>35.74</v>
      </c>
      <c r="G3422" s="10">
        <v>14.57</v>
      </c>
      <c r="H3422" s="11">
        <v>-7.83</v>
      </c>
      <c r="I3422" s="10">
        <v>171.73</v>
      </c>
      <c r="J3422">
        <v>0.32963101128346423</v>
      </c>
      <c r="K3422">
        <v>0.34816897959469251</v>
      </c>
      <c r="L3422">
        <v>0.28804553384759574</v>
      </c>
      <c r="M3422">
        <v>0.12975138996724764</v>
      </c>
      <c r="N3422">
        <v>9.5783940467317724E-2</v>
      </c>
      <c r="O3422">
        <v>0.20931050121197906</v>
      </c>
      <c r="P3422" s="117">
        <v>59.38</v>
      </c>
      <c r="Q3422">
        <v>0.34</v>
      </c>
    </row>
    <row r="3423" spans="1:17" ht="15">
      <c r="A3423" s="6"/>
      <c r="B3423" s="10">
        <v>5.55</v>
      </c>
      <c r="C3423">
        <v>0.16460635882201985</v>
      </c>
      <c r="D3423" s="11">
        <v>31.01</v>
      </c>
      <c r="E3423" s="10">
        <v>37.93</v>
      </c>
      <c r="F3423" s="11">
        <v>35.549999999999997</v>
      </c>
      <c r="G3423" s="10">
        <v>16.09</v>
      </c>
      <c r="H3423" s="11">
        <v>-24.93</v>
      </c>
      <c r="I3423" s="10">
        <v>171.63</v>
      </c>
      <c r="J3423">
        <v>0.31859631409489569</v>
      </c>
      <c r="K3423">
        <v>0.35073323715185528</v>
      </c>
      <c r="L3423">
        <v>0.2948918395759349</v>
      </c>
      <c r="M3423">
        <v>0.13453963002426511</v>
      </c>
      <c r="N3423">
        <v>9.8922303393908687E-2</v>
      </c>
      <c r="O3423">
        <v>0.21075675840037772</v>
      </c>
      <c r="P3423" s="117">
        <v>52.59</v>
      </c>
      <c r="Q3423">
        <v>0.34</v>
      </c>
    </row>
    <row r="3424" spans="1:17" ht="15">
      <c r="A3424" s="6"/>
      <c r="B3424" s="10">
        <v>3.54</v>
      </c>
      <c r="C3424">
        <v>0.17139551754090793</v>
      </c>
      <c r="D3424" s="11">
        <v>29.1</v>
      </c>
      <c r="E3424" s="10">
        <v>36.99</v>
      </c>
      <c r="F3424" s="11">
        <v>36.76</v>
      </c>
      <c r="G3424" s="10">
        <v>17.27</v>
      </c>
      <c r="H3424" s="11">
        <v>-25</v>
      </c>
      <c r="I3424" s="10">
        <v>170.88</v>
      </c>
      <c r="J3424">
        <v>0.31633985516233942</v>
      </c>
      <c r="K3424">
        <v>0.35756813710299296</v>
      </c>
      <c r="L3424">
        <v>0.31344776587344592</v>
      </c>
      <c r="M3424">
        <v>0.14588239709746026</v>
      </c>
      <c r="N3424">
        <v>0.10484349847596031</v>
      </c>
      <c r="O3424">
        <v>0.22499891168692243</v>
      </c>
      <c r="P3424" s="117">
        <v>67.599999999999994</v>
      </c>
      <c r="Q3424">
        <v>0.34</v>
      </c>
    </row>
    <row r="3425" spans="1:17" ht="15">
      <c r="A3425" s="6"/>
      <c r="B3425" s="10">
        <v>12.81</v>
      </c>
      <c r="C3425">
        <v>0.17464754303422561</v>
      </c>
      <c r="D3425" s="11">
        <v>29.06</v>
      </c>
      <c r="E3425" s="10">
        <v>36.380000000000003</v>
      </c>
      <c r="F3425" s="11">
        <v>37.57</v>
      </c>
      <c r="G3425" s="10">
        <v>18.350000000000001</v>
      </c>
      <c r="H3425" s="11">
        <v>-8.02</v>
      </c>
      <c r="I3425" s="10">
        <v>175.25</v>
      </c>
      <c r="J3425">
        <v>0.33270498940049781</v>
      </c>
      <c r="K3425">
        <v>0.36574778135000596</v>
      </c>
      <c r="L3425">
        <v>0.34220847481374034</v>
      </c>
      <c r="M3425">
        <v>0.16314003521021694</v>
      </c>
      <c r="N3425">
        <v>0.11315414050744564</v>
      </c>
      <c r="O3425">
        <v>0.24229836522249101</v>
      </c>
      <c r="P3425" s="117">
        <v>60.38</v>
      </c>
      <c r="Q3425">
        <v>0.34</v>
      </c>
    </row>
    <row r="3426" spans="1:17" ht="15">
      <c r="A3426" s="6"/>
      <c r="B3426" s="10">
        <v>61.72</v>
      </c>
      <c r="C3426">
        <v>0.18161702091789211</v>
      </c>
      <c r="D3426" s="11">
        <v>31.84</v>
      </c>
      <c r="E3426" s="10">
        <v>40.44</v>
      </c>
      <c r="F3426" s="11">
        <v>43.04</v>
      </c>
      <c r="G3426" s="10">
        <v>22.07</v>
      </c>
      <c r="H3426" s="11">
        <v>11.7</v>
      </c>
      <c r="I3426" s="10">
        <v>197.1</v>
      </c>
      <c r="J3426">
        <v>0.35394077170183252</v>
      </c>
      <c r="K3426">
        <v>0.37901438722531017</v>
      </c>
      <c r="L3426">
        <v>0.38195395313787617</v>
      </c>
      <c r="M3426">
        <v>0.18570133870520772</v>
      </c>
      <c r="N3426">
        <v>0.12747525629252018</v>
      </c>
      <c r="O3426">
        <v>0.25695794500839259</v>
      </c>
      <c r="P3426" s="117">
        <v>74.489999999999995</v>
      </c>
      <c r="Q3426">
        <v>0.34</v>
      </c>
    </row>
    <row r="3427" spans="1:17" ht="15">
      <c r="A3427" s="6"/>
      <c r="B3427" s="10">
        <v>78.09</v>
      </c>
      <c r="C3427">
        <v>0.20151132739878833</v>
      </c>
      <c r="D3427" s="11">
        <v>33.75</v>
      </c>
      <c r="E3427" s="10">
        <v>43.93</v>
      </c>
      <c r="F3427" s="11">
        <v>48.55</v>
      </c>
      <c r="G3427" s="10">
        <v>22.98</v>
      </c>
      <c r="H3427" s="11">
        <v>55.59</v>
      </c>
      <c r="I3427" s="10">
        <v>214.03</v>
      </c>
      <c r="J3427">
        <v>0.37031070956035228</v>
      </c>
      <c r="K3427">
        <v>0.40278165664051652</v>
      </c>
      <c r="L3427">
        <v>0.42658341909662661</v>
      </c>
      <c r="M3427">
        <v>0.21301253023345021</v>
      </c>
      <c r="N3427">
        <v>0.16219821473657631</v>
      </c>
      <c r="O3427">
        <v>0.27214658940315584</v>
      </c>
      <c r="P3427" s="117">
        <v>70.180000000000007</v>
      </c>
      <c r="Q3427">
        <v>0.34</v>
      </c>
    </row>
    <row r="3428" spans="1:17" ht="15">
      <c r="A3428" s="6"/>
      <c r="B3428" s="10">
        <v>95.27</v>
      </c>
      <c r="C3428">
        <v>0.23667709645040602</v>
      </c>
      <c r="D3428" s="11">
        <v>37.11</v>
      </c>
      <c r="E3428" s="10">
        <v>46.85</v>
      </c>
      <c r="F3428" s="11">
        <v>52.38</v>
      </c>
      <c r="G3428" s="10">
        <v>23.71</v>
      </c>
      <c r="H3428" s="11">
        <v>77.19</v>
      </c>
      <c r="I3428" s="10">
        <v>214.94</v>
      </c>
      <c r="J3428">
        <v>0.38762374825694162</v>
      </c>
      <c r="K3428">
        <v>0.41815377074180304</v>
      </c>
      <c r="L3428">
        <v>0.46226971193878119</v>
      </c>
      <c r="M3428">
        <v>0.21678933721974614</v>
      </c>
      <c r="N3428">
        <v>0.22176943106366356</v>
      </c>
      <c r="O3428">
        <v>0.27255365267125953</v>
      </c>
      <c r="P3428" s="117">
        <v>66.2</v>
      </c>
      <c r="Q3428">
        <v>0.34</v>
      </c>
    </row>
    <row r="3429" spans="1:17" ht="15">
      <c r="A3429" s="6"/>
      <c r="B3429" s="10">
        <v>100.95</v>
      </c>
      <c r="C3429">
        <v>0.24807634431875927</v>
      </c>
      <c r="D3429" s="11">
        <v>35.64</v>
      </c>
      <c r="E3429" s="10">
        <v>45.21</v>
      </c>
      <c r="F3429" s="11">
        <v>55.18</v>
      </c>
      <c r="G3429" s="10">
        <v>23.35</v>
      </c>
      <c r="H3429" s="11">
        <v>80.34</v>
      </c>
      <c r="I3429" s="10">
        <v>210.07</v>
      </c>
      <c r="J3429">
        <v>0.40107444072343057</v>
      </c>
      <c r="K3429">
        <v>0.43010216594999201</v>
      </c>
      <c r="L3429">
        <v>0.48778326731121557</v>
      </c>
      <c r="M3429">
        <v>0.21616249696521267</v>
      </c>
      <c r="N3429">
        <v>0.26125395886720543</v>
      </c>
      <c r="O3429">
        <v>0.28227555178628216</v>
      </c>
      <c r="P3429" s="117">
        <v>50.78</v>
      </c>
      <c r="Q3429">
        <v>0.34</v>
      </c>
    </row>
    <row r="3430" spans="1:17" ht="15">
      <c r="A3430" s="6"/>
      <c r="B3430" s="10">
        <v>103.34</v>
      </c>
      <c r="C3430">
        <v>0.25124534195150311</v>
      </c>
      <c r="D3430" s="11">
        <v>35</v>
      </c>
      <c r="E3430" s="10">
        <v>41.92</v>
      </c>
      <c r="F3430" s="11">
        <v>52.07</v>
      </c>
      <c r="G3430" s="10">
        <v>22.2</v>
      </c>
      <c r="H3430" s="11">
        <v>77.41</v>
      </c>
      <c r="I3430" s="10">
        <v>190</v>
      </c>
      <c r="J3430">
        <v>0.40780611127198563</v>
      </c>
      <c r="K3430">
        <v>0.43294467071094256</v>
      </c>
      <c r="L3430">
        <v>0.50334697058250533</v>
      </c>
      <c r="M3430">
        <v>0.21239449016985501</v>
      </c>
      <c r="N3430">
        <v>0.27133699414358092</v>
      </c>
      <c r="O3430">
        <v>0.27821430566597188</v>
      </c>
      <c r="P3430" s="117">
        <v>34.630000000000003</v>
      </c>
      <c r="Q3430">
        <v>0.34</v>
      </c>
    </row>
    <row r="3431" spans="1:17" ht="15">
      <c r="A3431" s="6"/>
      <c r="B3431" s="10">
        <v>100.09</v>
      </c>
      <c r="C3431">
        <v>0.25959346895918095</v>
      </c>
      <c r="D3431" s="11">
        <v>30.99</v>
      </c>
      <c r="E3431" s="10">
        <v>40.06</v>
      </c>
      <c r="F3431" s="11">
        <v>49.41</v>
      </c>
      <c r="G3431" s="10">
        <v>22.81</v>
      </c>
      <c r="H3431" s="11">
        <v>74.849999999999994</v>
      </c>
      <c r="I3431" s="10">
        <v>179.91</v>
      </c>
      <c r="J3431">
        <v>0.40240574548410479</v>
      </c>
      <c r="K3431">
        <v>0.42795187695672043</v>
      </c>
      <c r="L3431">
        <v>0.51044655841421915</v>
      </c>
      <c r="M3431">
        <v>0.22630991561556754</v>
      </c>
      <c r="N3431">
        <v>0.2559155387044178</v>
      </c>
      <c r="O3431">
        <v>0.27704314716312056</v>
      </c>
      <c r="P3431" s="117">
        <v>21.99</v>
      </c>
      <c r="Q3431">
        <v>0.34</v>
      </c>
    </row>
    <row r="3432" spans="1:17" ht="15">
      <c r="A3432" s="6"/>
      <c r="B3432" s="10">
        <v>93.78</v>
      </c>
      <c r="C3432">
        <v>0.27025645954558053</v>
      </c>
      <c r="D3432" s="11">
        <v>28.41</v>
      </c>
      <c r="E3432" s="10">
        <v>35.369999999999997</v>
      </c>
      <c r="F3432" s="11">
        <v>45.28</v>
      </c>
      <c r="G3432" s="10">
        <v>20.47</v>
      </c>
      <c r="H3432" s="11">
        <v>61.58</v>
      </c>
      <c r="I3432" s="10">
        <v>147.35</v>
      </c>
      <c r="J3432">
        <v>0.40334156198798471</v>
      </c>
      <c r="K3432">
        <v>0.4101716488195935</v>
      </c>
      <c r="L3432">
        <v>0.52015922841440487</v>
      </c>
      <c r="M3432">
        <v>0.22190657552083332</v>
      </c>
      <c r="N3432">
        <v>0.213539718367661</v>
      </c>
      <c r="O3432">
        <v>0.27109359402350292</v>
      </c>
      <c r="P3432" s="117">
        <v>19.510000000000002</v>
      </c>
      <c r="Q3432">
        <v>0.34</v>
      </c>
    </row>
    <row r="3433" spans="1:17" ht="15">
      <c r="A3433" s="6"/>
      <c r="B3433" s="10">
        <v>83</v>
      </c>
      <c r="C3433">
        <v>0.27289115876303599</v>
      </c>
      <c r="D3433" s="11">
        <v>27.15</v>
      </c>
      <c r="E3433" s="10">
        <v>35.64</v>
      </c>
      <c r="F3433" s="11">
        <v>39.9</v>
      </c>
      <c r="G3433" s="10">
        <v>14.01</v>
      </c>
      <c r="H3433" s="11">
        <v>53.91</v>
      </c>
      <c r="I3433" s="10">
        <v>92.07</v>
      </c>
      <c r="J3433">
        <v>0.38850006034301654</v>
      </c>
      <c r="K3433">
        <v>0.39505197176636342</v>
      </c>
      <c r="L3433">
        <v>0.49946038491321509</v>
      </c>
      <c r="M3433">
        <v>0.21248009225129685</v>
      </c>
      <c r="N3433">
        <v>0.17944988347989546</v>
      </c>
      <c r="O3433">
        <v>0.27897148739013677</v>
      </c>
      <c r="P3433" s="117">
        <v>17.940000000000001</v>
      </c>
      <c r="Q3433">
        <v>0.34</v>
      </c>
    </row>
    <row r="3434" spans="1:17" ht="15">
      <c r="A3434" s="6"/>
      <c r="B3434" s="10">
        <v>76.09</v>
      </c>
      <c r="C3434">
        <v>0.26694977359014138</v>
      </c>
      <c r="D3434" s="11">
        <v>24.45</v>
      </c>
      <c r="E3434" s="10">
        <v>33.93</v>
      </c>
      <c r="F3434" s="11">
        <v>35.24</v>
      </c>
      <c r="G3434" s="10">
        <v>11.48</v>
      </c>
      <c r="H3434" s="11">
        <v>25.63</v>
      </c>
      <c r="I3434" s="10">
        <v>82.85</v>
      </c>
      <c r="J3434">
        <v>0.38529940858243167</v>
      </c>
      <c r="K3434">
        <v>0.39214715076537748</v>
      </c>
      <c r="L3434">
        <v>0.47112161242440548</v>
      </c>
      <c r="M3434">
        <v>0.21045304424815203</v>
      </c>
      <c r="N3434">
        <v>0.1621167950162207</v>
      </c>
      <c r="O3434">
        <v>0.29590200785258902</v>
      </c>
      <c r="P3434" s="117">
        <v>20.18</v>
      </c>
      <c r="Q3434">
        <v>0.34</v>
      </c>
    </row>
    <row r="3435" spans="1:17" ht="15">
      <c r="A3435" s="6"/>
      <c r="B3435" s="10">
        <v>75.13</v>
      </c>
      <c r="C3435">
        <v>0.27167891476596873</v>
      </c>
      <c r="D3435" s="11">
        <v>20.09</v>
      </c>
      <c r="E3435" s="10">
        <v>32.22</v>
      </c>
      <c r="F3435" s="11">
        <v>34.96</v>
      </c>
      <c r="G3435" s="10">
        <v>10.87</v>
      </c>
      <c r="H3435" s="11">
        <v>20.22</v>
      </c>
      <c r="I3435" s="10">
        <v>81.77</v>
      </c>
      <c r="J3435">
        <v>0.38137134161711028</v>
      </c>
      <c r="K3435">
        <v>0.39538042347572228</v>
      </c>
      <c r="L3435">
        <v>0.45708839704029208</v>
      </c>
      <c r="M3435">
        <v>0.20217742102180727</v>
      </c>
      <c r="N3435">
        <v>0.15654296844797336</v>
      </c>
      <c r="O3435">
        <v>0.31418997555999917</v>
      </c>
      <c r="P3435" s="117">
        <v>16.190000000000001</v>
      </c>
      <c r="Q3435">
        <v>0.34</v>
      </c>
    </row>
    <row r="3436" spans="1:17" ht="15">
      <c r="A3436" s="6"/>
      <c r="B3436" s="10">
        <v>76.31</v>
      </c>
      <c r="C3436">
        <v>0.28263316851887782</v>
      </c>
      <c r="D3436" s="11">
        <v>20.13</v>
      </c>
      <c r="E3436" s="10">
        <v>31.03</v>
      </c>
      <c r="F3436" s="11">
        <v>34.93</v>
      </c>
      <c r="G3436" s="10">
        <v>8.7200000000000006</v>
      </c>
      <c r="H3436" s="11">
        <v>15.65</v>
      </c>
      <c r="I3436" s="10">
        <v>96.24</v>
      </c>
      <c r="J3436">
        <v>0.3924822257902178</v>
      </c>
      <c r="K3436">
        <v>0.40231438764988647</v>
      </c>
      <c r="L3436">
        <v>0.44084948084725728</v>
      </c>
      <c r="M3436">
        <v>0.20065841312141983</v>
      </c>
      <c r="N3436">
        <v>0.1507418127431823</v>
      </c>
      <c r="O3436">
        <v>0.32017505502038462</v>
      </c>
      <c r="P3436" s="117">
        <v>16.350000000000001</v>
      </c>
      <c r="Q3436">
        <v>0.34</v>
      </c>
    </row>
    <row r="3437" spans="1:17" ht="15">
      <c r="A3437" s="6"/>
      <c r="B3437" s="10">
        <v>76.58</v>
      </c>
      <c r="C3437">
        <v>0.2967229161038259</v>
      </c>
      <c r="D3437" s="11">
        <v>21.56</v>
      </c>
      <c r="E3437" s="10">
        <v>31.56</v>
      </c>
      <c r="F3437" s="11">
        <v>34.79</v>
      </c>
      <c r="G3437" s="10">
        <v>9.3699999999999992</v>
      </c>
      <c r="H3437" s="11">
        <v>11.97</v>
      </c>
      <c r="I3437" s="10">
        <v>107.4</v>
      </c>
      <c r="J3437">
        <v>0.41020605941599331</v>
      </c>
      <c r="K3437">
        <v>0.40933122543573275</v>
      </c>
      <c r="L3437">
        <v>0.43432330635909838</v>
      </c>
      <c r="M3437">
        <v>0.201761065487471</v>
      </c>
      <c r="N3437">
        <v>0.1468449776064529</v>
      </c>
      <c r="O3437">
        <v>0.32784730739390588</v>
      </c>
      <c r="P3437" s="117">
        <v>17.97</v>
      </c>
      <c r="Q3437">
        <v>0.34</v>
      </c>
    </row>
    <row r="3438" spans="1:17" ht="15">
      <c r="A3438" s="6"/>
      <c r="B3438" s="10">
        <v>86.4</v>
      </c>
      <c r="C3438">
        <v>0.33301153688234936</v>
      </c>
      <c r="D3438" s="11">
        <v>26.03</v>
      </c>
      <c r="E3438" s="10">
        <v>32.08</v>
      </c>
      <c r="F3438" s="11">
        <v>35.99</v>
      </c>
      <c r="G3438" s="10">
        <v>9.5</v>
      </c>
      <c r="H3438" s="11">
        <v>16.54</v>
      </c>
      <c r="I3438" s="10">
        <v>155.94999999999999</v>
      </c>
      <c r="J3438">
        <v>0.42760644490247718</v>
      </c>
      <c r="K3438">
        <v>0.41969804879697536</v>
      </c>
      <c r="L3438">
        <v>0.44193007438648524</v>
      </c>
      <c r="M3438">
        <v>0.19922198761162516</v>
      </c>
      <c r="N3438">
        <v>0.14417842307859596</v>
      </c>
      <c r="O3438">
        <v>0.33375478115809371</v>
      </c>
      <c r="P3438" s="117">
        <v>22.5</v>
      </c>
      <c r="Q3438">
        <v>0.34</v>
      </c>
    </row>
    <row r="3439" spans="1:17" ht="15">
      <c r="A3439" s="6"/>
      <c r="B3439" s="10">
        <v>108.45</v>
      </c>
      <c r="C3439">
        <v>0.32411699538098004</v>
      </c>
      <c r="D3439" s="11">
        <v>30.1</v>
      </c>
      <c r="E3439" s="10">
        <v>40.83</v>
      </c>
      <c r="F3439" s="11">
        <v>44.78</v>
      </c>
      <c r="G3439" s="10">
        <v>12.37</v>
      </c>
      <c r="H3439" s="11">
        <v>21.86</v>
      </c>
      <c r="I3439" s="10">
        <v>188.91</v>
      </c>
      <c r="J3439">
        <v>0.42097939500414688</v>
      </c>
      <c r="K3439">
        <v>0.44048074443760643</v>
      </c>
      <c r="L3439">
        <v>0.42668086696562041</v>
      </c>
      <c r="M3439">
        <v>0.20080311820661581</v>
      </c>
      <c r="N3439">
        <v>0.13836394302651941</v>
      </c>
      <c r="O3439">
        <v>0.33882965933967851</v>
      </c>
      <c r="P3439" s="117">
        <v>39.83</v>
      </c>
      <c r="Q3439">
        <v>0.34</v>
      </c>
    </row>
    <row r="3440" spans="1:17" ht="15">
      <c r="A3440" s="6"/>
      <c r="B3440" s="10">
        <v>124.15</v>
      </c>
      <c r="C3440">
        <v>0.29219908525296356</v>
      </c>
      <c r="D3440" s="11">
        <v>36.93</v>
      </c>
      <c r="E3440" s="10">
        <v>46.51</v>
      </c>
      <c r="F3440" s="11">
        <v>49.9</v>
      </c>
      <c r="G3440" s="10">
        <v>15.07</v>
      </c>
      <c r="H3440" s="11">
        <v>26.97</v>
      </c>
      <c r="I3440" s="10">
        <v>210.29</v>
      </c>
      <c r="J3440">
        <v>0.41008255936949078</v>
      </c>
      <c r="K3440">
        <v>0.42913853437458727</v>
      </c>
      <c r="L3440">
        <v>0.39077082130068153</v>
      </c>
      <c r="M3440">
        <v>0.19686692754032445</v>
      </c>
      <c r="N3440">
        <v>0.13200058811028798</v>
      </c>
      <c r="O3440">
        <v>0.32433176173684236</v>
      </c>
      <c r="P3440" s="117">
        <v>20.6</v>
      </c>
      <c r="Q3440">
        <v>0.34</v>
      </c>
    </row>
    <row r="3441" spans="1:17" ht="15">
      <c r="A3441" s="6"/>
      <c r="B3441" s="10">
        <v>109.66</v>
      </c>
      <c r="C3441">
        <v>0.29773956093308324</v>
      </c>
      <c r="D3441" s="11">
        <v>37.549999999999997</v>
      </c>
      <c r="E3441" s="10">
        <v>50</v>
      </c>
      <c r="F3441" s="11">
        <v>50.95</v>
      </c>
      <c r="G3441" s="10">
        <v>16.57</v>
      </c>
      <c r="H3441" s="11">
        <v>36</v>
      </c>
      <c r="I3441" s="10">
        <v>209.14</v>
      </c>
      <c r="J3441">
        <v>0.38550654986017591</v>
      </c>
      <c r="K3441">
        <v>0.42168866118365939</v>
      </c>
      <c r="L3441">
        <v>0.363550328466684</v>
      </c>
      <c r="M3441">
        <v>0.18584577055917997</v>
      </c>
      <c r="N3441">
        <v>0.1232315756832308</v>
      </c>
      <c r="O3441">
        <v>0.30741249214878918</v>
      </c>
      <c r="P3441" s="117">
        <v>19.989999999999998</v>
      </c>
      <c r="Q3441">
        <v>0.34</v>
      </c>
    </row>
    <row r="3442" spans="1:17" ht="15">
      <c r="A3442" s="6"/>
      <c r="B3442" s="10">
        <v>99.01</v>
      </c>
      <c r="C3442">
        <v>0.28891737752738594</v>
      </c>
      <c r="D3442" s="11">
        <v>34.97</v>
      </c>
      <c r="E3442" s="10">
        <v>47.7</v>
      </c>
      <c r="F3442" s="11">
        <v>45.94</v>
      </c>
      <c r="G3442" s="10">
        <v>16.72</v>
      </c>
      <c r="H3442" s="11">
        <v>22.52</v>
      </c>
      <c r="I3442" s="10">
        <v>193</v>
      </c>
      <c r="J3442">
        <v>0.35723375788928741</v>
      </c>
      <c r="K3442">
        <v>0.39667106078466929</v>
      </c>
      <c r="L3442">
        <v>0.33594068177926789</v>
      </c>
      <c r="M3442">
        <v>0.17024399644912802</v>
      </c>
      <c r="N3442">
        <v>0.11268123714430853</v>
      </c>
      <c r="O3442">
        <v>0.30557905281474862</v>
      </c>
      <c r="P3442" s="117">
        <v>20.51</v>
      </c>
      <c r="Q3442">
        <v>0.34</v>
      </c>
    </row>
    <row r="3443" spans="1:17" ht="15">
      <c r="A3443" s="6"/>
      <c r="B3443" s="10">
        <v>85.92</v>
      </c>
      <c r="C3443">
        <v>0.27390559515872603</v>
      </c>
      <c r="D3443" s="11">
        <v>31.98</v>
      </c>
      <c r="E3443" s="10">
        <v>43.98</v>
      </c>
      <c r="F3443" s="11">
        <v>43.78</v>
      </c>
      <c r="G3443" s="10">
        <v>15.53</v>
      </c>
      <c r="H3443" s="11">
        <v>0.35</v>
      </c>
      <c r="I3443" s="10">
        <v>180.05</v>
      </c>
      <c r="J3443">
        <v>0.34083518477168701</v>
      </c>
      <c r="K3443">
        <v>0.36593749394981301</v>
      </c>
      <c r="L3443">
        <v>0.30621199228478863</v>
      </c>
      <c r="M3443">
        <v>0.1518654674223931</v>
      </c>
      <c r="N3443">
        <v>0.10105953574575394</v>
      </c>
      <c r="O3443">
        <v>0.27895023137507274</v>
      </c>
      <c r="P3443" s="117">
        <v>21.72</v>
      </c>
      <c r="Q3443">
        <v>0.34</v>
      </c>
    </row>
    <row r="3444" spans="1:17" ht="15">
      <c r="A3444" s="6"/>
      <c r="B3444" s="10">
        <v>81</v>
      </c>
      <c r="C3444">
        <v>0.257659374519354</v>
      </c>
      <c r="D3444" s="11">
        <v>32.35</v>
      </c>
      <c r="E3444" s="10">
        <v>42.97</v>
      </c>
      <c r="F3444" s="11">
        <v>39.54</v>
      </c>
      <c r="G3444" s="10">
        <v>12.63</v>
      </c>
      <c r="H3444" s="11">
        <v>-0.03</v>
      </c>
      <c r="I3444" s="10">
        <v>163.36000000000001</v>
      </c>
      <c r="J3444">
        <v>0.33275034761724176</v>
      </c>
      <c r="K3444">
        <v>0.33260768344428371</v>
      </c>
      <c r="L3444">
        <v>0.27329071158678719</v>
      </c>
      <c r="M3444">
        <v>0.14144852260006949</v>
      </c>
      <c r="N3444">
        <v>9.4946208834133516E-2</v>
      </c>
      <c r="O3444">
        <v>0.26078006958862288</v>
      </c>
      <c r="P3444" s="117">
        <v>21.73</v>
      </c>
      <c r="Q3444">
        <v>0.34</v>
      </c>
    </row>
    <row r="3445" spans="1:17" ht="15">
      <c r="A3445" s="6"/>
      <c r="B3445" s="10">
        <v>80.58</v>
      </c>
      <c r="C3445">
        <v>0.25280127198017999</v>
      </c>
      <c r="D3445" s="11">
        <v>30.09</v>
      </c>
      <c r="E3445" s="10">
        <v>38.92</v>
      </c>
      <c r="F3445" s="11">
        <v>37.479999999999997</v>
      </c>
      <c r="G3445" s="10">
        <v>12.7</v>
      </c>
      <c r="H3445" s="11">
        <v>0</v>
      </c>
      <c r="I3445" s="10">
        <v>150.5</v>
      </c>
      <c r="J3445">
        <v>0.33300605471823319</v>
      </c>
      <c r="K3445">
        <v>0.31094751622418876</v>
      </c>
      <c r="L3445">
        <v>0.25595301734633946</v>
      </c>
      <c r="M3445">
        <v>0.13252842742025689</v>
      </c>
      <c r="N3445">
        <v>9.5151492929381368E-2</v>
      </c>
      <c r="O3445">
        <v>0.24707021439629692</v>
      </c>
      <c r="P3445" s="117">
        <v>21.18</v>
      </c>
      <c r="Q3445">
        <v>0.34</v>
      </c>
    </row>
    <row r="3446" spans="1:17" ht="15">
      <c r="A3446" s="6"/>
      <c r="B3446" s="10">
        <v>83</v>
      </c>
      <c r="C3446">
        <v>0.24611166893960962</v>
      </c>
      <c r="D3446" s="11">
        <v>28.8</v>
      </c>
      <c r="E3446" s="10">
        <v>35.950000000000003</v>
      </c>
      <c r="F3446" s="11">
        <v>35.85</v>
      </c>
      <c r="G3446" s="10">
        <v>4.6399999999999997</v>
      </c>
      <c r="H3446" s="11">
        <v>2.11</v>
      </c>
      <c r="I3446" s="10">
        <v>137.56</v>
      </c>
      <c r="J3446">
        <v>0.33447562222862864</v>
      </c>
      <c r="K3446">
        <v>0.30201657099534279</v>
      </c>
      <c r="L3446">
        <v>0.2502500216431478</v>
      </c>
      <c r="M3446">
        <v>0.12260076617036432</v>
      </c>
      <c r="N3446">
        <v>9.7795031454131265E-2</v>
      </c>
      <c r="O3446">
        <v>0.23775160287732283</v>
      </c>
      <c r="P3446" s="117">
        <v>27.57</v>
      </c>
      <c r="Q3446">
        <v>0.34</v>
      </c>
    </row>
    <row r="3447" spans="1:17" ht="15">
      <c r="A3447" s="6"/>
      <c r="B3447" s="10">
        <v>75.209999999999994</v>
      </c>
      <c r="C3447">
        <v>0.24662798573709105</v>
      </c>
      <c r="D3447" s="11">
        <v>29.79</v>
      </c>
      <c r="E3447" s="10">
        <v>34.47</v>
      </c>
      <c r="F3447" s="11">
        <v>35.35</v>
      </c>
      <c r="G3447" s="10">
        <v>0.01</v>
      </c>
      <c r="H3447" s="11">
        <v>10</v>
      </c>
      <c r="I3447" s="10">
        <v>124.5</v>
      </c>
      <c r="J3447">
        <v>0.34611692418839046</v>
      </c>
      <c r="K3447">
        <v>0.30246942075503708</v>
      </c>
      <c r="L3447">
        <v>0.24710920324366067</v>
      </c>
      <c r="M3447">
        <v>0.12096593748495763</v>
      </c>
      <c r="N3447">
        <v>0.10484313756827271</v>
      </c>
      <c r="O3447">
        <v>0.23332656900598076</v>
      </c>
      <c r="P3447" s="117">
        <v>24.05</v>
      </c>
      <c r="Q3447">
        <v>0.34</v>
      </c>
    </row>
    <row r="3448" spans="1:17" ht="15">
      <c r="A3448" s="6"/>
      <c r="B3448" s="10">
        <v>88.06</v>
      </c>
      <c r="C3448">
        <v>0.25689868532382004</v>
      </c>
      <c r="D3448" s="11">
        <v>32.96</v>
      </c>
      <c r="E3448" s="10">
        <v>34.9</v>
      </c>
      <c r="F3448" s="11">
        <v>35</v>
      </c>
      <c r="G3448" s="10">
        <v>-0.94</v>
      </c>
      <c r="H3448" s="11">
        <v>16.100000000000001</v>
      </c>
      <c r="I3448" s="10">
        <v>149.99</v>
      </c>
      <c r="J3448">
        <v>0.3645485841816874</v>
      </c>
      <c r="K3448">
        <v>0.31287032884635979</v>
      </c>
      <c r="L3448">
        <v>0.25190707329613909</v>
      </c>
      <c r="M3448">
        <v>0.12149526254417117</v>
      </c>
      <c r="N3448">
        <v>0.1160608720124697</v>
      </c>
      <c r="O3448">
        <v>0.23999373489144976</v>
      </c>
      <c r="P3448" s="117">
        <v>27.27</v>
      </c>
      <c r="Q3448">
        <v>0.34</v>
      </c>
    </row>
    <row r="3449" spans="1:17" ht="15">
      <c r="A3449" s="6"/>
      <c r="B3449" s="10">
        <v>95.6</v>
      </c>
      <c r="C3449">
        <v>0.28011515910747842</v>
      </c>
      <c r="D3449" s="11">
        <v>32.130000000000003</v>
      </c>
      <c r="E3449" s="10">
        <v>34.909999999999997</v>
      </c>
      <c r="F3449" s="11">
        <v>35.08</v>
      </c>
      <c r="G3449" s="10">
        <v>-0.38</v>
      </c>
      <c r="H3449" s="11">
        <v>29.44</v>
      </c>
      <c r="I3449" s="10">
        <v>162.47</v>
      </c>
      <c r="J3449">
        <v>0.38672581300019521</v>
      </c>
      <c r="K3449">
        <v>0.33150037846479913</v>
      </c>
      <c r="L3449">
        <v>0.26755601367047344</v>
      </c>
      <c r="M3449">
        <v>0.12388259906801366</v>
      </c>
      <c r="N3449">
        <v>0.13288812458470206</v>
      </c>
      <c r="O3449">
        <v>0.25719444790490392</v>
      </c>
      <c r="P3449" s="117">
        <v>34.950000000000003</v>
      </c>
      <c r="Q3449">
        <v>0.34</v>
      </c>
    </row>
    <row r="3450" spans="1:17" ht="15">
      <c r="A3450" s="6"/>
      <c r="B3450" s="10">
        <v>107.78</v>
      </c>
      <c r="C3450">
        <v>0.31515328053399733</v>
      </c>
      <c r="D3450" s="11">
        <v>36.909999999999997</v>
      </c>
      <c r="E3450" s="10">
        <v>40.090000000000003</v>
      </c>
      <c r="F3450" s="11">
        <v>36.64</v>
      </c>
      <c r="G3450" s="10">
        <v>0.75</v>
      </c>
      <c r="H3450" s="11">
        <v>52.7</v>
      </c>
      <c r="I3450" s="10">
        <v>171.43</v>
      </c>
      <c r="J3450">
        <v>0.41149733451524462</v>
      </c>
      <c r="K3450">
        <v>0.34956779397145166</v>
      </c>
      <c r="L3450">
        <v>0.30070639123390469</v>
      </c>
      <c r="M3450">
        <v>0.12752307326138101</v>
      </c>
      <c r="N3450">
        <v>0.16746857598629308</v>
      </c>
      <c r="O3450">
        <v>0.28194474329896041</v>
      </c>
      <c r="P3450" s="117">
        <v>35.659999999999997</v>
      </c>
      <c r="Q3450">
        <v>0.34</v>
      </c>
    </row>
    <row r="3451" spans="1:17" ht="15">
      <c r="A3451" s="6"/>
      <c r="B3451" s="10">
        <v>116.24</v>
      </c>
      <c r="C3451">
        <v>0.35935847711393132</v>
      </c>
      <c r="D3451" s="11">
        <v>39.92</v>
      </c>
      <c r="E3451" s="10">
        <v>42.69</v>
      </c>
      <c r="F3451" s="11">
        <v>41.64</v>
      </c>
      <c r="G3451" s="10">
        <v>8.01</v>
      </c>
      <c r="H3451" s="11">
        <v>72.11</v>
      </c>
      <c r="I3451" s="10">
        <v>198.38</v>
      </c>
      <c r="J3451">
        <v>0.43704469198881291</v>
      </c>
      <c r="K3451">
        <v>0.38566079905910572</v>
      </c>
      <c r="L3451">
        <v>0.33688853941953839</v>
      </c>
      <c r="M3451">
        <v>0.13778929135239432</v>
      </c>
      <c r="N3451">
        <v>0.20461664832126666</v>
      </c>
      <c r="O3451">
        <v>0.32275858716785477</v>
      </c>
      <c r="P3451" s="117">
        <v>32.72</v>
      </c>
      <c r="Q3451">
        <v>0.34</v>
      </c>
    </row>
    <row r="3452" spans="1:17" ht="15">
      <c r="A3452" s="6"/>
      <c r="B3452" s="10">
        <v>170.56</v>
      </c>
      <c r="C3452">
        <v>0.38084524874263886</v>
      </c>
      <c r="D3452" s="11">
        <v>40.57</v>
      </c>
      <c r="E3452" s="10">
        <v>43.98</v>
      </c>
      <c r="F3452" s="11">
        <v>44.88</v>
      </c>
      <c r="G3452" s="10">
        <v>12.2</v>
      </c>
      <c r="H3452" s="11">
        <v>76.23</v>
      </c>
      <c r="I3452" s="10">
        <v>212.98</v>
      </c>
      <c r="J3452">
        <v>0.45942906769783975</v>
      </c>
      <c r="K3452">
        <v>0.41017904253382675</v>
      </c>
      <c r="L3452">
        <v>0.36727046885595277</v>
      </c>
      <c r="M3452">
        <v>0.1479631124217497</v>
      </c>
      <c r="N3452">
        <v>0.23606280406899599</v>
      </c>
      <c r="O3452">
        <v>0.34769116593112298</v>
      </c>
      <c r="P3452" s="117">
        <v>32.53</v>
      </c>
      <c r="Q3452">
        <v>0.34</v>
      </c>
    </row>
    <row r="3453" spans="1:17" ht="15">
      <c r="A3453" s="6"/>
      <c r="B3453" s="10">
        <v>182.68</v>
      </c>
      <c r="C3453">
        <v>0.41084520968503746</v>
      </c>
      <c r="D3453" s="11">
        <v>40.840000000000003</v>
      </c>
      <c r="E3453" s="10">
        <v>43.74</v>
      </c>
      <c r="F3453" s="11">
        <v>45.74</v>
      </c>
      <c r="G3453" s="10">
        <v>14.04</v>
      </c>
      <c r="H3453" s="11">
        <v>70.709999999999994</v>
      </c>
      <c r="I3453" s="10">
        <v>219.99</v>
      </c>
      <c r="J3453">
        <v>0.49442705701497019</v>
      </c>
      <c r="K3453">
        <v>0.42523842243660598</v>
      </c>
      <c r="L3453">
        <v>0.39189846991966304</v>
      </c>
      <c r="M3453">
        <v>0.15523463372009422</v>
      </c>
      <c r="N3453">
        <v>0.25599813800420029</v>
      </c>
      <c r="O3453">
        <v>0.3774077119628339</v>
      </c>
      <c r="P3453" s="117">
        <v>34.9</v>
      </c>
      <c r="Q3453">
        <v>0.34</v>
      </c>
    </row>
    <row r="3454" spans="1:17" ht="15">
      <c r="A3454" s="6"/>
      <c r="B3454" s="10">
        <v>153.51</v>
      </c>
      <c r="C3454">
        <v>0.41266067485810509</v>
      </c>
      <c r="D3454" s="11">
        <v>40.06</v>
      </c>
      <c r="E3454" s="10">
        <v>41.97</v>
      </c>
      <c r="F3454" s="11">
        <v>45.77</v>
      </c>
      <c r="G3454" s="10">
        <v>13.94</v>
      </c>
      <c r="H3454" s="11">
        <v>62.92</v>
      </c>
      <c r="I3454" s="10">
        <v>220.3</v>
      </c>
      <c r="J3454">
        <v>0.51051940545418073</v>
      </c>
      <c r="K3454">
        <v>0.42978727093042074</v>
      </c>
      <c r="L3454">
        <v>0.41005899639295568</v>
      </c>
      <c r="M3454">
        <v>0.15870979279793421</v>
      </c>
      <c r="N3454">
        <v>0.26087751069588266</v>
      </c>
      <c r="O3454">
        <v>0.4151736142374387</v>
      </c>
      <c r="P3454" s="117">
        <v>25.83</v>
      </c>
      <c r="Q3454">
        <v>0.34</v>
      </c>
    </row>
    <row r="3455" spans="1:17" ht="15">
      <c r="A3455" s="6"/>
      <c r="B3455" s="10">
        <v>116.24</v>
      </c>
      <c r="C3455">
        <v>0.4222506096441776</v>
      </c>
      <c r="D3455" s="11">
        <v>40.98</v>
      </c>
      <c r="E3455" s="10">
        <v>39.86</v>
      </c>
      <c r="F3455" s="11">
        <v>45.06</v>
      </c>
      <c r="G3455" s="10">
        <v>14.56</v>
      </c>
      <c r="H3455" s="11">
        <v>62.03</v>
      </c>
      <c r="I3455" s="10">
        <v>211.91</v>
      </c>
      <c r="J3455">
        <v>0.51385856453871281</v>
      </c>
      <c r="K3455">
        <v>0.43404958011538608</v>
      </c>
      <c r="L3455">
        <v>0.42296703126298002</v>
      </c>
      <c r="M3455">
        <v>0.15652796495393514</v>
      </c>
      <c r="N3455">
        <v>0.26202004866017498</v>
      </c>
      <c r="O3455">
        <v>0.43158862614931737</v>
      </c>
      <c r="P3455" s="117">
        <v>26.59</v>
      </c>
      <c r="Q3455">
        <v>0.34</v>
      </c>
    </row>
    <row r="3456" spans="1:17" ht="15">
      <c r="A3456" s="6"/>
      <c r="B3456" s="10">
        <v>103.4</v>
      </c>
      <c r="C3456">
        <v>0.41266686792018853</v>
      </c>
      <c r="D3456" s="11">
        <v>36.909999999999997</v>
      </c>
      <c r="E3456" s="10">
        <v>34.89</v>
      </c>
      <c r="F3456" s="11">
        <v>41.89</v>
      </c>
      <c r="G3456" s="10">
        <v>13.99</v>
      </c>
      <c r="H3456" s="11">
        <v>53.55</v>
      </c>
      <c r="I3456" s="10">
        <v>189.64</v>
      </c>
      <c r="J3456">
        <v>0.50838280996385832</v>
      </c>
      <c r="K3456">
        <v>0.42970067984017624</v>
      </c>
      <c r="L3456">
        <v>0.41017428005677131</v>
      </c>
      <c r="M3456">
        <v>0.15822477714183711</v>
      </c>
      <c r="N3456">
        <v>0.2474523068326947</v>
      </c>
      <c r="O3456">
        <v>0.44392498971811817</v>
      </c>
      <c r="P3456" s="117">
        <v>17.97</v>
      </c>
      <c r="Q3456">
        <v>0.34</v>
      </c>
    </row>
    <row r="3457" spans="1:17" ht="15">
      <c r="A3457" s="6"/>
      <c r="B3457" s="10">
        <v>102.22</v>
      </c>
      <c r="C3457">
        <v>0.40382959364095827</v>
      </c>
      <c r="D3457" s="11">
        <v>33.409999999999997</v>
      </c>
      <c r="E3457" s="10">
        <v>35.97</v>
      </c>
      <c r="F3457" s="11">
        <v>41.97</v>
      </c>
      <c r="G3457" s="10">
        <v>0.03</v>
      </c>
      <c r="H3457" s="11">
        <v>52.64</v>
      </c>
      <c r="I3457" s="10">
        <v>190.73</v>
      </c>
      <c r="J3457">
        <v>0.49227875623529943</v>
      </c>
      <c r="K3457">
        <v>0.4229265961489434</v>
      </c>
      <c r="L3457">
        <v>0.39293095702401815</v>
      </c>
      <c r="M3457">
        <v>0.15709634633235289</v>
      </c>
      <c r="N3457">
        <v>0.2366822946569675</v>
      </c>
      <c r="O3457">
        <v>0.44762595670381888</v>
      </c>
      <c r="P3457" s="117">
        <v>17.600000000000001</v>
      </c>
      <c r="Q3457">
        <v>0.34</v>
      </c>
    </row>
    <row r="3458" spans="1:17" ht="15">
      <c r="A3458" s="6"/>
      <c r="B3458" s="10">
        <v>93.84</v>
      </c>
      <c r="C3458">
        <v>0.37618023768298448</v>
      </c>
      <c r="D3458" s="11">
        <v>31.98</v>
      </c>
      <c r="E3458" s="10">
        <v>34.17</v>
      </c>
      <c r="F3458" s="11">
        <v>37.15</v>
      </c>
      <c r="G3458" s="10">
        <v>-2.44</v>
      </c>
      <c r="H3458" s="11">
        <v>48.78</v>
      </c>
      <c r="I3458" s="10">
        <v>180.06</v>
      </c>
      <c r="J3458">
        <v>0.48079863227619191</v>
      </c>
      <c r="K3458">
        <v>0.42337560251079659</v>
      </c>
      <c r="L3458">
        <v>0.36887185514449683</v>
      </c>
      <c r="M3458">
        <v>0.17167753702834532</v>
      </c>
      <c r="N3458">
        <v>0.23127468293371606</v>
      </c>
      <c r="O3458">
        <v>0.45732786069312531</v>
      </c>
      <c r="P3458" s="117">
        <v>17.350000000000001</v>
      </c>
      <c r="Q3458">
        <v>0.34</v>
      </c>
    </row>
    <row r="3459" spans="1:17" ht="15">
      <c r="A3459" s="6"/>
      <c r="B3459" s="10">
        <v>90.95</v>
      </c>
      <c r="C3459">
        <v>0.36822768429487185</v>
      </c>
      <c r="D3459" s="11">
        <v>28.07</v>
      </c>
      <c r="E3459" s="10">
        <v>33.4</v>
      </c>
      <c r="F3459" s="11">
        <v>35.07</v>
      </c>
      <c r="G3459" s="10">
        <v>-8.77</v>
      </c>
      <c r="H3459" s="11">
        <v>46.15</v>
      </c>
      <c r="I3459" s="10">
        <v>170.51</v>
      </c>
      <c r="J3459">
        <v>0.47171812574740934</v>
      </c>
      <c r="K3459">
        <v>0.42201491376330041</v>
      </c>
      <c r="L3459">
        <v>0.37844961979740438</v>
      </c>
      <c r="M3459">
        <v>0.17597328375426452</v>
      </c>
      <c r="N3459">
        <v>0.22811803373916756</v>
      </c>
      <c r="O3459">
        <v>0.46437310671105653</v>
      </c>
      <c r="P3459" s="117">
        <v>14.5</v>
      </c>
      <c r="Q3459">
        <v>0.34</v>
      </c>
    </row>
    <row r="3460" spans="1:17" ht="15">
      <c r="A3460" s="6"/>
      <c r="B3460" s="10">
        <v>88.88</v>
      </c>
      <c r="C3460">
        <v>0.36904263482587057</v>
      </c>
      <c r="D3460" s="11">
        <v>28</v>
      </c>
      <c r="E3460" s="10">
        <v>31.63</v>
      </c>
      <c r="F3460" s="11">
        <v>34.03</v>
      </c>
      <c r="G3460" s="10">
        <v>-20.010000000000002</v>
      </c>
      <c r="H3460" s="11">
        <v>42.01</v>
      </c>
      <c r="I3460" s="10">
        <v>167.92</v>
      </c>
      <c r="J3460">
        <v>0.45825744087600834</v>
      </c>
      <c r="K3460">
        <v>0.41931712881369204</v>
      </c>
      <c r="L3460">
        <v>0.37921966030218179</v>
      </c>
      <c r="M3460">
        <v>0.17488794744917768</v>
      </c>
      <c r="N3460">
        <v>0.23140048497224172</v>
      </c>
      <c r="O3460">
        <v>0.46756895515123748</v>
      </c>
      <c r="P3460" s="117">
        <v>15.08</v>
      </c>
      <c r="Q3460">
        <v>0.34</v>
      </c>
    </row>
    <row r="3461" spans="1:17" ht="15">
      <c r="A3461" s="6"/>
      <c r="B3461" s="10">
        <v>90.71</v>
      </c>
      <c r="C3461">
        <v>0.36745556611573438</v>
      </c>
      <c r="D3461" s="11">
        <v>27.97</v>
      </c>
      <c r="E3461" s="10">
        <v>33.01</v>
      </c>
      <c r="F3461" s="11">
        <v>33.840000000000003</v>
      </c>
      <c r="G3461" s="10">
        <v>-20.37</v>
      </c>
      <c r="H3461" s="11">
        <v>40.94</v>
      </c>
      <c r="I3461" s="10">
        <v>169.9</v>
      </c>
      <c r="J3461">
        <v>0.45685973875040847</v>
      </c>
      <c r="K3461">
        <v>0.42306965334550362</v>
      </c>
      <c r="L3461">
        <v>0.38522447591281406</v>
      </c>
      <c r="M3461">
        <v>0.17553639706566293</v>
      </c>
      <c r="N3461">
        <v>0.22931057857283491</v>
      </c>
      <c r="O3461">
        <v>0.46482426997479248</v>
      </c>
      <c r="P3461" s="117">
        <v>15.24</v>
      </c>
      <c r="Q3461">
        <v>0.34</v>
      </c>
    </row>
    <row r="3462" spans="1:17" ht="15">
      <c r="A3462" s="6"/>
      <c r="B3462" s="10">
        <v>99.64</v>
      </c>
      <c r="C3462">
        <v>0.36160730482847847</v>
      </c>
      <c r="D3462" s="11">
        <v>26.97</v>
      </c>
      <c r="E3462" s="10">
        <v>35.89</v>
      </c>
      <c r="F3462" s="11">
        <v>33.090000000000003</v>
      </c>
      <c r="G3462" s="10">
        <v>-24.65</v>
      </c>
      <c r="H3462" s="11">
        <v>48.53</v>
      </c>
      <c r="I3462" s="10">
        <v>178.14</v>
      </c>
      <c r="J3462">
        <v>0.45930055698111372</v>
      </c>
      <c r="K3462">
        <v>0.44173505548551023</v>
      </c>
      <c r="L3462">
        <v>0.38197411055080377</v>
      </c>
      <c r="M3462">
        <v>0.17353680581495745</v>
      </c>
      <c r="N3462">
        <v>0.23712796777420314</v>
      </c>
      <c r="O3462">
        <v>0.46422847981526305</v>
      </c>
      <c r="P3462" s="117">
        <v>21.19</v>
      </c>
      <c r="Q3462">
        <v>0.34</v>
      </c>
    </row>
    <row r="3463" spans="1:17" ht="15">
      <c r="A3463" s="6"/>
      <c r="B3463" s="10">
        <v>122.58</v>
      </c>
      <c r="C3463">
        <v>0.33144527680168867</v>
      </c>
      <c r="D3463" s="11">
        <v>24.59</v>
      </c>
      <c r="E3463" s="10">
        <v>43.4</v>
      </c>
      <c r="F3463" s="11">
        <v>34.049999999999997</v>
      </c>
      <c r="G3463" s="10">
        <v>-30.98</v>
      </c>
      <c r="H3463" s="11">
        <v>66.400000000000006</v>
      </c>
      <c r="I3463" s="10">
        <v>211.11</v>
      </c>
      <c r="J3463">
        <v>0.44063754569377128</v>
      </c>
      <c r="K3463">
        <v>0.4452620845070423</v>
      </c>
      <c r="L3463">
        <v>0.3680021325633146</v>
      </c>
      <c r="M3463">
        <v>0.16536464968152861</v>
      </c>
      <c r="N3463">
        <v>0.25121392530857378</v>
      </c>
      <c r="O3463">
        <v>0.42812645206735522</v>
      </c>
      <c r="P3463" s="117">
        <v>21.96</v>
      </c>
      <c r="Q3463">
        <v>0.34</v>
      </c>
    </row>
    <row r="3464" spans="1:17" ht="15">
      <c r="A3464" s="6"/>
      <c r="B3464" s="10">
        <v>124.48</v>
      </c>
      <c r="C3464">
        <v>0.29508412006099471</v>
      </c>
      <c r="D3464" s="11">
        <v>24.93</v>
      </c>
      <c r="E3464" s="10">
        <v>47.37</v>
      </c>
      <c r="F3464" s="11">
        <v>35.11</v>
      </c>
      <c r="G3464" s="10">
        <v>-25</v>
      </c>
      <c r="H3464" s="11">
        <v>81.98</v>
      </c>
      <c r="I3464" s="10">
        <v>230</v>
      </c>
      <c r="J3464">
        <v>0.40791393895831024</v>
      </c>
      <c r="K3464">
        <v>0.41798599870078401</v>
      </c>
      <c r="L3464">
        <v>0.34540816166821176</v>
      </c>
      <c r="M3464">
        <v>0.15044966388155565</v>
      </c>
      <c r="N3464">
        <v>0.23761276926738864</v>
      </c>
      <c r="O3464">
        <v>0.3865420226032103</v>
      </c>
      <c r="P3464" s="117">
        <v>20.239999999999998</v>
      </c>
      <c r="Q3464">
        <v>0.34</v>
      </c>
    </row>
    <row r="3465" spans="1:17" ht="15">
      <c r="A3465" s="6"/>
      <c r="B3465" s="10">
        <v>104</v>
      </c>
      <c r="C3465">
        <v>0.26560890989281444</v>
      </c>
      <c r="D3465" s="11">
        <v>25.85</v>
      </c>
      <c r="E3465" s="10">
        <v>48.01</v>
      </c>
      <c r="F3465" s="11">
        <v>37.700000000000003</v>
      </c>
      <c r="G3465" s="10">
        <v>-26.97</v>
      </c>
      <c r="H3465" s="11">
        <v>84.65</v>
      </c>
      <c r="I3465" s="10">
        <v>227.88</v>
      </c>
      <c r="J3465">
        <v>0.3702642287627228</v>
      </c>
      <c r="K3465">
        <v>0.3993495953928054</v>
      </c>
      <c r="L3465">
        <v>0.32696895281720406</v>
      </c>
      <c r="M3465">
        <v>0.13431355442266252</v>
      </c>
      <c r="N3465">
        <v>0.22014867230644966</v>
      </c>
      <c r="O3465">
        <v>0.3503570817457396</v>
      </c>
      <c r="P3465" s="117">
        <v>18.329999999999998</v>
      </c>
      <c r="Q3465">
        <v>0.34</v>
      </c>
    </row>
    <row r="3466" spans="1:17" ht="15">
      <c r="A3466" s="6"/>
      <c r="B3466" s="10">
        <v>83.35</v>
      </c>
      <c r="C3466">
        <v>0.22211876727460411</v>
      </c>
      <c r="D3466" s="11">
        <v>25.79</v>
      </c>
      <c r="E3466" s="10">
        <v>44.99</v>
      </c>
      <c r="F3466" s="11">
        <v>37.56</v>
      </c>
      <c r="G3466" s="10">
        <v>-39.46</v>
      </c>
      <c r="H3466" s="11">
        <v>76.790000000000006</v>
      </c>
      <c r="I3466" s="10">
        <v>207.21</v>
      </c>
      <c r="J3466">
        <v>0.3346084048356589</v>
      </c>
      <c r="K3466">
        <v>0.38316436972148521</v>
      </c>
      <c r="L3466">
        <v>0.30157258790821523</v>
      </c>
      <c r="M3466">
        <v>0.11905139275706063</v>
      </c>
      <c r="N3466">
        <v>0.21267314051851716</v>
      </c>
      <c r="O3466">
        <v>0.30282526541477672</v>
      </c>
      <c r="P3466" s="117">
        <v>19.07</v>
      </c>
      <c r="Q3466">
        <v>0.34</v>
      </c>
    </row>
    <row r="3467" spans="1:17" ht="15">
      <c r="A3467" s="6"/>
      <c r="B3467" s="10">
        <v>70.849999999999994</v>
      </c>
      <c r="C3467">
        <v>0.183037511812875</v>
      </c>
      <c r="D3467" s="11">
        <v>25.59</v>
      </c>
      <c r="E3467" s="10">
        <v>43.43</v>
      </c>
      <c r="F3467" s="11">
        <v>36.32</v>
      </c>
      <c r="G3467" s="10">
        <v>-63.04</v>
      </c>
      <c r="H3467" s="11">
        <v>66</v>
      </c>
      <c r="I3467" s="10">
        <v>174.26</v>
      </c>
      <c r="J3467">
        <v>0.30963493031469552</v>
      </c>
      <c r="K3467">
        <v>0.35302138329041993</v>
      </c>
      <c r="L3467">
        <v>0.28593658361647639</v>
      </c>
      <c r="M3467">
        <v>0.10763741513604025</v>
      </c>
      <c r="N3467">
        <v>0.2002317905334545</v>
      </c>
      <c r="O3467">
        <v>0.25820456848769463</v>
      </c>
      <c r="P3467" s="117">
        <v>20.55</v>
      </c>
      <c r="Q3467">
        <v>0.34</v>
      </c>
    </row>
    <row r="3468" spans="1:17" ht="15">
      <c r="A3468" s="6"/>
      <c r="B3468" s="10">
        <v>55.56</v>
      </c>
      <c r="C3468">
        <v>0.16913870650814328</v>
      </c>
      <c r="D3468" s="11">
        <v>26.02</v>
      </c>
      <c r="E3468" s="10">
        <v>42.94</v>
      </c>
      <c r="F3468" s="11">
        <v>35.200000000000003</v>
      </c>
      <c r="G3468" s="10">
        <v>-63.06</v>
      </c>
      <c r="H3468" s="11">
        <v>62.03</v>
      </c>
      <c r="I3468" s="10">
        <v>168.98</v>
      </c>
      <c r="J3468">
        <v>0.30168304530709428</v>
      </c>
      <c r="K3468">
        <v>0.32201491586566661</v>
      </c>
      <c r="L3468">
        <v>0.26864999641146176</v>
      </c>
      <c r="M3468">
        <v>0.10383923231065838</v>
      </c>
      <c r="N3468">
        <v>0.18662868522638607</v>
      </c>
      <c r="O3468">
        <v>0.23065731478648371</v>
      </c>
      <c r="P3468" s="117">
        <v>18.3</v>
      </c>
      <c r="Q3468">
        <v>0.34</v>
      </c>
    </row>
    <row r="3469" spans="1:17" ht="15">
      <c r="A3469" s="6"/>
      <c r="B3469" s="10">
        <v>41.28</v>
      </c>
      <c r="C3469">
        <v>0.15886082051495531</v>
      </c>
      <c r="D3469" s="11">
        <v>25.16</v>
      </c>
      <c r="E3469" s="10">
        <v>40.35</v>
      </c>
      <c r="F3469" s="11">
        <v>34.24</v>
      </c>
      <c r="G3469" s="10">
        <v>-70.040000000000006</v>
      </c>
      <c r="H3469" s="11">
        <v>55.51</v>
      </c>
      <c r="I3469" s="10">
        <v>161.83000000000001</v>
      </c>
      <c r="J3469">
        <v>0.2906551473500672</v>
      </c>
      <c r="K3469">
        <v>0.30619350178347243</v>
      </c>
      <c r="L3469">
        <v>0.25662162593480831</v>
      </c>
      <c r="M3469">
        <v>0.10120674900650288</v>
      </c>
      <c r="N3469">
        <v>0.16822269445994151</v>
      </c>
      <c r="O3469">
        <v>0.21634538958330984</v>
      </c>
      <c r="P3469" s="117">
        <v>22.38</v>
      </c>
      <c r="Q3469">
        <v>0.34</v>
      </c>
    </row>
    <row r="3470" spans="1:17" ht="15">
      <c r="A3470" s="6"/>
      <c r="B3470" s="10">
        <v>16.7</v>
      </c>
      <c r="C3470">
        <v>0.14880299149340312</v>
      </c>
      <c r="D3470" s="11">
        <v>21.74</v>
      </c>
      <c r="E3470" s="10">
        <v>33.92</v>
      </c>
      <c r="F3470" s="11">
        <v>33.01</v>
      </c>
      <c r="G3470" s="10">
        <v>-74.97</v>
      </c>
      <c r="H3470" s="11">
        <v>47.97</v>
      </c>
      <c r="I3470" s="10">
        <v>145.16999999999999</v>
      </c>
      <c r="J3470">
        <v>0.28395337331396042</v>
      </c>
      <c r="K3470">
        <v>0.31103857144801123</v>
      </c>
      <c r="L3470">
        <v>0.24249495636966789</v>
      </c>
      <c r="M3470">
        <v>0.10732056391791434</v>
      </c>
      <c r="N3470">
        <v>0.14919207666575046</v>
      </c>
      <c r="O3470">
        <v>0.20429509401671894</v>
      </c>
      <c r="P3470" s="117">
        <v>28.53</v>
      </c>
      <c r="Q3470">
        <v>0.34</v>
      </c>
    </row>
    <row r="3471" spans="1:17" ht="15">
      <c r="A3471" s="6"/>
      <c r="B3471" s="10">
        <v>20.260000000000002</v>
      </c>
      <c r="C3471">
        <v>0.14282161311141164</v>
      </c>
      <c r="D3471" s="11">
        <v>19.97</v>
      </c>
      <c r="E3471" s="10">
        <v>34.43</v>
      </c>
      <c r="F3471" s="11">
        <v>31.42</v>
      </c>
      <c r="G3471" s="10">
        <v>-74.97</v>
      </c>
      <c r="H3471" s="11">
        <v>42.04</v>
      </c>
      <c r="I3471" s="10">
        <v>137.78</v>
      </c>
      <c r="J3471">
        <v>0.27794606689332518</v>
      </c>
      <c r="K3471">
        <v>0.33121248897277195</v>
      </c>
      <c r="L3471">
        <v>0.23227281303324435</v>
      </c>
      <c r="M3471">
        <v>0.10827596896605608</v>
      </c>
      <c r="N3471">
        <v>0.14473640342926961</v>
      </c>
      <c r="O3471">
        <v>0.19434561462745067</v>
      </c>
      <c r="P3471" s="117">
        <v>40.51</v>
      </c>
      <c r="Q3471">
        <v>0.34</v>
      </c>
    </row>
    <row r="3472" spans="1:17" ht="15">
      <c r="A3472" s="6"/>
      <c r="B3472" s="10">
        <v>10.27</v>
      </c>
      <c r="C3472">
        <v>0.14736096888622058</v>
      </c>
      <c r="D3472" s="11">
        <v>19.989999999999998</v>
      </c>
      <c r="E3472" s="10">
        <v>36.33</v>
      </c>
      <c r="F3472" s="11">
        <v>31.35</v>
      </c>
      <c r="G3472" s="10">
        <v>-69.989999999999995</v>
      </c>
      <c r="H3472" s="11">
        <v>40.299999999999997</v>
      </c>
      <c r="I3472" s="10">
        <v>124.06</v>
      </c>
      <c r="J3472">
        <v>0.28300205316208121</v>
      </c>
      <c r="K3472">
        <v>0.34483328132936647</v>
      </c>
      <c r="L3472">
        <v>0.24135161826959492</v>
      </c>
      <c r="M3472">
        <v>0.11232461273516768</v>
      </c>
      <c r="N3472">
        <v>0.15033867068029647</v>
      </c>
      <c r="O3472">
        <v>0.19232965485116008</v>
      </c>
      <c r="P3472" s="117">
        <v>34.909999999999997</v>
      </c>
      <c r="Q3472">
        <v>0.34</v>
      </c>
    </row>
    <row r="3473" spans="1:17" ht="15">
      <c r="A3473" s="6"/>
      <c r="B3473" s="10">
        <v>40.99</v>
      </c>
      <c r="C3473">
        <v>0.15123652276974975</v>
      </c>
      <c r="D3473" s="11">
        <v>21.12</v>
      </c>
      <c r="E3473" s="10">
        <v>40.090000000000003</v>
      </c>
      <c r="F3473" s="11">
        <v>32.08</v>
      </c>
      <c r="G3473" s="10">
        <v>-57.74</v>
      </c>
      <c r="H3473" s="11">
        <v>42.48</v>
      </c>
      <c r="I3473" s="10">
        <v>124.08</v>
      </c>
      <c r="J3473">
        <v>0.29462087129398296</v>
      </c>
      <c r="K3473">
        <v>0.36140406288403321</v>
      </c>
      <c r="L3473">
        <v>0.2673720563748811</v>
      </c>
      <c r="M3473">
        <v>0.1160328217795764</v>
      </c>
      <c r="N3473">
        <v>0.16336197237324543</v>
      </c>
      <c r="O3473">
        <v>0.20508737738279431</v>
      </c>
      <c r="P3473" s="117">
        <v>42.78</v>
      </c>
      <c r="Q3473">
        <v>0.34</v>
      </c>
    </row>
    <row r="3474" spans="1:17" ht="15">
      <c r="A3474" s="6"/>
      <c r="B3474" s="10">
        <v>73.33</v>
      </c>
      <c r="C3474">
        <v>0.18118386295662017</v>
      </c>
      <c r="D3474" s="11">
        <v>27.08</v>
      </c>
      <c r="E3474" s="10">
        <v>41.87</v>
      </c>
      <c r="F3474" s="11">
        <v>34.19</v>
      </c>
      <c r="G3474" s="10">
        <v>-16.98</v>
      </c>
      <c r="H3474" s="11">
        <v>50.09</v>
      </c>
      <c r="I3474" s="10">
        <v>151.69</v>
      </c>
      <c r="J3474">
        <v>0.33295965634558516</v>
      </c>
      <c r="K3474">
        <v>0.38045752494294849</v>
      </c>
      <c r="L3474">
        <v>0.295797109913225</v>
      </c>
      <c r="M3474">
        <v>0.12242886480164288</v>
      </c>
      <c r="N3474">
        <v>0.19026085754010374</v>
      </c>
      <c r="O3474">
        <v>0.24152946673462949</v>
      </c>
      <c r="P3474" s="117">
        <v>44.88</v>
      </c>
      <c r="Q3474">
        <v>0.34</v>
      </c>
    </row>
    <row r="3475" spans="1:17" ht="15">
      <c r="A3475" s="6"/>
      <c r="B3475" s="10">
        <v>94.16</v>
      </c>
      <c r="C3475">
        <v>0.25172807774015099</v>
      </c>
      <c r="D3475" s="11">
        <v>29.9</v>
      </c>
      <c r="E3475" s="10">
        <v>44.06</v>
      </c>
      <c r="F3475" s="11">
        <v>37.479999999999997</v>
      </c>
      <c r="G3475" s="10">
        <v>1.54</v>
      </c>
      <c r="H3475" s="11">
        <v>65.48</v>
      </c>
      <c r="I3475" s="10">
        <v>166.32</v>
      </c>
      <c r="J3475">
        <v>0.37423659476773619</v>
      </c>
      <c r="K3475">
        <v>0.4093911474511237</v>
      </c>
      <c r="L3475">
        <v>0.33417661627620898</v>
      </c>
      <c r="M3475">
        <v>0.13013992714275896</v>
      </c>
      <c r="N3475">
        <v>0.21853907497282724</v>
      </c>
      <c r="O3475">
        <v>0.26837317102132546</v>
      </c>
      <c r="P3475" s="117">
        <v>35.75</v>
      </c>
      <c r="Q3475">
        <v>0.34</v>
      </c>
    </row>
    <row r="3476" spans="1:17" ht="15">
      <c r="A3476" s="6"/>
      <c r="B3476" s="10">
        <v>110.64</v>
      </c>
      <c r="C3476">
        <v>0.29339135612563882</v>
      </c>
      <c r="D3476" s="11">
        <v>33.92</v>
      </c>
      <c r="E3476" s="10">
        <v>47.02</v>
      </c>
      <c r="F3476" s="11">
        <v>41.12</v>
      </c>
      <c r="G3476" s="10">
        <v>8.0299999999999994</v>
      </c>
      <c r="H3476" s="11">
        <v>76.31</v>
      </c>
      <c r="I3476" s="10">
        <v>192.77</v>
      </c>
      <c r="J3476">
        <v>0.41503561246854875</v>
      </c>
      <c r="K3476">
        <v>0.4245373108695279</v>
      </c>
      <c r="L3476">
        <v>0.36297959840650273</v>
      </c>
      <c r="M3476">
        <v>0.14755214832581887</v>
      </c>
      <c r="N3476">
        <v>0.24526610373944505</v>
      </c>
      <c r="O3476">
        <v>0.29327198526153775</v>
      </c>
      <c r="P3476" s="117">
        <v>25.25</v>
      </c>
      <c r="Q3476">
        <v>0.34</v>
      </c>
    </row>
    <row r="3477" spans="1:17" ht="15">
      <c r="A3477" s="6"/>
      <c r="B3477" s="10">
        <v>124.8</v>
      </c>
      <c r="C3477">
        <v>0.30424964235019064</v>
      </c>
      <c r="D3477" s="11">
        <v>36.700000000000003</v>
      </c>
      <c r="E3477" s="10">
        <v>46.02</v>
      </c>
      <c r="F3477" s="11">
        <v>44.47</v>
      </c>
      <c r="G3477" s="10">
        <v>14</v>
      </c>
      <c r="H3477" s="11">
        <v>77.98</v>
      </c>
      <c r="I3477" s="10">
        <v>210.13</v>
      </c>
      <c r="J3477">
        <v>0.44595304749800363</v>
      </c>
      <c r="K3477">
        <v>0.45380968977456115</v>
      </c>
      <c r="L3477">
        <v>0.38122430167763882</v>
      </c>
      <c r="M3477">
        <v>0.15909186725459365</v>
      </c>
      <c r="N3477">
        <v>0.25834068928114867</v>
      </c>
      <c r="O3477">
        <v>0.30536062480952403</v>
      </c>
      <c r="P3477" s="117">
        <v>20.440000000000001</v>
      </c>
      <c r="Q3477">
        <v>0.34</v>
      </c>
    </row>
    <row r="3478" spans="1:17" ht="15">
      <c r="A3478" s="6"/>
      <c r="B3478" s="10">
        <v>108.69</v>
      </c>
      <c r="C3478">
        <v>0.30509303718129516</v>
      </c>
      <c r="D3478" s="11">
        <v>36.69</v>
      </c>
      <c r="E3478" s="10">
        <v>45.18</v>
      </c>
      <c r="F3478" s="11">
        <v>44.71</v>
      </c>
      <c r="G3478" s="10">
        <v>14.39</v>
      </c>
      <c r="H3478" s="11">
        <v>77.19</v>
      </c>
      <c r="I3478" s="10">
        <v>211.95</v>
      </c>
      <c r="J3478">
        <v>0.45017860943494992</v>
      </c>
      <c r="K3478">
        <v>0.46235995332888846</v>
      </c>
      <c r="L3478">
        <v>0.39932252583887867</v>
      </c>
      <c r="M3478">
        <v>0.15861372397841172</v>
      </c>
      <c r="N3478">
        <v>0.26041874520591424</v>
      </c>
      <c r="O3478">
        <v>0.31186614363843862</v>
      </c>
      <c r="P3478" s="117">
        <v>36.31</v>
      </c>
      <c r="Q3478">
        <v>0.34</v>
      </c>
    </row>
    <row r="3479" spans="1:17" ht="15">
      <c r="A3479" s="6"/>
      <c r="B3479" s="10">
        <v>100.48</v>
      </c>
      <c r="C3479">
        <v>0.30847137551267084</v>
      </c>
      <c r="D3479" s="11">
        <v>36.979999999999997</v>
      </c>
      <c r="E3479" s="10">
        <v>44.63</v>
      </c>
      <c r="F3479" s="11">
        <v>44.47</v>
      </c>
      <c r="G3479" s="10">
        <v>16.309999999999999</v>
      </c>
      <c r="H3479" s="11">
        <v>77.09</v>
      </c>
      <c r="I3479" s="10">
        <v>192.26</v>
      </c>
      <c r="J3479">
        <v>0.45032502290426013</v>
      </c>
      <c r="K3479">
        <v>0.4646784748814568</v>
      </c>
      <c r="L3479">
        <v>0.39748826311237601</v>
      </c>
      <c r="M3479">
        <v>0.15440793308903744</v>
      </c>
      <c r="N3479">
        <v>0.26245277582980087</v>
      </c>
      <c r="O3479">
        <v>0.3082984265026702</v>
      </c>
      <c r="P3479" s="117">
        <v>17.78</v>
      </c>
      <c r="Q3479">
        <v>0.34</v>
      </c>
    </row>
    <row r="3480" spans="1:17" ht="15">
      <c r="A3480" s="6"/>
      <c r="B3480" s="10">
        <v>90.94</v>
      </c>
      <c r="C3480">
        <v>0.28798696470053536</v>
      </c>
      <c r="D3480" s="11">
        <v>31.08</v>
      </c>
      <c r="E3480" s="10">
        <v>40.590000000000003</v>
      </c>
      <c r="F3480" s="11">
        <v>40.58</v>
      </c>
      <c r="G3480" s="10">
        <v>8</v>
      </c>
      <c r="H3480" s="11">
        <v>65.39</v>
      </c>
      <c r="I3480" s="10">
        <v>165.17</v>
      </c>
      <c r="J3480">
        <v>0.45695188991238189</v>
      </c>
      <c r="K3480">
        <v>0.46948271422100757</v>
      </c>
      <c r="L3480">
        <v>0.40933700872798634</v>
      </c>
      <c r="M3480">
        <v>0.15465594082394141</v>
      </c>
      <c r="N3480">
        <v>0.25704407093278153</v>
      </c>
      <c r="O3480">
        <v>0.29525164106127794</v>
      </c>
      <c r="P3480" s="117">
        <v>16.98</v>
      </c>
      <c r="Q3480">
        <v>0.34</v>
      </c>
    </row>
    <row r="3481" spans="1:17" ht="15">
      <c r="A3481" s="6"/>
      <c r="B3481" s="10">
        <v>88.11</v>
      </c>
      <c r="C3481">
        <v>0.27580154369262155</v>
      </c>
      <c r="D3481" s="11">
        <v>28.12</v>
      </c>
      <c r="E3481" s="10">
        <v>41.46</v>
      </c>
      <c r="F3481" s="11">
        <v>36.4</v>
      </c>
      <c r="G3481" s="10">
        <v>13.01</v>
      </c>
      <c r="H3481" s="11">
        <v>61.25</v>
      </c>
      <c r="I3481" s="10">
        <v>132.38999999999999</v>
      </c>
      <c r="J3481">
        <v>0.46131225260113484</v>
      </c>
      <c r="K3481">
        <v>0.46601363680376989</v>
      </c>
      <c r="L3481">
        <v>0.39191301658349431</v>
      </c>
      <c r="M3481">
        <v>0.15653294330610776</v>
      </c>
      <c r="N3481">
        <v>0.24325273525072333</v>
      </c>
      <c r="O3481">
        <v>0.24708237452622936</v>
      </c>
      <c r="P3481" s="117">
        <v>16.149999999999999</v>
      </c>
      <c r="Q3481">
        <v>0.34</v>
      </c>
    </row>
    <row r="3482" spans="1:17" ht="15">
      <c r="A3482" s="6"/>
      <c r="B3482" s="10">
        <v>76.400000000000006</v>
      </c>
      <c r="C3482">
        <v>0.26544363107117891</v>
      </c>
      <c r="D3482" s="11">
        <v>25.38</v>
      </c>
      <c r="E3482" s="10">
        <v>38.659999999999997</v>
      </c>
      <c r="F3482" s="11">
        <v>33.04</v>
      </c>
      <c r="G3482" s="10">
        <v>12.03</v>
      </c>
      <c r="H3482" s="11">
        <v>54.76</v>
      </c>
      <c r="I3482" s="10">
        <v>82.68</v>
      </c>
      <c r="J3482">
        <v>0.46294304051096463</v>
      </c>
      <c r="K3482">
        <v>0.46116631606930264</v>
      </c>
      <c r="L3482">
        <v>0.37672614900150325</v>
      </c>
      <c r="M3482">
        <v>0.15038247810830122</v>
      </c>
      <c r="N3482">
        <v>0.23871291304794065</v>
      </c>
      <c r="O3482">
        <v>0.22632222753707104</v>
      </c>
      <c r="P3482" s="117">
        <v>12.37</v>
      </c>
      <c r="Q3482">
        <v>0.34</v>
      </c>
    </row>
    <row r="3483" spans="1:17" ht="15">
      <c r="A3483" s="6"/>
      <c r="B3483" s="10">
        <v>74.569999999999993</v>
      </c>
      <c r="C3483">
        <v>0.26479962622714576</v>
      </c>
      <c r="D3483" s="11">
        <v>24.06</v>
      </c>
      <c r="E3483" s="10">
        <v>36</v>
      </c>
      <c r="F3483" s="11">
        <v>29.44</v>
      </c>
      <c r="G3483" s="10">
        <v>8.0299999999999994</v>
      </c>
      <c r="H3483" s="11">
        <v>52.03</v>
      </c>
      <c r="I3483" s="10">
        <v>82.19</v>
      </c>
      <c r="J3483">
        <v>0.46444868844062964</v>
      </c>
      <c r="K3483">
        <v>0.47078352897624814</v>
      </c>
      <c r="L3483">
        <v>0.33963920684009458</v>
      </c>
      <c r="M3483">
        <v>0.14876231930019293</v>
      </c>
      <c r="N3483">
        <v>0.23644753163732549</v>
      </c>
      <c r="O3483">
        <v>0.21031749313388667</v>
      </c>
      <c r="P3483" s="117">
        <v>13.43</v>
      </c>
      <c r="Q3483">
        <v>0.34</v>
      </c>
    </row>
    <row r="3484" spans="1:17" ht="15">
      <c r="A3484" s="6"/>
      <c r="B3484" s="10">
        <v>74.63</v>
      </c>
      <c r="C3484">
        <v>0.26153014903324584</v>
      </c>
      <c r="D3484" s="11">
        <v>23.51</v>
      </c>
      <c r="E3484" s="10">
        <v>34.97</v>
      </c>
      <c r="F3484" s="11">
        <v>28.59</v>
      </c>
      <c r="G3484" s="10">
        <v>7.59</v>
      </c>
      <c r="H3484" s="11">
        <v>51.15</v>
      </c>
      <c r="I3484" s="10">
        <v>77.02</v>
      </c>
      <c r="J3484">
        <v>0.46832923677243699</v>
      </c>
      <c r="K3484">
        <v>0.48160613194533847</v>
      </c>
      <c r="L3484">
        <v>0.30035793157807206</v>
      </c>
      <c r="M3484">
        <v>0.14854564358821248</v>
      </c>
      <c r="N3484">
        <v>0.23723729964821216</v>
      </c>
      <c r="O3484">
        <v>0.20998387634257001</v>
      </c>
      <c r="P3484" s="117">
        <v>10.7</v>
      </c>
      <c r="Q3484">
        <v>0.34</v>
      </c>
    </row>
    <row r="3485" spans="1:17" ht="15">
      <c r="A3485" s="6"/>
      <c r="B3485" s="10">
        <v>78.989999999999995</v>
      </c>
      <c r="C3485">
        <v>0.26691242789322484</v>
      </c>
      <c r="D3485" s="11">
        <v>24.27</v>
      </c>
      <c r="E3485" s="10">
        <v>34.270000000000003</v>
      </c>
      <c r="F3485" s="11">
        <v>23.06</v>
      </c>
      <c r="G3485" s="10">
        <v>7.73</v>
      </c>
      <c r="H3485" s="11">
        <v>52.28</v>
      </c>
      <c r="I3485" s="10">
        <v>84.73</v>
      </c>
      <c r="J3485">
        <v>0.47034176911316916</v>
      </c>
      <c r="K3485">
        <v>0.48275789611311382</v>
      </c>
      <c r="L3485">
        <v>0.27193690502393658</v>
      </c>
      <c r="M3485">
        <v>0.15426586808775983</v>
      </c>
      <c r="N3485">
        <v>0.24525335653401928</v>
      </c>
      <c r="O3485">
        <v>0.20971422934751008</v>
      </c>
      <c r="P3485" s="117">
        <v>11.27</v>
      </c>
      <c r="Q3485">
        <v>0.34</v>
      </c>
    </row>
    <row r="3486" spans="1:17" ht="15">
      <c r="A3486" s="6"/>
      <c r="B3486" s="10">
        <v>89.59</v>
      </c>
      <c r="C3486">
        <v>0.27724981280007044</v>
      </c>
      <c r="D3486" s="11">
        <v>26.39</v>
      </c>
      <c r="E3486" s="10">
        <v>33.81</v>
      </c>
      <c r="F3486" s="11">
        <v>18.399999999999999</v>
      </c>
      <c r="G3486" s="10">
        <v>9.99</v>
      </c>
      <c r="H3486" s="11">
        <v>59.74</v>
      </c>
      <c r="I3486" s="10">
        <v>84.8</v>
      </c>
      <c r="J3486">
        <v>0.47523083876196126</v>
      </c>
      <c r="K3486">
        <v>0.47904104710733464</v>
      </c>
      <c r="L3486">
        <v>0.25422067534575632</v>
      </c>
      <c r="M3486">
        <v>0.16418372759779656</v>
      </c>
      <c r="N3486">
        <v>0.26651113543329108</v>
      </c>
      <c r="O3486">
        <v>0.22151762825568067</v>
      </c>
      <c r="P3486" s="117">
        <v>12.76</v>
      </c>
      <c r="Q3486">
        <v>0.34</v>
      </c>
    </row>
    <row r="3487" spans="1:17" ht="15">
      <c r="A3487" s="6"/>
      <c r="B3487" s="10">
        <v>104.94</v>
      </c>
      <c r="C3487">
        <v>0.26186484637232116</v>
      </c>
      <c r="D3487" s="11">
        <v>33.94</v>
      </c>
      <c r="E3487" s="10">
        <v>37.33</v>
      </c>
      <c r="F3487" s="11">
        <v>14.63</v>
      </c>
      <c r="G3487" s="10">
        <v>16.02</v>
      </c>
      <c r="H3487" s="11">
        <v>76.680000000000007</v>
      </c>
      <c r="I3487" s="10">
        <v>77.09</v>
      </c>
      <c r="J3487">
        <v>0.47018841320949911</v>
      </c>
      <c r="K3487">
        <v>0.4648474161801901</v>
      </c>
      <c r="L3487">
        <v>0.23515169287208526</v>
      </c>
      <c r="M3487">
        <v>0.17360774454844047</v>
      </c>
      <c r="N3487">
        <v>0.2753800009754756</v>
      </c>
      <c r="O3487">
        <v>0.2148991443269653</v>
      </c>
      <c r="P3487" s="117">
        <v>18.13</v>
      </c>
      <c r="Q3487">
        <v>0.34</v>
      </c>
    </row>
    <row r="3488" spans="1:17" ht="15">
      <c r="A3488" s="6"/>
      <c r="B3488" s="10">
        <v>105.6</v>
      </c>
      <c r="C3488">
        <v>0.23337293254464792</v>
      </c>
      <c r="D3488" s="11">
        <v>37.93</v>
      </c>
      <c r="E3488" s="10">
        <v>39.619999999999997</v>
      </c>
      <c r="F3488" s="11">
        <v>18.649999999999999</v>
      </c>
      <c r="G3488" s="10">
        <v>21.09</v>
      </c>
      <c r="H3488" s="11">
        <v>84.59</v>
      </c>
      <c r="I3488" s="10">
        <v>77.040000000000006</v>
      </c>
      <c r="J3488">
        <v>0.44477986960973093</v>
      </c>
      <c r="K3488">
        <v>0.43389618556701026</v>
      </c>
      <c r="L3488">
        <v>0.22438743974643346</v>
      </c>
      <c r="M3488">
        <v>0.17330484392618337</v>
      </c>
      <c r="N3488">
        <v>0.26378534674354182</v>
      </c>
      <c r="O3488">
        <v>0.18306745749270245</v>
      </c>
      <c r="P3488" s="117">
        <v>17.84</v>
      </c>
      <c r="Q3488">
        <v>0.34</v>
      </c>
    </row>
    <row r="3489" spans="1:17" ht="15">
      <c r="A3489" s="6"/>
      <c r="B3489" s="10">
        <v>100.65</v>
      </c>
      <c r="C3489">
        <v>0.19885892246829814</v>
      </c>
      <c r="D3489" s="11">
        <v>38.299999999999997</v>
      </c>
      <c r="E3489" s="10">
        <v>42.62</v>
      </c>
      <c r="F3489" s="11">
        <v>24.58</v>
      </c>
      <c r="G3489" s="10">
        <v>22.06</v>
      </c>
      <c r="H3489" s="11">
        <v>83.56</v>
      </c>
      <c r="I3489" s="10">
        <v>51.85</v>
      </c>
      <c r="J3489">
        <v>0.39940284087121314</v>
      </c>
      <c r="K3489">
        <v>0.40509560718362303</v>
      </c>
      <c r="L3489">
        <v>0.19940182708232879</v>
      </c>
      <c r="M3489">
        <v>0.16893953383627969</v>
      </c>
      <c r="N3489">
        <v>0.25010921131356079</v>
      </c>
      <c r="O3489">
        <v>0.14655247792588094</v>
      </c>
      <c r="P3489" s="117">
        <v>18.25</v>
      </c>
      <c r="Q3489">
        <v>0.34</v>
      </c>
    </row>
    <row r="3490" spans="1:17" ht="15">
      <c r="A3490" s="6"/>
      <c r="B3490" s="10">
        <v>81.44</v>
      </c>
      <c r="C3490">
        <v>0.15822988312169486</v>
      </c>
      <c r="D3490" s="11">
        <v>36.479999999999997</v>
      </c>
      <c r="E3490" s="10">
        <v>40.47</v>
      </c>
      <c r="F3490" s="11">
        <v>22.61</v>
      </c>
      <c r="G3490" s="10">
        <v>20.92</v>
      </c>
      <c r="H3490" s="11">
        <v>73.569999999999993</v>
      </c>
      <c r="I3490" s="10">
        <v>7.37</v>
      </c>
      <c r="J3490">
        <v>0.37078660455358797</v>
      </c>
      <c r="K3490">
        <v>0.36817125112519394</v>
      </c>
      <c r="L3490">
        <v>0.17350801011607306</v>
      </c>
      <c r="M3490">
        <v>0.16362687743409696</v>
      </c>
      <c r="N3490">
        <v>0.23642680052038467</v>
      </c>
      <c r="O3490">
        <v>0.13093906167152702</v>
      </c>
      <c r="P3490" s="117">
        <v>16.25</v>
      </c>
      <c r="Q3490">
        <v>0.34</v>
      </c>
    </row>
    <row r="3491" spans="1:17" ht="15">
      <c r="A3491" s="6"/>
      <c r="B3491" s="10">
        <v>56.25</v>
      </c>
      <c r="C3491">
        <v>0.12995897728113023</v>
      </c>
      <c r="D3491" s="11">
        <v>34.01</v>
      </c>
      <c r="E3491" s="10">
        <v>34.58</v>
      </c>
      <c r="F3491" s="11">
        <v>18.690000000000001</v>
      </c>
      <c r="G3491" s="10">
        <v>20</v>
      </c>
      <c r="H3491" s="11">
        <v>68.87</v>
      </c>
      <c r="I3491" s="10">
        <v>1.96</v>
      </c>
      <c r="J3491">
        <v>0.33482609572465716</v>
      </c>
      <c r="K3491">
        <v>0.33386865691645301</v>
      </c>
      <c r="L3491">
        <v>0.15224215853611819</v>
      </c>
      <c r="M3491">
        <v>0.15654868583809653</v>
      </c>
      <c r="N3491">
        <v>0.23091316700856554</v>
      </c>
      <c r="O3491">
        <v>0.12525971293883023</v>
      </c>
      <c r="P3491" s="117">
        <v>17.89</v>
      </c>
      <c r="Q3491">
        <v>0.34</v>
      </c>
    </row>
    <row r="3492" spans="1:17" ht="15">
      <c r="A3492" s="6"/>
      <c r="B3492" s="10">
        <v>33.159999999999997</v>
      </c>
      <c r="C3492">
        <v>0.11990023161528418</v>
      </c>
      <c r="D3492" s="11">
        <v>33.08</v>
      </c>
      <c r="E3492" s="10">
        <v>33.020000000000003</v>
      </c>
      <c r="F3492" s="11">
        <v>19.93</v>
      </c>
      <c r="G3492" s="10">
        <v>20.94</v>
      </c>
      <c r="H3492" s="11">
        <v>70.78</v>
      </c>
      <c r="I3492" s="10">
        <v>7.0000000000000007E-2</v>
      </c>
      <c r="J3492">
        <v>0.31139166811372282</v>
      </c>
      <c r="K3492">
        <v>0.31236202325350299</v>
      </c>
      <c r="L3492">
        <v>0.14158020494489612</v>
      </c>
      <c r="M3492">
        <v>0.1481401358927121</v>
      </c>
      <c r="N3492">
        <v>0.22967251449796561</v>
      </c>
      <c r="O3492">
        <v>0.11977444149720012</v>
      </c>
      <c r="P3492" s="117">
        <v>21.24</v>
      </c>
      <c r="Q3492">
        <v>0.34</v>
      </c>
    </row>
    <row r="3493" spans="1:17" ht="15">
      <c r="A3493" s="6"/>
      <c r="B3493" s="10">
        <v>21.02</v>
      </c>
      <c r="C3493">
        <v>0.11413350805882076</v>
      </c>
      <c r="D3493" s="11">
        <v>30.86</v>
      </c>
      <c r="E3493" s="10">
        <v>30.87</v>
      </c>
      <c r="F3493" s="11">
        <v>15.31</v>
      </c>
      <c r="G3493" s="10">
        <v>17.5</v>
      </c>
      <c r="H3493" s="11">
        <v>64.87</v>
      </c>
      <c r="I3493" s="10">
        <v>0</v>
      </c>
      <c r="J3493">
        <v>0.29450360250844188</v>
      </c>
      <c r="K3493">
        <v>0.3043933273848779</v>
      </c>
      <c r="L3493">
        <v>0.13679185398487723</v>
      </c>
      <c r="M3493">
        <v>0.1492433884837141</v>
      </c>
      <c r="N3493">
        <v>0.22328527049419677</v>
      </c>
      <c r="O3493">
        <v>0.11153769073891286</v>
      </c>
      <c r="P3493" s="117">
        <v>19.73</v>
      </c>
      <c r="Q3493">
        <v>0.34</v>
      </c>
    </row>
    <row r="3494" spans="1:17" ht="15">
      <c r="A3494" s="6"/>
      <c r="B3494" s="10">
        <v>0.97</v>
      </c>
      <c r="C3494">
        <v>0.11237679684819517</v>
      </c>
      <c r="D3494" s="11">
        <v>28.32</v>
      </c>
      <c r="E3494" s="10">
        <v>29.03</v>
      </c>
      <c r="F3494" s="11">
        <v>-3.13</v>
      </c>
      <c r="G3494" s="10">
        <v>15.47</v>
      </c>
      <c r="H3494" s="11">
        <v>60.03</v>
      </c>
      <c r="I3494" s="10">
        <v>-0.08</v>
      </c>
      <c r="J3494">
        <v>0.2863419391075302</v>
      </c>
      <c r="K3494">
        <v>0.30587928928764363</v>
      </c>
      <c r="L3494">
        <v>0.14192896318866835</v>
      </c>
      <c r="M3494">
        <v>0.15247043775323746</v>
      </c>
      <c r="N3494">
        <v>0.2092557020543066</v>
      </c>
      <c r="O3494">
        <v>0.11652619942427635</v>
      </c>
      <c r="P3494" s="117">
        <v>19.22</v>
      </c>
      <c r="Q3494">
        <v>0.34</v>
      </c>
    </row>
    <row r="3495" spans="1:17" ht="15">
      <c r="A3495" s="6"/>
      <c r="B3495" s="10">
        <v>0</v>
      </c>
      <c r="C3495">
        <v>0.11166763637539039</v>
      </c>
      <c r="D3495" s="11">
        <v>27.12</v>
      </c>
      <c r="E3495" s="10">
        <v>29.94</v>
      </c>
      <c r="F3495" s="11">
        <v>-13.95</v>
      </c>
      <c r="G3495" s="10">
        <v>14.38</v>
      </c>
      <c r="H3495" s="11">
        <v>53.86</v>
      </c>
      <c r="I3495" s="10">
        <v>-4.4000000000000004</v>
      </c>
      <c r="J3495">
        <v>0.29218697378746827</v>
      </c>
      <c r="K3495">
        <v>0.31017601414359636</v>
      </c>
      <c r="L3495">
        <v>0.14809326104799342</v>
      </c>
      <c r="M3495">
        <v>0.15230568741921843</v>
      </c>
      <c r="N3495">
        <v>0.19842491705638721</v>
      </c>
      <c r="O3495">
        <v>0.12068650912853376</v>
      </c>
      <c r="P3495" s="117">
        <v>15.94</v>
      </c>
      <c r="Q3495">
        <v>0.34</v>
      </c>
    </row>
    <row r="3496" spans="1:17" ht="15">
      <c r="A3496" s="6"/>
      <c r="B3496" s="10">
        <v>7.0000000000000007E-2</v>
      </c>
      <c r="C3496">
        <v>0.11232339442812174</v>
      </c>
      <c r="D3496" s="11">
        <v>27.53</v>
      </c>
      <c r="E3496" s="10">
        <v>29.06</v>
      </c>
      <c r="F3496" s="11">
        <v>-6.54</v>
      </c>
      <c r="G3496" s="10">
        <v>14</v>
      </c>
      <c r="H3496" s="11">
        <v>53.56</v>
      </c>
      <c r="I3496" s="10">
        <v>-1.36</v>
      </c>
      <c r="J3496">
        <v>0.30304992925909063</v>
      </c>
      <c r="K3496">
        <v>0.32450560791865135</v>
      </c>
      <c r="L3496">
        <v>0.15255234838039641</v>
      </c>
      <c r="M3496">
        <v>0.16083686790833679</v>
      </c>
      <c r="N3496">
        <v>0.19539475561574979</v>
      </c>
      <c r="O3496">
        <v>0.12326711026209737</v>
      </c>
      <c r="P3496" s="117">
        <v>18.79</v>
      </c>
      <c r="Q3496">
        <v>0.34</v>
      </c>
    </row>
    <row r="3497" spans="1:17" ht="15">
      <c r="A3497" s="6"/>
      <c r="B3497" s="10">
        <v>22.92</v>
      </c>
      <c r="C3497">
        <v>0.11513660413877935</v>
      </c>
      <c r="D3497" s="11">
        <v>28.63</v>
      </c>
      <c r="E3497" s="10">
        <v>30.41</v>
      </c>
      <c r="F3497" s="11">
        <v>4.67</v>
      </c>
      <c r="G3497" s="10">
        <v>15.75</v>
      </c>
      <c r="H3497" s="11">
        <v>54.17</v>
      </c>
      <c r="I3497" s="10">
        <v>0.01</v>
      </c>
      <c r="J3497">
        <v>0.33137247125694352</v>
      </c>
      <c r="K3497">
        <v>0.34912032693005685</v>
      </c>
      <c r="L3497">
        <v>0.15456132103459133</v>
      </c>
      <c r="M3497">
        <v>0.16826637667986755</v>
      </c>
      <c r="N3497">
        <v>0.20412663262027936</v>
      </c>
      <c r="O3497">
        <v>0.12666137820652981</v>
      </c>
      <c r="P3497" s="117">
        <v>24.04</v>
      </c>
      <c r="Q3497">
        <v>0.34</v>
      </c>
    </row>
    <row r="3498" spans="1:17" ht="15">
      <c r="A3498" s="6"/>
      <c r="B3498" s="10">
        <v>53.59</v>
      </c>
      <c r="C3498">
        <v>0.13767221375596869</v>
      </c>
      <c r="D3498" s="11">
        <v>34.64</v>
      </c>
      <c r="E3498" s="10">
        <v>35.08</v>
      </c>
      <c r="F3498" s="11">
        <v>21.78</v>
      </c>
      <c r="G3498" s="10">
        <v>18.899999999999999</v>
      </c>
      <c r="H3498" s="11">
        <v>60.65</v>
      </c>
      <c r="I3498" s="10">
        <v>9.2899999999999991</v>
      </c>
      <c r="J3498">
        <v>0.37745124896684723</v>
      </c>
      <c r="K3498">
        <v>0.37834378777703159</v>
      </c>
      <c r="L3498">
        <v>0.16052748623886273</v>
      </c>
      <c r="M3498">
        <v>0.20138767352371525</v>
      </c>
      <c r="N3498">
        <v>0.23387245035609086</v>
      </c>
      <c r="O3498">
        <v>0.13391500800681355</v>
      </c>
      <c r="P3498" s="117">
        <v>22.52</v>
      </c>
      <c r="Q3498">
        <v>0.34</v>
      </c>
    </row>
    <row r="3499" spans="1:17" ht="15">
      <c r="A3499" s="6"/>
      <c r="B3499" s="10">
        <v>88.28</v>
      </c>
      <c r="C3499">
        <v>0.18400091295903861</v>
      </c>
      <c r="D3499" s="11">
        <v>38.85</v>
      </c>
      <c r="E3499" s="10">
        <v>44.06</v>
      </c>
      <c r="F3499" s="11">
        <v>33.01</v>
      </c>
      <c r="G3499" s="10">
        <v>23.53</v>
      </c>
      <c r="H3499" s="11">
        <v>74.52</v>
      </c>
      <c r="I3499" s="10">
        <v>113.27</v>
      </c>
      <c r="J3499">
        <v>0.41187897683512054</v>
      </c>
      <c r="K3499">
        <v>0.40869513756394987</v>
      </c>
      <c r="L3499">
        <v>0.20476724812573224</v>
      </c>
      <c r="M3499">
        <v>0.2463847503909046</v>
      </c>
      <c r="N3499">
        <v>0.25460705885929014</v>
      </c>
      <c r="O3499">
        <v>0.17256509149554203</v>
      </c>
      <c r="P3499" s="117">
        <v>22.45</v>
      </c>
      <c r="Q3499">
        <v>0.34</v>
      </c>
    </row>
    <row r="3500" spans="1:17" ht="15">
      <c r="A3500" s="6"/>
      <c r="B3500" s="10">
        <v>110.82</v>
      </c>
      <c r="C3500">
        <v>0.21839116813538664</v>
      </c>
      <c r="D3500" s="11">
        <v>41.97</v>
      </c>
      <c r="E3500" s="10">
        <v>43.94</v>
      </c>
      <c r="F3500" s="11">
        <v>36.630000000000003</v>
      </c>
      <c r="G3500" s="10">
        <v>26.08</v>
      </c>
      <c r="H3500" s="11">
        <v>80</v>
      </c>
      <c r="I3500" s="10">
        <v>154.12</v>
      </c>
      <c r="J3500">
        <v>0.44081495002724824</v>
      </c>
      <c r="K3500">
        <v>0.43012518141098588</v>
      </c>
      <c r="L3500">
        <v>0.2325817603393425</v>
      </c>
      <c r="M3500">
        <v>0.29045782811459026</v>
      </c>
      <c r="N3500">
        <v>0.2670105645388271</v>
      </c>
      <c r="O3500">
        <v>0.20972818978745233</v>
      </c>
      <c r="P3500" s="117">
        <v>21.73</v>
      </c>
      <c r="Q3500">
        <v>0.34</v>
      </c>
    </row>
    <row r="3501" spans="1:17" ht="15">
      <c r="A3501" s="6"/>
      <c r="B3501" s="10">
        <v>115.62</v>
      </c>
      <c r="C3501">
        <v>0.24688242632057616</v>
      </c>
      <c r="D3501" s="11">
        <v>41.95</v>
      </c>
      <c r="E3501" s="10">
        <v>44.55</v>
      </c>
      <c r="F3501" s="11">
        <v>37.159999999999997</v>
      </c>
      <c r="G3501" s="10">
        <v>38.32</v>
      </c>
      <c r="H3501" s="11">
        <v>80</v>
      </c>
      <c r="I3501" s="10">
        <v>168.09</v>
      </c>
      <c r="J3501">
        <v>0.46711476415383674</v>
      </c>
      <c r="K3501">
        <v>0.44165370180641678</v>
      </c>
      <c r="L3501">
        <v>0.24658343734950416</v>
      </c>
      <c r="M3501">
        <v>0.32670049836646542</v>
      </c>
      <c r="N3501">
        <v>0.27414647382378943</v>
      </c>
      <c r="O3501">
        <v>0.2137571689598019</v>
      </c>
      <c r="P3501" s="117">
        <v>22.85</v>
      </c>
      <c r="Q3501">
        <v>0.34</v>
      </c>
    </row>
    <row r="3502" spans="1:17" ht="15">
      <c r="A3502" s="6"/>
      <c r="B3502" s="10">
        <v>110</v>
      </c>
      <c r="C3502">
        <v>0.24353485519715884</v>
      </c>
      <c r="D3502" s="11">
        <v>39.99</v>
      </c>
      <c r="E3502" s="10">
        <v>43.02</v>
      </c>
      <c r="F3502" s="11">
        <v>36.590000000000003</v>
      </c>
      <c r="G3502" s="10">
        <v>34.35</v>
      </c>
      <c r="H3502" s="11">
        <v>77.260000000000005</v>
      </c>
      <c r="I3502" s="10">
        <v>162.26</v>
      </c>
      <c r="J3502">
        <v>0.48155295417023802</v>
      </c>
      <c r="K3502">
        <v>0.44521413025280426</v>
      </c>
      <c r="L3502">
        <v>0.25515331168569239</v>
      </c>
      <c r="M3502">
        <v>0.34148328044056564</v>
      </c>
      <c r="N3502">
        <v>0.27506406738192457</v>
      </c>
      <c r="O3502">
        <v>0.20384826939445369</v>
      </c>
      <c r="P3502" s="117">
        <v>31.63</v>
      </c>
      <c r="Q3502">
        <v>0.34</v>
      </c>
    </row>
    <row r="3503" spans="1:17" ht="15">
      <c r="A3503" s="6"/>
      <c r="B3503" s="10">
        <v>99.5</v>
      </c>
      <c r="C3503">
        <v>0.23515411367991437</v>
      </c>
      <c r="D3503" s="11">
        <v>39.96</v>
      </c>
      <c r="E3503" s="10">
        <v>43.92</v>
      </c>
      <c r="F3503" s="11">
        <v>36.369999999999997</v>
      </c>
      <c r="G3503" s="10">
        <v>26.25</v>
      </c>
      <c r="H3503" s="11">
        <v>75.28</v>
      </c>
      <c r="I3503" s="10">
        <v>159.16999999999999</v>
      </c>
      <c r="J3503">
        <v>0.4640046723666133</v>
      </c>
      <c r="K3503">
        <v>0.44950436634247787</v>
      </c>
      <c r="L3503">
        <v>0.25170888747628645</v>
      </c>
      <c r="M3503">
        <v>0.34927373004525636</v>
      </c>
      <c r="N3503">
        <v>0.27170726138369444</v>
      </c>
      <c r="O3503">
        <v>0.19298095003489757</v>
      </c>
      <c r="P3503" s="117">
        <v>18.59</v>
      </c>
      <c r="Q3503">
        <v>0.34</v>
      </c>
    </row>
    <row r="3504" spans="1:17" ht="15">
      <c r="A3504" s="6"/>
      <c r="B3504" s="10">
        <v>92.5</v>
      </c>
      <c r="C3504">
        <v>0.23988989814455713</v>
      </c>
      <c r="D3504" s="11">
        <v>35.200000000000003</v>
      </c>
      <c r="E3504" s="10">
        <v>39.119999999999997</v>
      </c>
      <c r="F3504" s="11">
        <v>32.450000000000003</v>
      </c>
      <c r="G3504" s="10">
        <v>23.19</v>
      </c>
      <c r="H3504" s="11">
        <v>51.08</v>
      </c>
      <c r="I3504" s="10">
        <v>110.82</v>
      </c>
      <c r="J3504">
        <v>0.45451792991989509</v>
      </c>
      <c r="K3504">
        <v>0.44986547991912129</v>
      </c>
      <c r="L3504">
        <v>0.24179245815647246</v>
      </c>
      <c r="M3504">
        <v>0.35337893349819827</v>
      </c>
      <c r="N3504">
        <v>0.25246022004997148</v>
      </c>
      <c r="O3504">
        <v>0.17087903816589109</v>
      </c>
      <c r="P3504" s="117">
        <v>15.09</v>
      </c>
      <c r="Q3504">
        <v>0.34</v>
      </c>
    </row>
    <row r="3505" spans="1:17" ht="15">
      <c r="A3505" s="6"/>
      <c r="B3505" s="10">
        <v>89.69</v>
      </c>
      <c r="C3505">
        <v>0.24860731821901613</v>
      </c>
      <c r="D3505" s="11">
        <v>35.909999999999997</v>
      </c>
      <c r="E3505" s="10">
        <v>38.82</v>
      </c>
      <c r="F3505" s="11">
        <v>18.670000000000002</v>
      </c>
      <c r="G3505" s="10">
        <v>21.1</v>
      </c>
      <c r="H3505" s="11">
        <v>60.13</v>
      </c>
      <c r="I3505" s="10">
        <v>77.150000000000006</v>
      </c>
      <c r="J3505">
        <v>0.4492538801932483</v>
      </c>
      <c r="K3505">
        <v>0.45173204916979237</v>
      </c>
      <c r="L3505">
        <v>0.22352164032254609</v>
      </c>
      <c r="M3505">
        <v>0.33520186049547929</v>
      </c>
      <c r="N3505">
        <v>0.23113065285576168</v>
      </c>
      <c r="O3505">
        <v>0.16822250287143103</v>
      </c>
      <c r="P3505" s="117">
        <v>10.6</v>
      </c>
      <c r="Q3505">
        <v>0.34</v>
      </c>
    </row>
    <row r="3506" spans="1:17" ht="15">
      <c r="A3506" s="6"/>
      <c r="B3506" s="10">
        <v>83.53</v>
      </c>
      <c r="C3506">
        <v>0.24100830576993748</v>
      </c>
      <c r="D3506" s="11">
        <v>31.03</v>
      </c>
      <c r="E3506" s="10">
        <v>34.15</v>
      </c>
      <c r="F3506" s="11">
        <v>12.86</v>
      </c>
      <c r="G3506" s="10">
        <v>22.63</v>
      </c>
      <c r="H3506" s="11">
        <v>58.15</v>
      </c>
      <c r="I3506" s="10">
        <v>56.99</v>
      </c>
      <c r="J3506">
        <v>0.43239675598410687</v>
      </c>
      <c r="K3506">
        <v>0.46479464419948635</v>
      </c>
      <c r="L3506">
        <v>0.21940130943257924</v>
      </c>
      <c r="M3506">
        <v>0.31859788485090429</v>
      </c>
      <c r="N3506">
        <v>0.22821441574955859</v>
      </c>
      <c r="O3506">
        <v>0.17369076183530718</v>
      </c>
      <c r="P3506" s="117">
        <v>10.62</v>
      </c>
      <c r="Q3506">
        <v>0.34</v>
      </c>
    </row>
    <row r="3507" spans="1:17" ht="15">
      <c r="A3507" s="6"/>
      <c r="B3507" s="10">
        <v>84.73</v>
      </c>
      <c r="C3507">
        <v>0.24908618570876118</v>
      </c>
      <c r="D3507" s="11">
        <v>27.6</v>
      </c>
      <c r="E3507" s="10">
        <v>31.66</v>
      </c>
      <c r="F3507" s="11">
        <v>12.2</v>
      </c>
      <c r="G3507" s="10">
        <v>21.41</v>
      </c>
      <c r="H3507" s="11">
        <v>56.37</v>
      </c>
      <c r="I3507" s="10">
        <v>50.06</v>
      </c>
      <c r="J3507">
        <v>0.41169021314791249</v>
      </c>
      <c r="K3507">
        <v>0.46740170195534658</v>
      </c>
      <c r="L3507">
        <v>0.22223068371000479</v>
      </c>
      <c r="M3507">
        <v>0.31489872167737565</v>
      </c>
      <c r="N3507">
        <v>0.22828196441740414</v>
      </c>
      <c r="O3507">
        <v>0.17114925249341653</v>
      </c>
      <c r="P3507" s="117">
        <v>9.69</v>
      </c>
      <c r="Q3507">
        <v>0.34</v>
      </c>
    </row>
    <row r="3508" spans="1:17" ht="15">
      <c r="A3508" s="6"/>
      <c r="B3508" s="10">
        <v>86.33</v>
      </c>
      <c r="C3508">
        <v>0.25414239590981058</v>
      </c>
      <c r="D3508" s="11">
        <v>26</v>
      </c>
      <c r="E3508" s="10">
        <v>31.06</v>
      </c>
      <c r="F3508" s="11">
        <v>14.09</v>
      </c>
      <c r="G3508" s="10">
        <v>21.49</v>
      </c>
      <c r="H3508" s="11">
        <v>52.71</v>
      </c>
      <c r="I3508" s="10">
        <v>50.02</v>
      </c>
      <c r="J3508">
        <v>0.40543858076242872</v>
      </c>
      <c r="K3508">
        <v>0.47047534298968563</v>
      </c>
      <c r="L3508">
        <v>0.23114842759320314</v>
      </c>
      <c r="M3508">
        <v>0.31733262115967115</v>
      </c>
      <c r="N3508">
        <v>0.22897975293122655</v>
      </c>
      <c r="O3508">
        <v>0.19277420458258451</v>
      </c>
      <c r="P3508" s="117">
        <v>11.1</v>
      </c>
      <c r="Q3508">
        <v>0.34</v>
      </c>
    </row>
    <row r="3509" spans="1:17" ht="15">
      <c r="A3509" s="6"/>
      <c r="B3509" s="10">
        <v>91.25</v>
      </c>
      <c r="C3509">
        <v>0.26116230860254275</v>
      </c>
      <c r="D3509" s="11">
        <v>24.58</v>
      </c>
      <c r="E3509" s="10">
        <v>31.96</v>
      </c>
      <c r="F3509" s="11">
        <v>19.649999999999999</v>
      </c>
      <c r="G3509" s="10">
        <v>22.65</v>
      </c>
      <c r="H3509" s="11">
        <v>52.9</v>
      </c>
      <c r="I3509" s="10">
        <v>76.430000000000007</v>
      </c>
      <c r="J3509">
        <v>0.39833704950772358</v>
      </c>
      <c r="K3509">
        <v>0.4682802332873448</v>
      </c>
      <c r="L3509">
        <v>0.24919018835616438</v>
      </c>
      <c r="M3509">
        <v>0.32552385820734131</v>
      </c>
      <c r="N3509">
        <v>0.23498383437064307</v>
      </c>
      <c r="O3509">
        <v>0.20650473553316412</v>
      </c>
      <c r="P3509" s="117">
        <v>9.3699999999999992</v>
      </c>
      <c r="Q3509">
        <v>0.34</v>
      </c>
    </row>
    <row r="3510" spans="1:17" ht="15">
      <c r="A3510" s="6"/>
      <c r="B3510" s="10">
        <v>90</v>
      </c>
      <c r="C3510">
        <v>0.2690811699581635</v>
      </c>
      <c r="D3510" s="11">
        <v>24.4</v>
      </c>
      <c r="E3510" s="10">
        <v>27.54</v>
      </c>
      <c r="F3510" s="11">
        <v>28.76</v>
      </c>
      <c r="G3510" s="10">
        <v>22.72</v>
      </c>
      <c r="H3510" s="11">
        <v>60.75</v>
      </c>
      <c r="I3510" s="10">
        <v>90.9</v>
      </c>
      <c r="J3510">
        <v>0.39810293158428756</v>
      </c>
      <c r="K3510">
        <v>0.45756950133427643</v>
      </c>
      <c r="L3510">
        <v>0.28124004008599451</v>
      </c>
      <c r="M3510">
        <v>0.37335278718416254</v>
      </c>
      <c r="N3510">
        <v>0.2597844352769666</v>
      </c>
      <c r="O3510">
        <v>0.21799557116289908</v>
      </c>
      <c r="P3510" s="117">
        <v>14.41</v>
      </c>
      <c r="Q3510">
        <v>0.34</v>
      </c>
    </row>
    <row r="3511" spans="1:17" ht="15">
      <c r="A3511" s="6"/>
      <c r="B3511" s="10">
        <v>82.7</v>
      </c>
      <c r="C3511">
        <v>0.25562262647141254</v>
      </c>
      <c r="D3511" s="11">
        <v>26.1</v>
      </c>
      <c r="E3511" s="10">
        <v>25.65</v>
      </c>
      <c r="F3511" s="11">
        <v>37.32</v>
      </c>
      <c r="G3511" s="10">
        <v>34.94</v>
      </c>
      <c r="H3511" s="11">
        <v>77</v>
      </c>
      <c r="I3511" s="10">
        <v>112.28</v>
      </c>
      <c r="J3511">
        <v>0.39026509844236401</v>
      </c>
      <c r="K3511">
        <v>0.43873973790284299</v>
      </c>
      <c r="L3511">
        <v>0.3019115848563198</v>
      </c>
      <c r="M3511">
        <v>0.37664188401063775</v>
      </c>
      <c r="N3511">
        <v>0.29043477851623889</v>
      </c>
      <c r="O3511">
        <v>0.20011482615216478</v>
      </c>
      <c r="P3511" s="117">
        <v>13.29</v>
      </c>
      <c r="Q3511">
        <v>0.34</v>
      </c>
    </row>
    <row r="3512" spans="1:17" ht="15">
      <c r="A3512" s="6"/>
      <c r="B3512" s="10">
        <v>82.99</v>
      </c>
      <c r="C3512">
        <v>0.21843072201780234</v>
      </c>
      <c r="D3512" s="11">
        <v>29.14</v>
      </c>
      <c r="E3512" s="10">
        <v>26.45</v>
      </c>
      <c r="F3512" s="11">
        <v>46.45</v>
      </c>
      <c r="G3512" s="10">
        <v>40.049999999999997</v>
      </c>
      <c r="H3512" s="11">
        <v>84.47</v>
      </c>
      <c r="I3512" s="10">
        <v>138.59</v>
      </c>
      <c r="J3512">
        <v>0.367836182451592</v>
      </c>
      <c r="K3512">
        <v>0.41024147042545211</v>
      </c>
      <c r="L3512">
        <v>0.30477144927669175</v>
      </c>
      <c r="M3512">
        <v>0.34959429272017917</v>
      </c>
      <c r="N3512">
        <v>0.29850813544582849</v>
      </c>
      <c r="O3512">
        <v>0.19019024509446661</v>
      </c>
      <c r="P3512" s="117">
        <v>19.16</v>
      </c>
      <c r="Q3512">
        <v>0.34</v>
      </c>
    </row>
    <row r="3513" spans="1:17" ht="15">
      <c r="A3513" s="6"/>
      <c r="B3513" s="10">
        <v>72.61</v>
      </c>
      <c r="C3513">
        <v>0.17601290970332942</v>
      </c>
      <c r="D3513" s="11">
        <v>30.13</v>
      </c>
      <c r="E3513" s="10">
        <v>27.09</v>
      </c>
      <c r="F3513" s="11">
        <v>43.35</v>
      </c>
      <c r="G3513" s="10">
        <v>34.65</v>
      </c>
      <c r="H3513" s="11">
        <v>86.45</v>
      </c>
      <c r="I3513" s="10">
        <v>76.44</v>
      </c>
      <c r="J3513">
        <v>0.32670547846337422</v>
      </c>
      <c r="K3513">
        <v>0.37395717332005546</v>
      </c>
      <c r="L3513">
        <v>0.29784213918938474</v>
      </c>
      <c r="M3513">
        <v>0.31471811027447172</v>
      </c>
      <c r="N3513">
        <v>0.29996164367741424</v>
      </c>
      <c r="O3513">
        <v>0.16767368810051739</v>
      </c>
      <c r="P3513" s="117">
        <v>20.7</v>
      </c>
      <c r="Q3513">
        <v>0.34</v>
      </c>
    </row>
    <row r="3514" spans="1:17" ht="15">
      <c r="A3514" s="6"/>
      <c r="B3514" s="10">
        <v>55.06</v>
      </c>
      <c r="C3514">
        <v>0.14497431453236123</v>
      </c>
      <c r="D3514" s="11">
        <v>29.36</v>
      </c>
      <c r="E3514" s="10">
        <v>29.01</v>
      </c>
      <c r="F3514" s="11">
        <v>42.37</v>
      </c>
      <c r="G3514" s="10">
        <v>24.21</v>
      </c>
      <c r="H3514" s="11">
        <v>79.790000000000006</v>
      </c>
      <c r="I3514" s="10">
        <v>44.31</v>
      </c>
      <c r="J3514">
        <v>0.30859715335497456</v>
      </c>
      <c r="K3514">
        <v>0.34279110077323227</v>
      </c>
      <c r="L3514">
        <v>0.28335139655186548</v>
      </c>
      <c r="M3514">
        <v>0.2879441915464907</v>
      </c>
      <c r="N3514">
        <v>0.28850008128309684</v>
      </c>
      <c r="O3514">
        <v>0.13900708802120437</v>
      </c>
      <c r="P3514" s="117">
        <v>20.2</v>
      </c>
      <c r="Q3514">
        <v>0.34</v>
      </c>
    </row>
    <row r="3515" spans="1:17" ht="15">
      <c r="A3515" s="6"/>
      <c r="B3515" s="10">
        <v>16.37</v>
      </c>
      <c r="C3515">
        <v>0.12691349717426764</v>
      </c>
      <c r="D3515" s="11">
        <v>26.1</v>
      </c>
      <c r="E3515" s="10">
        <v>26.22</v>
      </c>
      <c r="F3515" s="11">
        <v>39.74</v>
      </c>
      <c r="G3515" s="10">
        <v>22.59</v>
      </c>
      <c r="H3515" s="11">
        <v>79.13</v>
      </c>
      <c r="I3515" s="10">
        <v>3.01</v>
      </c>
      <c r="J3515">
        <v>0.27941602661825976</v>
      </c>
      <c r="K3515">
        <v>0.3156287471210798</v>
      </c>
      <c r="L3515">
        <v>0.26068525041130453</v>
      </c>
      <c r="M3515">
        <v>0.26835067858941425</v>
      </c>
      <c r="N3515">
        <v>0.27979421509138963</v>
      </c>
      <c r="O3515">
        <v>0.13009089820045447</v>
      </c>
      <c r="P3515" s="117">
        <v>33</v>
      </c>
      <c r="Q3515">
        <v>0.34</v>
      </c>
    </row>
    <row r="3516" spans="1:17" ht="15">
      <c r="A3516" s="6"/>
      <c r="B3516" s="10">
        <v>1.45</v>
      </c>
      <c r="C3516">
        <v>0.1155658651476146</v>
      </c>
      <c r="D3516" s="11">
        <v>24.69</v>
      </c>
      <c r="E3516" s="10">
        <v>26.37</v>
      </c>
      <c r="F3516" s="11">
        <v>39.270000000000003</v>
      </c>
      <c r="G3516" s="10">
        <v>21.97</v>
      </c>
      <c r="H3516" s="11">
        <v>78.069999999999993</v>
      </c>
      <c r="I3516" s="10">
        <v>0.06</v>
      </c>
      <c r="J3516">
        <v>0.2593593358955138</v>
      </c>
      <c r="K3516">
        <v>0.30377051164964003</v>
      </c>
      <c r="L3516">
        <v>0.25409952337432046</v>
      </c>
      <c r="M3516">
        <v>0.24225586712393249</v>
      </c>
      <c r="N3516">
        <v>0.27002941325044366</v>
      </c>
      <c r="O3516">
        <v>0.12555464455181994</v>
      </c>
      <c r="P3516" s="117">
        <v>16.920000000000002</v>
      </c>
      <c r="Q3516">
        <v>0.34</v>
      </c>
    </row>
    <row r="3517" spans="1:17" ht="15">
      <c r="A3517" s="6"/>
      <c r="B3517" s="10">
        <v>0</v>
      </c>
      <c r="C3517">
        <v>0.1099136639812969</v>
      </c>
      <c r="D3517" s="11">
        <v>22.04</v>
      </c>
      <c r="E3517" s="10">
        <v>28.7</v>
      </c>
      <c r="F3517" s="11">
        <v>38.03</v>
      </c>
      <c r="G3517" s="10">
        <v>21</v>
      </c>
      <c r="H3517" s="11">
        <v>74.95</v>
      </c>
      <c r="I3517" s="10">
        <v>0.03</v>
      </c>
      <c r="J3517">
        <v>0.24511330179768548</v>
      </c>
      <c r="K3517">
        <v>0.29753341088705165</v>
      </c>
      <c r="L3517">
        <v>0.2579828018618367</v>
      </c>
      <c r="M3517">
        <v>0.23095323051860348</v>
      </c>
      <c r="N3517">
        <v>0.26346721789915711</v>
      </c>
      <c r="O3517">
        <v>0.12191754185333231</v>
      </c>
      <c r="P3517" s="117">
        <v>19.079999999999998</v>
      </c>
      <c r="Q3517">
        <v>0.34</v>
      </c>
    </row>
    <row r="3518" spans="1:17" ht="15">
      <c r="A3518" s="6"/>
      <c r="B3518" s="10">
        <v>-6.03</v>
      </c>
      <c r="C3518">
        <v>0.10921265862488072</v>
      </c>
      <c r="D3518" s="11">
        <v>15.27</v>
      </c>
      <c r="E3518" s="10">
        <v>26.24</v>
      </c>
      <c r="F3518" s="11">
        <v>38</v>
      </c>
      <c r="G3518" s="10">
        <v>19.75</v>
      </c>
      <c r="H3518" s="11">
        <v>65.319999999999993</v>
      </c>
      <c r="I3518" s="10">
        <v>-0.1</v>
      </c>
      <c r="J3518">
        <v>0.2357772351028096</v>
      </c>
      <c r="K3518">
        <v>0.28332801456860918</v>
      </c>
      <c r="L3518">
        <v>0.26297533770759335</v>
      </c>
      <c r="M3518">
        <v>0.2271510339184766</v>
      </c>
      <c r="N3518">
        <v>0.25516307044861547</v>
      </c>
      <c r="O3518">
        <v>0.12079618770882761</v>
      </c>
      <c r="P3518" s="117">
        <v>22.79</v>
      </c>
      <c r="Q3518">
        <v>0.34</v>
      </c>
    </row>
    <row r="3519" spans="1:17" ht="15">
      <c r="A3519" s="6"/>
      <c r="B3519" s="10">
        <v>-2.39</v>
      </c>
      <c r="C3519">
        <v>0.11256244232406037</v>
      </c>
      <c r="D3519" s="11">
        <v>13.38</v>
      </c>
      <c r="E3519" s="10">
        <v>23.79</v>
      </c>
      <c r="F3519" s="11">
        <v>36.43</v>
      </c>
      <c r="G3519" s="10">
        <v>19.98</v>
      </c>
      <c r="H3519" s="11">
        <v>60.77</v>
      </c>
      <c r="I3519" s="10">
        <v>-10.8</v>
      </c>
      <c r="J3519">
        <v>0.23476888309831551</v>
      </c>
      <c r="K3519">
        <v>0.28931885288653436</v>
      </c>
      <c r="L3519">
        <v>0.26605193605873617</v>
      </c>
      <c r="M3519">
        <v>0.22195806838806675</v>
      </c>
      <c r="N3519">
        <v>0.25082473916361253</v>
      </c>
      <c r="O3519">
        <v>0.12557143272220123</v>
      </c>
      <c r="P3519" s="117">
        <v>20.16</v>
      </c>
      <c r="Q3519">
        <v>0.34</v>
      </c>
    </row>
    <row r="3520" spans="1:17" ht="15">
      <c r="A3520" s="6"/>
      <c r="B3520" s="10">
        <v>0.51</v>
      </c>
      <c r="C3520">
        <v>0.11950991494682393</v>
      </c>
      <c r="D3520" s="11">
        <v>14.9</v>
      </c>
      <c r="E3520" s="10">
        <v>26.21</v>
      </c>
      <c r="F3520" s="11">
        <v>35.89</v>
      </c>
      <c r="G3520" s="10">
        <v>20.91</v>
      </c>
      <c r="H3520" s="11">
        <v>60.45</v>
      </c>
      <c r="I3520" s="10">
        <v>-7.36</v>
      </c>
      <c r="J3520">
        <v>0.23700538567410687</v>
      </c>
      <c r="K3520">
        <v>0.30872508454257541</v>
      </c>
      <c r="L3520">
        <v>0.27841919967615575</v>
      </c>
      <c r="M3520">
        <v>0.23276026378085893</v>
      </c>
      <c r="N3520">
        <v>0.25896203650754113</v>
      </c>
      <c r="O3520">
        <v>0.12765405881615707</v>
      </c>
      <c r="P3520" s="117">
        <v>31.97</v>
      </c>
      <c r="Q3520">
        <v>0.34</v>
      </c>
    </row>
    <row r="3521" spans="1:17" ht="15">
      <c r="A3521" s="6"/>
      <c r="B3521" s="10">
        <v>2.2599999999999998</v>
      </c>
      <c r="C3521">
        <v>0.13294264962354843</v>
      </c>
      <c r="D3521" s="11">
        <v>20.09</v>
      </c>
      <c r="E3521" s="10">
        <v>27.56</v>
      </c>
      <c r="F3521" s="11">
        <v>35.46</v>
      </c>
      <c r="G3521" s="10">
        <v>21</v>
      </c>
      <c r="H3521" s="11">
        <v>60.91</v>
      </c>
      <c r="I3521" s="10">
        <v>-0.04</v>
      </c>
      <c r="J3521">
        <v>0.26259387019430896</v>
      </c>
      <c r="K3521">
        <v>0.34709212563387071</v>
      </c>
      <c r="L3521">
        <v>0.30033278752208659</v>
      </c>
      <c r="M3521">
        <v>0.25003705311588104</v>
      </c>
      <c r="N3521">
        <v>0.27904269549581157</v>
      </c>
      <c r="O3521">
        <v>0.12792152132420814</v>
      </c>
      <c r="P3521" s="117">
        <v>20.350000000000001</v>
      </c>
      <c r="Q3521">
        <v>0.34</v>
      </c>
    </row>
    <row r="3522" spans="1:17" ht="15">
      <c r="A3522" s="6"/>
      <c r="B3522" s="10">
        <v>55.08</v>
      </c>
      <c r="C3522">
        <v>0.16251840235389869</v>
      </c>
      <c r="D3522" s="11">
        <v>27.31</v>
      </c>
      <c r="E3522" s="10">
        <v>32</v>
      </c>
      <c r="F3522" s="11">
        <v>38.520000000000003</v>
      </c>
      <c r="G3522" s="10">
        <v>24.2</v>
      </c>
      <c r="H3522" s="11">
        <v>69.62</v>
      </c>
      <c r="I3522" s="10">
        <v>0.1</v>
      </c>
      <c r="J3522">
        <v>0.28887828052479458</v>
      </c>
      <c r="K3522">
        <v>0.3731208140926971</v>
      </c>
      <c r="L3522">
        <v>0.32427340923365444</v>
      </c>
      <c r="M3522">
        <v>0.30024466291602731</v>
      </c>
      <c r="N3522">
        <v>0.30451363263826198</v>
      </c>
      <c r="O3522">
        <v>0.13313342232465097</v>
      </c>
      <c r="P3522" s="117">
        <v>27.12</v>
      </c>
      <c r="Q3522">
        <v>0.34</v>
      </c>
    </row>
    <row r="3523" spans="1:17" ht="15">
      <c r="A3523" s="6"/>
      <c r="B3523" s="10">
        <v>84.85</v>
      </c>
      <c r="C3523">
        <v>0.21669196743242658</v>
      </c>
      <c r="D3523" s="11">
        <v>34.299999999999997</v>
      </c>
      <c r="E3523" s="10">
        <v>44.97</v>
      </c>
      <c r="F3523" s="11">
        <v>43.78</v>
      </c>
      <c r="G3523" s="10">
        <v>31.29</v>
      </c>
      <c r="H3523" s="11">
        <v>79.959999999999994</v>
      </c>
      <c r="I3523" s="10">
        <v>7.11</v>
      </c>
      <c r="J3523">
        <v>0.32820773605391418</v>
      </c>
      <c r="K3523">
        <v>0.39505514119224472</v>
      </c>
      <c r="L3523">
        <v>0.34638081336171</v>
      </c>
      <c r="M3523">
        <v>0.34019135792967925</v>
      </c>
      <c r="N3523">
        <v>0.32945112824061662</v>
      </c>
      <c r="O3523">
        <v>0.1355545532646048</v>
      </c>
      <c r="P3523" s="117">
        <v>33.43</v>
      </c>
      <c r="Q3523">
        <v>0.34</v>
      </c>
    </row>
    <row r="3524" spans="1:17" ht="15">
      <c r="A3524" s="6"/>
      <c r="B3524" s="10">
        <v>100.38</v>
      </c>
      <c r="C3524">
        <v>0.26054196508335481</v>
      </c>
      <c r="D3524" s="11">
        <v>37.130000000000003</v>
      </c>
      <c r="E3524" s="10">
        <v>46.22</v>
      </c>
      <c r="F3524" s="11">
        <v>46.96</v>
      </c>
      <c r="G3524" s="10">
        <v>47.9</v>
      </c>
      <c r="H3524" s="11">
        <v>85.99</v>
      </c>
      <c r="I3524" s="10">
        <v>51.65</v>
      </c>
      <c r="J3524">
        <v>0.35019198827800191</v>
      </c>
      <c r="K3524">
        <v>0.40885429562090675</v>
      </c>
      <c r="L3524">
        <v>0.3596971030453936</v>
      </c>
      <c r="M3524">
        <v>0.37688963414966653</v>
      </c>
      <c r="N3524">
        <v>0.35409277204130263</v>
      </c>
      <c r="O3524">
        <v>0.14164137835538937</v>
      </c>
      <c r="P3524" s="117">
        <v>22.99</v>
      </c>
      <c r="Q3524">
        <v>0.34</v>
      </c>
    </row>
    <row r="3525" spans="1:17" ht="15">
      <c r="A3525" s="6"/>
      <c r="B3525" s="10">
        <v>124.93</v>
      </c>
      <c r="C3525">
        <v>0.29065708857572314</v>
      </c>
      <c r="D3525" s="11">
        <v>35.97</v>
      </c>
      <c r="E3525" s="10">
        <v>46.8</v>
      </c>
      <c r="F3525" s="11">
        <v>50.59</v>
      </c>
      <c r="G3525" s="10">
        <v>50.15</v>
      </c>
      <c r="H3525" s="11">
        <v>88.87</v>
      </c>
      <c r="I3525" s="10">
        <v>75.97</v>
      </c>
      <c r="J3525">
        <v>0.37708107674022678</v>
      </c>
      <c r="K3525">
        <v>0.40987153441125762</v>
      </c>
      <c r="L3525">
        <v>0.37527329841879353</v>
      </c>
      <c r="M3525">
        <v>0.40805671365114887</v>
      </c>
      <c r="N3525">
        <v>0.37400184439820827</v>
      </c>
      <c r="O3525">
        <v>0.15459773648761854</v>
      </c>
      <c r="P3525" s="117">
        <v>22.71</v>
      </c>
      <c r="Q3525">
        <v>0.34</v>
      </c>
    </row>
    <row r="3526" spans="1:17" ht="15">
      <c r="A3526" s="6"/>
      <c r="B3526" s="10">
        <v>113.08</v>
      </c>
      <c r="C3526">
        <v>0.30104947517997754</v>
      </c>
      <c r="D3526" s="11">
        <v>34.340000000000003</v>
      </c>
      <c r="E3526" s="10">
        <v>46.93</v>
      </c>
      <c r="F3526" s="11">
        <v>48.01</v>
      </c>
      <c r="G3526" s="10">
        <v>35.950000000000003</v>
      </c>
      <c r="H3526" s="11">
        <v>85.91</v>
      </c>
      <c r="I3526" s="10">
        <v>77.12</v>
      </c>
      <c r="J3526">
        <v>0.37640127064803047</v>
      </c>
      <c r="K3526">
        <v>0.41010616179532655</v>
      </c>
      <c r="L3526">
        <v>0.38929276009093094</v>
      </c>
      <c r="M3526">
        <v>0.41804930856603134</v>
      </c>
      <c r="N3526">
        <v>0.38769882635659647</v>
      </c>
      <c r="O3526">
        <v>0.16546493306505475</v>
      </c>
      <c r="P3526" s="117">
        <v>23.76</v>
      </c>
      <c r="Q3526">
        <v>0.34</v>
      </c>
    </row>
    <row r="3527" spans="1:17" ht="15">
      <c r="A3527" s="6"/>
      <c r="B3527" s="10">
        <v>100.03</v>
      </c>
      <c r="C3527">
        <v>0.29113322876710201</v>
      </c>
      <c r="D3527" s="11">
        <v>33.979999999999997</v>
      </c>
      <c r="E3527" s="10">
        <v>46.14</v>
      </c>
      <c r="F3527" s="11">
        <v>43.39</v>
      </c>
      <c r="G3527" s="10">
        <v>31.51</v>
      </c>
      <c r="H3527" s="11">
        <v>84.04</v>
      </c>
      <c r="I3527" s="10">
        <v>75.959999999999994</v>
      </c>
      <c r="J3527">
        <v>0.35647980962561404</v>
      </c>
      <c r="K3527">
        <v>0.40631370059223293</v>
      </c>
      <c r="L3527">
        <v>0.40063936424898033</v>
      </c>
      <c r="M3527">
        <v>0.40743494157021165</v>
      </c>
      <c r="N3527">
        <v>0.39604039059681551</v>
      </c>
      <c r="O3527">
        <v>0.17887133037187905</v>
      </c>
      <c r="P3527" s="117">
        <v>14.09</v>
      </c>
      <c r="Q3527">
        <v>0.34</v>
      </c>
    </row>
    <row r="3528" spans="1:17" ht="15">
      <c r="A3528" s="6"/>
      <c r="B3528" s="10">
        <v>94.71</v>
      </c>
      <c r="C3528">
        <v>0.28853692050112578</v>
      </c>
      <c r="D3528" s="11">
        <v>24.68</v>
      </c>
      <c r="E3528" s="10">
        <v>37.69</v>
      </c>
      <c r="F3528" s="11">
        <v>38.64</v>
      </c>
      <c r="G3528" s="10">
        <v>24.15</v>
      </c>
      <c r="H3528" s="11">
        <v>79.709999999999994</v>
      </c>
      <c r="I3528" s="10">
        <v>76.489999999999995</v>
      </c>
      <c r="J3528">
        <v>0.34501770308296487</v>
      </c>
      <c r="K3528">
        <v>0.41816679082124336</v>
      </c>
      <c r="L3528">
        <v>0.41072527983427687</v>
      </c>
      <c r="M3528">
        <v>0.39894249110135693</v>
      </c>
      <c r="N3528">
        <v>0.39476438001475261</v>
      </c>
      <c r="O3528">
        <v>0.16275707449500759</v>
      </c>
      <c r="P3528" s="117">
        <v>10.76</v>
      </c>
      <c r="Q3528">
        <v>0.34</v>
      </c>
    </row>
    <row r="3529" spans="1:17" ht="15">
      <c r="A3529" s="6"/>
      <c r="B3529" s="10">
        <v>87.09</v>
      </c>
      <c r="C3529">
        <v>0.30764922136622319</v>
      </c>
      <c r="D3529" s="11">
        <v>20.72</v>
      </c>
      <c r="E3529" s="10">
        <v>32.06</v>
      </c>
      <c r="F3529" s="11">
        <v>34.07</v>
      </c>
      <c r="G3529" s="10">
        <v>23.15</v>
      </c>
      <c r="H3529" s="11">
        <v>71.34</v>
      </c>
      <c r="I3529" s="10">
        <v>9.7899999999999991</v>
      </c>
      <c r="J3529">
        <v>0.34045375412063317</v>
      </c>
      <c r="K3529">
        <v>0.43274021133838586</v>
      </c>
      <c r="L3529">
        <v>0.41241480670586761</v>
      </c>
      <c r="M3529">
        <v>0.39271641855138839</v>
      </c>
      <c r="N3529">
        <v>0.39219642726903309</v>
      </c>
      <c r="O3529">
        <v>0.16538151037759438</v>
      </c>
      <c r="P3529" s="117">
        <v>13.88</v>
      </c>
      <c r="Q3529">
        <v>0.34</v>
      </c>
    </row>
    <row r="3530" spans="1:17" ht="15">
      <c r="A3530" s="6"/>
      <c r="B3530" s="10">
        <v>84</v>
      </c>
      <c r="C3530">
        <v>0.31463728336498992</v>
      </c>
      <c r="D3530" s="11">
        <v>16.079999999999998</v>
      </c>
      <c r="E3530" s="10">
        <v>29.36</v>
      </c>
      <c r="F3530" s="11">
        <v>33.42</v>
      </c>
      <c r="G3530" s="10">
        <v>21.68</v>
      </c>
      <c r="H3530" s="11">
        <v>63</v>
      </c>
      <c r="I3530" s="10">
        <v>8.11</v>
      </c>
      <c r="J3530">
        <v>0.34342992751776819</v>
      </c>
      <c r="K3530">
        <v>0.43923381088505881</v>
      </c>
      <c r="L3530">
        <v>0.41838953579961657</v>
      </c>
      <c r="M3530">
        <v>0.36062063275378403</v>
      </c>
      <c r="N3530">
        <v>0.3981474158563143</v>
      </c>
      <c r="O3530">
        <v>0.17063659713338905</v>
      </c>
      <c r="P3530" s="117">
        <v>14.85</v>
      </c>
      <c r="Q3530">
        <v>0.34</v>
      </c>
    </row>
    <row r="3531" spans="1:17" ht="15">
      <c r="A3531" s="6"/>
      <c r="B3531" s="10">
        <v>81.92</v>
      </c>
      <c r="C3531">
        <v>0.31527662439329895</v>
      </c>
      <c r="D3531" s="11">
        <v>18.66</v>
      </c>
      <c r="E3531" s="10">
        <v>27.6</v>
      </c>
      <c r="F3531" s="11">
        <v>33.14</v>
      </c>
      <c r="G3531" s="10">
        <v>21.4</v>
      </c>
      <c r="H3531" s="11">
        <v>61.59</v>
      </c>
      <c r="I3531" s="10">
        <v>3.78</v>
      </c>
      <c r="J3531">
        <v>0.35499946884050676</v>
      </c>
      <c r="K3531">
        <v>0.43707480262052756</v>
      </c>
      <c r="L3531">
        <v>0.42780571014278712</v>
      </c>
      <c r="M3531">
        <v>0.34001810694823381</v>
      </c>
      <c r="N3531">
        <v>0.40128266153423148</v>
      </c>
      <c r="O3531">
        <v>0.17673691062139218</v>
      </c>
      <c r="P3531" s="117">
        <v>9.4</v>
      </c>
      <c r="Q3531">
        <v>0.34</v>
      </c>
    </row>
    <row r="3532" spans="1:17" ht="15">
      <c r="A3532" s="6"/>
      <c r="B3532" s="10">
        <v>77.87</v>
      </c>
      <c r="C3532">
        <v>0.31227294764762153</v>
      </c>
      <c r="D3532" s="11">
        <v>16.579999999999998</v>
      </c>
      <c r="E3532" s="10">
        <v>27.56</v>
      </c>
      <c r="F3532" s="11">
        <v>33.72</v>
      </c>
      <c r="G3532" s="10">
        <v>21.92</v>
      </c>
      <c r="H3532" s="11">
        <v>62.03</v>
      </c>
      <c r="I3532" s="10">
        <v>2.73</v>
      </c>
      <c r="J3532">
        <v>0.36098698803149781</v>
      </c>
      <c r="K3532">
        <v>0.44283186025157878</v>
      </c>
      <c r="L3532">
        <v>0.4431965979566469</v>
      </c>
      <c r="M3532">
        <v>0.34449162405093947</v>
      </c>
      <c r="N3532">
        <v>0.40308919043912783</v>
      </c>
      <c r="O3532">
        <v>0.17727375420145003</v>
      </c>
      <c r="P3532" s="117">
        <v>9.7799999999999994</v>
      </c>
      <c r="Q3532">
        <v>0.34</v>
      </c>
    </row>
    <row r="3533" spans="1:17" ht="15">
      <c r="A3533" s="6"/>
      <c r="B3533" s="10">
        <v>77.86</v>
      </c>
      <c r="C3533">
        <v>0.33899249979297541</v>
      </c>
      <c r="D3533" s="11">
        <v>14.25</v>
      </c>
      <c r="E3533" s="10">
        <v>28.51</v>
      </c>
      <c r="F3533" s="11">
        <v>34.22</v>
      </c>
      <c r="G3533" s="10">
        <v>21.99</v>
      </c>
      <c r="H3533" s="11">
        <v>64.64</v>
      </c>
      <c r="I3533" s="10">
        <v>2.99</v>
      </c>
      <c r="J3533">
        <v>0.37686744165250824</v>
      </c>
      <c r="K3533">
        <v>0.46147756616540081</v>
      </c>
      <c r="L3533">
        <v>0.45798872946828528</v>
      </c>
      <c r="M3533">
        <v>0.35472565645514226</v>
      </c>
      <c r="N3533">
        <v>0.41158139534883725</v>
      </c>
      <c r="O3533">
        <v>0.17734936915150876</v>
      </c>
      <c r="P3533" s="117">
        <v>9.56</v>
      </c>
      <c r="Q3533">
        <v>0.34</v>
      </c>
    </row>
    <row r="3534" spans="1:17" ht="15">
      <c r="A3534" s="6"/>
      <c r="B3534" s="10">
        <v>76.47</v>
      </c>
      <c r="C3534">
        <v>0.35013777037856103</v>
      </c>
      <c r="D3534" s="11">
        <v>9.91</v>
      </c>
      <c r="E3534" s="10">
        <v>32.86</v>
      </c>
      <c r="F3534" s="11">
        <v>35.32</v>
      </c>
      <c r="G3534" s="10">
        <v>22.54</v>
      </c>
      <c r="H3534" s="11">
        <v>67.930000000000007</v>
      </c>
      <c r="I3534" s="10">
        <v>1.93</v>
      </c>
      <c r="J3534">
        <v>0.36610867928224655</v>
      </c>
      <c r="K3534">
        <v>0.48578530118812191</v>
      </c>
      <c r="L3534">
        <v>0.45586625014242849</v>
      </c>
      <c r="M3534">
        <v>0.37372630136787699</v>
      </c>
      <c r="N3534">
        <v>0.41704724149680095</v>
      </c>
      <c r="O3534">
        <v>0.17585363884490374</v>
      </c>
      <c r="P3534" s="117">
        <v>12.05</v>
      </c>
      <c r="Q3534">
        <v>0.34</v>
      </c>
    </row>
    <row r="3535" spans="1:17" ht="15">
      <c r="A3535" s="6"/>
      <c r="B3535" s="10">
        <v>72.02</v>
      </c>
      <c r="C3535">
        <v>0.31276958245807168</v>
      </c>
      <c r="D3535" s="11">
        <v>14.36</v>
      </c>
      <c r="E3535" s="10">
        <v>47.63</v>
      </c>
      <c r="F3535" s="11">
        <v>48.9</v>
      </c>
      <c r="G3535" s="10">
        <v>26.05</v>
      </c>
      <c r="H3535" s="11">
        <v>81.36</v>
      </c>
      <c r="I3535" s="10">
        <v>2.97</v>
      </c>
      <c r="J3535">
        <v>0.36018869013618737</v>
      </c>
      <c r="K3535">
        <v>0.47833732824538239</v>
      </c>
      <c r="L3535">
        <v>0.44671618024666698</v>
      </c>
      <c r="M3535">
        <v>0.36441371651047577</v>
      </c>
      <c r="N3535">
        <v>0.41772363299538889</v>
      </c>
      <c r="O3535">
        <v>0.16307781326355889</v>
      </c>
      <c r="P3535" s="117">
        <v>11.24</v>
      </c>
      <c r="Q3535">
        <v>0.34</v>
      </c>
    </row>
    <row r="3536" spans="1:17" ht="15">
      <c r="A3536" s="6"/>
      <c r="B3536" s="10">
        <v>64.84</v>
      </c>
      <c r="C3536">
        <v>0.24375747391562896</v>
      </c>
      <c r="D3536" s="11">
        <v>18.27</v>
      </c>
      <c r="E3536" s="10">
        <v>50.5</v>
      </c>
      <c r="F3536" s="11">
        <v>57.15</v>
      </c>
      <c r="G3536" s="10">
        <v>31.94</v>
      </c>
      <c r="H3536" s="11">
        <v>93.01</v>
      </c>
      <c r="I3536" s="10">
        <v>1.96</v>
      </c>
      <c r="J3536">
        <v>0.34592187279888659</v>
      </c>
      <c r="K3536">
        <v>0.44885907631962058</v>
      </c>
      <c r="L3536">
        <v>0.3976822455586419</v>
      </c>
      <c r="M3536">
        <v>0.32685611330655256</v>
      </c>
      <c r="N3536">
        <v>0.39991902729936762</v>
      </c>
      <c r="O3536">
        <v>0.15006272789631395</v>
      </c>
      <c r="P3536" s="117">
        <v>9.84</v>
      </c>
      <c r="Q3536">
        <v>0.34</v>
      </c>
    </row>
    <row r="3537" spans="1:17" ht="15">
      <c r="A3537" s="6"/>
      <c r="B3537" s="10">
        <v>37.700000000000003</v>
      </c>
      <c r="C3537">
        <v>0.1915266420971716</v>
      </c>
      <c r="D3537" s="11">
        <v>19.04</v>
      </c>
      <c r="E3537" s="10">
        <v>51.27</v>
      </c>
      <c r="F3537" s="11">
        <v>64.59</v>
      </c>
      <c r="G3537" s="10">
        <v>26.85</v>
      </c>
      <c r="H3537" s="11">
        <v>92.42</v>
      </c>
      <c r="I3537" s="10">
        <v>0.59</v>
      </c>
      <c r="J3537">
        <v>0.31823068423720219</v>
      </c>
      <c r="K3537">
        <v>0.42581176188956271</v>
      </c>
      <c r="L3537">
        <v>0.39091212053560825</v>
      </c>
      <c r="M3537">
        <v>0.2825538035680642</v>
      </c>
      <c r="N3537">
        <v>0.36891022083403241</v>
      </c>
      <c r="O3537">
        <v>0.13594258230694364</v>
      </c>
      <c r="P3537" s="117">
        <v>12.45</v>
      </c>
      <c r="Q3537">
        <v>0.34</v>
      </c>
    </row>
    <row r="3538" spans="1:17" ht="15">
      <c r="A3538" s="6"/>
      <c r="B3538" s="10">
        <v>0</v>
      </c>
      <c r="C3538">
        <v>0.15508410295452546</v>
      </c>
      <c r="D3538" s="11">
        <v>17.18</v>
      </c>
      <c r="E3538" s="10">
        <v>50.91</v>
      </c>
      <c r="F3538" s="11">
        <v>59.95</v>
      </c>
      <c r="G3538" s="10">
        <v>24.1</v>
      </c>
      <c r="H3538" s="11">
        <v>84.38</v>
      </c>
      <c r="I3538" s="10">
        <v>0.02</v>
      </c>
      <c r="J3538">
        <v>0.29362970559508861</v>
      </c>
      <c r="K3538">
        <v>0.41029502049983418</v>
      </c>
      <c r="L3538">
        <v>0.38030169703145728</v>
      </c>
      <c r="M3538">
        <v>0.23949769581254068</v>
      </c>
      <c r="N3538">
        <v>0.33094175877711396</v>
      </c>
      <c r="O3538">
        <v>0.12518781314528382</v>
      </c>
      <c r="P3538" s="117">
        <v>12.78</v>
      </c>
      <c r="Q3538">
        <v>0.34</v>
      </c>
    </row>
    <row r="3539" spans="1:17" ht="15">
      <c r="A3539" s="6"/>
      <c r="B3539" s="10">
        <v>-3.08</v>
      </c>
      <c r="C3539">
        <v>0.12855171260713436</v>
      </c>
      <c r="D3539" s="11">
        <v>11.65</v>
      </c>
      <c r="E3539" s="10">
        <v>49.93</v>
      </c>
      <c r="F3539" s="11">
        <v>51.72</v>
      </c>
      <c r="G3539" s="10">
        <v>21.16</v>
      </c>
      <c r="H3539" s="11">
        <v>80.09</v>
      </c>
      <c r="I3539" s="10">
        <v>-0.05</v>
      </c>
      <c r="J3539">
        <v>0.27717789764458811</v>
      </c>
      <c r="K3539">
        <v>0.39440277209969515</v>
      </c>
      <c r="L3539">
        <v>0.36860320109231587</v>
      </c>
      <c r="M3539">
        <v>0.19740299564821373</v>
      </c>
      <c r="N3539">
        <v>0.3028240593455373</v>
      </c>
      <c r="O3539">
        <v>0.11323034057381898</v>
      </c>
      <c r="P3539" s="117">
        <v>12.24</v>
      </c>
      <c r="Q3539">
        <v>0.34</v>
      </c>
    </row>
    <row r="3540" spans="1:17" ht="15">
      <c r="A3540" s="6"/>
      <c r="B3540" s="10">
        <v>-18.05</v>
      </c>
      <c r="C3540">
        <v>0.11730010803568482</v>
      </c>
      <c r="D3540" s="11">
        <v>11.63</v>
      </c>
      <c r="E3540" s="10">
        <v>48.3</v>
      </c>
      <c r="F3540" s="11">
        <v>48.4</v>
      </c>
      <c r="G3540" s="10">
        <v>23.08</v>
      </c>
      <c r="H3540" s="11">
        <v>79.03</v>
      </c>
      <c r="I3540" s="10">
        <v>-0.28000000000000003</v>
      </c>
      <c r="J3540">
        <v>0.25998798919650007</v>
      </c>
      <c r="K3540">
        <v>0.37809701988129329</v>
      </c>
      <c r="L3540">
        <v>0.35827725650222658</v>
      </c>
      <c r="M3540">
        <v>0.18081840623461981</v>
      </c>
      <c r="N3540">
        <v>0.29259812653279493</v>
      </c>
      <c r="O3540">
        <v>0.10987784344126614</v>
      </c>
      <c r="P3540" s="117">
        <v>11.88</v>
      </c>
      <c r="Q3540">
        <v>0.34</v>
      </c>
    </row>
    <row r="3541" spans="1:17" ht="15">
      <c r="A3541" s="6"/>
      <c r="B3541" s="10">
        <v>-48.72</v>
      </c>
      <c r="C3541">
        <v>0.1111631305703376</v>
      </c>
      <c r="D3541" s="11">
        <v>15.07</v>
      </c>
      <c r="E3541" s="10">
        <v>45.95</v>
      </c>
      <c r="F3541" s="11">
        <v>44.95</v>
      </c>
      <c r="G3541" s="10">
        <v>22.04</v>
      </c>
      <c r="H3541" s="11">
        <v>73.290000000000006</v>
      </c>
      <c r="I3541" s="10">
        <v>-1.36</v>
      </c>
      <c r="J3541">
        <v>0.24084041046138779</v>
      </c>
      <c r="K3541">
        <v>0.36885695549651049</v>
      </c>
      <c r="L3541">
        <v>0.34834039754014995</v>
      </c>
      <c r="M3541">
        <v>0.1662052834856069</v>
      </c>
      <c r="N3541">
        <v>0.27677859709039299</v>
      </c>
      <c r="O3541">
        <v>0.10988522639580015</v>
      </c>
      <c r="P3541" s="117">
        <v>11.8</v>
      </c>
      <c r="Q3541">
        <v>0.34</v>
      </c>
    </row>
    <row r="3542" spans="1:17" ht="15">
      <c r="A3542" s="6"/>
      <c r="B3542" s="10">
        <v>-129.91</v>
      </c>
      <c r="C3542">
        <v>0.11210943945076839</v>
      </c>
      <c r="D3542" s="11">
        <v>10.18</v>
      </c>
      <c r="E3542" s="10">
        <v>47.01</v>
      </c>
      <c r="F3542" s="11">
        <v>45.69</v>
      </c>
      <c r="G3542" s="10">
        <v>20.71</v>
      </c>
      <c r="H3542" s="11">
        <v>60.61</v>
      </c>
      <c r="I3542" s="10">
        <v>-13.85</v>
      </c>
      <c r="J3542">
        <v>0.21825695849532845</v>
      </c>
      <c r="K3542">
        <v>0.36712888220233497</v>
      </c>
      <c r="L3542">
        <v>0.33754342701800566</v>
      </c>
      <c r="M3542">
        <v>0.15893428548976463</v>
      </c>
      <c r="N3542">
        <v>0.25227229313156496</v>
      </c>
      <c r="O3542">
        <v>0.11327873866728443</v>
      </c>
      <c r="P3542" s="117">
        <v>12.83</v>
      </c>
      <c r="Q3542">
        <v>0.34</v>
      </c>
    </row>
    <row r="3543" spans="1:17" ht="15">
      <c r="A3543" s="6"/>
      <c r="B3543" s="10">
        <v>-129.96</v>
      </c>
      <c r="C3543">
        <v>0.11541584723781501</v>
      </c>
      <c r="D3543" s="11">
        <v>10.08</v>
      </c>
      <c r="E3543" s="10">
        <v>47.35</v>
      </c>
      <c r="F3543" s="11">
        <v>42.95</v>
      </c>
      <c r="G3543" s="10">
        <v>20</v>
      </c>
      <c r="H3543" s="11">
        <v>58.34</v>
      </c>
      <c r="I3543" s="10">
        <v>-10.01</v>
      </c>
      <c r="J3543">
        <v>0.21798477830076976</v>
      </c>
      <c r="K3543">
        <v>0.37448257527955064</v>
      </c>
      <c r="L3543">
        <v>0.32554662020845448</v>
      </c>
      <c r="M3543">
        <v>0.15730574618984142</v>
      </c>
      <c r="N3543">
        <v>0.25310382058862296</v>
      </c>
      <c r="O3543">
        <v>0.11613223938609127</v>
      </c>
      <c r="P3543" s="117">
        <v>13.9</v>
      </c>
      <c r="Q3543">
        <v>0.34</v>
      </c>
    </row>
    <row r="3544" spans="1:17" ht="15">
      <c r="A3544" s="6"/>
      <c r="B3544" s="10">
        <v>-98.08</v>
      </c>
      <c r="C3544">
        <v>0.12137645623665752</v>
      </c>
      <c r="D3544" s="11">
        <v>10.14</v>
      </c>
      <c r="E3544" s="10">
        <v>48.81</v>
      </c>
      <c r="F3544" s="11">
        <v>41.15</v>
      </c>
      <c r="G3544" s="10">
        <v>19.989999999999998</v>
      </c>
      <c r="H3544" s="11">
        <v>60</v>
      </c>
      <c r="I3544" s="10">
        <v>-3.15</v>
      </c>
      <c r="J3544">
        <v>0.24872975326809302</v>
      </c>
      <c r="K3544">
        <v>0.38799597145977838</v>
      </c>
      <c r="L3544">
        <v>0.32189523549476223</v>
      </c>
      <c r="M3544">
        <v>0.15973664112893463</v>
      </c>
      <c r="N3544">
        <v>0.26111215919220482</v>
      </c>
      <c r="O3544">
        <v>0.12105727893739673</v>
      </c>
      <c r="P3544" s="117">
        <v>16.420000000000002</v>
      </c>
      <c r="Q3544">
        <v>0.34</v>
      </c>
    </row>
    <row r="3545" spans="1:17" ht="15">
      <c r="A3545" s="6"/>
      <c r="B3545" s="10">
        <v>-18.68</v>
      </c>
      <c r="C3545">
        <v>0.12717638465085196</v>
      </c>
      <c r="D3545" s="11">
        <v>10.08</v>
      </c>
      <c r="E3545" s="10">
        <v>49.95</v>
      </c>
      <c r="F3545" s="11">
        <v>40.880000000000003</v>
      </c>
      <c r="G3545" s="10">
        <v>19.649999999999999</v>
      </c>
      <c r="H3545" s="11">
        <v>61.02</v>
      </c>
      <c r="I3545" s="10">
        <v>-0.03</v>
      </c>
      <c r="J3545">
        <v>0.28824460334955243</v>
      </c>
      <c r="K3545">
        <v>0.41197277572041785</v>
      </c>
      <c r="L3545">
        <v>0.3242176482791802</v>
      </c>
      <c r="M3545">
        <v>0.17059657246352047</v>
      </c>
      <c r="N3545">
        <v>0.28199993712916022</v>
      </c>
      <c r="O3545">
        <v>0.12171038421474838</v>
      </c>
      <c r="P3545" s="117">
        <v>18.600000000000001</v>
      </c>
      <c r="Q3545">
        <v>0.34</v>
      </c>
    </row>
    <row r="3546" spans="1:17" ht="15">
      <c r="A3546" s="6"/>
      <c r="B3546" s="10">
        <v>-0.06</v>
      </c>
      <c r="C3546">
        <v>0.14700389686864948</v>
      </c>
      <c r="D3546" s="11">
        <v>21.95</v>
      </c>
      <c r="E3546" s="10">
        <v>52.01</v>
      </c>
      <c r="F3546" s="11">
        <v>42.94</v>
      </c>
      <c r="G3546" s="10">
        <v>21.4</v>
      </c>
      <c r="H3546" s="11">
        <v>72.09</v>
      </c>
      <c r="I3546" s="10">
        <v>12.56</v>
      </c>
      <c r="J3546">
        <v>0.3293085341888719</v>
      </c>
      <c r="K3546">
        <v>0.43593104938004928</v>
      </c>
      <c r="L3546">
        <v>0.3400715938668627</v>
      </c>
      <c r="M3546">
        <v>0.18738235803166392</v>
      </c>
      <c r="N3546">
        <v>0.31579976646985775</v>
      </c>
      <c r="O3546">
        <v>0.1386418045676972</v>
      </c>
      <c r="P3546" s="117">
        <v>17.22</v>
      </c>
      <c r="Q3546">
        <v>0.34</v>
      </c>
    </row>
    <row r="3547" spans="1:17" ht="15">
      <c r="A3547" s="6"/>
      <c r="B3547" s="10">
        <v>50</v>
      </c>
      <c r="C3547">
        <v>0.16654630627904188</v>
      </c>
      <c r="D3547" s="11">
        <v>31.05</v>
      </c>
      <c r="E3547" s="10">
        <v>51.46</v>
      </c>
      <c r="F3547" s="11">
        <v>44.01</v>
      </c>
      <c r="G3547" s="10">
        <v>22.76</v>
      </c>
      <c r="H3547" s="11">
        <v>77.989999999999995</v>
      </c>
      <c r="I3547" s="10">
        <v>79.44</v>
      </c>
      <c r="J3547">
        <v>0.37795983341415984</v>
      </c>
      <c r="K3547">
        <v>0.44716196263479191</v>
      </c>
      <c r="L3547">
        <v>0.35627255134207525</v>
      </c>
      <c r="M3547">
        <v>0.21175453042942502</v>
      </c>
      <c r="N3547">
        <v>0.35489597713569948</v>
      </c>
      <c r="O3547">
        <v>0.18730812502608185</v>
      </c>
      <c r="P3547" s="117">
        <v>25.65</v>
      </c>
      <c r="Q3547">
        <v>0.34</v>
      </c>
    </row>
    <row r="3548" spans="1:17" ht="15">
      <c r="A3548" s="6"/>
      <c r="B3548" s="10">
        <v>72.900000000000006</v>
      </c>
      <c r="C3548">
        <v>0.19059128809758419</v>
      </c>
      <c r="D3548" s="11">
        <v>36.950000000000003</v>
      </c>
      <c r="E3548" s="10">
        <v>53.34</v>
      </c>
      <c r="F3548" s="11">
        <v>43.1</v>
      </c>
      <c r="G3548" s="10">
        <v>24.92</v>
      </c>
      <c r="H3548" s="11">
        <v>83.67</v>
      </c>
      <c r="I3548" s="10">
        <v>135.46</v>
      </c>
      <c r="J3548">
        <v>0.42052727871649898</v>
      </c>
      <c r="K3548">
        <v>0.46172330337672635</v>
      </c>
      <c r="L3548">
        <v>0.36630476528655637</v>
      </c>
      <c r="M3548">
        <v>0.24735255147263657</v>
      </c>
      <c r="N3548">
        <v>0.39698355518500422</v>
      </c>
      <c r="O3548">
        <v>0.24669382188111902</v>
      </c>
      <c r="P3548" s="117">
        <v>15.28</v>
      </c>
      <c r="Q3548">
        <v>0.34</v>
      </c>
    </row>
    <row r="3549" spans="1:17" ht="15">
      <c r="A3549" s="6"/>
      <c r="B3549" s="10">
        <v>80.010000000000005</v>
      </c>
      <c r="C3549">
        <v>0.19177962746271901</v>
      </c>
      <c r="D3549" s="11">
        <v>38.659999999999997</v>
      </c>
      <c r="E3549" s="10">
        <v>49.98</v>
      </c>
      <c r="F3549" s="11">
        <v>44.12</v>
      </c>
      <c r="G3549" s="10">
        <v>25.54</v>
      </c>
      <c r="H3549" s="11">
        <v>82.9</v>
      </c>
      <c r="I3549" s="10">
        <v>158.33000000000001</v>
      </c>
      <c r="J3549">
        <v>0.44853594573552225</v>
      </c>
      <c r="K3549">
        <v>0.47808783451133841</v>
      </c>
      <c r="L3549">
        <v>0.38903947921461873</v>
      </c>
      <c r="M3549">
        <v>0.261799643787689</v>
      </c>
      <c r="N3549">
        <v>0.42384545700585707</v>
      </c>
      <c r="O3549">
        <v>0.27318070735837435</v>
      </c>
      <c r="P3549" s="117">
        <v>16.46</v>
      </c>
      <c r="Q3549">
        <v>0.34</v>
      </c>
    </row>
    <row r="3550" spans="1:17" ht="15">
      <c r="A3550" s="6"/>
      <c r="B3550" s="10">
        <v>77.84</v>
      </c>
      <c r="C3550">
        <v>0.19241644412932127</v>
      </c>
      <c r="D3550" s="11">
        <v>38.65</v>
      </c>
      <c r="E3550" s="10">
        <v>47.07</v>
      </c>
      <c r="F3550" s="11">
        <v>42.75</v>
      </c>
      <c r="G3550" s="10">
        <v>23.99</v>
      </c>
      <c r="H3550" s="11">
        <v>80.099999999999994</v>
      </c>
      <c r="I3550" s="10">
        <v>164.37</v>
      </c>
      <c r="J3550">
        <v>0.46674654728363263</v>
      </c>
      <c r="K3550">
        <v>0.48174857911463342</v>
      </c>
      <c r="L3550">
        <v>0.4016235969679931</v>
      </c>
      <c r="M3550">
        <v>0.26490332337809558</v>
      </c>
      <c r="N3550">
        <v>0.4336211910197072</v>
      </c>
      <c r="O3550">
        <v>0.28864424049001924</v>
      </c>
      <c r="P3550" s="117">
        <v>25.12</v>
      </c>
      <c r="Q3550">
        <v>0.34</v>
      </c>
    </row>
    <row r="3551" spans="1:17" ht="15">
      <c r="A3551" s="6"/>
      <c r="B3551" s="10">
        <v>73.8</v>
      </c>
      <c r="C3551">
        <v>0.19484091503180359</v>
      </c>
      <c r="D3551" s="11">
        <v>40.659999999999997</v>
      </c>
      <c r="E3551" s="10">
        <v>44.22</v>
      </c>
      <c r="F3551" s="11">
        <v>38.770000000000003</v>
      </c>
      <c r="G3551" s="10">
        <v>22.65</v>
      </c>
      <c r="H3551" s="11">
        <v>80.03</v>
      </c>
      <c r="I3551" s="10">
        <v>170</v>
      </c>
      <c r="J3551">
        <v>0.47269578239782173</v>
      </c>
      <c r="K3551">
        <v>0.46514451224393588</v>
      </c>
      <c r="L3551">
        <v>0.40452335565309322</v>
      </c>
      <c r="M3551">
        <v>0.26521809472824093</v>
      </c>
      <c r="N3551">
        <v>0.44064861151364876</v>
      </c>
      <c r="O3551">
        <v>0.30587806746867369</v>
      </c>
      <c r="P3551" s="117">
        <v>19.73</v>
      </c>
      <c r="Q3551">
        <v>0.34</v>
      </c>
    </row>
    <row r="3552" spans="1:17" ht="15">
      <c r="A3552" s="6"/>
      <c r="B3552" s="10">
        <v>69.5</v>
      </c>
      <c r="C3552">
        <v>0.20243977042931754</v>
      </c>
      <c r="D3552" s="11">
        <v>36.92</v>
      </c>
      <c r="E3552" s="10">
        <v>37.51</v>
      </c>
      <c r="F3552" s="11">
        <v>34.07</v>
      </c>
      <c r="G3552" s="10">
        <v>20.02</v>
      </c>
      <c r="H3552" s="11">
        <v>75.59</v>
      </c>
      <c r="I3552" s="10">
        <v>158.08000000000001</v>
      </c>
      <c r="J3552">
        <v>0.49717241845668952</v>
      </c>
      <c r="K3552">
        <v>0.45566338601128542</v>
      </c>
      <c r="L3552">
        <v>0.40047595108311923</v>
      </c>
      <c r="M3552">
        <v>0.24308046220714513</v>
      </c>
      <c r="N3552">
        <v>0.44272739770610281</v>
      </c>
      <c r="O3552">
        <v>0.33048246470203296</v>
      </c>
      <c r="P3552" s="117">
        <v>13.5</v>
      </c>
      <c r="Q3552">
        <v>0.34</v>
      </c>
    </row>
    <row r="3553" spans="1:17" ht="15">
      <c r="A3553" s="6"/>
      <c r="B3553" s="10">
        <v>59.23</v>
      </c>
      <c r="C3553">
        <v>0.21235816612020103</v>
      </c>
      <c r="D3553" s="11">
        <v>29.02</v>
      </c>
      <c r="E3553" s="10">
        <v>35.29</v>
      </c>
      <c r="F3553" s="11">
        <v>34.4</v>
      </c>
      <c r="G3553" s="10">
        <v>18.09</v>
      </c>
      <c r="H3553" s="11">
        <v>70.89</v>
      </c>
      <c r="I3553" s="10">
        <v>162.11000000000001</v>
      </c>
      <c r="J3553">
        <v>0.51677947862895535</v>
      </c>
      <c r="K3553">
        <v>0.44891097556230053</v>
      </c>
      <c r="L3553">
        <v>0.38303172532392443</v>
      </c>
      <c r="M3553">
        <v>0.21849131988306206</v>
      </c>
      <c r="N3553">
        <v>0.43248335731751547</v>
      </c>
      <c r="O3553">
        <v>0.33982799224233462</v>
      </c>
      <c r="P3553" s="117">
        <v>12.19</v>
      </c>
      <c r="Q3553">
        <v>0.34</v>
      </c>
    </row>
    <row r="3554" spans="1:17" ht="15">
      <c r="A3554" s="6"/>
      <c r="B3554" s="10">
        <v>53.9</v>
      </c>
      <c r="C3554">
        <v>0.21532773772999753</v>
      </c>
      <c r="D3554" s="11">
        <v>28.3</v>
      </c>
      <c r="E3554" s="10">
        <v>33.9</v>
      </c>
      <c r="F3554" s="11">
        <v>33.07</v>
      </c>
      <c r="G3554" s="10">
        <v>16.309999999999999</v>
      </c>
      <c r="H3554" s="11">
        <v>68.37</v>
      </c>
      <c r="I3554" s="10">
        <v>141.28</v>
      </c>
      <c r="J3554">
        <v>0.51712045535263651</v>
      </c>
      <c r="K3554">
        <v>0.44315674173542191</v>
      </c>
      <c r="L3554">
        <v>0.37403394197446482</v>
      </c>
      <c r="M3554">
        <v>0.21110176692905805</v>
      </c>
      <c r="N3554">
        <v>0.42544555251826405</v>
      </c>
      <c r="O3554">
        <v>0.34855369250448909</v>
      </c>
      <c r="P3554" s="117">
        <v>11.86</v>
      </c>
      <c r="Q3554">
        <v>0.34</v>
      </c>
    </row>
    <row r="3555" spans="1:17" ht="15">
      <c r="A3555" s="6"/>
      <c r="B3555" s="10">
        <v>51.82</v>
      </c>
      <c r="C3555">
        <v>0.21532510241337444</v>
      </c>
      <c r="D3555" s="11">
        <v>26.27</v>
      </c>
      <c r="E3555" s="10">
        <v>34.99</v>
      </c>
      <c r="F3555" s="11">
        <v>30.57</v>
      </c>
      <c r="G3555" s="10">
        <v>16.2</v>
      </c>
      <c r="H3555" s="11">
        <v>67.069999999999993</v>
      </c>
      <c r="I3555" s="10">
        <v>140.79</v>
      </c>
      <c r="J3555">
        <v>0.51127908713073345</v>
      </c>
      <c r="K3555">
        <v>0.45226999586862215</v>
      </c>
      <c r="L3555">
        <v>0.36450225149296855</v>
      </c>
      <c r="M3555">
        <v>0.20201364199117008</v>
      </c>
      <c r="N3555">
        <v>0.41789724337659545</v>
      </c>
      <c r="O3555">
        <v>0.33849801824202058</v>
      </c>
      <c r="P3555" s="117">
        <v>10.95</v>
      </c>
      <c r="Q3555">
        <v>0.34</v>
      </c>
    </row>
    <row r="3556" spans="1:17" ht="15">
      <c r="A3556" s="6"/>
      <c r="B3556" s="10">
        <v>48.51</v>
      </c>
      <c r="C3556">
        <v>0.2181870282284952</v>
      </c>
      <c r="D3556" s="11">
        <v>25.6</v>
      </c>
      <c r="E3556" s="10">
        <v>34.369999999999997</v>
      </c>
      <c r="F3556" s="11">
        <v>30.97</v>
      </c>
      <c r="G3556" s="10">
        <v>15.92</v>
      </c>
      <c r="H3556" s="11">
        <v>64.77</v>
      </c>
      <c r="I3556" s="10">
        <v>138.37</v>
      </c>
      <c r="J3556">
        <v>0.52071117779444853</v>
      </c>
      <c r="K3556">
        <v>0.45294009218965908</v>
      </c>
      <c r="L3556">
        <v>0.36081580286225612</v>
      </c>
      <c r="M3556">
        <v>0.20086074197281722</v>
      </c>
      <c r="N3556">
        <v>0.39679132248751914</v>
      </c>
      <c r="O3556">
        <v>0.3522672141781974</v>
      </c>
      <c r="P3556" s="117">
        <v>9.23</v>
      </c>
      <c r="Q3556">
        <v>0.34</v>
      </c>
    </row>
    <row r="3557" spans="1:17" ht="15">
      <c r="A3557" s="6"/>
      <c r="B3557" s="10">
        <v>54.52</v>
      </c>
      <c r="C3557">
        <v>0.22195362026592727</v>
      </c>
      <c r="D3557" s="11">
        <v>25.6</v>
      </c>
      <c r="E3557" s="10">
        <v>33.06</v>
      </c>
      <c r="F3557" s="11">
        <v>32.049999999999997</v>
      </c>
      <c r="G3557" s="10">
        <v>16.16</v>
      </c>
      <c r="H3557" s="11">
        <v>64.09</v>
      </c>
      <c r="I3557" s="10">
        <v>140.04</v>
      </c>
      <c r="J3557">
        <v>0.52442248017905235</v>
      </c>
      <c r="K3557">
        <v>0.45627512108884322</v>
      </c>
      <c r="L3557">
        <v>0.37149194985669903</v>
      </c>
      <c r="M3557">
        <v>0.20330545403757069</v>
      </c>
      <c r="N3557">
        <v>0.39285541731936874</v>
      </c>
      <c r="O3557">
        <v>0.3600469370754838</v>
      </c>
      <c r="P3557" s="117">
        <v>9.56</v>
      </c>
      <c r="Q3557">
        <v>0.34</v>
      </c>
    </row>
    <row r="3558" spans="1:17" ht="15">
      <c r="A3558" s="6"/>
      <c r="B3558" s="10">
        <v>63.36</v>
      </c>
      <c r="C3558">
        <v>0.2205755975988852</v>
      </c>
      <c r="D3558" s="11">
        <v>26.4</v>
      </c>
      <c r="E3558" s="10">
        <v>37.090000000000003</v>
      </c>
      <c r="F3558" s="11">
        <v>33.270000000000003</v>
      </c>
      <c r="G3558" s="10">
        <v>18.03</v>
      </c>
      <c r="H3558" s="11">
        <v>62.42</v>
      </c>
      <c r="I3558" s="10">
        <v>141.32</v>
      </c>
      <c r="J3558">
        <v>0.53373335837178515</v>
      </c>
      <c r="K3558">
        <v>0.47085817881995318</v>
      </c>
      <c r="L3558">
        <v>0.38925697034381029</v>
      </c>
      <c r="M3558">
        <v>0.21618621148946029</v>
      </c>
      <c r="N3558">
        <v>0.3957546198436061</v>
      </c>
      <c r="O3558">
        <v>0.36408503981614404</v>
      </c>
      <c r="P3558" s="117">
        <v>9.69</v>
      </c>
      <c r="Q3558">
        <v>0.34</v>
      </c>
    </row>
    <row r="3559" spans="1:17" ht="15">
      <c r="A3559" s="6"/>
      <c r="B3559" s="10">
        <v>67.650000000000006</v>
      </c>
      <c r="C3559">
        <v>0.20335140519270978</v>
      </c>
      <c r="D3559" s="11">
        <v>35.97</v>
      </c>
      <c r="E3559" s="10">
        <v>42.46</v>
      </c>
      <c r="F3559" s="11">
        <v>42.87</v>
      </c>
      <c r="G3559" s="10">
        <v>22.94</v>
      </c>
      <c r="H3559" s="11">
        <v>63.77</v>
      </c>
      <c r="I3559" s="10">
        <v>133.80000000000001</v>
      </c>
      <c r="J3559">
        <v>0.5223030916239173</v>
      </c>
      <c r="K3559">
        <v>0.4763847596591822</v>
      </c>
      <c r="L3559">
        <v>0.41829889909366214</v>
      </c>
      <c r="M3559">
        <v>0.24841261460585642</v>
      </c>
      <c r="N3559">
        <v>0.37754781652781294</v>
      </c>
      <c r="O3559">
        <v>0.34781945305892303</v>
      </c>
      <c r="P3559" s="117">
        <v>10.14</v>
      </c>
      <c r="Q3559">
        <v>0.34</v>
      </c>
    </row>
    <row r="3560" spans="1:17" ht="15">
      <c r="A3560" s="6"/>
      <c r="B3560" s="10">
        <v>58.71</v>
      </c>
      <c r="C3560">
        <v>0.1846433327505318</v>
      </c>
      <c r="D3560" s="11">
        <v>42.7</v>
      </c>
      <c r="E3560" s="10">
        <v>52.69</v>
      </c>
      <c r="F3560" s="11">
        <v>49</v>
      </c>
      <c r="G3560" s="10">
        <v>25.55</v>
      </c>
      <c r="H3560" s="11">
        <v>64.91</v>
      </c>
      <c r="I3560" s="10">
        <v>138.37</v>
      </c>
      <c r="J3560">
        <v>0.48706942329204689</v>
      </c>
      <c r="K3560">
        <v>0.4439324100128495</v>
      </c>
      <c r="L3560">
        <v>0.39971314656027951</v>
      </c>
      <c r="M3560">
        <v>0.25249593471315879</v>
      </c>
      <c r="N3560">
        <v>0.34034676730839902</v>
      </c>
      <c r="O3560">
        <v>0.33376181871689231</v>
      </c>
      <c r="P3560" s="117">
        <v>8.1999999999999993</v>
      </c>
      <c r="Q3560">
        <v>0.34</v>
      </c>
    </row>
    <row r="3561" spans="1:17" ht="15">
      <c r="A3561" s="6"/>
      <c r="B3561" s="10">
        <v>29.92</v>
      </c>
      <c r="C3561">
        <v>0.15967265697759914</v>
      </c>
      <c r="D3561" s="11">
        <v>43.06</v>
      </c>
      <c r="E3561" s="10">
        <v>58.15</v>
      </c>
      <c r="F3561" s="11">
        <v>50.87</v>
      </c>
      <c r="G3561" s="10">
        <v>25.16</v>
      </c>
      <c r="H3561" s="11">
        <v>65</v>
      </c>
      <c r="I3561" s="10">
        <v>140.15</v>
      </c>
      <c r="J3561">
        <v>0.46477057076844808</v>
      </c>
      <c r="K3561">
        <v>0.40833351587354799</v>
      </c>
      <c r="L3561">
        <v>0.37259479346649155</v>
      </c>
      <c r="M3561">
        <v>0.2292628152481844</v>
      </c>
      <c r="N3561">
        <v>0.30416147057496956</v>
      </c>
      <c r="O3561">
        <v>0.30461806360730348</v>
      </c>
      <c r="P3561" s="117">
        <v>10.199999999999999</v>
      </c>
      <c r="Q3561">
        <v>0.34</v>
      </c>
    </row>
    <row r="3562" spans="1:17" ht="15">
      <c r="A3562" s="6"/>
      <c r="B3562" s="10">
        <v>0</v>
      </c>
      <c r="C3562">
        <v>0.13576559053113862</v>
      </c>
      <c r="D3562" s="11">
        <v>42.71</v>
      </c>
      <c r="E3562" s="10">
        <v>51.83</v>
      </c>
      <c r="F3562" s="11">
        <v>47.92</v>
      </c>
      <c r="G3562" s="10">
        <v>22.99</v>
      </c>
      <c r="H3562" s="11">
        <v>63.94</v>
      </c>
      <c r="I3562" s="10">
        <v>140.08000000000001</v>
      </c>
      <c r="J3562">
        <v>0.433054177044296</v>
      </c>
      <c r="K3562">
        <v>0.39472449097639972</v>
      </c>
      <c r="L3562">
        <v>0.34720154152448474</v>
      </c>
      <c r="M3562">
        <v>0.20353456130266556</v>
      </c>
      <c r="N3562">
        <v>0.27341572252537405</v>
      </c>
      <c r="O3562">
        <v>0.27981750487795171</v>
      </c>
      <c r="P3562" s="117">
        <v>10.97</v>
      </c>
      <c r="Q3562">
        <v>0.34</v>
      </c>
    </row>
    <row r="3563" spans="1:17" ht="15">
      <c r="A3563" s="6"/>
      <c r="B3563" s="10">
        <v>-2.11</v>
      </c>
      <c r="C3563">
        <v>0.12100553222054676</v>
      </c>
      <c r="D3563" s="11">
        <v>41.82</v>
      </c>
      <c r="E3563" s="10">
        <v>49.05</v>
      </c>
      <c r="F3563" s="11">
        <v>46.41</v>
      </c>
      <c r="G3563" s="10">
        <v>20.149999999999999</v>
      </c>
      <c r="H3563" s="11">
        <v>58.47</v>
      </c>
      <c r="I3563" s="10">
        <v>140</v>
      </c>
      <c r="J3563">
        <v>0.40352754846318267</v>
      </c>
      <c r="K3563">
        <v>0.36932550078233811</v>
      </c>
      <c r="L3563">
        <v>0.33274283279489197</v>
      </c>
      <c r="M3563">
        <v>0.18351552441641195</v>
      </c>
      <c r="N3563">
        <v>0.24258518423644451</v>
      </c>
      <c r="O3563">
        <v>0.26230220777576091</v>
      </c>
      <c r="P3563" s="117">
        <v>12.38</v>
      </c>
      <c r="Q3563">
        <v>0.34</v>
      </c>
    </row>
    <row r="3564" spans="1:17" ht="15">
      <c r="A3564" s="6"/>
      <c r="B3564" s="10">
        <v>-21.08</v>
      </c>
      <c r="C3564">
        <v>0.11260588175118198</v>
      </c>
      <c r="D3564" s="11">
        <v>41.32</v>
      </c>
      <c r="E3564" s="10">
        <v>45.72</v>
      </c>
      <c r="F3564" s="11">
        <v>45</v>
      </c>
      <c r="G3564" s="10">
        <v>18.95</v>
      </c>
      <c r="H3564" s="11">
        <v>52.2</v>
      </c>
      <c r="I3564" s="10">
        <v>145.06</v>
      </c>
      <c r="J3564">
        <v>0.38525895042082176</v>
      </c>
      <c r="K3564">
        <v>0.35039596560977376</v>
      </c>
      <c r="L3564">
        <v>0.31790880045396236</v>
      </c>
      <c r="M3564">
        <v>0.16415068830083782</v>
      </c>
      <c r="N3564">
        <v>0.21369137524549547</v>
      </c>
      <c r="O3564">
        <v>0.25474198852998919</v>
      </c>
      <c r="P3564" s="117">
        <v>14.35</v>
      </c>
      <c r="Q3564">
        <v>0.34</v>
      </c>
    </row>
    <row r="3565" spans="1:17" ht="15">
      <c r="A3565" s="6"/>
      <c r="B3565" s="10">
        <v>-55.02</v>
      </c>
      <c r="C3565">
        <v>0.10390831563108514</v>
      </c>
      <c r="D3565" s="11">
        <v>37.99</v>
      </c>
      <c r="E3565" s="10">
        <v>38.950000000000003</v>
      </c>
      <c r="F3565" s="11">
        <v>40.89</v>
      </c>
      <c r="G3565" s="10">
        <v>18</v>
      </c>
      <c r="H3565" s="11">
        <v>47.96</v>
      </c>
      <c r="I3565" s="10">
        <v>141</v>
      </c>
      <c r="J3565">
        <v>0.37808624844433558</v>
      </c>
      <c r="K3565">
        <v>0.33490808987375126</v>
      </c>
      <c r="L3565">
        <v>0.31267081169662936</v>
      </c>
      <c r="M3565">
        <v>0.14305990948249894</v>
      </c>
      <c r="N3565">
        <v>0.18499638198609922</v>
      </c>
      <c r="O3565">
        <v>0.2490854639234901</v>
      </c>
      <c r="P3565" s="117">
        <v>15.06</v>
      </c>
      <c r="Q3565">
        <v>0.34</v>
      </c>
    </row>
    <row r="3566" spans="1:17" ht="15">
      <c r="A3566" s="6"/>
      <c r="B3566" s="10">
        <v>-95.11</v>
      </c>
      <c r="C3566">
        <v>0.10197503605705024</v>
      </c>
      <c r="D3566" s="11">
        <v>37.409999999999997</v>
      </c>
      <c r="E3566" s="10">
        <v>37.54</v>
      </c>
      <c r="F3566" s="11">
        <v>39.9</v>
      </c>
      <c r="G3566" s="10">
        <v>17.03</v>
      </c>
      <c r="H3566" s="11">
        <v>31.03</v>
      </c>
      <c r="I3566" s="10">
        <v>133.49</v>
      </c>
      <c r="J3566">
        <v>0.37531108336106433</v>
      </c>
      <c r="K3566">
        <v>0.32997194516361783</v>
      </c>
      <c r="L3566">
        <v>0.30421396872660944</v>
      </c>
      <c r="M3566">
        <v>0.13639621077951458</v>
      </c>
      <c r="N3566">
        <v>0.16445884092304236</v>
      </c>
      <c r="O3566">
        <v>0.24985965014212419</v>
      </c>
      <c r="P3566" s="117">
        <v>15.9</v>
      </c>
      <c r="Q3566">
        <v>0.34</v>
      </c>
    </row>
    <row r="3567" spans="1:17" ht="15">
      <c r="A3567" s="6"/>
      <c r="B3567" s="10">
        <v>-109.45</v>
      </c>
      <c r="C3567">
        <v>0.1063042413899225</v>
      </c>
      <c r="D3567" s="11">
        <v>35.58</v>
      </c>
      <c r="E3567" s="10">
        <v>38.14</v>
      </c>
      <c r="F3567" s="11">
        <v>39.92</v>
      </c>
      <c r="G3567" s="10">
        <v>16.899999999999999</v>
      </c>
      <c r="H3567" s="11">
        <v>15.01</v>
      </c>
      <c r="I3567" s="10">
        <v>123.78</v>
      </c>
      <c r="J3567">
        <v>0.38041681835105279</v>
      </c>
      <c r="K3567">
        <v>0.33224433942650072</v>
      </c>
      <c r="L3567">
        <v>0.30316042858568387</v>
      </c>
      <c r="M3567">
        <v>0.13617932786824435</v>
      </c>
      <c r="N3567">
        <v>0.15294627973209543</v>
      </c>
      <c r="O3567">
        <v>0.25177113058365053</v>
      </c>
      <c r="P3567" s="117">
        <v>19</v>
      </c>
      <c r="Q3567">
        <v>0.34</v>
      </c>
    </row>
    <row r="3568" spans="1:17" ht="15">
      <c r="A3568" s="6"/>
      <c r="B3568" s="10">
        <v>-80.69</v>
      </c>
      <c r="C3568">
        <v>0.11110377027106141</v>
      </c>
      <c r="D3568" s="11">
        <v>36.32</v>
      </c>
      <c r="E3568" s="10">
        <v>40.49</v>
      </c>
      <c r="F3568" s="11">
        <v>38.29</v>
      </c>
      <c r="G3568" s="10">
        <v>16.190000000000001</v>
      </c>
      <c r="H3568" s="11">
        <v>15.83</v>
      </c>
      <c r="I3568" s="10">
        <v>121.59</v>
      </c>
      <c r="J3568">
        <v>0.39039425477879186</v>
      </c>
      <c r="K3568">
        <v>0.34106795367318071</v>
      </c>
      <c r="L3568">
        <v>0.30500176780774546</v>
      </c>
      <c r="M3568">
        <v>0.14020522515416062</v>
      </c>
      <c r="N3568">
        <v>0.15101192711257719</v>
      </c>
      <c r="O3568">
        <v>0.25690744862072756</v>
      </c>
      <c r="P3568" s="117">
        <v>19.62</v>
      </c>
      <c r="Q3568">
        <v>0.34</v>
      </c>
    </row>
    <row r="3569" spans="1:17" ht="15">
      <c r="A3569" s="6"/>
      <c r="B3569" s="10">
        <v>-19.97</v>
      </c>
      <c r="C3569">
        <v>0.11234088997949379</v>
      </c>
      <c r="D3569" s="11">
        <v>37.909999999999997</v>
      </c>
      <c r="E3569" s="10">
        <v>41.3</v>
      </c>
      <c r="F3569" s="11">
        <v>40.53</v>
      </c>
      <c r="G3569" s="10">
        <v>15.48</v>
      </c>
      <c r="H3569" s="11">
        <v>28.27</v>
      </c>
      <c r="I3569" s="10">
        <v>120</v>
      </c>
      <c r="J3569">
        <v>0.40986028772340172</v>
      </c>
      <c r="K3569">
        <v>0.35130995107184343</v>
      </c>
      <c r="L3569">
        <v>0.32561628049194813</v>
      </c>
      <c r="M3569">
        <v>0.14696859476298726</v>
      </c>
      <c r="N3569">
        <v>0.16303612499437165</v>
      </c>
      <c r="O3569">
        <v>0.27143160308903086</v>
      </c>
      <c r="P3569" s="117">
        <v>21.38</v>
      </c>
      <c r="Q3569">
        <v>0.34</v>
      </c>
    </row>
    <row r="3570" spans="1:17" ht="15">
      <c r="A3570" s="6"/>
      <c r="B3570" s="10">
        <v>-4.9800000000000004</v>
      </c>
      <c r="C3570">
        <v>0.12631311409876075</v>
      </c>
      <c r="D3570" s="11">
        <v>42.18</v>
      </c>
      <c r="E3570" s="10">
        <v>44.66</v>
      </c>
      <c r="F3570" s="11">
        <v>45.52</v>
      </c>
      <c r="G3570" s="10">
        <v>19.989999999999998</v>
      </c>
      <c r="H3570" s="11">
        <v>45.95</v>
      </c>
      <c r="I3570" s="10">
        <v>150</v>
      </c>
      <c r="J3570">
        <v>0.43520388813259775</v>
      </c>
      <c r="K3570">
        <v>0.36727818181818189</v>
      </c>
      <c r="L3570">
        <v>0.34993386178920055</v>
      </c>
      <c r="M3570">
        <v>0.17501089189048055</v>
      </c>
      <c r="N3570">
        <v>0.20050873658165388</v>
      </c>
      <c r="O3570">
        <v>0.28947155323035373</v>
      </c>
      <c r="P3570" s="117">
        <v>17.29</v>
      </c>
      <c r="Q3570">
        <v>0.34</v>
      </c>
    </row>
    <row r="3571" spans="1:17" ht="15">
      <c r="A3571" s="6"/>
      <c r="B3571" s="10">
        <v>19.2</v>
      </c>
      <c r="C3571">
        <v>0.13893268992962657</v>
      </c>
      <c r="D3571" s="11">
        <v>44.08</v>
      </c>
      <c r="E3571" s="10">
        <v>49.07</v>
      </c>
      <c r="F3571" s="11">
        <v>50.27</v>
      </c>
      <c r="G3571" s="10">
        <v>22.99</v>
      </c>
      <c r="H3571" s="11">
        <v>58.05</v>
      </c>
      <c r="I3571" s="10">
        <v>179.56</v>
      </c>
      <c r="J3571">
        <v>0.45797449605138763</v>
      </c>
      <c r="K3571">
        <v>0.39348098014293431</v>
      </c>
      <c r="L3571">
        <v>0.38403725618320922</v>
      </c>
      <c r="M3571">
        <v>0.2224174540311174</v>
      </c>
      <c r="N3571">
        <v>0.26336738095480816</v>
      </c>
      <c r="O3571">
        <v>0.3244781123528756</v>
      </c>
      <c r="P3571" s="117">
        <v>16.510000000000002</v>
      </c>
      <c r="Q3571">
        <v>0.34</v>
      </c>
    </row>
    <row r="3572" spans="1:17" ht="15">
      <c r="A3572" s="6"/>
      <c r="B3572" s="10">
        <v>72.08</v>
      </c>
      <c r="C3572">
        <v>0.16564063950107039</v>
      </c>
      <c r="D3572" s="11">
        <v>46.15</v>
      </c>
      <c r="E3572" s="10">
        <v>50.01</v>
      </c>
      <c r="F3572" s="11">
        <v>53.43</v>
      </c>
      <c r="G3572" s="10">
        <v>26.15</v>
      </c>
      <c r="H3572" s="11">
        <v>67.900000000000006</v>
      </c>
      <c r="I3572" s="10">
        <v>201.38</v>
      </c>
      <c r="J3572">
        <v>0.48445480509657141</v>
      </c>
      <c r="K3572">
        <v>0.40515897204583717</v>
      </c>
      <c r="L3572">
        <v>0.40289675265329411</v>
      </c>
      <c r="M3572">
        <v>0.26075037485082464</v>
      </c>
      <c r="N3572">
        <v>0.30620574595384487</v>
      </c>
      <c r="O3572">
        <v>0.37488829192763506</v>
      </c>
      <c r="P3572" s="117">
        <v>17.260000000000002</v>
      </c>
      <c r="Q3572">
        <v>0.34</v>
      </c>
    </row>
    <row r="3573" spans="1:17" ht="15">
      <c r="A3573" s="6"/>
      <c r="B3573" s="10">
        <v>83.75</v>
      </c>
      <c r="C3573">
        <v>0.18625370005674416</v>
      </c>
      <c r="D3573" s="11">
        <v>43.76</v>
      </c>
      <c r="E3573" s="10">
        <v>50.35</v>
      </c>
      <c r="F3573" s="11">
        <v>53.92</v>
      </c>
      <c r="G3573" s="10">
        <v>26.11</v>
      </c>
      <c r="H3573" s="11">
        <v>71.849999999999994</v>
      </c>
      <c r="I3573" s="10">
        <v>214.94</v>
      </c>
      <c r="J3573">
        <v>0.50637167324891763</v>
      </c>
      <c r="K3573">
        <v>0.44009375773621945</v>
      </c>
      <c r="L3573">
        <v>0.41919187024846388</v>
      </c>
      <c r="M3573">
        <v>0.28195629902440078</v>
      </c>
      <c r="N3573">
        <v>0.3254216867469879</v>
      </c>
      <c r="O3573">
        <v>0.41941530127268006</v>
      </c>
      <c r="P3573" s="117">
        <v>17.690000000000001</v>
      </c>
      <c r="Q3573">
        <v>0.34</v>
      </c>
    </row>
    <row r="3574" spans="1:17" ht="15">
      <c r="A3574" s="6"/>
      <c r="B3574" s="10">
        <v>85.88</v>
      </c>
      <c r="C3574">
        <v>0.19530042032151609</v>
      </c>
      <c r="D3574" s="11">
        <v>42.02</v>
      </c>
      <c r="E3574" s="10">
        <v>47.92</v>
      </c>
      <c r="F3574" s="11">
        <v>47.76</v>
      </c>
      <c r="G3574" s="10">
        <v>27.16</v>
      </c>
      <c r="H3574" s="11">
        <v>72.02</v>
      </c>
      <c r="I3574" s="10">
        <v>224.97</v>
      </c>
      <c r="J3574">
        <v>0.51852002427465571</v>
      </c>
      <c r="K3574">
        <v>0.44567511026344026</v>
      </c>
      <c r="L3574">
        <v>0.44837484019136542</v>
      </c>
      <c r="M3574">
        <v>0.29647897478570123</v>
      </c>
      <c r="N3574">
        <v>0.33956316465144054</v>
      </c>
      <c r="O3574">
        <v>0.4334307294414349</v>
      </c>
      <c r="P3574" s="117">
        <v>17.39</v>
      </c>
      <c r="Q3574">
        <v>0.34</v>
      </c>
    </row>
    <row r="3575" spans="1:17" ht="15">
      <c r="A3575" s="6"/>
      <c r="B3575" s="10">
        <v>80.48</v>
      </c>
      <c r="C3575">
        <v>0.18986226031645484</v>
      </c>
      <c r="D3575" s="11">
        <v>40.909999999999997</v>
      </c>
      <c r="E3575" s="10">
        <v>44.65</v>
      </c>
      <c r="F3575" s="11">
        <v>40.770000000000003</v>
      </c>
      <c r="G3575" s="10">
        <v>25.05</v>
      </c>
      <c r="H3575" s="11">
        <v>70.989999999999995</v>
      </c>
      <c r="I3575" s="10">
        <v>225</v>
      </c>
      <c r="J3575">
        <v>0.52998542794636483</v>
      </c>
      <c r="K3575">
        <v>0.44646686712611389</v>
      </c>
      <c r="L3575">
        <v>0.42351065845295521</v>
      </c>
      <c r="M3575">
        <v>0.28919744350198701</v>
      </c>
      <c r="N3575">
        <v>0.34531689279224714</v>
      </c>
      <c r="O3575">
        <v>0.45590499533929285</v>
      </c>
      <c r="P3575" s="117">
        <v>18.04</v>
      </c>
      <c r="Q3575">
        <v>0.34</v>
      </c>
    </row>
    <row r="3576" spans="1:17" ht="15">
      <c r="A3576" s="6"/>
      <c r="B3576" s="10">
        <v>74.260000000000005</v>
      </c>
      <c r="C3576">
        <v>0.18958899248203198</v>
      </c>
      <c r="D3576" s="11">
        <v>32.69</v>
      </c>
      <c r="E3576" s="10">
        <v>38.17</v>
      </c>
      <c r="F3576" s="11">
        <v>34.549999999999997</v>
      </c>
      <c r="G3576" s="10">
        <v>22.39</v>
      </c>
      <c r="H3576" s="11">
        <v>64.95</v>
      </c>
      <c r="I3576" s="10">
        <v>214.96</v>
      </c>
      <c r="J3576">
        <v>0.54659764577059955</v>
      </c>
      <c r="K3576">
        <v>0.44870217899525405</v>
      </c>
      <c r="L3576">
        <v>0.38312827863744009</v>
      </c>
      <c r="M3576">
        <v>0.25902194869120992</v>
      </c>
      <c r="N3576">
        <v>0.34942337286197295</v>
      </c>
      <c r="O3576">
        <v>0.48711167927708243</v>
      </c>
      <c r="P3576" s="117">
        <v>13.72</v>
      </c>
      <c r="Q3576">
        <v>0.34</v>
      </c>
    </row>
    <row r="3577" spans="1:17" ht="15">
      <c r="A3577" s="6"/>
      <c r="B3577" s="10">
        <v>75.02</v>
      </c>
      <c r="C3577">
        <v>0.19976653722060819</v>
      </c>
      <c r="D3577" s="11">
        <v>35.81</v>
      </c>
      <c r="E3577" s="10">
        <v>37.880000000000003</v>
      </c>
      <c r="F3577" s="11">
        <v>32.1</v>
      </c>
      <c r="G3577" s="10">
        <v>19.420000000000002</v>
      </c>
      <c r="H3577" s="11">
        <v>59.9</v>
      </c>
      <c r="I3577" s="10">
        <v>203.9</v>
      </c>
      <c r="J3577">
        <v>0.5454171695630472</v>
      </c>
      <c r="K3577">
        <v>0.45062216624685136</v>
      </c>
      <c r="L3577">
        <v>0.30782660169079018</v>
      </c>
      <c r="M3577">
        <v>0.24302724530306236</v>
      </c>
      <c r="N3577">
        <v>0.33782855609302687</v>
      </c>
      <c r="O3577">
        <v>0.50949176154285192</v>
      </c>
      <c r="P3577" s="117">
        <v>12.86</v>
      </c>
      <c r="Q3577">
        <v>0.34</v>
      </c>
    </row>
    <row r="3578" spans="1:17" ht="15">
      <c r="A3578" s="6"/>
      <c r="B3578" s="10">
        <v>71.05</v>
      </c>
      <c r="C3578">
        <v>0.20656962679543947</v>
      </c>
      <c r="D3578" s="11">
        <v>32.549999999999997</v>
      </c>
      <c r="E3578" s="10">
        <v>36.22</v>
      </c>
      <c r="F3578" s="11">
        <v>28.41</v>
      </c>
      <c r="G3578" s="10">
        <v>18.88</v>
      </c>
      <c r="H3578" s="11">
        <v>55.07</v>
      </c>
      <c r="I3578" s="10">
        <v>194.72</v>
      </c>
      <c r="J3578">
        <v>0.54539687376355905</v>
      </c>
      <c r="K3578">
        <v>0.46776664027007869</v>
      </c>
      <c r="L3578">
        <v>0.25933675959559604</v>
      </c>
      <c r="M3578">
        <v>0.24951417695952768</v>
      </c>
      <c r="N3578">
        <v>0.30100065300275947</v>
      </c>
      <c r="O3578">
        <v>0.51711181589191657</v>
      </c>
      <c r="P3578" s="117">
        <v>17.02</v>
      </c>
      <c r="Q3578">
        <v>0.34</v>
      </c>
    </row>
    <row r="3579" spans="1:17" ht="15">
      <c r="A3579" s="6"/>
      <c r="B3579" s="10">
        <v>68.900000000000006</v>
      </c>
      <c r="C3579">
        <v>0.21534073527216016</v>
      </c>
      <c r="D3579" s="11">
        <v>30.93</v>
      </c>
      <c r="E3579" s="10">
        <v>35</v>
      </c>
      <c r="F3579" s="11">
        <v>22.89</v>
      </c>
      <c r="G3579" s="10">
        <v>18.22</v>
      </c>
      <c r="H3579" s="11">
        <v>50.66</v>
      </c>
      <c r="I3579" s="10">
        <v>192.65</v>
      </c>
      <c r="J3579">
        <v>0.53875018815014897</v>
      </c>
      <c r="K3579">
        <v>0.47714376626512489</v>
      </c>
      <c r="L3579">
        <v>0.23439471863133346</v>
      </c>
      <c r="M3579">
        <v>0.25708135925858616</v>
      </c>
      <c r="N3579">
        <v>0.27592330084143157</v>
      </c>
      <c r="O3579">
        <v>0.51981245502866558</v>
      </c>
      <c r="P3579" s="117">
        <v>10.68</v>
      </c>
      <c r="Q3579">
        <v>0.34</v>
      </c>
    </row>
    <row r="3580" spans="1:17" ht="15">
      <c r="A3580" s="6"/>
      <c r="B3580" s="10">
        <v>70.03</v>
      </c>
      <c r="C3580">
        <v>0.22442954055147304</v>
      </c>
      <c r="D3580" s="11">
        <v>28.77</v>
      </c>
      <c r="E3580" s="10">
        <v>33.4</v>
      </c>
      <c r="F3580" s="11">
        <v>11.44</v>
      </c>
      <c r="G3580" s="10">
        <v>19.07</v>
      </c>
      <c r="H3580" s="11">
        <v>48.9</v>
      </c>
      <c r="I3580" s="10">
        <v>184.5</v>
      </c>
      <c r="J3580">
        <v>0.5338010696062091</v>
      </c>
      <c r="K3580">
        <v>0.48634110624109278</v>
      </c>
      <c r="L3580">
        <v>0.22393881390451864</v>
      </c>
      <c r="M3580">
        <v>0.26190720934180711</v>
      </c>
      <c r="N3580">
        <v>0.25860993916835218</v>
      </c>
      <c r="O3580">
        <v>0.52341831868337385</v>
      </c>
      <c r="P3580" s="117">
        <v>9.76</v>
      </c>
      <c r="Q3580">
        <v>0.34</v>
      </c>
    </row>
    <row r="3581" spans="1:17" ht="15">
      <c r="A3581" s="6"/>
      <c r="B3581" s="10">
        <v>76.680000000000007</v>
      </c>
      <c r="C3581">
        <v>0.23762592288761283</v>
      </c>
      <c r="D3581" s="11">
        <v>28.41</v>
      </c>
      <c r="E3581" s="10">
        <v>33.97</v>
      </c>
      <c r="F3581" s="11">
        <v>4.63</v>
      </c>
      <c r="G3581" s="10">
        <v>19.43</v>
      </c>
      <c r="H3581" s="11">
        <v>48.92</v>
      </c>
      <c r="I3581" s="10">
        <v>182.92</v>
      </c>
      <c r="J3581">
        <v>0.52451057043968718</v>
      </c>
      <c r="K3581">
        <v>0.49951236125942455</v>
      </c>
      <c r="L3581">
        <v>0.22900956273797515</v>
      </c>
      <c r="M3581">
        <v>0.27744725353586691</v>
      </c>
      <c r="N3581">
        <v>0.26561696519736266</v>
      </c>
      <c r="O3581">
        <v>0.52950219313788016</v>
      </c>
      <c r="P3581" s="117">
        <v>9.58</v>
      </c>
      <c r="Q3581">
        <v>0.34</v>
      </c>
    </row>
    <row r="3582" spans="1:17" ht="15">
      <c r="A3582" s="6"/>
      <c r="B3582" s="10">
        <v>85.07</v>
      </c>
      <c r="C3582">
        <v>0.25665201628601086</v>
      </c>
      <c r="D3582" s="11">
        <v>31.3</v>
      </c>
      <c r="E3582" s="10">
        <v>37.81</v>
      </c>
      <c r="F3582" s="11">
        <v>5.0599999999999996</v>
      </c>
      <c r="G3582" s="10">
        <v>22.36</v>
      </c>
      <c r="H3582" s="11">
        <v>47.61</v>
      </c>
      <c r="I3582" s="10">
        <v>195.74</v>
      </c>
      <c r="J3582">
        <v>0.5258584400362023</v>
      </c>
      <c r="K3582">
        <v>0.51113832167014706</v>
      </c>
      <c r="L3582">
        <v>0.21336560917459929</v>
      </c>
      <c r="M3582">
        <v>0.3016665377923835</v>
      </c>
      <c r="N3582">
        <v>0.27030586039686083</v>
      </c>
      <c r="O3582">
        <v>0.52618616408254837</v>
      </c>
      <c r="P3582" s="117">
        <v>9.8800000000000008</v>
      </c>
      <c r="Q3582">
        <v>0.34</v>
      </c>
    </row>
    <row r="3583" spans="1:17" ht="15">
      <c r="A3583" s="6"/>
      <c r="B3583" s="10">
        <v>97.91</v>
      </c>
      <c r="C3583">
        <v>0.25382642100705771</v>
      </c>
      <c r="D3583" s="11">
        <v>38.049999999999997</v>
      </c>
      <c r="E3583" s="10">
        <v>43.96</v>
      </c>
      <c r="F3583" s="11">
        <v>3.83</v>
      </c>
      <c r="G3583" s="10">
        <v>27.92</v>
      </c>
      <c r="H3583" s="11">
        <v>45.71</v>
      </c>
      <c r="I3583" s="10">
        <v>230.68</v>
      </c>
      <c r="J3583">
        <v>0.51268090832866231</v>
      </c>
      <c r="K3583">
        <v>0.49052671596759118</v>
      </c>
      <c r="L3583">
        <v>0.20164914024450847</v>
      </c>
      <c r="M3583">
        <v>0.30992598179715397</v>
      </c>
      <c r="N3583">
        <v>0.25396029042124707</v>
      </c>
      <c r="O3583">
        <v>0.490281052443516</v>
      </c>
      <c r="P3583" s="117">
        <v>9.93</v>
      </c>
      <c r="Q3583">
        <v>0.34</v>
      </c>
    </row>
    <row r="3584" spans="1:17" ht="15">
      <c r="A3584" s="6"/>
      <c r="B3584" s="10">
        <v>117.96</v>
      </c>
      <c r="C3584">
        <v>0.22158202352117198</v>
      </c>
      <c r="D3584" s="11">
        <v>49.6</v>
      </c>
      <c r="E3584" s="10">
        <v>53</v>
      </c>
      <c r="F3584" s="11">
        <v>8.89</v>
      </c>
      <c r="G3584" s="10">
        <v>37.200000000000003</v>
      </c>
      <c r="H3584" s="11">
        <v>45</v>
      </c>
      <c r="I3584" s="10">
        <v>257.95</v>
      </c>
      <c r="J3584">
        <v>0.47145726036970148</v>
      </c>
      <c r="K3584">
        <v>0.45009936752792651</v>
      </c>
      <c r="L3584">
        <v>0.18949812295060803</v>
      </c>
      <c r="M3584">
        <v>0.28523865627825462</v>
      </c>
      <c r="N3584">
        <v>0.22654137565709115</v>
      </c>
      <c r="O3584">
        <v>0.42906169775649844</v>
      </c>
      <c r="P3584" s="117">
        <v>9.1199999999999992</v>
      </c>
      <c r="Q3584">
        <v>0.34</v>
      </c>
    </row>
    <row r="3585" spans="1:17" ht="15">
      <c r="A3585" s="6"/>
      <c r="B3585" s="10">
        <v>108.64</v>
      </c>
      <c r="C3585">
        <v>0.19947983629731209</v>
      </c>
      <c r="D3585" s="11">
        <v>52.23</v>
      </c>
      <c r="E3585" s="10">
        <v>56.89</v>
      </c>
      <c r="F3585" s="11">
        <v>10.44</v>
      </c>
      <c r="G3585" s="10">
        <v>30.92</v>
      </c>
      <c r="H3585" s="11">
        <v>39.4</v>
      </c>
      <c r="I3585" s="10">
        <v>260.27</v>
      </c>
      <c r="J3585">
        <v>0.42970553749175627</v>
      </c>
      <c r="K3585">
        <v>0.42666083080617911</v>
      </c>
      <c r="L3585">
        <v>0.17479101007738246</v>
      </c>
      <c r="M3585">
        <v>0.25996215159930058</v>
      </c>
      <c r="N3585">
        <v>0.18944145918373187</v>
      </c>
      <c r="O3585">
        <v>0.37820770938876719</v>
      </c>
      <c r="P3585" s="117">
        <v>11.27</v>
      </c>
      <c r="Q3585">
        <v>0.34</v>
      </c>
    </row>
    <row r="3586" spans="1:17" ht="15">
      <c r="A3586" s="6"/>
      <c r="B3586" s="10">
        <v>90.06</v>
      </c>
      <c r="C3586">
        <v>0.17318509463643381</v>
      </c>
      <c r="D3586" s="11">
        <v>50.08</v>
      </c>
      <c r="E3586" s="10">
        <v>53.15</v>
      </c>
      <c r="F3586" s="11">
        <v>4.5</v>
      </c>
      <c r="G3586" s="10">
        <v>24.4</v>
      </c>
      <c r="H3586" s="11">
        <v>31.96</v>
      </c>
      <c r="I3586" s="10">
        <v>232.92</v>
      </c>
      <c r="J3586">
        <v>0.40574411979014863</v>
      </c>
      <c r="K3586">
        <v>0.41847246984378095</v>
      </c>
      <c r="L3586">
        <v>0.15836188887340141</v>
      </c>
      <c r="M3586">
        <v>0.226741019440863</v>
      </c>
      <c r="N3586">
        <v>0.15772645696028495</v>
      </c>
      <c r="O3586">
        <v>0.34981301153273808</v>
      </c>
      <c r="P3586" s="117">
        <v>12.29</v>
      </c>
      <c r="Q3586">
        <v>0.34</v>
      </c>
    </row>
    <row r="3587" spans="1:17" ht="15">
      <c r="A3587" s="6"/>
      <c r="B3587" s="10">
        <v>82.37</v>
      </c>
      <c r="C3587">
        <v>0.13717308307912479</v>
      </c>
      <c r="D3587" s="11">
        <v>45.02</v>
      </c>
      <c r="E3587" s="10">
        <v>49.91</v>
      </c>
      <c r="F3587" s="11">
        <v>0.24</v>
      </c>
      <c r="G3587" s="10">
        <v>22.35</v>
      </c>
      <c r="H3587" s="11">
        <v>17.59</v>
      </c>
      <c r="I3587" s="10">
        <v>230</v>
      </c>
      <c r="J3587">
        <v>0.38542233179833324</v>
      </c>
      <c r="K3587">
        <v>0.40075097631657092</v>
      </c>
      <c r="L3587">
        <v>0.14167609628979197</v>
      </c>
      <c r="M3587">
        <v>0.19384135422023996</v>
      </c>
      <c r="N3587">
        <v>0.13823492579257046</v>
      </c>
      <c r="O3587">
        <v>0.3334046292798214</v>
      </c>
      <c r="P3587" s="117">
        <v>17.54</v>
      </c>
      <c r="Q3587">
        <v>0.34</v>
      </c>
    </row>
    <row r="3588" spans="1:17" ht="15">
      <c r="A3588" s="6"/>
      <c r="B3588" s="10">
        <v>70.27</v>
      </c>
      <c r="C3588">
        <v>0.11930770287639053</v>
      </c>
      <c r="D3588" s="11">
        <v>43.26</v>
      </c>
      <c r="E3588" s="10">
        <v>47.97</v>
      </c>
      <c r="F3588" s="11">
        <v>2.15</v>
      </c>
      <c r="G3588" s="10">
        <v>20.68</v>
      </c>
      <c r="H3588" s="11">
        <v>8</v>
      </c>
      <c r="I3588" s="10">
        <v>229.77</v>
      </c>
      <c r="J3588">
        <v>0.36048190696365801</v>
      </c>
      <c r="K3588">
        <v>0.3812293969931187</v>
      </c>
      <c r="L3588">
        <v>0.13308661835302804</v>
      </c>
      <c r="M3588">
        <v>0.17147082963574017</v>
      </c>
      <c r="N3588">
        <v>0.12932355246763316</v>
      </c>
      <c r="O3588">
        <v>0.32275756010064732</v>
      </c>
      <c r="P3588" s="117">
        <v>20</v>
      </c>
      <c r="Q3588">
        <v>0.34</v>
      </c>
    </row>
    <row r="3589" spans="1:17" ht="15">
      <c r="A3589" s="6"/>
      <c r="B3589" s="10">
        <v>64.489999999999995</v>
      </c>
      <c r="C3589">
        <v>0.11709884947561877</v>
      </c>
      <c r="D3589" s="11">
        <v>35</v>
      </c>
      <c r="E3589" s="10">
        <v>43.94</v>
      </c>
      <c r="F3589" s="11">
        <v>2.23</v>
      </c>
      <c r="G3589" s="10">
        <v>19.91</v>
      </c>
      <c r="H3589" s="11">
        <v>6.08</v>
      </c>
      <c r="I3589" s="10">
        <v>215</v>
      </c>
      <c r="J3589">
        <v>0.3509833336724244</v>
      </c>
      <c r="K3589">
        <v>0.38192894191602417</v>
      </c>
      <c r="L3589">
        <v>0.13476977769743803</v>
      </c>
      <c r="M3589">
        <v>0.1572877318122817</v>
      </c>
      <c r="N3589">
        <v>0.12592115096107823</v>
      </c>
      <c r="O3589">
        <v>0.33088711959006967</v>
      </c>
      <c r="P3589" s="117">
        <v>18.21</v>
      </c>
      <c r="Q3589">
        <v>0.34</v>
      </c>
    </row>
    <row r="3590" spans="1:17" ht="15">
      <c r="A3590" s="6"/>
      <c r="B3590" s="10">
        <v>57.36</v>
      </c>
      <c r="C3590">
        <v>0.11714657698307826</v>
      </c>
      <c r="D3590" s="11">
        <v>31.09</v>
      </c>
      <c r="E3590" s="10">
        <v>43.93</v>
      </c>
      <c r="F3590" s="11">
        <v>0.03</v>
      </c>
      <c r="G3590" s="10">
        <v>19.04</v>
      </c>
      <c r="H3590" s="11">
        <v>-3.05</v>
      </c>
      <c r="I3590" s="10">
        <v>207.5</v>
      </c>
      <c r="J3590">
        <v>0.34837231121753848</v>
      </c>
      <c r="K3590">
        <v>0.38469688017969711</v>
      </c>
      <c r="L3590">
        <v>0.13763743503656348</v>
      </c>
      <c r="M3590">
        <v>0.15398952866589741</v>
      </c>
      <c r="N3590">
        <v>0.12791048604953292</v>
      </c>
      <c r="O3590">
        <v>0.3236459827622451</v>
      </c>
      <c r="P3590" s="117">
        <v>26.58</v>
      </c>
      <c r="Q3590">
        <v>0.34</v>
      </c>
    </row>
    <row r="3591" spans="1:17" ht="15">
      <c r="A3591" s="6"/>
      <c r="B3591" s="10">
        <v>56.48</v>
      </c>
      <c r="C3591">
        <v>0.12166597172395428</v>
      </c>
      <c r="D3591" s="11">
        <v>30.3</v>
      </c>
      <c r="E3591" s="10">
        <v>44.74</v>
      </c>
      <c r="F3591" s="11">
        <v>0.1</v>
      </c>
      <c r="G3591" s="10">
        <v>16.149999999999999</v>
      </c>
      <c r="H3591" s="11">
        <v>-16.86</v>
      </c>
      <c r="I3591" s="10">
        <v>201.28</v>
      </c>
      <c r="J3591">
        <v>0.34835621738692107</v>
      </c>
      <c r="K3591">
        <v>0.3933152643367735</v>
      </c>
      <c r="L3591">
        <v>0.14388339060710195</v>
      </c>
      <c r="M3591">
        <v>0.15978539657281188</v>
      </c>
      <c r="N3591">
        <v>0.12965898425278966</v>
      </c>
      <c r="O3591">
        <v>0.32509807538532492</v>
      </c>
      <c r="P3591" s="117">
        <v>24.63</v>
      </c>
      <c r="Q3591">
        <v>0.34</v>
      </c>
    </row>
    <row r="3592" spans="1:17" ht="15">
      <c r="A3592" s="6"/>
      <c r="B3592" s="10">
        <v>62.66</v>
      </c>
      <c r="C3592">
        <v>0.13000654607117312</v>
      </c>
      <c r="D3592" s="11">
        <v>30.95</v>
      </c>
      <c r="E3592" s="10">
        <v>44.98</v>
      </c>
      <c r="F3592" s="11">
        <v>2.2400000000000002</v>
      </c>
      <c r="G3592" s="10">
        <v>17.3</v>
      </c>
      <c r="H3592" s="11">
        <v>-9.9</v>
      </c>
      <c r="I3592" s="10">
        <v>202.29</v>
      </c>
      <c r="J3592">
        <v>0.35510357423870748</v>
      </c>
      <c r="K3592">
        <v>0.40806022625299726</v>
      </c>
      <c r="L3592">
        <v>0.15202095108931607</v>
      </c>
      <c r="M3592">
        <v>0.16653280491606182</v>
      </c>
      <c r="N3592">
        <v>0.13551622776421346</v>
      </c>
      <c r="O3592">
        <v>0.33283732415313538</v>
      </c>
      <c r="P3592" s="117">
        <v>23.03</v>
      </c>
      <c r="Q3592">
        <v>0.34</v>
      </c>
    </row>
    <row r="3593" spans="1:17" ht="15">
      <c r="A3593" s="6"/>
      <c r="B3593" s="10">
        <v>72.069999999999993</v>
      </c>
      <c r="C3593">
        <v>0.14837586802938488</v>
      </c>
      <c r="D3593" s="11">
        <v>31.57</v>
      </c>
      <c r="E3593" s="10">
        <v>46.68</v>
      </c>
      <c r="F3593" s="11">
        <v>7.18</v>
      </c>
      <c r="G3593" s="10">
        <v>18.100000000000001</v>
      </c>
      <c r="H3593" s="11">
        <v>-0.93</v>
      </c>
      <c r="I3593" s="10">
        <v>210.9</v>
      </c>
      <c r="J3593">
        <v>0.37354981265475151</v>
      </c>
      <c r="K3593">
        <v>0.43345483038560789</v>
      </c>
      <c r="L3593">
        <v>0.16169787481497144</v>
      </c>
      <c r="M3593">
        <v>0.1751867765113394</v>
      </c>
      <c r="N3593">
        <v>0.14484320327033048</v>
      </c>
      <c r="O3593">
        <v>0.35085177815663582</v>
      </c>
      <c r="P3593" s="117">
        <v>57.54</v>
      </c>
      <c r="Q3593">
        <v>0.34</v>
      </c>
    </row>
    <row r="3594" spans="1:17" ht="15">
      <c r="A3594" s="6"/>
      <c r="B3594" s="10">
        <v>88.55</v>
      </c>
      <c r="C3594">
        <v>0.18378362665763284</v>
      </c>
      <c r="D3594" s="11">
        <v>35.1</v>
      </c>
      <c r="E3594" s="10">
        <v>49.93</v>
      </c>
      <c r="F3594" s="11">
        <v>25.1</v>
      </c>
      <c r="G3594" s="10">
        <v>22.85</v>
      </c>
      <c r="H3594" s="11">
        <v>17.47</v>
      </c>
      <c r="I3594" s="10">
        <v>225.7</v>
      </c>
      <c r="J3594">
        <v>0.40055005777515895</v>
      </c>
      <c r="K3594">
        <v>0.45797547460319393</v>
      </c>
      <c r="L3594">
        <v>0.19272941833670831</v>
      </c>
      <c r="M3594">
        <v>0.20220503347505253</v>
      </c>
      <c r="N3594">
        <v>0.16929435339512311</v>
      </c>
      <c r="O3594">
        <v>0.37696434206220114</v>
      </c>
      <c r="P3594" s="117">
        <v>47.19</v>
      </c>
      <c r="Q3594">
        <v>0.34</v>
      </c>
    </row>
    <row r="3595" spans="1:17" ht="15">
      <c r="A3595" s="6"/>
      <c r="B3595" s="10">
        <v>97.97</v>
      </c>
      <c r="C3595">
        <v>0.24747411671253719</v>
      </c>
      <c r="D3595" s="11">
        <v>39.909999999999997</v>
      </c>
      <c r="E3595" s="10">
        <v>55.83</v>
      </c>
      <c r="F3595" s="11">
        <v>30.14</v>
      </c>
      <c r="G3595" s="10">
        <v>25.68</v>
      </c>
      <c r="H3595" s="11">
        <v>50.06</v>
      </c>
      <c r="I3595" s="10">
        <v>241.36</v>
      </c>
      <c r="J3595">
        <v>0.43026745469743094</v>
      </c>
      <c r="K3595">
        <v>0.47228343884613105</v>
      </c>
      <c r="L3595">
        <v>0.25161403170160923</v>
      </c>
      <c r="M3595">
        <v>0.24344141270352551</v>
      </c>
      <c r="N3595">
        <v>0.24076959577541751</v>
      </c>
      <c r="O3595">
        <v>0.40734294672825405</v>
      </c>
      <c r="P3595" s="117">
        <v>28.18</v>
      </c>
      <c r="Q3595">
        <v>0.34</v>
      </c>
    </row>
    <row r="3596" spans="1:17" ht="15">
      <c r="A3596" s="6"/>
      <c r="B3596" s="10">
        <v>124.9</v>
      </c>
      <c r="C3596">
        <v>0.28419858699851325</v>
      </c>
      <c r="D3596" s="11">
        <v>41.96</v>
      </c>
      <c r="E3596" s="10">
        <v>59.25</v>
      </c>
      <c r="F3596" s="11">
        <v>35.01</v>
      </c>
      <c r="G3596" s="10">
        <v>26.49</v>
      </c>
      <c r="H3596" s="11">
        <v>67.89</v>
      </c>
      <c r="I3596" s="10">
        <v>291.14</v>
      </c>
      <c r="J3596">
        <v>0.45414216863539808</v>
      </c>
      <c r="K3596">
        <v>0.48696134288585036</v>
      </c>
      <c r="L3596">
        <v>0.30137202315452211</v>
      </c>
      <c r="M3596">
        <v>0.26901884339758897</v>
      </c>
      <c r="N3596">
        <v>0.30831457598785089</v>
      </c>
      <c r="O3596">
        <v>0.43561425208765342</v>
      </c>
      <c r="P3596" s="117">
        <v>32.08</v>
      </c>
      <c r="Q3596">
        <v>0.34</v>
      </c>
    </row>
    <row r="3597" spans="1:17" ht="15">
      <c r="A3597" s="6"/>
      <c r="B3597" s="10">
        <v>154.56</v>
      </c>
      <c r="C3597">
        <v>0.29987345720459513</v>
      </c>
      <c r="D3597" s="11">
        <v>40.06</v>
      </c>
      <c r="E3597" s="10">
        <v>58.91</v>
      </c>
      <c r="F3597" s="11">
        <v>35.840000000000003</v>
      </c>
      <c r="G3597" s="10">
        <v>25.79</v>
      </c>
      <c r="H3597" s="11">
        <v>78.08</v>
      </c>
      <c r="I3597" s="10">
        <v>295</v>
      </c>
      <c r="J3597">
        <v>0.47192696480324181</v>
      </c>
      <c r="K3597">
        <v>0.51491302292821262</v>
      </c>
      <c r="L3597">
        <v>0.31962548895899051</v>
      </c>
      <c r="M3597">
        <v>0.29146939955876217</v>
      </c>
      <c r="N3597">
        <v>0.35036477686085871</v>
      </c>
      <c r="O3597">
        <v>0.47332891741837574</v>
      </c>
      <c r="P3597" s="117">
        <v>31.18</v>
      </c>
      <c r="Q3597">
        <v>0.34</v>
      </c>
    </row>
    <row r="3598" spans="1:17" ht="15">
      <c r="A3598" s="6"/>
      <c r="B3598" s="10">
        <v>125.77</v>
      </c>
      <c r="C3598">
        <v>0.3019037639639861</v>
      </c>
      <c r="D3598" s="11">
        <v>39.21</v>
      </c>
      <c r="E3598" s="10">
        <v>55.32</v>
      </c>
      <c r="F3598" s="11">
        <v>36.79</v>
      </c>
      <c r="G3598" s="10">
        <v>25.97</v>
      </c>
      <c r="H3598" s="11">
        <v>79.290000000000006</v>
      </c>
      <c r="I3598" s="10">
        <v>266.45999999999998</v>
      </c>
      <c r="J3598">
        <v>0.46399415634954727</v>
      </c>
      <c r="K3598">
        <v>0.53758551202482541</v>
      </c>
      <c r="L3598">
        <v>0.33179677459655293</v>
      </c>
      <c r="M3598">
        <v>0.29390211863122478</v>
      </c>
      <c r="N3598">
        <v>0.35145006679503016</v>
      </c>
      <c r="O3598">
        <v>0.50297301269543626</v>
      </c>
      <c r="P3598" s="117">
        <v>32.67</v>
      </c>
      <c r="Q3598">
        <v>0.34</v>
      </c>
    </row>
    <row r="3599" spans="1:17" ht="15">
      <c r="A3599" s="6"/>
      <c r="B3599" s="10">
        <v>97.31</v>
      </c>
      <c r="C3599">
        <v>0.28462175596417028</v>
      </c>
      <c r="D3599" s="11">
        <v>34.44</v>
      </c>
      <c r="E3599" s="10">
        <v>51.25</v>
      </c>
      <c r="F3599" s="11">
        <v>40.340000000000003</v>
      </c>
      <c r="G3599" s="10">
        <v>24.16</v>
      </c>
      <c r="H3599" s="11">
        <v>75.430000000000007</v>
      </c>
      <c r="I3599" s="10">
        <v>243.68</v>
      </c>
      <c r="J3599">
        <v>0.4523110129850047</v>
      </c>
      <c r="K3599">
        <v>0.54771681667882077</v>
      </c>
      <c r="L3599">
        <v>0.32890752014811586</v>
      </c>
      <c r="M3599">
        <v>0.28268345924287325</v>
      </c>
      <c r="N3599">
        <v>0.34934761291446559</v>
      </c>
      <c r="O3599">
        <v>0.51866976185841296</v>
      </c>
      <c r="P3599" s="117">
        <v>17.91</v>
      </c>
      <c r="Q3599">
        <v>0.34</v>
      </c>
    </row>
    <row r="3600" spans="1:17" ht="15">
      <c r="A3600" s="6"/>
      <c r="B3600" s="10">
        <v>89.65</v>
      </c>
      <c r="C3600">
        <v>0.27242022368538482</v>
      </c>
      <c r="D3600" s="11">
        <v>28.44</v>
      </c>
      <c r="E3600" s="10">
        <v>46.3</v>
      </c>
      <c r="F3600" s="11">
        <v>36.69</v>
      </c>
      <c r="G3600" s="10">
        <v>22.32</v>
      </c>
      <c r="H3600" s="11">
        <v>66.069999999999993</v>
      </c>
      <c r="I3600" s="10">
        <v>227.5</v>
      </c>
      <c r="J3600">
        <v>0.43143052180699165</v>
      </c>
      <c r="K3600">
        <v>0.55923267371657648</v>
      </c>
      <c r="L3600">
        <v>0.33341234573482209</v>
      </c>
      <c r="M3600">
        <v>0.25300581726013849</v>
      </c>
      <c r="N3600">
        <v>0.35269537357994074</v>
      </c>
      <c r="O3600">
        <v>0.53528483433875951</v>
      </c>
      <c r="P3600" s="117">
        <v>12.28</v>
      </c>
      <c r="Q3600">
        <v>0.34</v>
      </c>
    </row>
    <row r="3601" spans="1:17" ht="15">
      <c r="A3601" s="6"/>
      <c r="B3601" s="10">
        <v>85.92</v>
      </c>
      <c r="C3601">
        <v>0.27421752160786178</v>
      </c>
      <c r="D3601" s="11">
        <v>28.68</v>
      </c>
      <c r="E3601" s="10">
        <v>42.88</v>
      </c>
      <c r="F3601" s="11">
        <v>32.020000000000003</v>
      </c>
      <c r="G3601" s="10">
        <v>18.27</v>
      </c>
      <c r="H3601" s="11">
        <v>59.6</v>
      </c>
      <c r="I3601" s="10">
        <v>200.91</v>
      </c>
      <c r="J3601">
        <v>0.41941295005429896</v>
      </c>
      <c r="K3601">
        <v>0.53913970300566427</v>
      </c>
      <c r="L3601">
        <v>0.30537898866911262</v>
      </c>
      <c r="M3601">
        <v>0.22736067217616021</v>
      </c>
      <c r="N3601">
        <v>0.3409936422586326</v>
      </c>
      <c r="O3601">
        <v>0.50954761665593207</v>
      </c>
      <c r="P3601" s="117">
        <v>10.45</v>
      </c>
      <c r="Q3601">
        <v>0.34</v>
      </c>
    </row>
    <row r="3602" spans="1:17" ht="15">
      <c r="A3602" s="6"/>
      <c r="B3602" s="10">
        <v>82.17</v>
      </c>
      <c r="C3602">
        <v>0.27304825435061225</v>
      </c>
      <c r="D3602" s="11">
        <v>28.38</v>
      </c>
      <c r="E3602" s="10">
        <v>38.71</v>
      </c>
      <c r="F3602" s="11">
        <v>29.49</v>
      </c>
      <c r="G3602" s="10">
        <v>15.55</v>
      </c>
      <c r="H3602" s="11">
        <v>57.3</v>
      </c>
      <c r="I3602" s="10">
        <v>183</v>
      </c>
      <c r="J3602">
        <v>0.41228810820206613</v>
      </c>
      <c r="K3602">
        <v>0.52728095252111973</v>
      </c>
      <c r="L3602">
        <v>0.28776089199956184</v>
      </c>
      <c r="M3602">
        <v>0.21684629837871691</v>
      </c>
      <c r="N3602">
        <v>0.34687796524941727</v>
      </c>
      <c r="O3602">
        <v>0.51024520384430783</v>
      </c>
      <c r="P3602" s="117">
        <v>14.38</v>
      </c>
      <c r="Q3602">
        <v>0.34</v>
      </c>
    </row>
    <row r="3603" spans="1:17" ht="15">
      <c r="A3603" s="6"/>
      <c r="B3603" s="10">
        <v>74.2</v>
      </c>
      <c r="C3603">
        <v>0.28043813370970616</v>
      </c>
      <c r="D3603" s="11">
        <v>27.28</v>
      </c>
      <c r="E3603" s="10">
        <v>38.65</v>
      </c>
      <c r="F3603" s="11">
        <v>27.08</v>
      </c>
      <c r="G3603" s="10">
        <v>15.06</v>
      </c>
      <c r="H3603" s="11">
        <v>56.22</v>
      </c>
      <c r="I3603" s="10">
        <v>179.62</v>
      </c>
      <c r="J3603">
        <v>0.41613414225540873</v>
      </c>
      <c r="K3603">
        <v>0.52610250238022516</v>
      </c>
      <c r="L3603">
        <v>0.26115988201283291</v>
      </c>
      <c r="M3603">
        <v>0.21259038525345622</v>
      </c>
      <c r="N3603">
        <v>0.36183673329494659</v>
      </c>
      <c r="O3603">
        <v>0.50977289363491962</v>
      </c>
      <c r="P3603" s="117">
        <v>10.92</v>
      </c>
      <c r="Q3603">
        <v>0.34</v>
      </c>
    </row>
    <row r="3604" spans="1:17" ht="15">
      <c r="A3604" s="6"/>
      <c r="B3604" s="10">
        <v>80.02</v>
      </c>
      <c r="C3604">
        <v>0.295217018804314</v>
      </c>
      <c r="D3604" s="11">
        <v>27.09</v>
      </c>
      <c r="E3604" s="10">
        <v>38.15</v>
      </c>
      <c r="F3604" s="11">
        <v>27.19</v>
      </c>
      <c r="G3604" s="10">
        <v>15</v>
      </c>
      <c r="H3604" s="11">
        <v>55.02</v>
      </c>
      <c r="I3604" s="10">
        <v>177.02</v>
      </c>
      <c r="J3604">
        <v>0.41896087509906094</v>
      </c>
      <c r="K3604">
        <v>0.51720397582562505</v>
      </c>
      <c r="L3604">
        <v>0.26662800589108815</v>
      </c>
      <c r="M3604">
        <v>0.21778621604213239</v>
      </c>
      <c r="N3604">
        <v>0.37505220908698489</v>
      </c>
      <c r="O3604">
        <v>0.51449172006852351</v>
      </c>
      <c r="P3604" s="117">
        <v>9.91</v>
      </c>
      <c r="Q3604">
        <v>0.34</v>
      </c>
    </row>
    <row r="3605" spans="1:17" ht="15">
      <c r="A3605" s="6"/>
      <c r="B3605" s="10">
        <v>85.26</v>
      </c>
      <c r="C3605">
        <v>0.30180680365259138</v>
      </c>
      <c r="D3605" s="11">
        <v>27.37</v>
      </c>
      <c r="E3605" s="10">
        <v>37.909999999999997</v>
      </c>
      <c r="F3605" s="11">
        <v>27.95</v>
      </c>
      <c r="G3605" s="10">
        <v>14.55</v>
      </c>
      <c r="H3605" s="11">
        <v>58.49</v>
      </c>
      <c r="I3605" s="10">
        <v>180.01</v>
      </c>
      <c r="J3605">
        <v>0.41811417161036413</v>
      </c>
      <c r="K3605">
        <v>0.50982549519990272</v>
      </c>
      <c r="L3605">
        <v>0.28562706373434671</v>
      </c>
      <c r="M3605">
        <v>0.22133560885896417</v>
      </c>
      <c r="N3605">
        <v>0.39253267962620425</v>
      </c>
      <c r="O3605">
        <v>0.51833671961814332</v>
      </c>
      <c r="P3605" s="117">
        <v>12.15</v>
      </c>
      <c r="Q3605">
        <v>0.34</v>
      </c>
    </row>
    <row r="3606" spans="1:17" ht="15">
      <c r="A3606" s="6"/>
      <c r="B3606" s="10">
        <v>91.98</v>
      </c>
      <c r="C3606">
        <v>0.30936559458247953</v>
      </c>
      <c r="D3606" s="11">
        <v>28.33</v>
      </c>
      <c r="E3606" s="10">
        <v>38.369999999999997</v>
      </c>
      <c r="F3606" s="11">
        <v>29.07</v>
      </c>
      <c r="G3606" s="10">
        <v>15</v>
      </c>
      <c r="H3606" s="11">
        <v>59.89</v>
      </c>
      <c r="I3606" s="10">
        <v>195.99</v>
      </c>
      <c r="J3606">
        <v>0.42797742537137684</v>
      </c>
      <c r="K3606">
        <v>0.51826047626734584</v>
      </c>
      <c r="L3606">
        <v>0.31054987703085407</v>
      </c>
      <c r="M3606">
        <v>0.22295287777402981</v>
      </c>
      <c r="N3606">
        <v>0.41396004557136418</v>
      </c>
      <c r="O3606">
        <v>0.51984485161352867</v>
      </c>
      <c r="P3606" s="117">
        <v>12.44</v>
      </c>
      <c r="Q3606">
        <v>0.34</v>
      </c>
    </row>
    <row r="3607" spans="1:17" ht="15">
      <c r="A3607" s="6"/>
      <c r="B3607" s="10">
        <v>119.01</v>
      </c>
      <c r="C3607">
        <v>0.28638956155523798</v>
      </c>
      <c r="D3607" s="11">
        <v>32.090000000000003</v>
      </c>
      <c r="E3607" s="10">
        <v>41.12</v>
      </c>
      <c r="F3607" s="11">
        <v>35</v>
      </c>
      <c r="G3607" s="10">
        <v>14.4</v>
      </c>
      <c r="H3607" s="11">
        <v>76.72</v>
      </c>
      <c r="I3607" s="10">
        <v>228.68</v>
      </c>
      <c r="J3607">
        <v>0.43388867998737946</v>
      </c>
      <c r="K3607">
        <v>0.51887629727698048</v>
      </c>
      <c r="L3607">
        <v>0.33030733711115323</v>
      </c>
      <c r="M3607">
        <v>0.22232957846369747</v>
      </c>
      <c r="N3607">
        <v>0.39303630861464361</v>
      </c>
      <c r="O3607">
        <v>0.48006882149990915</v>
      </c>
      <c r="P3607" s="117">
        <v>15.98</v>
      </c>
      <c r="Q3607">
        <v>0.34</v>
      </c>
    </row>
    <row r="3608" spans="1:17" ht="15">
      <c r="A3608" s="6"/>
      <c r="B3608" s="10">
        <v>118.42</v>
      </c>
      <c r="C3608">
        <v>0.25705518983048792</v>
      </c>
      <c r="D3608" s="11">
        <v>39.07</v>
      </c>
      <c r="E3608" s="10">
        <v>49.98</v>
      </c>
      <c r="F3608" s="11">
        <v>41.05</v>
      </c>
      <c r="G3608" s="10">
        <v>15.04</v>
      </c>
      <c r="H3608" s="11">
        <v>85.98</v>
      </c>
      <c r="I3608" s="10">
        <v>247.77</v>
      </c>
      <c r="J3608">
        <v>0.40746469823029369</v>
      </c>
      <c r="K3608">
        <v>0.49423693412136022</v>
      </c>
      <c r="L3608">
        <v>0.32376501541171282</v>
      </c>
      <c r="M3608">
        <v>0.20372698573571002</v>
      </c>
      <c r="N3608">
        <v>0.34498396954459715</v>
      </c>
      <c r="O3608">
        <v>0.41479669772584427</v>
      </c>
      <c r="P3608" s="117">
        <v>19.29</v>
      </c>
      <c r="Q3608">
        <v>0.34</v>
      </c>
    </row>
    <row r="3609" spans="1:17" ht="15">
      <c r="A3609" s="6"/>
      <c r="B3609" s="10">
        <v>105.83</v>
      </c>
      <c r="C3609">
        <v>0.21466670856743106</v>
      </c>
      <c r="D3609" s="11">
        <v>39.94</v>
      </c>
      <c r="E3609" s="10">
        <v>49.27</v>
      </c>
      <c r="F3609" s="11">
        <v>41.49</v>
      </c>
      <c r="G3609" s="10">
        <v>13</v>
      </c>
      <c r="H3609" s="11">
        <v>86.73</v>
      </c>
      <c r="I3609" s="10">
        <v>243.14</v>
      </c>
      <c r="J3609">
        <v>0.3813869172470748</v>
      </c>
      <c r="K3609">
        <v>0.44970511234554539</v>
      </c>
      <c r="L3609">
        <v>0.30895070879273606</v>
      </c>
      <c r="M3609">
        <v>0.17291613116329349</v>
      </c>
      <c r="N3609">
        <v>0.3051895560004918</v>
      </c>
      <c r="O3609">
        <v>0.37922730628234919</v>
      </c>
      <c r="P3609" s="117">
        <v>22.73</v>
      </c>
      <c r="Q3609">
        <v>0.34</v>
      </c>
    </row>
    <row r="3610" spans="1:17" ht="15">
      <c r="A3610" s="6"/>
      <c r="B3610" s="10">
        <v>86.41</v>
      </c>
      <c r="C3610">
        <v>0.16814477682097703</v>
      </c>
      <c r="D3610" s="11">
        <v>35.130000000000003</v>
      </c>
      <c r="E3610" s="10">
        <v>44.18</v>
      </c>
      <c r="F3610" s="11">
        <v>39.78</v>
      </c>
      <c r="G3610" s="10">
        <v>12</v>
      </c>
      <c r="H3610" s="11">
        <v>77.900000000000006</v>
      </c>
      <c r="I3610" s="10">
        <v>225.9</v>
      </c>
      <c r="J3610">
        <v>0.35166626252268979</v>
      </c>
      <c r="K3610">
        <v>0.40765876608271046</v>
      </c>
      <c r="L3610">
        <v>0.28681786148953708</v>
      </c>
      <c r="M3610">
        <v>0.14356745579801475</v>
      </c>
      <c r="N3610">
        <v>0.26862390264720781</v>
      </c>
      <c r="O3610">
        <v>0.35323031462050763</v>
      </c>
      <c r="P3610" s="117">
        <v>22.25</v>
      </c>
      <c r="Q3610">
        <v>0.34</v>
      </c>
    </row>
    <row r="3611" spans="1:17" ht="15">
      <c r="A3611" s="6"/>
      <c r="B3611" s="10">
        <v>66.92</v>
      </c>
      <c r="C3611">
        <v>0.12584140623962387</v>
      </c>
      <c r="D3611" s="11">
        <v>30.08</v>
      </c>
      <c r="E3611" s="10">
        <v>37.799999999999997</v>
      </c>
      <c r="F3611" s="11">
        <v>37</v>
      </c>
      <c r="G3611" s="10">
        <v>9.33</v>
      </c>
      <c r="H3611" s="11">
        <v>63.38</v>
      </c>
      <c r="I3611" s="10">
        <v>200.63</v>
      </c>
      <c r="J3611">
        <v>0.32703192106596951</v>
      </c>
      <c r="K3611">
        <v>0.36218543993263552</v>
      </c>
      <c r="L3611">
        <v>0.26728140726868871</v>
      </c>
      <c r="M3611">
        <v>0.12362440915772518</v>
      </c>
      <c r="N3611">
        <v>0.23001592189092049</v>
      </c>
      <c r="O3611">
        <v>0.3254041563616118</v>
      </c>
      <c r="P3611" s="117">
        <v>26.67</v>
      </c>
      <c r="Q3611">
        <v>0.34</v>
      </c>
    </row>
    <row r="3612" spans="1:17" ht="15">
      <c r="A3612" s="6"/>
      <c r="B3612" s="10">
        <v>46.42</v>
      </c>
      <c r="C3612">
        <v>0.10693035767946747</v>
      </c>
      <c r="D3612" s="11">
        <v>29.61</v>
      </c>
      <c r="E3612" s="10">
        <v>36.909999999999997</v>
      </c>
      <c r="F3612" s="11">
        <v>35.630000000000003</v>
      </c>
      <c r="G3612" s="10">
        <v>7.17</v>
      </c>
      <c r="H3612" s="11">
        <v>60.69</v>
      </c>
      <c r="I3612" s="10">
        <v>193.91</v>
      </c>
      <c r="J3612">
        <v>0.31187821051163905</v>
      </c>
      <c r="K3612">
        <v>0.33477221116330913</v>
      </c>
      <c r="L3612">
        <v>0.25267379669706636</v>
      </c>
      <c r="M3612">
        <v>0.1156096359945817</v>
      </c>
      <c r="N3612">
        <v>0.2160816264554461</v>
      </c>
      <c r="O3612">
        <v>0.30830741862589545</v>
      </c>
      <c r="P3612" s="117">
        <v>25.1</v>
      </c>
      <c r="Q3612">
        <v>0.34</v>
      </c>
    </row>
    <row r="3613" spans="1:17" ht="15">
      <c r="A3613" s="6"/>
      <c r="B3613" s="10">
        <v>9.06</v>
      </c>
      <c r="C3613">
        <v>0.1023439294316518</v>
      </c>
      <c r="D3613" s="11">
        <v>29.75</v>
      </c>
      <c r="E3613" s="10">
        <v>33.67</v>
      </c>
      <c r="F3613" s="11">
        <v>34.17</v>
      </c>
      <c r="G3613" s="10">
        <v>9.44</v>
      </c>
      <c r="H3613" s="11">
        <v>59.1</v>
      </c>
      <c r="I3613" s="10">
        <v>192.27</v>
      </c>
      <c r="J3613">
        <v>0.2910832406852179</v>
      </c>
      <c r="K3613">
        <v>0.32499946204515723</v>
      </c>
      <c r="L3613">
        <v>0.23518041531968006</v>
      </c>
      <c r="M3613">
        <v>0.11062226923755028</v>
      </c>
      <c r="N3613">
        <v>0.20369817997254946</v>
      </c>
      <c r="O3613">
        <v>0.30509924776803149</v>
      </c>
      <c r="P3613" s="117">
        <v>29.35</v>
      </c>
      <c r="Q3613">
        <v>0.34</v>
      </c>
    </row>
    <row r="3614" spans="1:17" ht="15">
      <c r="A3614" s="6"/>
      <c r="B3614" s="10">
        <v>-0.02</v>
      </c>
      <c r="C3614">
        <v>9.7364076333957134E-2</v>
      </c>
      <c r="D3614" s="11">
        <v>28.7</v>
      </c>
      <c r="E3614" s="10">
        <v>35.880000000000003</v>
      </c>
      <c r="F3614" s="11">
        <v>30.51</v>
      </c>
      <c r="G3614" s="10">
        <v>4.8</v>
      </c>
      <c r="H3614" s="11">
        <v>55.26</v>
      </c>
      <c r="I3614" s="10">
        <v>184.07</v>
      </c>
      <c r="J3614">
        <v>0.28774811823320562</v>
      </c>
      <c r="K3614">
        <v>0.32462932450864901</v>
      </c>
      <c r="L3614">
        <v>0.23038220765469908</v>
      </c>
      <c r="M3614">
        <v>0.11239906762594669</v>
      </c>
      <c r="N3614">
        <v>0.19643277846139412</v>
      </c>
      <c r="O3614">
        <v>0.31020200504060486</v>
      </c>
      <c r="P3614" s="117">
        <v>33.869999999999997</v>
      </c>
      <c r="Q3614">
        <v>0.34</v>
      </c>
    </row>
    <row r="3615" spans="1:17" ht="15">
      <c r="A3615" s="6"/>
      <c r="B3615" s="10">
        <v>-0.81</v>
      </c>
      <c r="C3615">
        <v>9.7929985076111836E-2</v>
      </c>
      <c r="D3615" s="11">
        <v>28.37</v>
      </c>
      <c r="E3615" s="10">
        <v>38.049999999999997</v>
      </c>
      <c r="F3615" s="11">
        <v>30</v>
      </c>
      <c r="G3615" s="10">
        <v>2.61</v>
      </c>
      <c r="H3615" s="11">
        <v>54.05</v>
      </c>
      <c r="I3615" s="10">
        <v>182.54</v>
      </c>
      <c r="J3615">
        <v>0.28697500278401905</v>
      </c>
      <c r="K3615">
        <v>0.3349561541439825</v>
      </c>
      <c r="L3615">
        <v>0.24083990823880674</v>
      </c>
      <c r="M3615">
        <v>0.11439370088861088</v>
      </c>
      <c r="N3615">
        <v>0.19517435868941121</v>
      </c>
      <c r="O3615">
        <v>0.34049694735450348</v>
      </c>
      <c r="P3615" s="117">
        <v>37.15</v>
      </c>
      <c r="Q3615">
        <v>0.34</v>
      </c>
    </row>
    <row r="3616" spans="1:17" ht="15">
      <c r="A3616" s="6"/>
      <c r="B3616" s="10">
        <v>-0.17</v>
      </c>
      <c r="C3616">
        <v>0.10063754658295772</v>
      </c>
      <c r="D3616" s="11">
        <v>29.98</v>
      </c>
      <c r="E3616" s="10">
        <v>39.14</v>
      </c>
      <c r="F3616" s="11">
        <v>29.14</v>
      </c>
      <c r="G3616" s="10">
        <v>2.17</v>
      </c>
      <c r="H3616" s="11">
        <v>54.69</v>
      </c>
      <c r="I3616" s="10">
        <v>182.08</v>
      </c>
      <c r="J3616">
        <v>0.29936519066598444</v>
      </c>
      <c r="K3616">
        <v>0.35533433439619017</v>
      </c>
      <c r="L3616">
        <v>0.25120202015568593</v>
      </c>
      <c r="M3616">
        <v>0.11745086998743798</v>
      </c>
      <c r="N3616">
        <v>0.20356465485668021</v>
      </c>
      <c r="O3616">
        <v>0.36564393421843233</v>
      </c>
      <c r="P3616" s="117">
        <v>32.76</v>
      </c>
      <c r="Q3616">
        <v>0.34</v>
      </c>
    </row>
    <row r="3617" spans="1:17" ht="15">
      <c r="A3617" s="6"/>
      <c r="B3617" s="10">
        <v>20.16</v>
      </c>
      <c r="C3617">
        <v>0.10848743453193078</v>
      </c>
      <c r="D3617" s="11">
        <v>29.9</v>
      </c>
      <c r="E3617" s="10">
        <v>38.06</v>
      </c>
      <c r="F3617" s="11">
        <v>29.79</v>
      </c>
      <c r="G3617" s="10">
        <v>4.6100000000000003</v>
      </c>
      <c r="H3617" s="11">
        <v>53.94</v>
      </c>
      <c r="I3617" s="10">
        <v>182.38</v>
      </c>
      <c r="J3617">
        <v>0.31726094499968832</v>
      </c>
      <c r="K3617">
        <v>0.38771789101777782</v>
      </c>
      <c r="L3617">
        <v>0.27376567192914902</v>
      </c>
      <c r="M3617">
        <v>0.12294279106709026</v>
      </c>
      <c r="N3617">
        <v>0.22540172941592576</v>
      </c>
      <c r="O3617">
        <v>0.3912388714517594</v>
      </c>
      <c r="P3617" s="117">
        <v>56.85</v>
      </c>
      <c r="Q3617">
        <v>0.34</v>
      </c>
    </row>
    <row r="3618" spans="1:17" ht="15">
      <c r="A3618" s="6"/>
      <c r="B3618" s="10">
        <v>69.45</v>
      </c>
      <c r="C3618">
        <v>0.13188849700915445</v>
      </c>
      <c r="D3618" s="11">
        <v>35.29</v>
      </c>
      <c r="E3618" s="10">
        <v>44.15</v>
      </c>
      <c r="F3618" s="11">
        <v>37.67</v>
      </c>
      <c r="G3618" s="10">
        <v>9.06</v>
      </c>
      <c r="H3618" s="11">
        <v>62.3</v>
      </c>
      <c r="I3618" s="10">
        <v>200</v>
      </c>
      <c r="J3618">
        <v>0.34968582456089442</v>
      </c>
      <c r="K3618">
        <v>0.43014666043274785</v>
      </c>
      <c r="L3618">
        <v>0.29157033021092726</v>
      </c>
      <c r="M3618">
        <v>0.13458213718599507</v>
      </c>
      <c r="N3618">
        <v>0.27203701649858569</v>
      </c>
      <c r="O3618">
        <v>0.41941384701482587</v>
      </c>
      <c r="P3618" s="117">
        <v>57.05</v>
      </c>
      <c r="Q3618">
        <v>0.34</v>
      </c>
    </row>
    <row r="3619" spans="1:17" ht="15">
      <c r="A3619" s="6"/>
      <c r="B3619" s="10">
        <v>86.43</v>
      </c>
      <c r="C3619">
        <v>0.18746660683725008</v>
      </c>
      <c r="D3619" s="11">
        <v>38.950000000000003</v>
      </c>
      <c r="E3619" s="10">
        <v>48.49</v>
      </c>
      <c r="F3619" s="11">
        <v>41.03</v>
      </c>
      <c r="G3619" s="10">
        <v>15.33</v>
      </c>
      <c r="H3619" s="11">
        <v>76</v>
      </c>
      <c r="I3619" s="10">
        <v>234.97</v>
      </c>
      <c r="J3619">
        <v>0.39390608382325049</v>
      </c>
      <c r="K3619">
        <v>0.46060926244527439</v>
      </c>
      <c r="L3619">
        <v>0.31581052086889727</v>
      </c>
      <c r="M3619">
        <v>0.15472819653446632</v>
      </c>
      <c r="N3619">
        <v>0.31579818089659828</v>
      </c>
      <c r="O3619">
        <v>0.44836502261308864</v>
      </c>
      <c r="P3619" s="117">
        <v>47.87</v>
      </c>
      <c r="Q3619">
        <v>0.34</v>
      </c>
    </row>
    <row r="3620" spans="1:17" ht="15">
      <c r="A3620" s="6"/>
      <c r="B3620" s="10">
        <v>108.26</v>
      </c>
      <c r="C3620">
        <v>0.23560200600203102</v>
      </c>
      <c r="D3620" s="11">
        <v>42.11</v>
      </c>
      <c r="E3620" s="10">
        <v>50.82</v>
      </c>
      <c r="F3620" s="11">
        <v>46.38</v>
      </c>
      <c r="G3620" s="10">
        <v>17.579999999999998</v>
      </c>
      <c r="H3620" s="11">
        <v>85.14</v>
      </c>
      <c r="I3620" s="10">
        <v>255.02</v>
      </c>
      <c r="J3620">
        <v>0.42814613321813411</v>
      </c>
      <c r="K3620">
        <v>0.47287640444038626</v>
      </c>
      <c r="L3620">
        <v>0.33938198521910629</v>
      </c>
      <c r="M3620">
        <v>0.17158068865762025</v>
      </c>
      <c r="N3620">
        <v>0.34968796712262529</v>
      </c>
      <c r="O3620">
        <v>0.45960532696843009</v>
      </c>
      <c r="P3620" s="117">
        <v>54.6</v>
      </c>
      <c r="Q3620">
        <v>0.34</v>
      </c>
    </row>
    <row r="3621" spans="1:17" ht="15">
      <c r="A3621" s="6"/>
      <c r="B3621" s="10">
        <v>119.6</v>
      </c>
      <c r="C3621">
        <v>0.24969322612085773</v>
      </c>
      <c r="D3621" s="11">
        <v>41.45</v>
      </c>
      <c r="E3621" s="10">
        <v>49.94</v>
      </c>
      <c r="F3621" s="11">
        <v>48.23</v>
      </c>
      <c r="G3621" s="10">
        <v>17.46</v>
      </c>
      <c r="H3621" s="11">
        <v>86</v>
      </c>
      <c r="I3621" s="10">
        <v>258.67</v>
      </c>
      <c r="J3621">
        <v>0.45622162279558687</v>
      </c>
      <c r="K3621">
        <v>0.48480263216862612</v>
      </c>
      <c r="L3621">
        <v>0.3620921566379211</v>
      </c>
      <c r="M3621">
        <v>0.18424142828830017</v>
      </c>
      <c r="N3621">
        <v>0.37400907095357994</v>
      </c>
      <c r="O3621">
        <v>0.48071840607967609</v>
      </c>
      <c r="P3621" s="117">
        <v>40.19</v>
      </c>
      <c r="Q3621">
        <v>0.34</v>
      </c>
    </row>
    <row r="3622" spans="1:17" ht="15">
      <c r="A3622" s="6"/>
      <c r="B3622" s="10">
        <v>103.69</v>
      </c>
      <c r="C3622">
        <v>0.24468228001601167</v>
      </c>
      <c r="D3622" s="11">
        <v>41.75</v>
      </c>
      <c r="E3622" s="10">
        <v>48.99</v>
      </c>
      <c r="F3622" s="11">
        <v>45.67</v>
      </c>
      <c r="G3622" s="10">
        <v>18.28</v>
      </c>
      <c r="H3622" s="11">
        <v>82</v>
      </c>
      <c r="I3622" s="10">
        <v>247.51</v>
      </c>
      <c r="J3622">
        <v>0.48139566547539203</v>
      </c>
      <c r="K3622">
        <v>0.49040004341877402</v>
      </c>
      <c r="L3622">
        <v>0.37039186621759995</v>
      </c>
      <c r="M3622">
        <v>0.20265213849017361</v>
      </c>
      <c r="N3622">
        <v>0.3817196608636173</v>
      </c>
      <c r="O3622">
        <v>0.50232850945941021</v>
      </c>
      <c r="P3622" s="117">
        <v>30</v>
      </c>
      <c r="Q3622">
        <v>0.34</v>
      </c>
    </row>
    <row r="3623" spans="1:17" ht="15">
      <c r="A3623" s="6"/>
      <c r="B3623" s="10">
        <v>94.28</v>
      </c>
      <c r="C3623">
        <v>0.23527797094066707</v>
      </c>
      <c r="D3623" s="11">
        <v>40.51</v>
      </c>
      <c r="E3623" s="10">
        <v>49.77</v>
      </c>
      <c r="F3623" s="11">
        <v>43.98</v>
      </c>
      <c r="G3623" s="10">
        <v>17.91</v>
      </c>
      <c r="H3623" s="11">
        <v>79.900000000000006</v>
      </c>
      <c r="I3623" s="10">
        <v>240.01</v>
      </c>
      <c r="J3623">
        <v>0.47817711595099727</v>
      </c>
      <c r="K3623">
        <v>0.49473424868867627</v>
      </c>
      <c r="L3623">
        <v>0.36906827098975686</v>
      </c>
      <c r="M3623">
        <v>0.20874521185906578</v>
      </c>
      <c r="N3623">
        <v>0.3823837805346379</v>
      </c>
      <c r="O3623">
        <v>0.51303086291384736</v>
      </c>
      <c r="P3623" s="117">
        <v>20.62</v>
      </c>
      <c r="Q3623">
        <v>0.34</v>
      </c>
    </row>
    <row r="3624" spans="1:17" ht="15">
      <c r="A3624" s="6"/>
      <c r="B3624" s="10">
        <v>83.13</v>
      </c>
      <c r="C3624">
        <v>0.23240781795479445</v>
      </c>
      <c r="D3624" s="11">
        <v>31.2</v>
      </c>
      <c r="E3624" s="10">
        <v>43.05</v>
      </c>
      <c r="F3624" s="11">
        <v>40</v>
      </c>
      <c r="G3624" s="10">
        <v>17.260000000000002</v>
      </c>
      <c r="H3624" s="11">
        <v>72.67</v>
      </c>
      <c r="I3624" s="10">
        <v>227.98</v>
      </c>
      <c r="J3624">
        <v>0.47393364552895872</v>
      </c>
      <c r="K3624">
        <v>0.49186394884604706</v>
      </c>
      <c r="L3624">
        <v>0.38379047042433234</v>
      </c>
      <c r="M3624">
        <v>0.21196831057316468</v>
      </c>
      <c r="N3624">
        <v>0.38086608376831788</v>
      </c>
      <c r="O3624">
        <v>0.53619917481679702</v>
      </c>
      <c r="P3624" s="117">
        <v>20.93</v>
      </c>
      <c r="Q3624">
        <v>0.34</v>
      </c>
    </row>
    <row r="3625" spans="1:17" ht="15">
      <c r="A3625" s="6"/>
      <c r="B3625" s="10">
        <v>84.15</v>
      </c>
      <c r="C3625">
        <v>0.2326883782282699</v>
      </c>
      <c r="D3625" s="11">
        <v>30.51</v>
      </c>
      <c r="E3625" s="10">
        <v>42.34</v>
      </c>
      <c r="F3625" s="11">
        <v>33.630000000000003</v>
      </c>
      <c r="G3625" s="10">
        <v>11.88</v>
      </c>
      <c r="H3625" s="11">
        <v>61.98</v>
      </c>
      <c r="I3625" s="10">
        <v>220</v>
      </c>
      <c r="J3625">
        <v>0.48372947798699995</v>
      </c>
      <c r="K3625">
        <v>0.49046401231852166</v>
      </c>
      <c r="L3625">
        <v>0.37419365365827179</v>
      </c>
      <c r="M3625">
        <v>0.19837100050974801</v>
      </c>
      <c r="N3625">
        <v>0.37771584518298384</v>
      </c>
      <c r="O3625">
        <v>0.57831890604193004</v>
      </c>
      <c r="P3625" s="117">
        <v>14.44</v>
      </c>
      <c r="Q3625">
        <v>0.34</v>
      </c>
    </row>
    <row r="3626" spans="1:17" ht="15">
      <c r="A3626" s="6"/>
      <c r="B3626" s="10">
        <v>74.3</v>
      </c>
      <c r="C3626">
        <v>0.23256822743196681</v>
      </c>
      <c r="D3626" s="11">
        <v>28.85</v>
      </c>
      <c r="E3626" s="10">
        <v>38.89</v>
      </c>
      <c r="F3626" s="11">
        <v>31.03</v>
      </c>
      <c r="G3626" s="10">
        <v>11.6</v>
      </c>
      <c r="H3626" s="11">
        <v>58.94</v>
      </c>
      <c r="I3626" s="10">
        <v>207.45</v>
      </c>
      <c r="J3626">
        <v>0.48508016633385731</v>
      </c>
      <c r="K3626">
        <v>0.48464257665216198</v>
      </c>
      <c r="L3626">
        <v>0.36419455208813006</v>
      </c>
      <c r="M3626">
        <v>0.20114600317707707</v>
      </c>
      <c r="N3626">
        <v>0.37567391331086564</v>
      </c>
      <c r="O3626">
        <v>0.57699585788108498</v>
      </c>
      <c r="P3626" s="117">
        <v>17.059999999999999</v>
      </c>
      <c r="Q3626">
        <v>0.34</v>
      </c>
    </row>
    <row r="3627" spans="1:17" ht="15">
      <c r="A3627" s="6"/>
      <c r="B3627" s="10">
        <v>70.099999999999994</v>
      </c>
      <c r="C3627">
        <v>0.24105466082090379</v>
      </c>
      <c r="D3627" s="11">
        <v>28.94</v>
      </c>
      <c r="E3627" s="10">
        <v>38.82</v>
      </c>
      <c r="F3627" s="11">
        <v>28.23</v>
      </c>
      <c r="G3627" s="10">
        <v>11.76</v>
      </c>
      <c r="H3627" s="11">
        <v>56.5</v>
      </c>
      <c r="I3627" s="10">
        <v>199.09</v>
      </c>
      <c r="J3627">
        <v>0.48818758314855881</v>
      </c>
      <c r="K3627">
        <v>0.4746496476577603</v>
      </c>
      <c r="L3627">
        <v>0.34573862906104957</v>
      </c>
      <c r="M3627">
        <v>0.20294295881753613</v>
      </c>
      <c r="N3627">
        <v>0.37481221756376781</v>
      </c>
      <c r="O3627">
        <v>0.57214445167700168</v>
      </c>
      <c r="P3627" s="117">
        <v>12.71</v>
      </c>
      <c r="Q3627">
        <v>0.34</v>
      </c>
    </row>
    <row r="3628" spans="1:17" ht="15">
      <c r="A3628" s="6"/>
      <c r="B3628" s="10">
        <v>66.72</v>
      </c>
      <c r="C3628">
        <v>0.23923297434980778</v>
      </c>
      <c r="D3628" s="11">
        <v>29.1</v>
      </c>
      <c r="E3628" s="10">
        <v>38.450000000000003</v>
      </c>
      <c r="F3628" s="11">
        <v>27.62</v>
      </c>
      <c r="G3628" s="10">
        <v>11.09</v>
      </c>
      <c r="H3628" s="11">
        <v>56.23</v>
      </c>
      <c r="I3628" s="10">
        <v>182.53</v>
      </c>
      <c r="J3628">
        <v>0.48880703200803149</v>
      </c>
      <c r="K3628">
        <v>0.46841060253941114</v>
      </c>
      <c r="L3628">
        <v>0.33306789676712173</v>
      </c>
      <c r="M3628">
        <v>0.20647218696333905</v>
      </c>
      <c r="N3628">
        <v>0.3819382836453572</v>
      </c>
      <c r="O3628">
        <v>0.5583260429596848</v>
      </c>
      <c r="P3628" s="117">
        <v>11.88</v>
      </c>
      <c r="Q3628">
        <v>0.34</v>
      </c>
    </row>
    <row r="3629" spans="1:17" ht="15">
      <c r="A3629" s="6"/>
      <c r="B3629" s="10">
        <v>67.7</v>
      </c>
      <c r="C3629">
        <v>0.23739544843864818</v>
      </c>
      <c r="D3629" s="11">
        <v>28.8</v>
      </c>
      <c r="E3629" s="10">
        <v>38.619999999999997</v>
      </c>
      <c r="F3629" s="11">
        <v>25.53</v>
      </c>
      <c r="G3629" s="10">
        <v>8.83</v>
      </c>
      <c r="H3629" s="11">
        <v>56.95</v>
      </c>
      <c r="I3629" s="10">
        <v>182.28</v>
      </c>
      <c r="J3629">
        <v>0.49038558781415925</v>
      </c>
      <c r="K3629">
        <v>0.47887652481553811</v>
      </c>
      <c r="L3629">
        <v>0.30459379178877288</v>
      </c>
      <c r="M3629">
        <v>0.20883833169020974</v>
      </c>
      <c r="N3629">
        <v>0.3897308049882986</v>
      </c>
      <c r="O3629">
        <v>0.54813265494546071</v>
      </c>
      <c r="P3629" s="117">
        <v>13.1</v>
      </c>
      <c r="Q3629">
        <v>0.34</v>
      </c>
    </row>
    <row r="3630" spans="1:17" ht="15">
      <c r="A3630" s="6"/>
      <c r="B3630" s="10">
        <v>80.45</v>
      </c>
      <c r="C3630">
        <v>0.24278588733018416</v>
      </c>
      <c r="D3630" s="11">
        <v>28.81</v>
      </c>
      <c r="E3630" s="10">
        <v>40.19</v>
      </c>
      <c r="F3630" s="11">
        <v>23.14</v>
      </c>
      <c r="G3630" s="10">
        <v>7.15</v>
      </c>
      <c r="H3630" s="11">
        <v>62</v>
      </c>
      <c r="I3630" s="10">
        <v>198.95</v>
      </c>
      <c r="J3630">
        <v>0.49362251568608129</v>
      </c>
      <c r="K3630">
        <v>0.49716930694213346</v>
      </c>
      <c r="L3630">
        <v>0.28462413678111415</v>
      </c>
      <c r="M3630">
        <v>0.21687693911243999</v>
      </c>
      <c r="N3630">
        <v>0.4001750051420771</v>
      </c>
      <c r="O3630">
        <v>0.53624608751398439</v>
      </c>
      <c r="P3630" s="117">
        <v>16.260000000000002</v>
      </c>
      <c r="Q3630">
        <v>0.34</v>
      </c>
    </row>
    <row r="3631" spans="1:17" ht="15">
      <c r="A3631" s="6"/>
      <c r="B3631" s="10">
        <v>97.04</v>
      </c>
      <c r="C3631">
        <v>0.23880555537636833</v>
      </c>
      <c r="D3631" s="11">
        <v>34.43</v>
      </c>
      <c r="E3631" s="10">
        <v>49</v>
      </c>
      <c r="F3631" s="11">
        <v>25.8</v>
      </c>
      <c r="G3631" s="10">
        <v>5.56</v>
      </c>
      <c r="H3631" s="11">
        <v>78.989999999999995</v>
      </c>
      <c r="I3631" s="10">
        <v>230</v>
      </c>
      <c r="J3631">
        <v>0.49675335309187718</v>
      </c>
      <c r="K3631">
        <v>0.49995899780697073</v>
      </c>
      <c r="L3631">
        <v>0.28048786745327653</v>
      </c>
      <c r="M3631">
        <v>0.2112253936720325</v>
      </c>
      <c r="N3631">
        <v>0.37356340467717047</v>
      </c>
      <c r="O3631">
        <v>0.49444752035445361</v>
      </c>
      <c r="P3631" s="117">
        <v>24.81</v>
      </c>
      <c r="Q3631">
        <v>0.34</v>
      </c>
    </row>
    <row r="3632" spans="1:17" ht="15">
      <c r="A3632" s="6"/>
      <c r="B3632" s="10">
        <v>108.23</v>
      </c>
      <c r="C3632">
        <v>0.21267885068610823</v>
      </c>
      <c r="D3632" s="11">
        <v>39.35</v>
      </c>
      <c r="E3632" s="10">
        <v>63.57</v>
      </c>
      <c r="F3632" s="11">
        <v>27.55</v>
      </c>
      <c r="G3632" s="10">
        <v>6.12</v>
      </c>
      <c r="H3632" s="11">
        <v>85.79</v>
      </c>
      <c r="I3632" s="10">
        <v>249.68</v>
      </c>
      <c r="J3632">
        <v>0.47006068110626215</v>
      </c>
      <c r="K3632">
        <v>0.49249865530833042</v>
      </c>
      <c r="L3632">
        <v>0.27194025478221256</v>
      </c>
      <c r="M3632">
        <v>0.19777369324409089</v>
      </c>
      <c r="N3632">
        <v>0.33045695590939317</v>
      </c>
      <c r="O3632">
        <v>0.44443805634787542</v>
      </c>
      <c r="P3632" s="117">
        <v>19.27</v>
      </c>
      <c r="Q3632">
        <v>0.34</v>
      </c>
    </row>
    <row r="3633" spans="1:17" ht="15">
      <c r="A3633" s="6"/>
      <c r="B3633" s="10">
        <v>99.07</v>
      </c>
      <c r="C3633">
        <v>0.2039646969795032</v>
      </c>
      <c r="D3633" s="11">
        <v>41.28</v>
      </c>
      <c r="E3633" s="10">
        <v>63.07</v>
      </c>
      <c r="F3633" s="11">
        <v>29.61</v>
      </c>
      <c r="G3633" s="10">
        <v>2.58</v>
      </c>
      <c r="H3633" s="11">
        <v>87.1</v>
      </c>
      <c r="I3633" s="10">
        <v>246.36</v>
      </c>
      <c r="J3633">
        <v>0.42707008320603246</v>
      </c>
      <c r="K3633">
        <v>0.45692227445617334</v>
      </c>
      <c r="L3633">
        <v>0.25369594094803671</v>
      </c>
      <c r="M3633">
        <v>0.17250965441052857</v>
      </c>
      <c r="N3633">
        <v>0.29708778094543525</v>
      </c>
      <c r="O3633">
        <v>0.39270107199606114</v>
      </c>
      <c r="P3633" s="117">
        <v>20.190000000000001</v>
      </c>
      <c r="Q3633">
        <v>0.34</v>
      </c>
    </row>
    <row r="3634" spans="1:17" ht="15">
      <c r="A3634" s="6"/>
      <c r="B3634" s="10">
        <v>87.3</v>
      </c>
      <c r="C3634">
        <v>0.1874069736151969</v>
      </c>
      <c r="D3634" s="11">
        <v>38.03</v>
      </c>
      <c r="E3634" s="10">
        <v>63.03</v>
      </c>
      <c r="F3634" s="11">
        <v>28.68</v>
      </c>
      <c r="G3634" s="10">
        <v>2.7</v>
      </c>
      <c r="H3634" s="11">
        <v>78.2</v>
      </c>
      <c r="I3634" s="10">
        <v>228.82</v>
      </c>
      <c r="J3634">
        <v>0.38624885121909497</v>
      </c>
      <c r="K3634">
        <v>0.43556513374599543</v>
      </c>
      <c r="L3634">
        <v>0.21147642876800293</v>
      </c>
      <c r="M3634">
        <v>0.14020110427262472</v>
      </c>
      <c r="N3634">
        <v>0.26433022226150682</v>
      </c>
      <c r="O3634">
        <v>0.36714881545270012</v>
      </c>
      <c r="P3634" s="117">
        <v>33.43</v>
      </c>
      <c r="Q3634">
        <v>0.34</v>
      </c>
    </row>
    <row r="3635" spans="1:17" ht="15">
      <c r="A3635" s="6"/>
      <c r="B3635" s="10">
        <v>68.19</v>
      </c>
      <c r="C3635">
        <v>0.1626108843709862</v>
      </c>
      <c r="D3635" s="11">
        <v>33.24</v>
      </c>
      <c r="E3635" s="10">
        <v>58.83</v>
      </c>
      <c r="F3635" s="11">
        <v>26.42</v>
      </c>
      <c r="G3635" s="10">
        <v>0.1</v>
      </c>
      <c r="H3635" s="11">
        <v>64.95</v>
      </c>
      <c r="I3635" s="10">
        <v>211.8</v>
      </c>
      <c r="J3635">
        <v>0.35298551650692223</v>
      </c>
      <c r="K3635">
        <v>0.41809506326983514</v>
      </c>
      <c r="L3635">
        <v>0.16892645521986882</v>
      </c>
      <c r="M3635">
        <v>0.12307033211532797</v>
      </c>
      <c r="N3635">
        <v>0.23656884177281504</v>
      </c>
      <c r="O3635">
        <v>0.34232377637589728</v>
      </c>
      <c r="P3635" s="117">
        <v>27.69</v>
      </c>
      <c r="Q3635">
        <v>0.34</v>
      </c>
    </row>
    <row r="3636" spans="1:17" ht="15">
      <c r="A3636" s="6"/>
      <c r="B3636" s="10">
        <v>59.92</v>
      </c>
      <c r="C3636">
        <v>0.13692236302052199</v>
      </c>
      <c r="D3636" s="11">
        <v>33</v>
      </c>
      <c r="E3636" s="10">
        <v>60.3</v>
      </c>
      <c r="F3636" s="11">
        <v>25.28</v>
      </c>
      <c r="G3636" s="10">
        <v>1.05</v>
      </c>
      <c r="H3636" s="11">
        <v>61.1</v>
      </c>
      <c r="I3636" s="10">
        <v>206.6</v>
      </c>
      <c r="J3636">
        <v>0.32459764977652789</v>
      </c>
      <c r="K3636">
        <v>0.40431970843222886</v>
      </c>
      <c r="L3636">
        <v>0.15856806405836571</v>
      </c>
      <c r="M3636">
        <v>0.11365586684245221</v>
      </c>
      <c r="N3636">
        <v>0.21675989138587581</v>
      </c>
      <c r="O3636">
        <v>0.32296733231387365</v>
      </c>
      <c r="P3636" s="117">
        <v>27.23</v>
      </c>
      <c r="Q3636">
        <v>0.34</v>
      </c>
    </row>
    <row r="3637" spans="1:17" ht="15">
      <c r="A3637" s="6"/>
      <c r="B3637" s="10">
        <v>38.86</v>
      </c>
      <c r="C3637">
        <v>0.12686219965869644</v>
      </c>
      <c r="D3637" s="11">
        <v>31.01</v>
      </c>
      <c r="E3637" s="10">
        <v>56.02</v>
      </c>
      <c r="F3637" s="11">
        <v>26.69</v>
      </c>
      <c r="G3637" s="10">
        <v>0.85</v>
      </c>
      <c r="H3637" s="11">
        <v>58.13</v>
      </c>
      <c r="I3637" s="10">
        <v>189.77</v>
      </c>
      <c r="J3637">
        <v>0.32159182025190347</v>
      </c>
      <c r="K3637">
        <v>0.39379261581118286</v>
      </c>
      <c r="L3637">
        <v>0.15328137667396927</v>
      </c>
      <c r="M3637">
        <v>0.11065644048199372</v>
      </c>
      <c r="N3637">
        <v>0.19754296693353904</v>
      </c>
      <c r="O3637">
        <v>0.30890768273694053</v>
      </c>
      <c r="P3637" s="117">
        <v>23.46</v>
      </c>
      <c r="Q3637">
        <v>0.34</v>
      </c>
    </row>
    <row r="3638" spans="1:17" ht="15">
      <c r="A3638" s="6"/>
      <c r="B3638" s="10">
        <v>9.35</v>
      </c>
      <c r="C3638">
        <v>0.12333815958815961</v>
      </c>
      <c r="D3638" s="11">
        <v>31.86</v>
      </c>
      <c r="E3638" s="10">
        <v>49.97</v>
      </c>
      <c r="F3638" s="11">
        <v>22.4</v>
      </c>
      <c r="G3638" s="10">
        <v>-7.68</v>
      </c>
      <c r="H3638" s="11">
        <v>56.12</v>
      </c>
      <c r="I3638" s="10">
        <v>184.86</v>
      </c>
      <c r="J3638">
        <v>0.31966989438827986</v>
      </c>
      <c r="K3638">
        <v>0.37704253162057583</v>
      </c>
      <c r="L3638">
        <v>0.15099654864696363</v>
      </c>
      <c r="M3638">
        <v>0.10959261069022889</v>
      </c>
      <c r="N3638">
        <v>0.18515751676873723</v>
      </c>
      <c r="O3638">
        <v>0.30123408318179662</v>
      </c>
      <c r="P3638" s="117">
        <v>27.93</v>
      </c>
      <c r="Q3638">
        <v>0.34</v>
      </c>
    </row>
    <row r="3639" spans="1:17" ht="15">
      <c r="A3639" s="6"/>
      <c r="B3639" s="10">
        <v>3.01</v>
      </c>
      <c r="C3639">
        <v>0.12436245506674112</v>
      </c>
      <c r="D3639" s="11">
        <v>31.34</v>
      </c>
      <c r="E3639" s="10">
        <v>48.07</v>
      </c>
      <c r="F3639" s="11">
        <v>18.329999999999998</v>
      </c>
      <c r="G3639" s="10">
        <v>-35.51</v>
      </c>
      <c r="H3639" s="11">
        <v>55.4</v>
      </c>
      <c r="I3639" s="10">
        <v>184.86</v>
      </c>
      <c r="J3639">
        <v>0.32215940530999221</v>
      </c>
      <c r="K3639">
        <v>0.37455082085071723</v>
      </c>
      <c r="L3639">
        <v>0.15641855115294037</v>
      </c>
      <c r="M3639">
        <v>0.11381839942248509</v>
      </c>
      <c r="N3639">
        <v>0.18475607242915967</v>
      </c>
      <c r="O3639">
        <v>0.30119107312580046</v>
      </c>
      <c r="P3639" s="117">
        <v>32.26</v>
      </c>
      <c r="Q3639">
        <v>0.34</v>
      </c>
    </row>
    <row r="3640" spans="1:17" ht="15">
      <c r="A3640" s="6"/>
      <c r="B3640" s="10">
        <v>13.35</v>
      </c>
      <c r="C3640">
        <v>0.12515861744746953</v>
      </c>
      <c r="D3640" s="11">
        <v>34.08</v>
      </c>
      <c r="E3640" s="10">
        <v>49.08</v>
      </c>
      <c r="F3640" s="11">
        <v>24.71</v>
      </c>
      <c r="G3640" s="10">
        <v>-45.05</v>
      </c>
      <c r="H3640" s="11">
        <v>56.91</v>
      </c>
      <c r="I3640" s="10">
        <v>180.04</v>
      </c>
      <c r="J3640">
        <v>0.33867622718173945</v>
      </c>
      <c r="K3640">
        <v>0.37962500641706587</v>
      </c>
      <c r="L3640">
        <v>0.16751481260100506</v>
      </c>
      <c r="M3640">
        <v>0.11764319168903728</v>
      </c>
      <c r="N3640">
        <v>0.19530717670665584</v>
      </c>
      <c r="O3640">
        <v>0.31508703654807962</v>
      </c>
      <c r="P3640" s="117">
        <v>34.450000000000003</v>
      </c>
      <c r="Q3640">
        <v>0.34</v>
      </c>
    </row>
    <row r="3641" spans="1:17" ht="15">
      <c r="A3641" s="6"/>
      <c r="B3641" s="10">
        <v>56.14</v>
      </c>
      <c r="C3641">
        <v>0.14941550232726183</v>
      </c>
      <c r="D3641" s="11">
        <v>35.08</v>
      </c>
      <c r="E3641" s="10">
        <v>49.89</v>
      </c>
      <c r="F3641" s="11">
        <v>27.57</v>
      </c>
      <c r="G3641" s="10">
        <v>-20.22</v>
      </c>
      <c r="H3641" s="11">
        <v>58.13</v>
      </c>
      <c r="I3641" s="10">
        <v>181.6</v>
      </c>
      <c r="J3641">
        <v>0.36924357370119709</v>
      </c>
      <c r="K3641">
        <v>0.40523144329475941</v>
      </c>
      <c r="L3641">
        <v>0.19797846733986516</v>
      </c>
      <c r="M3641">
        <v>0.11953956051701807</v>
      </c>
      <c r="N3641">
        <v>0.22154220756808557</v>
      </c>
      <c r="O3641">
        <v>0.33871645991784272</v>
      </c>
      <c r="P3641" s="117">
        <v>36.46</v>
      </c>
      <c r="Q3641">
        <v>0.34</v>
      </c>
    </row>
    <row r="3642" spans="1:17" ht="15">
      <c r="A3642" s="6"/>
      <c r="B3642" s="10">
        <v>72</v>
      </c>
      <c r="C3642">
        <v>0.16703006926450295</v>
      </c>
      <c r="D3642" s="11">
        <v>40.96</v>
      </c>
      <c r="E3642" s="10">
        <v>56.91</v>
      </c>
      <c r="F3642" s="11">
        <v>29.09</v>
      </c>
      <c r="G3642" s="10">
        <v>-0.1</v>
      </c>
      <c r="H3642" s="11">
        <v>70.58</v>
      </c>
      <c r="I3642" s="10">
        <v>199.71</v>
      </c>
      <c r="J3642">
        <v>0.40875917202918927</v>
      </c>
      <c r="K3642">
        <v>0.43794626005593779</v>
      </c>
      <c r="L3642">
        <v>0.24802791215268602</v>
      </c>
      <c r="M3642">
        <v>0.12401545740755775</v>
      </c>
      <c r="N3642">
        <v>0.26713882042215653</v>
      </c>
      <c r="O3642">
        <v>0.37397873532029441</v>
      </c>
      <c r="P3642" s="117">
        <v>52.26</v>
      </c>
      <c r="Q3642">
        <v>0.34</v>
      </c>
    </row>
    <row r="3643" spans="1:17" ht="15">
      <c r="A3643" s="6"/>
      <c r="B3643" s="10">
        <v>87.86</v>
      </c>
      <c r="C3643">
        <v>0.20188938991001243</v>
      </c>
      <c r="D3643" s="11">
        <v>44.92</v>
      </c>
      <c r="E3643" s="10">
        <v>56.29</v>
      </c>
      <c r="F3643" s="11">
        <v>36.950000000000003</v>
      </c>
      <c r="G3643" s="10">
        <v>4.9800000000000004</v>
      </c>
      <c r="H3643" s="11">
        <v>79.36</v>
      </c>
      <c r="I3643" s="10">
        <v>229.92</v>
      </c>
      <c r="J3643">
        <v>0.45310855867009325</v>
      </c>
      <c r="K3643">
        <v>0.47276013497207092</v>
      </c>
      <c r="L3643">
        <v>0.30427369728540704</v>
      </c>
      <c r="M3643">
        <v>0.13283499108476701</v>
      </c>
      <c r="N3643">
        <v>0.30819343751849332</v>
      </c>
      <c r="O3643">
        <v>0.41187752547238632</v>
      </c>
      <c r="P3643" s="117">
        <v>72.42</v>
      </c>
      <c r="Q3643">
        <v>0.34</v>
      </c>
    </row>
    <row r="3644" spans="1:17" ht="15">
      <c r="A3644" s="6"/>
      <c r="B3644" s="10">
        <v>100.46</v>
      </c>
      <c r="C3644">
        <v>0.22882100184906787</v>
      </c>
      <c r="D3644" s="11">
        <v>50</v>
      </c>
      <c r="E3644" s="10">
        <v>55.27</v>
      </c>
      <c r="F3644" s="11">
        <v>40.15</v>
      </c>
      <c r="G3644" s="10">
        <v>12.54</v>
      </c>
      <c r="H3644" s="11">
        <v>86.7</v>
      </c>
      <c r="I3644" s="10">
        <v>251.98</v>
      </c>
      <c r="J3644">
        <v>0.49140623547955065</v>
      </c>
      <c r="K3644">
        <v>0.50050823937151268</v>
      </c>
      <c r="L3644">
        <v>0.34033678768777859</v>
      </c>
      <c r="M3644">
        <v>0.15269654208120462</v>
      </c>
      <c r="N3644">
        <v>0.34065326650604316</v>
      </c>
      <c r="O3644">
        <v>0.44123291113741092</v>
      </c>
      <c r="P3644" s="117">
        <v>42.32</v>
      </c>
      <c r="Q3644">
        <v>0.34</v>
      </c>
    </row>
    <row r="3645" spans="1:17" ht="15">
      <c r="A3645" s="6"/>
      <c r="B3645" s="10">
        <v>120.04</v>
      </c>
      <c r="C3645">
        <v>0.23816472606183864</v>
      </c>
      <c r="D3645" s="11">
        <v>46.88</v>
      </c>
      <c r="E3645" s="10">
        <v>54.49</v>
      </c>
      <c r="F3645" s="11">
        <v>41.8</v>
      </c>
      <c r="G3645" s="10">
        <v>12.57</v>
      </c>
      <c r="H3645" s="11">
        <v>85.14</v>
      </c>
      <c r="I3645" s="10">
        <v>257.70999999999998</v>
      </c>
      <c r="J3645">
        <v>0.52425628104354538</v>
      </c>
      <c r="K3645">
        <v>0.52786975789545532</v>
      </c>
      <c r="L3645">
        <v>0.3573117388246862</v>
      </c>
      <c r="M3645">
        <v>0.16434162300709093</v>
      </c>
      <c r="N3645">
        <v>0.35754381590270501</v>
      </c>
      <c r="O3645">
        <v>0.469929944633662</v>
      </c>
      <c r="P3645" s="117">
        <v>40.880000000000003</v>
      </c>
      <c r="Q3645">
        <v>0.34</v>
      </c>
    </row>
    <row r="3646" spans="1:17" ht="15">
      <c r="A3646" s="6"/>
      <c r="B3646" s="10">
        <v>103.43</v>
      </c>
      <c r="C3646">
        <v>0.22661161293207527</v>
      </c>
      <c r="D3646" s="11">
        <v>44.91</v>
      </c>
      <c r="E3646" s="10">
        <v>56.06</v>
      </c>
      <c r="F3646" s="11">
        <v>40.94</v>
      </c>
      <c r="G3646" s="10">
        <v>13.38</v>
      </c>
      <c r="H3646" s="11">
        <v>80.5</v>
      </c>
      <c r="I3646" s="10">
        <v>262.60000000000002</v>
      </c>
      <c r="J3646">
        <v>0.54370758840291655</v>
      </c>
      <c r="K3646">
        <v>0.55282100342753926</v>
      </c>
      <c r="L3646">
        <v>0.37006970033579756</v>
      </c>
      <c r="M3646">
        <v>0.1652785381106156</v>
      </c>
      <c r="N3646">
        <v>0.36655649357544856</v>
      </c>
      <c r="O3646">
        <v>0.47388585336340128</v>
      </c>
      <c r="P3646" s="117">
        <v>36.950000000000003</v>
      </c>
      <c r="Q3646">
        <v>0.34</v>
      </c>
    </row>
    <row r="3647" spans="1:17" ht="15">
      <c r="A3647" s="6"/>
      <c r="B3647" s="10">
        <v>95.41</v>
      </c>
      <c r="C3647">
        <v>0.2288016939790094</v>
      </c>
      <c r="D3647" s="11">
        <v>44.95</v>
      </c>
      <c r="E3647" s="10">
        <v>55.14</v>
      </c>
      <c r="F3647" s="11">
        <v>40.36</v>
      </c>
      <c r="G3647" s="10">
        <v>12.59</v>
      </c>
      <c r="H3647" s="11">
        <v>75.31</v>
      </c>
      <c r="I3647" s="10">
        <v>250</v>
      </c>
      <c r="J3647">
        <v>0.53234480188985323</v>
      </c>
      <c r="K3647">
        <v>0.55463609209902154</v>
      </c>
      <c r="L3647">
        <v>0.37379186018797061</v>
      </c>
      <c r="M3647">
        <v>0.16162169995376272</v>
      </c>
      <c r="N3647">
        <v>0.36696538933631934</v>
      </c>
      <c r="O3647">
        <v>0.47499136325995267</v>
      </c>
      <c r="P3647" s="117">
        <v>25.98</v>
      </c>
      <c r="Q3647">
        <v>0.34</v>
      </c>
    </row>
    <row r="3648" spans="1:17" ht="15">
      <c r="A3648" s="6"/>
      <c r="B3648" s="10">
        <v>86.53</v>
      </c>
      <c r="C3648">
        <v>0.23262042068709574</v>
      </c>
      <c r="D3648" s="11">
        <v>39.94</v>
      </c>
      <c r="E3648" s="10">
        <v>48.85</v>
      </c>
      <c r="F3648" s="11">
        <v>37.6</v>
      </c>
      <c r="G3648" s="10">
        <v>11.1</v>
      </c>
      <c r="H3648" s="11">
        <v>67.08</v>
      </c>
      <c r="I3648" s="10">
        <v>230.33</v>
      </c>
      <c r="J3648">
        <v>0.53569174984979606</v>
      </c>
      <c r="K3648">
        <v>0.54581967728762681</v>
      </c>
      <c r="L3648">
        <v>0.38812427004797806</v>
      </c>
      <c r="M3648">
        <v>0.16075264065593953</v>
      </c>
      <c r="N3648">
        <v>0.36273782658540993</v>
      </c>
      <c r="O3648">
        <v>0.49221981265834547</v>
      </c>
      <c r="P3648" s="117">
        <v>22.34</v>
      </c>
      <c r="Q3648">
        <v>0.34</v>
      </c>
    </row>
    <row r="3649" spans="1:17" ht="15">
      <c r="A3649" s="6"/>
      <c r="B3649" s="10">
        <v>83.59</v>
      </c>
      <c r="C3649">
        <v>0.23793204088826223</v>
      </c>
      <c r="D3649" s="11">
        <v>30.41</v>
      </c>
      <c r="E3649" s="10">
        <v>38.43</v>
      </c>
      <c r="F3649" s="11">
        <v>28.54</v>
      </c>
      <c r="G3649" s="10">
        <v>8.15</v>
      </c>
      <c r="H3649" s="11">
        <v>65</v>
      </c>
      <c r="I3649" s="10">
        <v>191</v>
      </c>
      <c r="J3649">
        <v>0.53176730007057915</v>
      </c>
      <c r="K3649">
        <v>0.51711309999771549</v>
      </c>
      <c r="L3649">
        <v>0.39912922264107009</v>
      </c>
      <c r="M3649">
        <v>0.15179997262996306</v>
      </c>
      <c r="N3649">
        <v>0.35267721867172325</v>
      </c>
      <c r="O3649">
        <v>0.481424345847554</v>
      </c>
      <c r="P3649" s="117">
        <v>17.66</v>
      </c>
      <c r="Q3649">
        <v>0.34</v>
      </c>
    </row>
    <row r="3650" spans="1:17" ht="15">
      <c r="A3650" s="6"/>
      <c r="B3650" s="10">
        <v>79.400000000000006</v>
      </c>
      <c r="C3650">
        <v>0.24245132763654703</v>
      </c>
      <c r="D3650" s="11">
        <v>29.32</v>
      </c>
      <c r="E3650" s="10">
        <v>37.090000000000003</v>
      </c>
      <c r="F3650" s="11">
        <v>29</v>
      </c>
      <c r="G3650" s="10">
        <v>8.93</v>
      </c>
      <c r="H3650" s="11">
        <v>61.37</v>
      </c>
      <c r="I3650" s="10">
        <v>175.04</v>
      </c>
      <c r="J3650">
        <v>0.52327286884462509</v>
      </c>
      <c r="K3650">
        <v>0.49588203509522782</v>
      </c>
      <c r="L3650">
        <v>0.38130197023604573</v>
      </c>
      <c r="M3650">
        <v>0.15450336571676621</v>
      </c>
      <c r="N3650">
        <v>0.33697265218423406</v>
      </c>
      <c r="O3650">
        <v>0.46439074398827679</v>
      </c>
      <c r="P3650" s="117">
        <v>18.98</v>
      </c>
      <c r="Q3650">
        <v>0.34</v>
      </c>
    </row>
    <row r="3651" spans="1:17" ht="15">
      <c r="A3651" s="6"/>
      <c r="B3651" s="10">
        <v>79.849999999999994</v>
      </c>
      <c r="C3651">
        <v>0.24835769795250581</v>
      </c>
      <c r="D3651" s="11">
        <v>28.38</v>
      </c>
      <c r="E3651" s="10">
        <v>37.67</v>
      </c>
      <c r="F3651" s="11">
        <v>29.11</v>
      </c>
      <c r="G3651" s="10">
        <v>9.8000000000000007</v>
      </c>
      <c r="H3651" s="11">
        <v>59.18</v>
      </c>
      <c r="I3651" s="10">
        <v>169.33</v>
      </c>
      <c r="J3651">
        <v>0.53133705167787171</v>
      </c>
      <c r="K3651">
        <v>0.47708353867088371</v>
      </c>
      <c r="L3651">
        <v>0.36310318389947815</v>
      </c>
      <c r="M3651">
        <v>0.15854113719915072</v>
      </c>
      <c r="N3651">
        <v>0.33373034164265941</v>
      </c>
      <c r="O3651">
        <v>0.45540725903469514</v>
      </c>
      <c r="P3651" s="117">
        <v>15</v>
      </c>
      <c r="Q3651">
        <v>0.34</v>
      </c>
    </row>
    <row r="3652" spans="1:17" ht="15">
      <c r="A3652" s="6"/>
      <c r="B3652" s="10">
        <v>77.42</v>
      </c>
      <c r="C3652">
        <v>0.26142747366246649</v>
      </c>
      <c r="D3652" s="11">
        <v>28.04</v>
      </c>
      <c r="E3652" s="10">
        <v>37.17</v>
      </c>
      <c r="F3652" s="11">
        <v>28.03</v>
      </c>
      <c r="G3652" s="10">
        <v>6.07</v>
      </c>
      <c r="H3652" s="11">
        <v>60</v>
      </c>
      <c r="I3652" s="10">
        <v>161.96</v>
      </c>
      <c r="J3652">
        <v>0.52943334608705883</v>
      </c>
      <c r="K3652">
        <v>0.47704903176453894</v>
      </c>
      <c r="L3652">
        <v>0.3413695779827855</v>
      </c>
      <c r="M3652">
        <v>0.16815291229932336</v>
      </c>
      <c r="N3652">
        <v>0.33713215537015095</v>
      </c>
      <c r="O3652">
        <v>0.44810473693618535</v>
      </c>
      <c r="P3652" s="117">
        <v>13.76</v>
      </c>
      <c r="Q3652">
        <v>0.34</v>
      </c>
    </row>
    <row r="3653" spans="1:17" ht="15">
      <c r="A3653" s="6"/>
      <c r="B3653" s="10">
        <v>81.12</v>
      </c>
      <c r="C3653">
        <v>0.27142006245779876</v>
      </c>
      <c r="D3653" s="11">
        <v>28.32</v>
      </c>
      <c r="E3653" s="10">
        <v>36.01</v>
      </c>
      <c r="F3653" s="11">
        <v>27.79</v>
      </c>
      <c r="G3653" s="10">
        <v>4.07</v>
      </c>
      <c r="H3653" s="11">
        <v>59.89</v>
      </c>
      <c r="I3653" s="10">
        <v>165.05</v>
      </c>
      <c r="J3653">
        <v>0.53532984930652772</v>
      </c>
      <c r="K3653">
        <v>0.4785201292231141</v>
      </c>
      <c r="L3653">
        <v>0.31331865099248407</v>
      </c>
      <c r="M3653">
        <v>0.18261705397409014</v>
      </c>
      <c r="N3653">
        <v>0.34948072642938638</v>
      </c>
      <c r="O3653">
        <v>0.44619431927048225</v>
      </c>
      <c r="P3653" s="117">
        <v>15.65</v>
      </c>
      <c r="Q3653">
        <v>0.34</v>
      </c>
    </row>
    <row r="3654" spans="1:17" ht="15">
      <c r="A3654" s="6"/>
      <c r="B3654" s="10">
        <v>90.88</v>
      </c>
      <c r="C3654">
        <v>0.2940444831327429</v>
      </c>
      <c r="D3654" s="11">
        <v>28.36</v>
      </c>
      <c r="E3654" s="10">
        <v>33.29</v>
      </c>
      <c r="F3654" s="11">
        <v>25.2</v>
      </c>
      <c r="G3654" s="10">
        <v>5.77</v>
      </c>
      <c r="H3654" s="11">
        <v>63.71</v>
      </c>
      <c r="I3654" s="10">
        <v>171.7</v>
      </c>
      <c r="J3654">
        <v>0.54153821249821255</v>
      </c>
      <c r="K3654">
        <v>0.47685581340411914</v>
      </c>
      <c r="L3654">
        <v>0.28210359248439282</v>
      </c>
      <c r="M3654">
        <v>0.19533841002217681</v>
      </c>
      <c r="N3654">
        <v>0.34107356511157677</v>
      </c>
      <c r="O3654">
        <v>0.44399396624106086</v>
      </c>
      <c r="P3654" s="117">
        <v>19.86</v>
      </c>
      <c r="Q3654">
        <v>0.34</v>
      </c>
    </row>
    <row r="3655" spans="1:17" ht="15">
      <c r="A3655" s="6"/>
      <c r="B3655" s="10">
        <v>118.97</v>
      </c>
      <c r="C3655">
        <v>0.27104261761261395</v>
      </c>
      <c r="D3655" s="11">
        <v>35.33</v>
      </c>
      <c r="E3655" s="10">
        <v>34.96</v>
      </c>
      <c r="F3655" s="11">
        <v>24.79</v>
      </c>
      <c r="G3655" s="10">
        <v>7.31</v>
      </c>
      <c r="H3655" s="11">
        <v>78.489999999999995</v>
      </c>
      <c r="I3655" s="10">
        <v>209.65</v>
      </c>
      <c r="J3655">
        <v>0.52785332006299979</v>
      </c>
      <c r="K3655">
        <v>0.47033108152698871</v>
      </c>
      <c r="L3655">
        <v>0.25358781758040677</v>
      </c>
      <c r="M3655">
        <v>0.19159334942537018</v>
      </c>
      <c r="N3655">
        <v>0.33617336737551978</v>
      </c>
      <c r="O3655">
        <v>0.42860082891587098</v>
      </c>
      <c r="P3655" s="117">
        <v>20.309999999999999</v>
      </c>
      <c r="Q3655">
        <v>0.34</v>
      </c>
    </row>
    <row r="3656" spans="1:17" ht="15">
      <c r="A3656" s="6"/>
      <c r="B3656" s="10">
        <v>125.58</v>
      </c>
      <c r="C3656">
        <v>0.23615039050450951</v>
      </c>
      <c r="D3656" s="11">
        <v>40.24</v>
      </c>
      <c r="E3656" s="10">
        <v>38</v>
      </c>
      <c r="F3656" s="11">
        <v>23.31</v>
      </c>
      <c r="G3656" s="10">
        <v>10.050000000000001</v>
      </c>
      <c r="H3656" s="11">
        <v>81.599999999999994</v>
      </c>
      <c r="I3656" s="10">
        <v>223.1</v>
      </c>
      <c r="J3656">
        <v>0.49967045485852823</v>
      </c>
      <c r="K3656">
        <v>0.46719053818242245</v>
      </c>
      <c r="L3656">
        <v>0.22481665686825825</v>
      </c>
      <c r="M3656">
        <v>0.17660180134712813</v>
      </c>
      <c r="N3656">
        <v>0.31103705759357703</v>
      </c>
      <c r="O3656">
        <v>0.37755509165017542</v>
      </c>
      <c r="P3656" s="117">
        <v>23</v>
      </c>
      <c r="Q3656">
        <v>0.34</v>
      </c>
    </row>
    <row r="3657" spans="1:17" ht="15">
      <c r="A3657" s="6"/>
      <c r="B3657" s="10">
        <v>96.19</v>
      </c>
      <c r="C3657">
        <v>0.21390523865356817</v>
      </c>
      <c r="D3657" s="11">
        <v>41.5</v>
      </c>
      <c r="E3657" s="10">
        <v>43.81</v>
      </c>
      <c r="F3657" s="11">
        <v>25.22</v>
      </c>
      <c r="G3657" s="10">
        <v>10.96</v>
      </c>
      <c r="H3657" s="11">
        <v>81.12</v>
      </c>
      <c r="I3657" s="10">
        <v>218.13</v>
      </c>
      <c r="J3657">
        <v>0.45095749860821444</v>
      </c>
      <c r="K3657">
        <v>0.4470879169943428</v>
      </c>
      <c r="L3657">
        <v>0.19712733839338623</v>
      </c>
      <c r="M3657">
        <v>0.15117607686615689</v>
      </c>
      <c r="N3657">
        <v>0.2716242598188584</v>
      </c>
      <c r="O3657">
        <v>0.3338395542912147</v>
      </c>
      <c r="P3657" s="117">
        <v>26.54</v>
      </c>
      <c r="Q3657">
        <v>0.34</v>
      </c>
    </row>
    <row r="3658" spans="1:17" ht="15">
      <c r="A3658" s="6"/>
      <c r="B3658" s="10">
        <v>84.37</v>
      </c>
      <c r="C3658">
        <v>0.17838765995908851</v>
      </c>
      <c r="D3658" s="11">
        <v>39.96</v>
      </c>
      <c r="E3658" s="10">
        <v>45.71</v>
      </c>
      <c r="F3658" s="11">
        <v>19.38</v>
      </c>
      <c r="G3658" s="10">
        <v>9.17</v>
      </c>
      <c r="H3658" s="11">
        <v>72.34</v>
      </c>
      <c r="I3658" s="10">
        <v>190.26</v>
      </c>
      <c r="J3658">
        <v>0.41933487044015377</v>
      </c>
      <c r="K3658">
        <v>0.41726073684756804</v>
      </c>
      <c r="L3658">
        <v>0.17586948373232045</v>
      </c>
      <c r="M3658">
        <v>0.12721558536503247</v>
      </c>
      <c r="N3658">
        <v>0.23175082448355128</v>
      </c>
      <c r="O3658">
        <v>0.29110741913076427</v>
      </c>
      <c r="P3658" s="117">
        <v>25.13</v>
      </c>
      <c r="Q3658">
        <v>0.34</v>
      </c>
    </row>
    <row r="3659" spans="1:17" ht="15">
      <c r="A3659" s="6"/>
      <c r="B3659" s="10">
        <v>72.09</v>
      </c>
      <c r="C3659">
        <v>0.13642468922768439</v>
      </c>
      <c r="D3659" s="11">
        <v>38.67</v>
      </c>
      <c r="E3659" s="10">
        <v>43.38</v>
      </c>
      <c r="F3659" s="11">
        <v>11.76</v>
      </c>
      <c r="G3659" s="10">
        <v>4.01</v>
      </c>
      <c r="H3659" s="11">
        <v>62.44</v>
      </c>
      <c r="I3659" s="10">
        <v>173.81</v>
      </c>
      <c r="J3659">
        <v>0.39840060617847034</v>
      </c>
      <c r="K3659">
        <v>0.39311552254213328</v>
      </c>
      <c r="L3659">
        <v>0.16062585495242501</v>
      </c>
      <c r="M3659">
        <v>0.11008757538899247</v>
      </c>
      <c r="N3659">
        <v>0.20326670286715021</v>
      </c>
      <c r="O3659">
        <v>0.26376468154889415</v>
      </c>
      <c r="P3659" s="117">
        <v>45.8</v>
      </c>
      <c r="Q3659">
        <v>0.34</v>
      </c>
    </row>
    <row r="3660" spans="1:17" ht="15">
      <c r="A3660" s="6"/>
      <c r="B3660" s="10">
        <v>63.15</v>
      </c>
      <c r="C3660">
        <v>0.11096357562657426</v>
      </c>
      <c r="D3660" s="11">
        <v>37.89</v>
      </c>
      <c r="E3660" s="10">
        <v>39.590000000000003</v>
      </c>
      <c r="F3660" s="11">
        <v>11.9</v>
      </c>
      <c r="G3660" s="10">
        <v>1.71</v>
      </c>
      <c r="H3660" s="11">
        <v>57.3</v>
      </c>
      <c r="I3660" s="10">
        <v>167.5</v>
      </c>
      <c r="J3660">
        <v>0.38243481649426098</v>
      </c>
      <c r="K3660">
        <v>0.37129535843129136</v>
      </c>
      <c r="L3660">
        <v>0.1478183736755965</v>
      </c>
      <c r="M3660">
        <v>9.8175232133380336E-2</v>
      </c>
      <c r="N3660">
        <v>0.17860938825915679</v>
      </c>
      <c r="O3660">
        <v>0.25161962527195697</v>
      </c>
      <c r="P3660" s="117">
        <v>25.28</v>
      </c>
      <c r="Q3660">
        <v>0.34</v>
      </c>
    </row>
    <row r="3661" spans="1:17" ht="15">
      <c r="A3661" s="6"/>
      <c r="B3661" s="10">
        <v>56.06</v>
      </c>
      <c r="C3661">
        <v>0.10529018309544665</v>
      </c>
      <c r="D3661" s="11">
        <v>37.340000000000003</v>
      </c>
      <c r="E3661" s="10">
        <v>37.04</v>
      </c>
      <c r="F3661" s="11">
        <v>8.91</v>
      </c>
      <c r="G3661" s="10">
        <v>3.04</v>
      </c>
      <c r="H3661" s="11">
        <v>55.72</v>
      </c>
      <c r="I3661" s="10">
        <v>162.51</v>
      </c>
      <c r="J3661">
        <v>0.36912320975256935</v>
      </c>
      <c r="K3661">
        <v>0.35775807349545768</v>
      </c>
      <c r="L3661">
        <v>0.13887795455763577</v>
      </c>
      <c r="M3661">
        <v>9.5057352758437616E-2</v>
      </c>
      <c r="N3661">
        <v>0.1647280225114891</v>
      </c>
      <c r="O3661">
        <v>0.24961500033587056</v>
      </c>
      <c r="P3661" s="117">
        <v>28.84</v>
      </c>
      <c r="Q3661">
        <v>0.34</v>
      </c>
    </row>
    <row r="3662" spans="1:17" ht="15">
      <c r="A3662" s="6"/>
      <c r="B3662" s="10">
        <v>42.61</v>
      </c>
      <c r="C3662">
        <v>0.10281984870626665</v>
      </c>
      <c r="D3662" s="11">
        <v>35.08</v>
      </c>
      <c r="E3662" s="10">
        <v>34.9</v>
      </c>
      <c r="F3662" s="11">
        <v>3.5</v>
      </c>
      <c r="G3662" s="10">
        <v>-20.51</v>
      </c>
      <c r="H3662" s="11">
        <v>54.02</v>
      </c>
      <c r="I3662" s="10">
        <v>152.80000000000001</v>
      </c>
      <c r="J3662">
        <v>0.3709820517867688</v>
      </c>
      <c r="K3662">
        <v>0.35271406555783702</v>
      </c>
      <c r="L3662">
        <v>0.12908246302371204</v>
      </c>
      <c r="M3662">
        <v>9.7555391873713426E-2</v>
      </c>
      <c r="N3662">
        <v>0.15585238184770531</v>
      </c>
      <c r="O3662">
        <v>0.24981392210825373</v>
      </c>
      <c r="P3662" s="117">
        <v>30.65</v>
      </c>
      <c r="Q3662">
        <v>0.34</v>
      </c>
    </row>
    <row r="3663" spans="1:17" ht="15">
      <c r="A3663" s="6"/>
      <c r="B3663" s="10">
        <v>36.82</v>
      </c>
      <c r="C3663">
        <v>0.10336087201174637</v>
      </c>
      <c r="D3663" s="11">
        <v>33.619999999999997</v>
      </c>
      <c r="E3663" s="10">
        <v>33.08</v>
      </c>
      <c r="F3663" s="11">
        <v>-9.02</v>
      </c>
      <c r="G3663" s="10">
        <v>-48.17</v>
      </c>
      <c r="H3663" s="11">
        <v>53.83</v>
      </c>
      <c r="I3663" s="10">
        <v>150.4</v>
      </c>
      <c r="J3663">
        <v>0.38137902068119822</v>
      </c>
      <c r="K3663">
        <v>0.34681932929257175</v>
      </c>
      <c r="L3663">
        <v>0.12934042247920602</v>
      </c>
      <c r="M3663">
        <v>0.10192750346935901</v>
      </c>
      <c r="N3663">
        <v>0.1608291490339106</v>
      </c>
      <c r="O3663">
        <v>0.25569678562856563</v>
      </c>
      <c r="P3663" s="117">
        <v>32.94</v>
      </c>
      <c r="Q3663">
        <v>0.34</v>
      </c>
    </row>
    <row r="3664" spans="1:17" ht="15">
      <c r="A3664" s="6"/>
      <c r="B3664" s="10">
        <v>44.9</v>
      </c>
      <c r="C3664">
        <v>0.10855345960997674</v>
      </c>
      <c r="D3664" s="11">
        <v>34.82</v>
      </c>
      <c r="E3664" s="10">
        <v>34.04</v>
      </c>
      <c r="F3664" s="11">
        <v>-0.48</v>
      </c>
      <c r="G3664" s="10">
        <v>-15.47</v>
      </c>
      <c r="H3664" s="11">
        <v>53.9</v>
      </c>
      <c r="I3664" s="10">
        <v>154.80000000000001</v>
      </c>
      <c r="J3664">
        <v>0.39830285810433574</v>
      </c>
      <c r="K3664">
        <v>0.34899667780028343</v>
      </c>
      <c r="L3664">
        <v>0.13582098308802898</v>
      </c>
      <c r="M3664">
        <v>0.10261059602649007</v>
      </c>
      <c r="N3664">
        <v>0.17266864015612496</v>
      </c>
      <c r="O3664">
        <v>0.2744549601043868</v>
      </c>
      <c r="P3664" s="117">
        <v>42.21</v>
      </c>
      <c r="Q3664">
        <v>0.34</v>
      </c>
    </row>
    <row r="3665" spans="1:17" ht="15">
      <c r="A3665" s="6"/>
      <c r="B3665" s="10">
        <v>58.27</v>
      </c>
      <c r="C3665">
        <v>0.12749684661398714</v>
      </c>
      <c r="D3665" s="11">
        <v>35.96</v>
      </c>
      <c r="E3665" s="10">
        <v>34.369999999999997</v>
      </c>
      <c r="F3665" s="11">
        <v>3.5</v>
      </c>
      <c r="G3665" s="10">
        <v>0.47</v>
      </c>
      <c r="H3665" s="11">
        <v>56.87</v>
      </c>
      <c r="I3665" s="10">
        <v>164.86</v>
      </c>
      <c r="J3665">
        <v>0.42394957351924134</v>
      </c>
      <c r="K3665">
        <v>0.36627573566752536</v>
      </c>
      <c r="L3665">
        <v>0.15082871156641894</v>
      </c>
      <c r="M3665">
        <v>0.11021285686292885</v>
      </c>
      <c r="N3665">
        <v>0.19004936604951</v>
      </c>
      <c r="O3665">
        <v>0.30676333851702881</v>
      </c>
      <c r="P3665" s="117">
        <v>40.94</v>
      </c>
      <c r="Q3665">
        <v>0.34</v>
      </c>
    </row>
    <row r="3666" spans="1:17" ht="15">
      <c r="A3666" s="6"/>
      <c r="B3666" s="10">
        <v>76.62</v>
      </c>
      <c r="C3666">
        <v>0.15275772586995845</v>
      </c>
      <c r="D3666" s="11">
        <v>39.700000000000003</v>
      </c>
      <c r="E3666" s="10">
        <v>38.299999999999997</v>
      </c>
      <c r="F3666" s="11">
        <v>23.49</v>
      </c>
      <c r="G3666" s="10">
        <v>11.53</v>
      </c>
      <c r="H3666" s="11">
        <v>67.45</v>
      </c>
      <c r="I3666" s="10">
        <v>174.74</v>
      </c>
      <c r="J3666">
        <v>0.45217393910882225</v>
      </c>
      <c r="K3666">
        <v>0.40086629518529765</v>
      </c>
      <c r="L3666">
        <v>0.18332853273762453</v>
      </c>
      <c r="M3666">
        <v>0.12938995365210859</v>
      </c>
      <c r="N3666">
        <v>0.2332928354876041</v>
      </c>
      <c r="O3666">
        <v>0.35683393329270274</v>
      </c>
      <c r="P3666" s="117">
        <v>64.569999999999993</v>
      </c>
      <c r="Q3666">
        <v>0.34</v>
      </c>
    </row>
    <row r="3667" spans="1:17" ht="15">
      <c r="A3667" s="6"/>
      <c r="B3667" s="10">
        <v>85.96</v>
      </c>
      <c r="C3667">
        <v>0.18752711037359807</v>
      </c>
      <c r="D3667" s="11">
        <v>42.78</v>
      </c>
      <c r="E3667" s="10">
        <v>45.91</v>
      </c>
      <c r="F3667" s="11">
        <v>31.24</v>
      </c>
      <c r="G3667" s="10">
        <v>16.57</v>
      </c>
      <c r="H3667" s="11">
        <v>78.48</v>
      </c>
      <c r="I3667" s="10">
        <v>218.05</v>
      </c>
      <c r="J3667">
        <v>0.47807197048916256</v>
      </c>
      <c r="K3667">
        <v>0.4462231967515688</v>
      </c>
      <c r="L3667">
        <v>0.25323407596532366</v>
      </c>
      <c r="M3667">
        <v>0.16453958630721385</v>
      </c>
      <c r="N3667">
        <v>0.28028423759299087</v>
      </c>
      <c r="O3667">
        <v>0.40774247233014999</v>
      </c>
      <c r="P3667" s="117">
        <v>58.1</v>
      </c>
      <c r="Q3667">
        <v>0.34</v>
      </c>
    </row>
    <row r="3668" spans="1:17" ht="15">
      <c r="A3668" s="6"/>
      <c r="B3668" s="10">
        <v>101.12</v>
      </c>
      <c r="C3668">
        <v>0.21744340266770709</v>
      </c>
      <c r="D3668" s="11">
        <v>44.9</v>
      </c>
      <c r="E3668" s="10">
        <v>51.05</v>
      </c>
      <c r="F3668" s="11">
        <v>37.409999999999997</v>
      </c>
      <c r="G3668" s="10">
        <v>22</v>
      </c>
      <c r="H3668" s="11">
        <v>83.34</v>
      </c>
      <c r="I3668" s="10">
        <v>230.65</v>
      </c>
      <c r="J3668">
        <v>0.48517292128301914</v>
      </c>
      <c r="K3668">
        <v>0.48143693052616099</v>
      </c>
      <c r="L3668">
        <v>0.28356222831353656</v>
      </c>
      <c r="M3668">
        <v>0.2097187378239565</v>
      </c>
      <c r="N3668">
        <v>0.30125348847718031</v>
      </c>
      <c r="O3668">
        <v>0.45523693781602054</v>
      </c>
      <c r="P3668" s="117">
        <v>41.9</v>
      </c>
      <c r="Q3668">
        <v>0.34</v>
      </c>
    </row>
    <row r="3669" spans="1:17" ht="15">
      <c r="A3669" s="6"/>
      <c r="B3669" s="10">
        <v>110.5</v>
      </c>
      <c r="C3669">
        <v>0.22455758609794624</v>
      </c>
      <c r="D3669" s="11">
        <v>43.52</v>
      </c>
      <c r="E3669" s="10">
        <v>51.04</v>
      </c>
      <c r="F3669" s="11">
        <v>38.130000000000003</v>
      </c>
      <c r="G3669" s="10">
        <v>23.05</v>
      </c>
      <c r="H3669" s="11">
        <v>82.91</v>
      </c>
      <c r="I3669" s="10">
        <v>238.97</v>
      </c>
      <c r="J3669">
        <v>0.49957568898361132</v>
      </c>
      <c r="K3669">
        <v>0.50380582129045393</v>
      </c>
      <c r="L3669">
        <v>0.29663666912829673</v>
      </c>
      <c r="M3669">
        <v>0.23852692060184472</v>
      </c>
      <c r="N3669">
        <v>0.31459910085728926</v>
      </c>
      <c r="O3669">
        <v>0.47826164866724175</v>
      </c>
      <c r="P3669" s="117">
        <v>33.17</v>
      </c>
      <c r="Q3669">
        <v>0.34</v>
      </c>
    </row>
    <row r="3670" spans="1:17" ht="15">
      <c r="A3670" s="6"/>
      <c r="B3670" s="10">
        <v>101.31</v>
      </c>
      <c r="C3670">
        <v>0.22733109573612226</v>
      </c>
      <c r="D3670" s="11">
        <v>41.98</v>
      </c>
      <c r="E3670" s="10">
        <v>50.91</v>
      </c>
      <c r="F3670" s="11">
        <v>37.14</v>
      </c>
      <c r="G3670" s="10">
        <v>22.91</v>
      </c>
      <c r="H3670" s="11">
        <v>78.17</v>
      </c>
      <c r="I3670" s="10">
        <v>228.94</v>
      </c>
      <c r="J3670">
        <v>0.5130440926476838</v>
      </c>
      <c r="K3670">
        <v>0.52202570260308678</v>
      </c>
      <c r="L3670">
        <v>0.29767273398245664</v>
      </c>
      <c r="M3670">
        <v>0.24502886897786746</v>
      </c>
      <c r="N3670">
        <v>0.31049415456010071</v>
      </c>
      <c r="O3670">
        <v>0.49366684892070273</v>
      </c>
      <c r="P3670" s="117">
        <v>74.38</v>
      </c>
      <c r="Q3670">
        <v>0.34</v>
      </c>
    </row>
    <row r="3671" spans="1:17" ht="15">
      <c r="A3671" s="6"/>
      <c r="B3671" s="10">
        <v>92.56</v>
      </c>
      <c r="C3671">
        <v>0.21990458663463833</v>
      </c>
      <c r="D3671" s="11">
        <v>41.96</v>
      </c>
      <c r="E3671" s="10">
        <v>47</v>
      </c>
      <c r="F3671" s="11">
        <v>37.119999999999997</v>
      </c>
      <c r="G3671" s="10">
        <v>23.37</v>
      </c>
      <c r="H3671" s="11">
        <v>73.930000000000007</v>
      </c>
      <c r="I3671" s="10">
        <v>229.78</v>
      </c>
      <c r="J3671">
        <v>0.49453429373522462</v>
      </c>
      <c r="K3671">
        <v>0.5232991082202666</v>
      </c>
      <c r="L3671">
        <v>0.28148879063495558</v>
      </c>
      <c r="M3671">
        <v>0.23865521587842636</v>
      </c>
      <c r="N3671">
        <v>0.29763098611240563</v>
      </c>
      <c r="O3671">
        <v>0.49692962370034732</v>
      </c>
      <c r="P3671" s="117">
        <v>38.11</v>
      </c>
      <c r="Q3671">
        <v>0.34</v>
      </c>
    </row>
    <row r="3672" spans="1:17" ht="15">
      <c r="A3672" s="6"/>
      <c r="B3672" s="10">
        <v>85.06</v>
      </c>
      <c r="C3672">
        <v>0.2137797970975544</v>
      </c>
      <c r="D3672" s="11">
        <v>36.64</v>
      </c>
      <c r="E3672" s="10">
        <v>42.64</v>
      </c>
      <c r="F3672" s="11">
        <v>29.85</v>
      </c>
      <c r="G3672" s="10">
        <v>20.9</v>
      </c>
      <c r="H3672" s="11">
        <v>59.39</v>
      </c>
      <c r="I3672" s="10">
        <v>209.87</v>
      </c>
      <c r="J3672">
        <v>0.47533251549847533</v>
      </c>
      <c r="K3672">
        <v>0.53103817862731806</v>
      </c>
      <c r="L3672">
        <v>0.26772326268196434</v>
      </c>
      <c r="M3672">
        <v>0.21176931927367978</v>
      </c>
      <c r="N3672">
        <v>0.28390637896701332</v>
      </c>
      <c r="O3672">
        <v>0.49955762489177358</v>
      </c>
      <c r="P3672" s="117">
        <v>27.39</v>
      </c>
      <c r="Q3672">
        <v>0.34</v>
      </c>
    </row>
    <row r="3673" spans="1:17" ht="15">
      <c r="A3673" s="6"/>
      <c r="B3673" s="10">
        <v>84.95</v>
      </c>
      <c r="C3673">
        <v>0.20816179141607244</v>
      </c>
      <c r="D3673" s="11">
        <v>30.08</v>
      </c>
      <c r="E3673" s="10">
        <v>39.36</v>
      </c>
      <c r="F3673" s="11">
        <v>26.57</v>
      </c>
      <c r="G3673" s="10">
        <v>18.079999999999998</v>
      </c>
      <c r="H3673" s="11">
        <v>57.88</v>
      </c>
      <c r="I3673" s="10">
        <v>177.61</v>
      </c>
      <c r="J3673">
        <v>0.44225163706387077</v>
      </c>
      <c r="K3673">
        <v>0.51837064686655099</v>
      </c>
      <c r="L3673">
        <v>0.23550353610549823</v>
      </c>
      <c r="M3673">
        <v>0.21750131307258985</v>
      </c>
      <c r="N3673">
        <v>0.25900483316011985</v>
      </c>
      <c r="O3673">
        <v>0.49425740961893383</v>
      </c>
      <c r="P3673" s="117">
        <v>22.04</v>
      </c>
      <c r="Q3673">
        <v>0.34</v>
      </c>
    </row>
    <row r="3674" spans="1:17" ht="15">
      <c r="A3674" s="6"/>
      <c r="B3674" s="10">
        <v>80.3</v>
      </c>
      <c r="C3674">
        <v>0.22212967024878558</v>
      </c>
      <c r="D3674" s="11">
        <v>30.76</v>
      </c>
      <c r="E3674" s="10">
        <v>35.5</v>
      </c>
      <c r="F3674" s="11">
        <v>23.34</v>
      </c>
      <c r="G3674" s="10">
        <v>16.329999999999998</v>
      </c>
      <c r="H3674" s="11">
        <v>54.08</v>
      </c>
      <c r="I3674" s="10">
        <v>163.13</v>
      </c>
      <c r="J3674">
        <v>0.42846876991891103</v>
      </c>
      <c r="K3674">
        <v>0.51309816412484799</v>
      </c>
      <c r="L3674">
        <v>0.20345931616771748</v>
      </c>
      <c r="M3674">
        <v>0.22218674042126782</v>
      </c>
      <c r="N3674">
        <v>0.25744522724562846</v>
      </c>
      <c r="O3674">
        <v>0.48928306381984249</v>
      </c>
      <c r="P3674" s="117">
        <v>14.93</v>
      </c>
      <c r="Q3674">
        <v>0.34</v>
      </c>
    </row>
    <row r="3675" spans="1:17" ht="15">
      <c r="A3675" s="6"/>
      <c r="B3675" s="10">
        <v>77.790000000000006</v>
      </c>
      <c r="C3675">
        <v>0.23876605802568651</v>
      </c>
      <c r="D3675" s="11">
        <v>28.74</v>
      </c>
      <c r="E3675" s="10">
        <v>33.979999999999997</v>
      </c>
      <c r="F3675" s="11">
        <v>20.78</v>
      </c>
      <c r="G3675" s="10">
        <v>14.99</v>
      </c>
      <c r="H3675" s="11">
        <v>54</v>
      </c>
      <c r="I3675" s="10">
        <v>157.41</v>
      </c>
      <c r="J3675">
        <v>0.42250697924423714</v>
      </c>
      <c r="K3675">
        <v>0.51106014397673671</v>
      </c>
      <c r="L3675">
        <v>0.19969670160260461</v>
      </c>
      <c r="M3675">
        <v>0.2295130702060775</v>
      </c>
      <c r="N3675">
        <v>0.26216967669069757</v>
      </c>
      <c r="O3675">
        <v>0.49070196016377554</v>
      </c>
      <c r="P3675" s="117">
        <v>13.45</v>
      </c>
      <c r="Q3675">
        <v>0.34</v>
      </c>
    </row>
    <row r="3676" spans="1:17" ht="15">
      <c r="A3676" s="6"/>
      <c r="B3676" s="10">
        <v>75.2</v>
      </c>
      <c r="C3676">
        <v>0.25023762188225002</v>
      </c>
      <c r="D3676" s="11">
        <v>27.06</v>
      </c>
      <c r="E3676" s="10">
        <v>33.090000000000003</v>
      </c>
      <c r="F3676" s="11">
        <v>19.97</v>
      </c>
      <c r="G3676" s="10">
        <v>14.65</v>
      </c>
      <c r="H3676" s="11">
        <v>50.5</v>
      </c>
      <c r="I3676" s="10">
        <v>159.62</v>
      </c>
      <c r="J3676">
        <v>0.41667522445732469</v>
      </c>
      <c r="K3676">
        <v>0.50901348917662637</v>
      </c>
      <c r="L3676">
        <v>0.2190041122821362</v>
      </c>
      <c r="M3676">
        <v>0.23727602802141473</v>
      </c>
      <c r="N3676">
        <v>0.26978038548628808</v>
      </c>
      <c r="O3676">
        <v>0.49238049803582135</v>
      </c>
      <c r="P3676" s="117">
        <v>12.3</v>
      </c>
      <c r="Q3676">
        <v>0.34</v>
      </c>
    </row>
    <row r="3677" spans="1:17" ht="15">
      <c r="A3677" s="6"/>
      <c r="B3677" s="10">
        <v>80.709999999999994</v>
      </c>
      <c r="C3677">
        <v>0.25604545650023652</v>
      </c>
      <c r="D3677" s="11">
        <v>26.49</v>
      </c>
      <c r="E3677" s="10">
        <v>30.97</v>
      </c>
      <c r="F3677" s="11">
        <v>19.64</v>
      </c>
      <c r="G3677" s="10">
        <v>15.92</v>
      </c>
      <c r="H3677" s="11">
        <v>52.57</v>
      </c>
      <c r="I3677" s="10">
        <v>161.69999999999999</v>
      </c>
      <c r="J3677">
        <v>0.41030600460564187</v>
      </c>
      <c r="K3677">
        <v>0.51061003769350288</v>
      </c>
      <c r="L3677">
        <v>0.25825333608307455</v>
      </c>
      <c r="M3677">
        <v>0.25762169411591318</v>
      </c>
      <c r="N3677">
        <v>0.27592049262127366</v>
      </c>
      <c r="O3677">
        <v>0.49548796976864157</v>
      </c>
      <c r="P3677" s="117">
        <v>12.85</v>
      </c>
      <c r="Q3677">
        <v>0.34</v>
      </c>
    </row>
    <row r="3678" spans="1:17" ht="15">
      <c r="A3678" s="6"/>
      <c r="B3678" s="10">
        <v>78.64</v>
      </c>
      <c r="C3678">
        <v>0.25878336083369513</v>
      </c>
      <c r="D3678" s="11">
        <v>25</v>
      </c>
      <c r="E3678" s="10">
        <v>28.89</v>
      </c>
      <c r="F3678" s="11">
        <v>24.04</v>
      </c>
      <c r="G3678" s="10">
        <v>19.96</v>
      </c>
      <c r="H3678" s="11">
        <v>54.08</v>
      </c>
      <c r="I3678" s="10">
        <v>169.94</v>
      </c>
      <c r="J3678">
        <v>0.41028162776156735</v>
      </c>
      <c r="K3678">
        <v>0.5117174572303258</v>
      </c>
      <c r="L3678">
        <v>0.29046714434024878</v>
      </c>
      <c r="M3678">
        <v>0.27605431230463195</v>
      </c>
      <c r="N3678">
        <v>0.2833951890611614</v>
      </c>
      <c r="O3678">
        <v>0.49037847833395959</v>
      </c>
      <c r="P3678" s="117">
        <v>16.5</v>
      </c>
      <c r="Q3678">
        <v>0.34</v>
      </c>
    </row>
    <row r="3679" spans="1:17" ht="15">
      <c r="A3679" s="6"/>
      <c r="B3679" s="10">
        <v>77.760000000000005</v>
      </c>
      <c r="C3679">
        <v>0.24639629996536758</v>
      </c>
      <c r="D3679" s="11">
        <v>26.51</v>
      </c>
      <c r="E3679" s="10">
        <v>29.01</v>
      </c>
      <c r="F3679" s="11">
        <v>40.619999999999997</v>
      </c>
      <c r="G3679" s="10">
        <v>29.37</v>
      </c>
      <c r="H3679" s="11">
        <v>54.1</v>
      </c>
      <c r="I3679" s="10">
        <v>209.83</v>
      </c>
      <c r="J3679">
        <v>0.40389277023002523</v>
      </c>
      <c r="K3679">
        <v>0.49895229147381059</v>
      </c>
      <c r="L3679">
        <v>0.31894201734330263</v>
      </c>
      <c r="M3679">
        <v>0.29273632786161752</v>
      </c>
      <c r="N3679">
        <v>0.29066383988234845</v>
      </c>
      <c r="O3679">
        <v>0.44334005006406296</v>
      </c>
      <c r="P3679" s="117">
        <v>21.21</v>
      </c>
      <c r="Q3679">
        <v>0.34</v>
      </c>
    </row>
    <row r="3680" spans="1:17" ht="15">
      <c r="A3680" s="6"/>
      <c r="B3680" s="10">
        <v>73.63</v>
      </c>
      <c r="C3680">
        <v>0.2167736474617952</v>
      </c>
      <c r="D3680" s="11">
        <v>26.89</v>
      </c>
      <c r="E3680" s="10">
        <v>29.9</v>
      </c>
      <c r="F3680" s="11">
        <v>44.92</v>
      </c>
      <c r="G3680" s="10">
        <v>47.66</v>
      </c>
      <c r="H3680" s="11">
        <v>62.44</v>
      </c>
      <c r="I3680" s="10">
        <v>225.11</v>
      </c>
      <c r="J3680">
        <v>0.38936355994762567</v>
      </c>
      <c r="K3680">
        <v>0.46775028057293949</v>
      </c>
      <c r="L3680">
        <v>0.32686406016680625</v>
      </c>
      <c r="M3680">
        <v>0.26723192390696188</v>
      </c>
      <c r="N3680">
        <v>0.291201258990189</v>
      </c>
      <c r="O3680">
        <v>0.3792222283436173</v>
      </c>
      <c r="P3680" s="117">
        <v>20.59</v>
      </c>
      <c r="Q3680">
        <v>0.34</v>
      </c>
    </row>
    <row r="3681" spans="1:17" ht="15">
      <c r="A3681" s="6"/>
      <c r="B3681" s="10">
        <v>70</v>
      </c>
      <c r="C3681">
        <v>0.18025433043696479</v>
      </c>
      <c r="D3681" s="11">
        <v>30.79</v>
      </c>
      <c r="E3681" s="10">
        <v>27.61</v>
      </c>
      <c r="F3681" s="11">
        <v>45.02</v>
      </c>
      <c r="G3681" s="10">
        <v>42.29</v>
      </c>
      <c r="H3681" s="11">
        <v>59.98</v>
      </c>
      <c r="I3681" s="10">
        <v>217.18</v>
      </c>
      <c r="J3681">
        <v>0.37382404847226514</v>
      </c>
      <c r="K3681">
        <v>0.42267634852412794</v>
      </c>
      <c r="L3681">
        <v>0.31034375995334074</v>
      </c>
      <c r="M3681">
        <v>0.24244337893965301</v>
      </c>
      <c r="N3681">
        <v>0.26147126973256618</v>
      </c>
      <c r="O3681">
        <v>0.35029683172393139</v>
      </c>
      <c r="P3681" s="117">
        <v>22.61</v>
      </c>
      <c r="Q3681">
        <v>0.34</v>
      </c>
    </row>
    <row r="3682" spans="1:17" ht="15">
      <c r="A3682" s="6"/>
      <c r="B3682" s="10">
        <v>59.97</v>
      </c>
      <c r="C3682">
        <v>0.13502758010017274</v>
      </c>
      <c r="D3682" s="11">
        <v>31.25</v>
      </c>
      <c r="E3682" s="10">
        <v>26.37</v>
      </c>
      <c r="F3682" s="11">
        <v>41.81</v>
      </c>
      <c r="G3682" s="10">
        <v>24.1</v>
      </c>
      <c r="H3682" s="11">
        <v>58.66</v>
      </c>
      <c r="I3682" s="10">
        <v>197.12</v>
      </c>
      <c r="J3682">
        <v>0.34672032107379108</v>
      </c>
      <c r="K3682">
        <v>0.38556068959841999</v>
      </c>
      <c r="L3682">
        <v>0.30373346156569353</v>
      </c>
      <c r="M3682">
        <v>0.21618534255240257</v>
      </c>
      <c r="N3682">
        <v>0.23800206666098231</v>
      </c>
      <c r="O3682">
        <v>0.31364530513386096</v>
      </c>
      <c r="P3682" s="117">
        <v>24.49</v>
      </c>
      <c r="Q3682">
        <v>0.34</v>
      </c>
    </row>
    <row r="3683" spans="1:17" ht="15">
      <c r="A3683" s="6"/>
      <c r="B3683" s="10">
        <v>27.36</v>
      </c>
      <c r="C3683">
        <v>0.11436907565568571</v>
      </c>
      <c r="D3683" s="11">
        <v>28.31</v>
      </c>
      <c r="E3683" s="10">
        <v>25.06</v>
      </c>
      <c r="F3683" s="11">
        <v>39.36</v>
      </c>
      <c r="G3683" s="10">
        <v>21.86</v>
      </c>
      <c r="H3683" s="11">
        <v>53.94</v>
      </c>
      <c r="I3683" s="10">
        <v>179.97</v>
      </c>
      <c r="J3683">
        <v>0.33014380288156714</v>
      </c>
      <c r="K3683">
        <v>0.35577299609855673</v>
      </c>
      <c r="L3683">
        <v>0.28429040326261606</v>
      </c>
      <c r="M3683">
        <v>0.18947484770952638</v>
      </c>
      <c r="N3683">
        <v>0.20509758258299457</v>
      </c>
      <c r="O3683">
        <v>0.27630174852558059</v>
      </c>
      <c r="P3683" s="117">
        <v>28.87</v>
      </c>
      <c r="Q3683">
        <v>0.34</v>
      </c>
    </row>
    <row r="3684" spans="1:17" ht="15">
      <c r="A3684" s="6"/>
      <c r="B3684" s="10">
        <v>5</v>
      </c>
      <c r="C3684">
        <v>0.10215144168817951</v>
      </c>
      <c r="D3684" s="11">
        <v>27.03</v>
      </c>
      <c r="E3684" s="10">
        <v>24.83</v>
      </c>
      <c r="F3684" s="11">
        <v>37.71</v>
      </c>
      <c r="G3684" s="10">
        <v>21.45</v>
      </c>
      <c r="H3684" s="11">
        <v>51.96</v>
      </c>
      <c r="I3684" s="10">
        <v>161.85</v>
      </c>
      <c r="J3684">
        <v>0.3072626236544575</v>
      </c>
      <c r="K3684">
        <v>0.33533826040896098</v>
      </c>
      <c r="L3684">
        <v>0.27284265454609519</v>
      </c>
      <c r="M3684">
        <v>0.17047689388698933</v>
      </c>
      <c r="N3684">
        <v>0.18686214505632132</v>
      </c>
      <c r="O3684">
        <v>0.25843095151349543</v>
      </c>
      <c r="P3684" s="117">
        <v>30.81</v>
      </c>
      <c r="Q3684">
        <v>0.34</v>
      </c>
    </row>
    <row r="3685" spans="1:17" ht="15">
      <c r="A3685" s="6"/>
      <c r="B3685" s="10">
        <v>-0.01</v>
      </c>
      <c r="C3685">
        <v>9.7394658929167252E-2</v>
      </c>
      <c r="D3685" s="11">
        <v>26.49</v>
      </c>
      <c r="E3685" s="10">
        <v>23.1</v>
      </c>
      <c r="F3685" s="11">
        <v>36.25</v>
      </c>
      <c r="G3685" s="10">
        <v>20.91</v>
      </c>
      <c r="H3685" s="11">
        <v>50.44</v>
      </c>
      <c r="I3685" s="10">
        <v>161.66999999999999</v>
      </c>
      <c r="J3685">
        <v>0.29407653660392336</v>
      </c>
      <c r="K3685">
        <v>0.32884298579685473</v>
      </c>
      <c r="L3685">
        <v>0.27039431630377642</v>
      </c>
      <c r="M3685">
        <v>0.16194646200633195</v>
      </c>
      <c r="N3685">
        <v>0.18922508640072896</v>
      </c>
      <c r="O3685">
        <v>0.25229857317417048</v>
      </c>
      <c r="P3685" s="117">
        <v>38.21</v>
      </c>
      <c r="Q3685">
        <v>0.34</v>
      </c>
    </row>
    <row r="3686" spans="1:17" ht="15">
      <c r="A3686" s="6"/>
      <c r="B3686" s="10">
        <v>-4.91</v>
      </c>
      <c r="C3686">
        <v>9.709586915299781E-2</v>
      </c>
      <c r="D3686" s="11">
        <v>26.93</v>
      </c>
      <c r="E3686" s="10">
        <v>23.2</v>
      </c>
      <c r="F3686" s="11">
        <v>35.46</v>
      </c>
      <c r="G3686" s="10">
        <v>19.54</v>
      </c>
      <c r="H3686" s="11">
        <v>51.63</v>
      </c>
      <c r="I3686" s="10">
        <v>150.22999999999999</v>
      </c>
      <c r="J3686">
        <v>0.30371388220216439</v>
      </c>
      <c r="K3686">
        <v>0.32361398131143998</v>
      </c>
      <c r="L3686">
        <v>0.26953849161302268</v>
      </c>
      <c r="M3686">
        <v>0.15393819547725279</v>
      </c>
      <c r="N3686">
        <v>0.20185373992753031</v>
      </c>
      <c r="O3686">
        <v>0.25170923540270085</v>
      </c>
      <c r="P3686" s="117">
        <v>30.14</v>
      </c>
      <c r="Q3686">
        <v>0.34</v>
      </c>
    </row>
    <row r="3687" spans="1:17" ht="15">
      <c r="A3687" s="6"/>
      <c r="B3687" s="10">
        <v>-3.39</v>
      </c>
      <c r="C3687">
        <v>9.9849140483450435E-2</v>
      </c>
      <c r="D3687" s="11">
        <v>26.71</v>
      </c>
      <c r="E3687" s="10">
        <v>20.62</v>
      </c>
      <c r="F3687" s="11">
        <v>35.229999999999997</v>
      </c>
      <c r="G3687" s="10">
        <v>19.02</v>
      </c>
      <c r="H3687" s="11">
        <v>54.84</v>
      </c>
      <c r="I3687" s="10">
        <v>151.96</v>
      </c>
      <c r="J3687">
        <v>0.31589851651758033</v>
      </c>
      <c r="K3687">
        <v>0.32579722889811374</v>
      </c>
      <c r="L3687">
        <v>0.27229033935138169</v>
      </c>
      <c r="M3687">
        <v>0.16497653495958239</v>
      </c>
      <c r="N3687">
        <v>0.2180097837241422</v>
      </c>
      <c r="O3687">
        <v>0.27125250162815745</v>
      </c>
      <c r="P3687" s="117">
        <v>44.05</v>
      </c>
      <c r="Q3687">
        <v>0.34</v>
      </c>
    </row>
    <row r="3688" spans="1:17" ht="15">
      <c r="A3688" s="6"/>
      <c r="B3688" s="10">
        <v>-0.05</v>
      </c>
      <c r="C3688">
        <v>0.10591678227296879</v>
      </c>
      <c r="D3688" s="11">
        <v>26.97</v>
      </c>
      <c r="E3688" s="10">
        <v>21.35</v>
      </c>
      <c r="F3688" s="11">
        <v>35.68</v>
      </c>
      <c r="G3688" s="10">
        <v>18.059999999999999</v>
      </c>
      <c r="H3688" s="11">
        <v>59.11</v>
      </c>
      <c r="I3688" s="10">
        <v>155.13999999999999</v>
      </c>
      <c r="J3688">
        <v>0.33142682659630507</v>
      </c>
      <c r="K3688">
        <v>0.33998984620948336</v>
      </c>
      <c r="L3688">
        <v>0.28508207249731188</v>
      </c>
      <c r="M3688">
        <v>0.17769236458759916</v>
      </c>
      <c r="N3688">
        <v>0.24198835360881632</v>
      </c>
      <c r="O3688">
        <v>0.30649507963001599</v>
      </c>
      <c r="P3688" s="117">
        <v>45.77</v>
      </c>
      <c r="Q3688">
        <v>0.34</v>
      </c>
    </row>
    <row r="3689" spans="1:17" ht="15">
      <c r="A3689" s="6"/>
      <c r="B3689" s="10">
        <v>5.38</v>
      </c>
      <c r="C3689">
        <v>0.11748920010968034</v>
      </c>
      <c r="D3689" s="11">
        <v>28.29</v>
      </c>
      <c r="E3689" s="10">
        <v>24.35</v>
      </c>
      <c r="F3689" s="11">
        <v>35.69</v>
      </c>
      <c r="G3689" s="10">
        <v>20.09</v>
      </c>
      <c r="H3689" s="11">
        <v>65.739999999999995</v>
      </c>
      <c r="I3689" s="10">
        <v>163.09</v>
      </c>
      <c r="J3689">
        <v>0.35677981168489381</v>
      </c>
      <c r="K3689">
        <v>0.35683452526337295</v>
      </c>
      <c r="L3689">
        <v>0.31331725636709284</v>
      </c>
      <c r="M3689">
        <v>0.20996267090953594</v>
      </c>
      <c r="N3689">
        <v>0.26134802908109211</v>
      </c>
      <c r="O3689">
        <v>0.34377533954973505</v>
      </c>
      <c r="P3689" s="117">
        <v>70.540000000000006</v>
      </c>
      <c r="Q3689">
        <v>0.34</v>
      </c>
    </row>
    <row r="3690" spans="1:17" ht="15">
      <c r="A3690" s="6"/>
      <c r="B3690" s="10">
        <v>45.66</v>
      </c>
      <c r="C3690">
        <v>0.14487700303414733</v>
      </c>
      <c r="D3690" s="11">
        <v>33.94</v>
      </c>
      <c r="E3690" s="10">
        <v>32.5</v>
      </c>
      <c r="F3690" s="11">
        <v>42.97</v>
      </c>
      <c r="G3690" s="10">
        <v>26.02</v>
      </c>
      <c r="H3690" s="11">
        <v>69.3</v>
      </c>
      <c r="I3690" s="10">
        <v>195.41</v>
      </c>
      <c r="J3690">
        <v>0.39075256792789842</v>
      </c>
      <c r="K3690">
        <v>0.39931243109082909</v>
      </c>
      <c r="L3690">
        <v>0.3448734434066002</v>
      </c>
      <c r="M3690">
        <v>0.25052482632745421</v>
      </c>
      <c r="N3690">
        <v>0.28058519591920966</v>
      </c>
      <c r="O3690">
        <v>0.38297200721443281</v>
      </c>
      <c r="P3690" s="117">
        <v>83.32</v>
      </c>
      <c r="Q3690">
        <v>0.34</v>
      </c>
    </row>
    <row r="3691" spans="1:17" ht="15">
      <c r="A3691" s="6"/>
      <c r="B3691" s="10">
        <v>75</v>
      </c>
      <c r="C3691">
        <v>0.18898758693191009</v>
      </c>
      <c r="D3691" s="11">
        <v>37.299999999999997</v>
      </c>
      <c r="E3691" s="10">
        <v>39.770000000000003</v>
      </c>
      <c r="F3691" s="11">
        <v>45.42</v>
      </c>
      <c r="G3691" s="10">
        <v>41.7</v>
      </c>
      <c r="H3691" s="11">
        <v>75</v>
      </c>
      <c r="I3691" s="10">
        <v>216.31</v>
      </c>
      <c r="J3691">
        <v>0.41888386457140431</v>
      </c>
      <c r="K3691">
        <v>0.46058209597255262</v>
      </c>
      <c r="L3691">
        <v>0.37564549584183965</v>
      </c>
      <c r="M3691">
        <v>0.28152867611479426</v>
      </c>
      <c r="N3691">
        <v>0.2973494673155333</v>
      </c>
      <c r="O3691">
        <v>0.40518835469867726</v>
      </c>
      <c r="P3691" s="117">
        <v>47.96</v>
      </c>
      <c r="Q3691">
        <v>0.34</v>
      </c>
    </row>
    <row r="3692" spans="1:17" ht="15">
      <c r="A3692" s="6"/>
      <c r="B3692" s="10">
        <v>84.96</v>
      </c>
      <c r="C3692">
        <v>0.22645276369391279</v>
      </c>
      <c r="D3692" s="11">
        <v>38.159999999999997</v>
      </c>
      <c r="E3692" s="10">
        <v>44.5</v>
      </c>
      <c r="F3692" s="11">
        <v>50.5</v>
      </c>
      <c r="G3692" s="10">
        <v>53.65</v>
      </c>
      <c r="H3692" s="11">
        <v>81.99</v>
      </c>
      <c r="I3692" s="10">
        <v>225</v>
      </c>
      <c r="J3692">
        <v>0.43399284907790742</v>
      </c>
      <c r="K3692">
        <v>0.51397404191155427</v>
      </c>
      <c r="L3692">
        <v>0.39410941140669209</v>
      </c>
      <c r="M3692">
        <v>0.32539438306648688</v>
      </c>
      <c r="N3692">
        <v>0.31614909035897637</v>
      </c>
      <c r="O3692">
        <v>0.41134132173595689</v>
      </c>
      <c r="P3692" s="117">
        <v>35.72</v>
      </c>
      <c r="Q3692">
        <v>0.34</v>
      </c>
    </row>
    <row r="3693" spans="1:17" ht="15">
      <c r="A3693" s="6"/>
      <c r="B3693" s="10">
        <v>94.9</v>
      </c>
      <c r="C3693">
        <v>0.24539536591335559</v>
      </c>
      <c r="D3693" s="11">
        <v>36.96</v>
      </c>
      <c r="E3693" s="10">
        <v>47.32</v>
      </c>
      <c r="F3693" s="11">
        <v>48.98</v>
      </c>
      <c r="G3693" s="10">
        <v>60.75</v>
      </c>
      <c r="H3693" s="11">
        <v>82.03</v>
      </c>
      <c r="I3693" s="10">
        <v>221.83</v>
      </c>
      <c r="J3693">
        <v>0.4558716679121293</v>
      </c>
      <c r="K3693">
        <v>0.5413108159524056</v>
      </c>
      <c r="L3693">
        <v>0.41712026292455373</v>
      </c>
      <c r="M3693">
        <v>0.36086913061012849</v>
      </c>
      <c r="N3693">
        <v>0.33166821299012328</v>
      </c>
      <c r="O3693">
        <v>0.41360175757232742</v>
      </c>
      <c r="P3693" s="117">
        <v>34.49</v>
      </c>
      <c r="Q3693">
        <v>0.34</v>
      </c>
    </row>
    <row r="3694" spans="1:17" ht="15">
      <c r="A3694" s="6"/>
      <c r="B3694" s="10">
        <v>94.9</v>
      </c>
      <c r="C3694">
        <v>0.24099445026330343</v>
      </c>
      <c r="D3694" s="11">
        <v>36.97</v>
      </c>
      <c r="E3694" s="10">
        <v>48.98</v>
      </c>
      <c r="F3694" s="11">
        <v>48.35</v>
      </c>
      <c r="G3694" s="10">
        <v>49.95</v>
      </c>
      <c r="H3694" s="11">
        <v>80.14</v>
      </c>
      <c r="I3694" s="10">
        <v>212.86</v>
      </c>
      <c r="J3694">
        <v>0.46882661212337878</v>
      </c>
      <c r="K3694">
        <v>0.55496903704496403</v>
      </c>
      <c r="L3694">
        <v>0.43854263279024258</v>
      </c>
      <c r="M3694">
        <v>0.37899693747798624</v>
      </c>
      <c r="N3694">
        <v>0.33405826245723141</v>
      </c>
      <c r="O3694">
        <v>0.42467217946180708</v>
      </c>
      <c r="P3694" s="117">
        <v>29.13</v>
      </c>
      <c r="Q3694">
        <v>0.34</v>
      </c>
    </row>
    <row r="3695" spans="1:17" ht="15">
      <c r="A3695" s="6"/>
      <c r="B3695" s="10">
        <v>87.89</v>
      </c>
      <c r="C3695">
        <v>0.23696465678134238</v>
      </c>
      <c r="D3695" s="11">
        <v>38.57</v>
      </c>
      <c r="E3695" s="10">
        <v>48.91</v>
      </c>
      <c r="F3695" s="11">
        <v>45.96</v>
      </c>
      <c r="G3695" s="10">
        <v>37.92</v>
      </c>
      <c r="H3695" s="11">
        <v>79.319999999999993</v>
      </c>
      <c r="I3695" s="10">
        <v>211.96</v>
      </c>
      <c r="J3695">
        <v>0.46852573271220566</v>
      </c>
      <c r="K3695">
        <v>0.54439827114756978</v>
      </c>
      <c r="L3695">
        <v>0.46496333464300532</v>
      </c>
      <c r="M3695">
        <v>0.37103621634356893</v>
      </c>
      <c r="N3695">
        <v>0.34226041628523751</v>
      </c>
      <c r="O3695">
        <v>0.43494492311291066</v>
      </c>
      <c r="P3695" s="117">
        <v>27.38</v>
      </c>
      <c r="Q3695">
        <v>0.34</v>
      </c>
    </row>
    <row r="3696" spans="1:17" ht="15">
      <c r="A3696" s="6"/>
      <c r="B3696" s="10">
        <v>81.17</v>
      </c>
      <c r="C3696">
        <v>0.23943688854713088</v>
      </c>
      <c r="D3696" s="11">
        <v>35.909999999999997</v>
      </c>
      <c r="E3696" s="10">
        <v>40.57</v>
      </c>
      <c r="F3696" s="11">
        <v>41.4</v>
      </c>
      <c r="G3696" s="10">
        <v>25.92</v>
      </c>
      <c r="H3696" s="11">
        <v>73.400000000000006</v>
      </c>
      <c r="I3696" s="10">
        <v>183.16</v>
      </c>
      <c r="J3696">
        <v>0.46516299648542736</v>
      </c>
      <c r="K3696">
        <v>0.54137975792037052</v>
      </c>
      <c r="L3696">
        <v>0.47856558775381253</v>
      </c>
      <c r="M3696">
        <v>0.36030539038222253</v>
      </c>
      <c r="N3696">
        <v>0.35396441140877755</v>
      </c>
      <c r="O3696">
        <v>0.44265915562495683</v>
      </c>
      <c r="P3696" s="117">
        <v>25.7</v>
      </c>
      <c r="Q3696">
        <v>0.34</v>
      </c>
    </row>
    <row r="3697" spans="1:17" ht="15">
      <c r="A3697" s="6"/>
      <c r="B3697" s="10">
        <v>81.12</v>
      </c>
      <c r="C3697">
        <v>0.23136630233323519</v>
      </c>
      <c r="D3697" s="11">
        <v>29.93</v>
      </c>
      <c r="E3697" s="10">
        <v>35.57</v>
      </c>
      <c r="F3697" s="11">
        <v>34.74</v>
      </c>
      <c r="G3697" s="10">
        <v>25.54</v>
      </c>
      <c r="H3697" s="11">
        <v>66.41</v>
      </c>
      <c r="I3697" s="10">
        <v>175.81</v>
      </c>
      <c r="J3697">
        <v>0.45487417537195318</v>
      </c>
      <c r="K3697">
        <v>0.53374380806973587</v>
      </c>
      <c r="L3697">
        <v>0.4746561338067023</v>
      </c>
      <c r="M3697">
        <v>0.34439007426001456</v>
      </c>
      <c r="N3697">
        <v>0.36454912048376326</v>
      </c>
      <c r="O3697">
        <v>0.4480921215803963</v>
      </c>
      <c r="P3697" s="117">
        <v>20.11</v>
      </c>
      <c r="Q3697">
        <v>0.34</v>
      </c>
    </row>
    <row r="3698" spans="1:17" ht="15">
      <c r="A3698" s="6"/>
      <c r="B3698" s="10">
        <v>74.900000000000006</v>
      </c>
      <c r="C3698">
        <v>0.24509658557645375</v>
      </c>
      <c r="D3698" s="11">
        <v>26.93</v>
      </c>
      <c r="E3698" s="10">
        <v>33.1</v>
      </c>
      <c r="F3698" s="11">
        <v>32.99</v>
      </c>
      <c r="G3698" s="10">
        <v>24</v>
      </c>
      <c r="H3698" s="11">
        <v>62.92</v>
      </c>
      <c r="I3698" s="10">
        <v>167.97</v>
      </c>
      <c r="J3698">
        <v>0.43706673644272909</v>
      </c>
      <c r="K3698">
        <v>0.52900000000000003</v>
      </c>
      <c r="L3698">
        <v>0.47006710784560413</v>
      </c>
      <c r="M3698">
        <v>0.33279771804418612</v>
      </c>
      <c r="N3698">
        <v>0.36233550303799322</v>
      </c>
      <c r="O3698">
        <v>0.45304959340652234</v>
      </c>
      <c r="P3698" s="117">
        <v>18.91</v>
      </c>
      <c r="Q3698">
        <v>0.34</v>
      </c>
    </row>
    <row r="3699" spans="1:17" ht="15">
      <c r="A3699" s="6"/>
      <c r="B3699" s="10">
        <v>72.510000000000005</v>
      </c>
      <c r="C3699">
        <v>0.26624040531853022</v>
      </c>
      <c r="D3699" s="11">
        <v>23.24</v>
      </c>
      <c r="E3699" s="10">
        <v>32.4</v>
      </c>
      <c r="F3699" s="11">
        <v>31.86</v>
      </c>
      <c r="G3699" s="10">
        <v>22.72</v>
      </c>
      <c r="H3699" s="11">
        <v>60.04</v>
      </c>
      <c r="I3699" s="10">
        <v>166.92</v>
      </c>
      <c r="J3699">
        <v>0.42106967237049575</v>
      </c>
      <c r="K3699">
        <v>0.53146499721534446</v>
      </c>
      <c r="L3699">
        <v>0.46653327531747557</v>
      </c>
      <c r="M3699">
        <v>0.31493786012581271</v>
      </c>
      <c r="N3699">
        <v>0.3640156814287806</v>
      </c>
      <c r="O3699">
        <v>0.45403643380429093</v>
      </c>
      <c r="P3699" s="117">
        <v>18.5</v>
      </c>
      <c r="Q3699">
        <v>0.34</v>
      </c>
    </row>
    <row r="3700" spans="1:17" ht="15">
      <c r="A3700" s="6"/>
      <c r="B3700" s="10">
        <v>71.650000000000006</v>
      </c>
      <c r="C3700">
        <v>0.28548971275221147</v>
      </c>
      <c r="D3700" s="11">
        <v>22.54</v>
      </c>
      <c r="E3700" s="10">
        <v>31.44</v>
      </c>
      <c r="F3700" s="11">
        <v>31.21</v>
      </c>
      <c r="G3700" s="10">
        <v>20.87</v>
      </c>
      <c r="H3700" s="11">
        <v>60.1</v>
      </c>
      <c r="I3700" s="10">
        <v>157.05000000000001</v>
      </c>
      <c r="J3700">
        <v>0.41795475795894943</v>
      </c>
      <c r="K3700">
        <v>0.53465445937711342</v>
      </c>
      <c r="L3700">
        <v>0.46878677333880803</v>
      </c>
      <c r="M3700">
        <v>0.30041292973826195</v>
      </c>
      <c r="N3700">
        <v>0.37603805768320286</v>
      </c>
      <c r="O3700">
        <v>0.45433329975623021</v>
      </c>
      <c r="P3700" s="117">
        <v>13.9</v>
      </c>
      <c r="Q3700">
        <v>0.34</v>
      </c>
    </row>
    <row r="3701" spans="1:17" ht="15">
      <c r="A3701" s="6"/>
      <c r="B3701" s="10">
        <v>73.14</v>
      </c>
      <c r="C3701">
        <v>0.29926531767206033</v>
      </c>
      <c r="D3701" s="11">
        <v>21.58</v>
      </c>
      <c r="E3701" s="10">
        <v>30.85</v>
      </c>
      <c r="F3701" s="11">
        <v>32.83</v>
      </c>
      <c r="G3701" s="10">
        <v>20.239999999999998</v>
      </c>
      <c r="H3701" s="11">
        <v>59</v>
      </c>
      <c r="I3701" s="10">
        <v>155.5</v>
      </c>
      <c r="J3701">
        <v>0.40505832910612122</v>
      </c>
      <c r="K3701">
        <v>0.54223902271208646</v>
      </c>
      <c r="L3701">
        <v>0.46690946966137259</v>
      </c>
      <c r="M3701">
        <v>0.29768208469950985</v>
      </c>
      <c r="N3701">
        <v>0.39432658479920346</v>
      </c>
      <c r="O3701">
        <v>0.46000195366624175</v>
      </c>
      <c r="P3701" s="117">
        <v>13.25</v>
      </c>
      <c r="Q3701">
        <v>0.34</v>
      </c>
    </row>
    <row r="3702" spans="1:17" ht="15">
      <c r="A3702" s="6"/>
      <c r="B3702" s="10">
        <v>72.23</v>
      </c>
      <c r="C3702">
        <v>0.29831315196673025</v>
      </c>
      <c r="D3702" s="11">
        <v>19.5</v>
      </c>
      <c r="E3702" s="10">
        <v>35.659999999999997</v>
      </c>
      <c r="F3702" s="11">
        <v>33.909999999999997</v>
      </c>
      <c r="G3702" s="10">
        <v>21.17</v>
      </c>
      <c r="H3702" s="11">
        <v>61.32</v>
      </c>
      <c r="I3702" s="10">
        <v>156.01</v>
      </c>
      <c r="J3702">
        <v>0.39453882419946845</v>
      </c>
      <c r="K3702">
        <v>0.56279167481901771</v>
      </c>
      <c r="L3702">
        <v>0.46611514063363918</v>
      </c>
      <c r="M3702">
        <v>0.31953719498139427</v>
      </c>
      <c r="N3702">
        <v>0.39992902052275692</v>
      </c>
      <c r="O3702">
        <v>0.46140006774350606</v>
      </c>
      <c r="P3702" s="117">
        <v>13.66</v>
      </c>
      <c r="Q3702">
        <v>0.34</v>
      </c>
    </row>
    <row r="3703" spans="1:17" ht="15">
      <c r="A3703" s="6"/>
      <c r="B3703" s="10">
        <v>69.069999999999993</v>
      </c>
      <c r="C3703">
        <v>0.26527552878124616</v>
      </c>
      <c r="D3703" s="11">
        <v>19.850000000000001</v>
      </c>
      <c r="E3703" s="10">
        <v>45.81</v>
      </c>
      <c r="F3703" s="11">
        <v>42.95</v>
      </c>
      <c r="G3703" s="10">
        <v>31.82</v>
      </c>
      <c r="H3703" s="11">
        <v>75.98</v>
      </c>
      <c r="I3703" s="10">
        <v>159.80000000000001</v>
      </c>
      <c r="J3703">
        <v>0.38332340788310992</v>
      </c>
      <c r="K3703">
        <v>0.55479857019064127</v>
      </c>
      <c r="L3703">
        <v>0.43871050832003644</v>
      </c>
      <c r="M3703">
        <v>0.31409025622989784</v>
      </c>
      <c r="N3703">
        <v>0.39633832322909068</v>
      </c>
      <c r="O3703">
        <v>0.43677258860053492</v>
      </c>
      <c r="P3703" s="117">
        <v>13.03</v>
      </c>
      <c r="Q3703">
        <v>0.34</v>
      </c>
    </row>
    <row r="3704" spans="1:17" ht="15">
      <c r="A3704" s="6"/>
      <c r="B3704" s="10">
        <v>64.77</v>
      </c>
      <c r="C3704">
        <v>0.21685221150996356</v>
      </c>
      <c r="D3704" s="11">
        <v>20.329999999999998</v>
      </c>
      <c r="E3704" s="10">
        <v>60.45</v>
      </c>
      <c r="F3704" s="11">
        <v>50.29</v>
      </c>
      <c r="G3704" s="10">
        <v>51.41</v>
      </c>
      <c r="H3704" s="11">
        <v>82.99</v>
      </c>
      <c r="I3704" s="10">
        <v>169.86</v>
      </c>
      <c r="J3704">
        <v>0.3655436698171905</v>
      </c>
      <c r="K3704">
        <v>0.50559037649775684</v>
      </c>
      <c r="L3704">
        <v>0.40278296231277777</v>
      </c>
      <c r="M3704">
        <v>0.28958965489782307</v>
      </c>
      <c r="N3704">
        <v>0.3683062684144226</v>
      </c>
      <c r="O3704">
        <v>0.40365506631502501</v>
      </c>
      <c r="P3704" s="117">
        <v>14.96</v>
      </c>
      <c r="Q3704">
        <v>0.34</v>
      </c>
    </row>
    <row r="3705" spans="1:17" ht="15">
      <c r="A3705" s="6"/>
      <c r="B3705" s="10">
        <v>50.81</v>
      </c>
      <c r="C3705">
        <v>0.17493957806384153</v>
      </c>
      <c r="D3705" s="11">
        <v>22.55</v>
      </c>
      <c r="E3705" s="10">
        <v>63.47</v>
      </c>
      <c r="F3705" s="11">
        <v>55.43</v>
      </c>
      <c r="G3705" s="10">
        <v>36.06</v>
      </c>
      <c r="H3705" s="11">
        <v>85.9</v>
      </c>
      <c r="I3705" s="10">
        <v>180</v>
      </c>
      <c r="J3705">
        <v>0.35606926145564721</v>
      </c>
      <c r="K3705">
        <v>0.46058638729895629</v>
      </c>
      <c r="L3705">
        <v>0.37595714674582298</v>
      </c>
      <c r="M3705">
        <v>0.260336139994231</v>
      </c>
      <c r="N3705">
        <v>0.3424565122008843</v>
      </c>
      <c r="O3705">
        <v>0.35283547251954028</v>
      </c>
      <c r="P3705" s="117">
        <v>22.72</v>
      </c>
      <c r="Q3705">
        <v>0.34</v>
      </c>
    </row>
    <row r="3706" spans="1:17" ht="15">
      <c r="A3706" s="6"/>
      <c r="B3706" s="10">
        <v>21.93</v>
      </c>
      <c r="C3706">
        <v>0.14107991445808965</v>
      </c>
      <c r="D3706" s="11">
        <v>23.79</v>
      </c>
      <c r="E3706" s="10">
        <v>58.13</v>
      </c>
      <c r="F3706" s="11">
        <v>46.93</v>
      </c>
      <c r="G3706" s="10">
        <v>31.07</v>
      </c>
      <c r="H3706" s="11">
        <v>81.45</v>
      </c>
      <c r="I3706" s="10">
        <v>178.5</v>
      </c>
      <c r="J3706">
        <v>0.33533052426526633</v>
      </c>
      <c r="K3706">
        <v>0.42959542865876221</v>
      </c>
      <c r="L3706">
        <v>0.35195174215815161</v>
      </c>
      <c r="M3706">
        <v>0.24004849389520419</v>
      </c>
      <c r="N3706">
        <v>0.31422479000094383</v>
      </c>
      <c r="O3706">
        <v>0.31584207916444984</v>
      </c>
      <c r="P3706" s="117">
        <v>36.24</v>
      </c>
      <c r="Q3706">
        <v>0.34</v>
      </c>
    </row>
    <row r="3707" spans="1:17" ht="15">
      <c r="A3707" s="6"/>
      <c r="B3707" s="10">
        <v>5.1100000000000003</v>
      </c>
      <c r="C3707">
        <v>0.11788811178338227</v>
      </c>
      <c r="D3707" s="11">
        <v>22.99</v>
      </c>
      <c r="E3707" s="10">
        <v>51.98</v>
      </c>
      <c r="F3707" s="11">
        <v>42.24</v>
      </c>
      <c r="G3707" s="10">
        <v>28.72</v>
      </c>
      <c r="H3707" s="11">
        <v>75.58</v>
      </c>
      <c r="I3707" s="10">
        <v>163.33000000000001</v>
      </c>
      <c r="J3707">
        <v>0.30570647813346336</v>
      </c>
      <c r="K3707">
        <v>0.4070430406042716</v>
      </c>
      <c r="L3707">
        <v>0.32660411368419434</v>
      </c>
      <c r="M3707">
        <v>0.22037154525519548</v>
      </c>
      <c r="N3707">
        <v>0.29217896236413798</v>
      </c>
      <c r="O3707">
        <v>0.29289891986431033</v>
      </c>
      <c r="P3707" s="117">
        <v>62.17</v>
      </c>
      <c r="Q3707">
        <v>0.34</v>
      </c>
    </row>
    <row r="3708" spans="1:17" ht="15">
      <c r="A3708" s="6"/>
      <c r="B3708" s="10">
        <v>0</v>
      </c>
      <c r="C3708">
        <v>0.1019096143601621</v>
      </c>
      <c r="D3708" s="11">
        <v>23.06</v>
      </c>
      <c r="E3708" s="10">
        <v>50.08</v>
      </c>
      <c r="F3708" s="11">
        <v>41</v>
      </c>
      <c r="G3708" s="10">
        <v>28</v>
      </c>
      <c r="H3708" s="11">
        <v>74.88</v>
      </c>
      <c r="I3708" s="10">
        <v>139.97999999999999</v>
      </c>
      <c r="J3708">
        <v>0.28032726667056806</v>
      </c>
      <c r="K3708">
        <v>0.38703007849270565</v>
      </c>
      <c r="L3708">
        <v>0.30528358998083405</v>
      </c>
      <c r="M3708">
        <v>0.20449881175878895</v>
      </c>
      <c r="N3708">
        <v>0.27371904069942954</v>
      </c>
      <c r="O3708">
        <v>0.27873808127548449</v>
      </c>
      <c r="P3708" s="117">
        <v>41.83</v>
      </c>
      <c r="Q3708">
        <v>0.34</v>
      </c>
    </row>
    <row r="3709" spans="1:17" ht="15">
      <c r="A3709" s="6"/>
      <c r="B3709" s="10">
        <v>-4.9800000000000004</v>
      </c>
      <c r="C3709">
        <v>0.1004809811953912</v>
      </c>
      <c r="D3709" s="11">
        <v>19.34</v>
      </c>
      <c r="E3709" s="10">
        <v>47.93</v>
      </c>
      <c r="F3709" s="11">
        <v>37.56</v>
      </c>
      <c r="G3709" s="10">
        <v>27.23</v>
      </c>
      <c r="H3709" s="11">
        <v>69.95</v>
      </c>
      <c r="I3709" s="10">
        <v>135.13999999999999</v>
      </c>
      <c r="J3709">
        <v>0.25644334878047731</v>
      </c>
      <c r="K3709">
        <v>0.38039043592840671</v>
      </c>
      <c r="L3709">
        <v>0.29447885610531088</v>
      </c>
      <c r="M3709">
        <v>0.19478756113563162</v>
      </c>
      <c r="N3709">
        <v>0.25700352174336027</v>
      </c>
      <c r="O3709">
        <v>0.26752002189547136</v>
      </c>
      <c r="P3709" s="117">
        <v>40.33</v>
      </c>
      <c r="Q3709">
        <v>0.34</v>
      </c>
    </row>
    <row r="3710" spans="1:17" ht="15">
      <c r="A3710" s="6"/>
      <c r="B3710" s="10">
        <v>-29.45</v>
      </c>
      <c r="C3710">
        <v>0.10216944159836062</v>
      </c>
      <c r="D3710" s="11">
        <v>15.08</v>
      </c>
      <c r="E3710" s="10">
        <v>45.94</v>
      </c>
      <c r="F3710" s="11">
        <v>36.5</v>
      </c>
      <c r="G3710" s="10">
        <v>25.27</v>
      </c>
      <c r="H3710" s="11">
        <v>63.01</v>
      </c>
      <c r="I3710" s="10">
        <v>114.28</v>
      </c>
      <c r="J3710">
        <v>0.22918494518982518</v>
      </c>
      <c r="K3710">
        <v>0.37189727126805777</v>
      </c>
      <c r="L3710">
        <v>0.29007022861288079</v>
      </c>
      <c r="M3710">
        <v>0.19230957017897196</v>
      </c>
      <c r="N3710">
        <v>0.25839727006749064</v>
      </c>
      <c r="O3710">
        <v>0.26319211770842005</v>
      </c>
      <c r="P3710" s="117">
        <v>37.44</v>
      </c>
      <c r="Q3710">
        <v>0.34</v>
      </c>
    </row>
    <row r="3711" spans="1:17" ht="15">
      <c r="A3711" s="6"/>
      <c r="B3711" s="10">
        <v>-36.35</v>
      </c>
      <c r="C3711">
        <v>0.10526863109576828</v>
      </c>
      <c r="D3711" s="11">
        <v>9.98</v>
      </c>
      <c r="E3711" s="10">
        <v>45.19</v>
      </c>
      <c r="F3711" s="11">
        <v>35.19</v>
      </c>
      <c r="G3711" s="10">
        <v>25.58</v>
      </c>
      <c r="H3711" s="11">
        <v>62.91</v>
      </c>
      <c r="I3711" s="10">
        <v>94.86</v>
      </c>
      <c r="J3711">
        <v>0.19887578323418439</v>
      </c>
      <c r="K3711">
        <v>0.37641458898004471</v>
      </c>
      <c r="L3711">
        <v>0.29025760770219533</v>
      </c>
      <c r="M3711">
        <v>0.19639545068059203</v>
      </c>
      <c r="N3711">
        <v>0.26625682995760713</v>
      </c>
      <c r="O3711">
        <v>0.26227177132766799</v>
      </c>
      <c r="P3711" s="117">
        <v>43.97</v>
      </c>
      <c r="Q3711">
        <v>0.34</v>
      </c>
    </row>
    <row r="3712" spans="1:17" ht="15">
      <c r="A3712" s="6"/>
      <c r="B3712" s="10">
        <v>-4.33</v>
      </c>
      <c r="C3712">
        <v>0.11114989843943522</v>
      </c>
      <c r="D3712" s="11">
        <v>10.41</v>
      </c>
      <c r="E3712" s="10">
        <v>46.16</v>
      </c>
      <c r="F3712" s="11">
        <v>34.47</v>
      </c>
      <c r="G3712" s="10">
        <v>26.04</v>
      </c>
      <c r="H3712" s="11">
        <v>63.93</v>
      </c>
      <c r="I3712" s="10">
        <v>118.99</v>
      </c>
      <c r="J3712">
        <v>0.18910652061633815</v>
      </c>
      <c r="K3712">
        <v>0.38679571016744085</v>
      </c>
      <c r="L3712">
        <v>0.29486418137406173</v>
      </c>
      <c r="M3712">
        <v>0.2018261545318889</v>
      </c>
      <c r="N3712">
        <v>0.28268253115324576</v>
      </c>
      <c r="O3712">
        <v>0.26891303957440121</v>
      </c>
      <c r="P3712" s="117">
        <v>61.14</v>
      </c>
      <c r="Q3712">
        <v>0.34</v>
      </c>
    </row>
    <row r="3713" spans="1:17" ht="15">
      <c r="A3713" s="6"/>
      <c r="B3713" s="10">
        <v>0</v>
      </c>
      <c r="C3713">
        <v>0.12902127496872934</v>
      </c>
      <c r="D3713" s="11">
        <v>3.43</v>
      </c>
      <c r="E3713" s="10">
        <v>45.88</v>
      </c>
      <c r="F3713" s="11">
        <v>36.65</v>
      </c>
      <c r="G3713" s="10">
        <v>25.78</v>
      </c>
      <c r="H3713" s="11">
        <v>67</v>
      </c>
      <c r="I3713" s="10">
        <v>141.41999999999999</v>
      </c>
      <c r="J3713">
        <v>0.19399990587982197</v>
      </c>
      <c r="K3713">
        <v>0.39804222094361341</v>
      </c>
      <c r="L3713">
        <v>0.30200840770423398</v>
      </c>
      <c r="M3713">
        <v>0.21097356475624196</v>
      </c>
      <c r="N3713">
        <v>0.30802992384012778</v>
      </c>
      <c r="O3713">
        <v>0.28338750426928766</v>
      </c>
      <c r="P3713" s="117">
        <v>63.96</v>
      </c>
      <c r="Q3713">
        <v>0.34</v>
      </c>
    </row>
    <row r="3714" spans="1:17" ht="15">
      <c r="A3714" s="6"/>
      <c r="B3714" s="10">
        <v>34.5</v>
      </c>
      <c r="C3714">
        <v>0.15621035351320189</v>
      </c>
      <c r="D3714" s="11">
        <v>10.23</v>
      </c>
      <c r="E3714" s="10">
        <v>47.46</v>
      </c>
      <c r="F3714" s="11">
        <v>42.92</v>
      </c>
      <c r="G3714" s="10">
        <v>26.18</v>
      </c>
      <c r="H3714" s="11">
        <v>75.900000000000006</v>
      </c>
      <c r="I3714" s="10">
        <v>158.91999999999999</v>
      </c>
      <c r="J3714">
        <v>0.22675079043709784</v>
      </c>
      <c r="K3714">
        <v>0.42686454766934578</v>
      </c>
      <c r="L3714">
        <v>0.31882972570985529</v>
      </c>
      <c r="M3714">
        <v>0.21637276478088946</v>
      </c>
      <c r="N3714">
        <v>0.32503870289387532</v>
      </c>
      <c r="O3714">
        <v>0.31965838037617389</v>
      </c>
      <c r="P3714" s="117">
        <v>40.49</v>
      </c>
      <c r="Q3714">
        <v>0.34</v>
      </c>
    </row>
    <row r="3715" spans="1:17" ht="15">
      <c r="A3715" s="6"/>
      <c r="B3715" s="10">
        <v>78.209999999999994</v>
      </c>
      <c r="C3715">
        <v>0.21156856199245105</v>
      </c>
      <c r="D3715" s="11">
        <v>25.76</v>
      </c>
      <c r="E3715" s="10">
        <v>52.95</v>
      </c>
      <c r="F3715" s="11">
        <v>45.13</v>
      </c>
      <c r="G3715" s="10">
        <v>29.68</v>
      </c>
      <c r="H3715" s="11">
        <v>79.91</v>
      </c>
      <c r="I3715" s="10">
        <v>179.83</v>
      </c>
      <c r="J3715">
        <v>0.29089352483909608</v>
      </c>
      <c r="K3715">
        <v>0.45860387471386294</v>
      </c>
      <c r="L3715">
        <v>0.3379065258134562</v>
      </c>
      <c r="M3715">
        <v>0.2490607032819217</v>
      </c>
      <c r="N3715">
        <v>0.3435992017104777</v>
      </c>
      <c r="O3715">
        <v>0.36471872753715251</v>
      </c>
      <c r="P3715" s="117">
        <v>36.42</v>
      </c>
      <c r="Q3715">
        <v>0.34</v>
      </c>
    </row>
    <row r="3716" spans="1:17" ht="15">
      <c r="A3716" s="6"/>
      <c r="B3716" s="10">
        <v>98.94</v>
      </c>
      <c r="C3716">
        <v>0.26719659528972406</v>
      </c>
      <c r="D3716" s="11">
        <v>31.06</v>
      </c>
      <c r="E3716" s="10">
        <v>59.4</v>
      </c>
      <c r="F3716" s="11">
        <v>46.17</v>
      </c>
      <c r="G3716" s="10">
        <v>40.17</v>
      </c>
      <c r="H3716" s="11">
        <v>81.95</v>
      </c>
      <c r="I3716" s="10">
        <v>199.03</v>
      </c>
      <c r="J3716">
        <v>0.33976467342255229</v>
      </c>
      <c r="K3716">
        <v>0.4847815421995933</v>
      </c>
      <c r="L3716">
        <v>0.35058405007888443</v>
      </c>
      <c r="M3716">
        <v>0.26932328877147654</v>
      </c>
      <c r="N3716">
        <v>0.37185725145885745</v>
      </c>
      <c r="O3716">
        <v>0.41215984660938793</v>
      </c>
      <c r="P3716" s="117">
        <v>31.14</v>
      </c>
      <c r="Q3716">
        <v>0.34</v>
      </c>
    </row>
    <row r="3717" spans="1:17" ht="15">
      <c r="A3717" s="6"/>
      <c r="B3717" s="10">
        <v>109.79</v>
      </c>
      <c r="C3717">
        <v>0.28715648419126266</v>
      </c>
      <c r="D3717" s="11">
        <v>34.909999999999997</v>
      </c>
      <c r="E3717" s="10">
        <v>55.98</v>
      </c>
      <c r="F3717" s="11">
        <v>44.72</v>
      </c>
      <c r="G3717" s="10">
        <v>40.1</v>
      </c>
      <c r="H3717" s="11">
        <v>81.69</v>
      </c>
      <c r="I3717" s="10">
        <v>209.24</v>
      </c>
      <c r="J3717">
        <v>0.37955537946626472</v>
      </c>
      <c r="K3717">
        <v>0.4905428817236831</v>
      </c>
      <c r="L3717">
        <v>0.34811738055836144</v>
      </c>
      <c r="M3717">
        <v>0.28213042969921565</v>
      </c>
      <c r="N3717">
        <v>0.39735503142873319</v>
      </c>
      <c r="O3717">
        <v>0.41827948849229568</v>
      </c>
      <c r="P3717" s="117">
        <v>23.25</v>
      </c>
      <c r="Q3717">
        <v>0.34</v>
      </c>
    </row>
    <row r="3718" spans="1:17" ht="15">
      <c r="A3718" s="6"/>
      <c r="B3718" s="10">
        <v>102.6</v>
      </c>
      <c r="C3718">
        <v>0.29783645621340077</v>
      </c>
      <c r="D3718" s="11">
        <v>34.99</v>
      </c>
      <c r="E3718" s="10">
        <v>52.93</v>
      </c>
      <c r="F3718" s="11">
        <v>38.28</v>
      </c>
      <c r="G3718" s="10">
        <v>32.6</v>
      </c>
      <c r="H3718" s="11">
        <v>80</v>
      </c>
      <c r="I3718" s="10">
        <v>198.98</v>
      </c>
      <c r="J3718">
        <v>0.39639969118216833</v>
      </c>
      <c r="K3718">
        <v>0.50004335753431994</v>
      </c>
      <c r="L3718">
        <v>0.32765741666176729</v>
      </c>
      <c r="M3718">
        <v>0.29346579999031847</v>
      </c>
      <c r="N3718">
        <v>0.40008858906155209</v>
      </c>
      <c r="O3718">
        <v>0.42739663690734159</v>
      </c>
      <c r="P3718" s="117">
        <v>27.15</v>
      </c>
      <c r="Q3718">
        <v>0.34</v>
      </c>
    </row>
    <row r="3719" spans="1:17" ht="15">
      <c r="A3719" s="6"/>
      <c r="B3719" s="10">
        <v>99</v>
      </c>
      <c r="C3719">
        <v>0.29517615312545969</v>
      </c>
      <c r="D3719" s="11">
        <v>39.909999999999997</v>
      </c>
      <c r="E3719" s="10">
        <v>50.93</v>
      </c>
      <c r="F3719" s="11">
        <v>33.83</v>
      </c>
      <c r="G3719" s="10">
        <v>27.91</v>
      </c>
      <c r="H3719" s="11">
        <v>78.209999999999994</v>
      </c>
      <c r="I3719" s="10">
        <v>199.06</v>
      </c>
      <c r="J3719">
        <v>0.40031195153971938</v>
      </c>
      <c r="K3719">
        <v>0.50791223868358037</v>
      </c>
      <c r="L3719">
        <v>0.29227406239281201</v>
      </c>
      <c r="M3719">
        <v>0.29588756833322266</v>
      </c>
      <c r="N3719">
        <v>0.39038434267116123</v>
      </c>
      <c r="O3719">
        <v>0.42025523736188514</v>
      </c>
      <c r="P3719" s="117">
        <v>22.71</v>
      </c>
      <c r="Q3719">
        <v>0.34</v>
      </c>
    </row>
    <row r="3720" spans="1:17" ht="15">
      <c r="A3720" s="6"/>
      <c r="B3720" s="10">
        <v>86.98</v>
      </c>
      <c r="C3720">
        <v>0.28854301790701492</v>
      </c>
      <c r="D3720" s="11">
        <v>34.9</v>
      </c>
      <c r="E3720" s="10">
        <v>44.49</v>
      </c>
      <c r="F3720" s="11">
        <v>28.01</v>
      </c>
      <c r="G3720" s="10">
        <v>23.99</v>
      </c>
      <c r="H3720" s="11">
        <v>72.09</v>
      </c>
      <c r="I3720" s="10">
        <v>179.36</v>
      </c>
      <c r="J3720">
        <v>0.41253157424132397</v>
      </c>
      <c r="K3720">
        <v>0.51288292519978418</v>
      </c>
      <c r="L3720">
        <v>0.26240292231957485</v>
      </c>
      <c r="M3720">
        <v>0.2999740928765483</v>
      </c>
      <c r="N3720">
        <v>0.3909549919937681</v>
      </c>
      <c r="O3720">
        <v>0.42537782845785332</v>
      </c>
      <c r="P3720" s="117">
        <v>19.91</v>
      </c>
      <c r="Q3720">
        <v>0.34</v>
      </c>
    </row>
    <row r="3721" spans="1:17" ht="15">
      <c r="A3721" s="6"/>
      <c r="B3721" s="10">
        <v>78.709999999999994</v>
      </c>
      <c r="C3721">
        <v>0.29243823631709898</v>
      </c>
      <c r="D3721" s="11">
        <v>28.92</v>
      </c>
      <c r="E3721" s="10">
        <v>43.8</v>
      </c>
      <c r="F3721" s="11">
        <v>27.48</v>
      </c>
      <c r="G3721" s="10">
        <v>22.17</v>
      </c>
      <c r="H3721" s="11">
        <v>74.87</v>
      </c>
      <c r="I3721" s="10">
        <v>165.52</v>
      </c>
      <c r="J3721">
        <v>0.43276057385295025</v>
      </c>
      <c r="K3721">
        <v>0.50926378491803281</v>
      </c>
      <c r="L3721">
        <v>0.25095917556264152</v>
      </c>
      <c r="M3721">
        <v>0.2792807616166833</v>
      </c>
      <c r="N3721">
        <v>0.38892133886263708</v>
      </c>
      <c r="O3721">
        <v>0.41756398479984275</v>
      </c>
      <c r="P3721" s="117">
        <v>16.43</v>
      </c>
      <c r="Q3721">
        <v>0.34</v>
      </c>
    </row>
    <row r="3722" spans="1:17" ht="15">
      <c r="A3722" s="6"/>
      <c r="B3722" s="10">
        <v>71.099999999999994</v>
      </c>
      <c r="C3722">
        <v>0.30086233323077777</v>
      </c>
      <c r="D3722" s="11">
        <v>24.72</v>
      </c>
      <c r="E3722" s="10">
        <v>41.01</v>
      </c>
      <c r="F3722" s="11">
        <v>26.06</v>
      </c>
      <c r="G3722" s="10">
        <v>20.98</v>
      </c>
      <c r="H3722" s="11">
        <v>65.25</v>
      </c>
      <c r="I3722" s="10">
        <v>157.22999999999999</v>
      </c>
      <c r="J3722">
        <v>0.43239418756899689</v>
      </c>
      <c r="K3722">
        <v>0.50993064437582614</v>
      </c>
      <c r="L3722">
        <v>0.25022727048978588</v>
      </c>
      <c r="M3722">
        <v>0.25163641459343261</v>
      </c>
      <c r="N3722">
        <v>0.39319515351932283</v>
      </c>
      <c r="O3722">
        <v>0.41733526902109508</v>
      </c>
      <c r="P3722" s="117">
        <v>14.57</v>
      </c>
      <c r="Q3722">
        <v>0.34</v>
      </c>
    </row>
    <row r="3723" spans="1:17" ht="15">
      <c r="A3723" s="6"/>
      <c r="B3723" s="10">
        <v>70.069999999999993</v>
      </c>
      <c r="C3723">
        <v>0.30644171589038449</v>
      </c>
      <c r="D3723" s="11">
        <v>23.09</v>
      </c>
      <c r="E3723" s="10">
        <v>39.44</v>
      </c>
      <c r="F3723" s="11">
        <v>24.55</v>
      </c>
      <c r="G3723" s="10">
        <v>19.61</v>
      </c>
      <c r="H3723" s="11">
        <v>59.01</v>
      </c>
      <c r="I3723" s="10">
        <v>149.57</v>
      </c>
      <c r="J3723">
        <v>0.43199537661336929</v>
      </c>
      <c r="K3723">
        <v>0.51298672602807405</v>
      </c>
      <c r="L3723">
        <v>0.26927803700640357</v>
      </c>
      <c r="M3723">
        <v>0.25701300692910034</v>
      </c>
      <c r="N3723">
        <v>0.39240335990810504</v>
      </c>
      <c r="O3723">
        <v>0.41941522138878962</v>
      </c>
      <c r="P3723" s="117">
        <v>13.81</v>
      </c>
      <c r="Q3723">
        <v>0.34</v>
      </c>
    </row>
    <row r="3724" spans="1:17" ht="15">
      <c r="A3724" s="6"/>
      <c r="B3724" s="10">
        <v>71.14</v>
      </c>
      <c r="C3724">
        <v>0.31844811801113265</v>
      </c>
      <c r="D3724" s="11">
        <v>22.22</v>
      </c>
      <c r="E3724" s="10">
        <v>39.35</v>
      </c>
      <c r="F3724" s="11">
        <v>24.54</v>
      </c>
      <c r="G3724" s="10">
        <v>20.149999999999999</v>
      </c>
      <c r="H3724" s="11">
        <v>56.96</v>
      </c>
      <c r="I3724" s="10">
        <v>136.88</v>
      </c>
      <c r="J3724">
        <v>0.42894974711451178</v>
      </c>
      <c r="K3724">
        <v>0.51978450330530201</v>
      </c>
      <c r="L3724">
        <v>0.28214900427904138</v>
      </c>
      <c r="M3724">
        <v>0.27246053920793956</v>
      </c>
      <c r="N3724">
        <v>0.3897917335999172</v>
      </c>
      <c r="O3724">
        <v>0.41101940420522542</v>
      </c>
      <c r="P3724" s="117">
        <v>11.31</v>
      </c>
      <c r="Q3724">
        <v>0.34</v>
      </c>
    </row>
    <row r="3725" spans="1:17" ht="15">
      <c r="A3725" s="6"/>
      <c r="B3725" s="10">
        <v>74.260000000000005</v>
      </c>
      <c r="C3725">
        <v>0.32782534748695097</v>
      </c>
      <c r="D3725" s="11">
        <v>22.19</v>
      </c>
      <c r="E3725" s="10">
        <v>39.049999999999997</v>
      </c>
      <c r="F3725" s="11">
        <v>25.31</v>
      </c>
      <c r="G3725" s="10">
        <v>20.36</v>
      </c>
      <c r="H3725" s="11">
        <v>56.03</v>
      </c>
      <c r="I3725" s="10">
        <v>136.04</v>
      </c>
      <c r="J3725">
        <v>0.42908725121736002</v>
      </c>
      <c r="K3725">
        <v>0.52638011795977502</v>
      </c>
      <c r="L3725">
        <v>0.28392477334789729</v>
      </c>
      <c r="M3725">
        <v>0.28721961393139051</v>
      </c>
      <c r="N3725">
        <v>0.39222842322354845</v>
      </c>
      <c r="O3725">
        <v>0.40604784567837104</v>
      </c>
      <c r="P3725" s="117">
        <v>10.95</v>
      </c>
      <c r="Q3725">
        <v>0.34</v>
      </c>
    </row>
    <row r="3726" spans="1:17" ht="15">
      <c r="A3726" s="6"/>
      <c r="B3726" s="10">
        <v>88.36</v>
      </c>
      <c r="C3726">
        <v>0.33353351062376485</v>
      </c>
      <c r="D3726" s="11">
        <v>23.09</v>
      </c>
      <c r="E3726" s="10">
        <v>41.63</v>
      </c>
      <c r="F3726" s="11">
        <v>27.75</v>
      </c>
      <c r="G3726" s="10">
        <v>23.83</v>
      </c>
      <c r="H3726" s="11">
        <v>56.04</v>
      </c>
      <c r="I3726" s="10">
        <v>128.04</v>
      </c>
      <c r="J3726">
        <v>0.42349592595929819</v>
      </c>
      <c r="K3726">
        <v>0.54073743913080197</v>
      </c>
      <c r="L3726">
        <v>0.31468070115869445</v>
      </c>
      <c r="M3726">
        <v>0.29582191608592567</v>
      </c>
      <c r="N3726">
        <v>0.38774983795562051</v>
      </c>
      <c r="O3726">
        <v>0.39557138695376814</v>
      </c>
      <c r="P3726" s="117">
        <v>11.13</v>
      </c>
      <c r="Q3726">
        <v>0.34</v>
      </c>
    </row>
    <row r="3727" spans="1:17" ht="15">
      <c r="A3727" s="6"/>
      <c r="B3727" s="10">
        <v>122.09</v>
      </c>
      <c r="C3727">
        <v>0.2818057864773148</v>
      </c>
      <c r="D3727" s="11">
        <v>24.1</v>
      </c>
      <c r="E3727" s="10">
        <v>50.26</v>
      </c>
      <c r="F3727" s="11">
        <v>37.520000000000003</v>
      </c>
      <c r="G3727" s="10">
        <v>28.13</v>
      </c>
      <c r="H3727" s="11">
        <v>56.07</v>
      </c>
      <c r="I3727" s="10">
        <v>127.27</v>
      </c>
      <c r="J3727">
        <v>0.40722391549750042</v>
      </c>
      <c r="K3727">
        <v>0.53386146002268364</v>
      </c>
      <c r="L3727">
        <v>0.34328858923578748</v>
      </c>
      <c r="M3727">
        <v>0.31569074802028135</v>
      </c>
      <c r="N3727">
        <v>0.37570546276512584</v>
      </c>
      <c r="O3727">
        <v>0.37659385525935901</v>
      </c>
      <c r="P3727" s="117">
        <v>10.54</v>
      </c>
      <c r="Q3727">
        <v>0.34</v>
      </c>
    </row>
    <row r="3728" spans="1:17" ht="15">
      <c r="A3728" s="6"/>
      <c r="B3728" s="10">
        <v>113.79</v>
      </c>
      <c r="C3728">
        <v>0.24823479333159432</v>
      </c>
      <c r="D3728" s="11">
        <v>24.62</v>
      </c>
      <c r="E3728" s="10">
        <v>63.14</v>
      </c>
      <c r="F3728" s="11">
        <v>44.51</v>
      </c>
      <c r="G3728" s="10">
        <v>33.64</v>
      </c>
      <c r="H3728" s="11">
        <v>59.07</v>
      </c>
      <c r="I3728" s="10">
        <v>133.65</v>
      </c>
      <c r="J3728">
        <v>0.38194376078943681</v>
      </c>
      <c r="K3728">
        <v>0.48228030659932908</v>
      </c>
      <c r="L3728">
        <v>0.33018485512603851</v>
      </c>
      <c r="M3728">
        <v>0.29747348850091293</v>
      </c>
      <c r="N3728">
        <v>0.35489459430180909</v>
      </c>
      <c r="O3728">
        <v>0.36339678102646017</v>
      </c>
      <c r="P3728" s="117">
        <v>12.24</v>
      </c>
      <c r="Q3728">
        <v>0.34</v>
      </c>
    </row>
    <row r="3729" spans="1:17" ht="15">
      <c r="A3729" s="6"/>
      <c r="B3729" s="10">
        <v>99.95</v>
      </c>
      <c r="C3729">
        <v>0.22948265876489995</v>
      </c>
      <c r="D3729" s="11">
        <v>27.02</v>
      </c>
      <c r="E3729" s="10">
        <v>64.739999999999995</v>
      </c>
      <c r="F3729" s="11">
        <v>44.99</v>
      </c>
      <c r="G3729" s="10">
        <v>43.97</v>
      </c>
      <c r="H3729" s="11">
        <v>66.02</v>
      </c>
      <c r="I3729" s="10">
        <v>136.28</v>
      </c>
      <c r="J3729">
        <v>0.34872176702235769</v>
      </c>
      <c r="K3729">
        <v>0.45844594433688923</v>
      </c>
      <c r="L3729">
        <v>0.31965485209421379</v>
      </c>
      <c r="M3729">
        <v>0.28880082858421025</v>
      </c>
      <c r="N3729">
        <v>0.32675809245134846</v>
      </c>
      <c r="O3729">
        <v>0.33541087659673585</v>
      </c>
      <c r="P3729" s="117">
        <v>14.47</v>
      </c>
      <c r="Q3729">
        <v>0.34</v>
      </c>
    </row>
    <row r="3730" spans="1:17" ht="15">
      <c r="A3730" s="6"/>
      <c r="B3730" s="10">
        <v>86.41</v>
      </c>
      <c r="C3730">
        <v>0.19500393747639325</v>
      </c>
      <c r="D3730" s="11">
        <v>27.12</v>
      </c>
      <c r="E3730" s="10">
        <v>63.02</v>
      </c>
      <c r="F3730" s="11">
        <v>43.97</v>
      </c>
      <c r="G3730" s="10">
        <v>33.25</v>
      </c>
      <c r="H3730" s="11">
        <v>67.989999999999995</v>
      </c>
      <c r="I3730" s="10">
        <v>142.65</v>
      </c>
      <c r="J3730">
        <v>0.32329674948853893</v>
      </c>
      <c r="K3730">
        <v>0.437678048212511</v>
      </c>
      <c r="L3730">
        <v>0.31002591792656586</v>
      </c>
      <c r="M3730">
        <v>0.27825907218861717</v>
      </c>
      <c r="N3730">
        <v>0.29986761688907987</v>
      </c>
      <c r="O3730">
        <v>0.30873271589535844</v>
      </c>
      <c r="P3730" s="117">
        <v>14.8</v>
      </c>
      <c r="Q3730">
        <v>0.34</v>
      </c>
    </row>
    <row r="3731" spans="1:17" ht="15">
      <c r="A3731" s="6"/>
      <c r="B3731" s="10">
        <v>75</v>
      </c>
      <c r="C3731">
        <v>0.16536738956431957</v>
      </c>
      <c r="D3731" s="11">
        <v>24.35</v>
      </c>
      <c r="E3731" s="10">
        <v>56.9</v>
      </c>
      <c r="F3731" s="11">
        <v>41.38</v>
      </c>
      <c r="G3731" s="10">
        <v>31.82</v>
      </c>
      <c r="H3731" s="11">
        <v>57.73</v>
      </c>
      <c r="I3731" s="10">
        <v>141.36000000000001</v>
      </c>
      <c r="J3731">
        <v>0.29747832750368186</v>
      </c>
      <c r="K3731">
        <v>0.42728385131906144</v>
      </c>
      <c r="L3731">
        <v>0.29540220591829902</v>
      </c>
      <c r="M3731">
        <v>0.27000202234032966</v>
      </c>
      <c r="N3731">
        <v>0.28258294758086916</v>
      </c>
      <c r="O3731">
        <v>0.28049800332332764</v>
      </c>
      <c r="P3731" s="117">
        <v>15.31</v>
      </c>
      <c r="Q3731">
        <v>0.34</v>
      </c>
    </row>
    <row r="3732" spans="1:17" ht="15">
      <c r="A3732" s="6"/>
      <c r="B3732" s="10">
        <v>70.08</v>
      </c>
      <c r="C3732">
        <v>0.14671040390034437</v>
      </c>
      <c r="D3732" s="11">
        <v>25.31</v>
      </c>
      <c r="E3732" s="10">
        <v>55.09</v>
      </c>
      <c r="F3732" s="11">
        <v>40.46</v>
      </c>
      <c r="G3732" s="10">
        <v>31.77</v>
      </c>
      <c r="H3732" s="11">
        <v>58.03</v>
      </c>
      <c r="I3732" s="10">
        <v>143.62</v>
      </c>
      <c r="J3732">
        <v>0.28710883317456071</v>
      </c>
      <c r="K3732">
        <v>0.41492389226004234</v>
      </c>
      <c r="L3732">
        <v>0.28904602392732648</v>
      </c>
      <c r="M3732">
        <v>0.26692199439549175</v>
      </c>
      <c r="N3732">
        <v>0.26949324599992902</v>
      </c>
      <c r="O3732">
        <v>0.26370913956095399</v>
      </c>
      <c r="P3732" s="117">
        <v>13.34</v>
      </c>
      <c r="Q3732">
        <v>0.34</v>
      </c>
    </row>
    <row r="3733" spans="1:17" ht="15">
      <c r="A3733" s="6"/>
      <c r="B3733" s="10">
        <v>69.37</v>
      </c>
      <c r="C3733">
        <v>0.13640397556456685</v>
      </c>
      <c r="D3733" s="11">
        <v>24.52</v>
      </c>
      <c r="E3733" s="10">
        <v>49.91</v>
      </c>
      <c r="F3733" s="11">
        <v>38.85</v>
      </c>
      <c r="G3733" s="10">
        <v>30.5</v>
      </c>
      <c r="H3733" s="11">
        <v>58.83</v>
      </c>
      <c r="I3733" s="10">
        <v>132.5</v>
      </c>
      <c r="J3733">
        <v>0.28260446903906655</v>
      </c>
      <c r="K3733">
        <v>0.39195070234656831</v>
      </c>
      <c r="L3733">
        <v>0.29327357936397214</v>
      </c>
      <c r="M3733">
        <v>0.26471653307396376</v>
      </c>
      <c r="N3733">
        <v>0.25717810612251957</v>
      </c>
      <c r="O3733">
        <v>0.25132548310938824</v>
      </c>
      <c r="P3733" s="117">
        <v>14.12</v>
      </c>
      <c r="Q3733">
        <v>0.34</v>
      </c>
    </row>
    <row r="3734" spans="1:17" ht="15">
      <c r="A3734" s="6"/>
      <c r="B3734" s="10">
        <v>69.33</v>
      </c>
      <c r="C3734">
        <v>0.13598475826108422</v>
      </c>
      <c r="D3734" s="11">
        <v>24.11</v>
      </c>
      <c r="E3734" s="10">
        <v>47.93</v>
      </c>
      <c r="F3734" s="11">
        <v>36.32</v>
      </c>
      <c r="G3734" s="10">
        <v>28.93</v>
      </c>
      <c r="H3734" s="11">
        <v>55.49</v>
      </c>
      <c r="I3734" s="10">
        <v>90.36</v>
      </c>
      <c r="J3734">
        <v>0.28266680182772635</v>
      </c>
      <c r="K3734">
        <v>0.38330846334939689</v>
      </c>
      <c r="L3734">
        <v>0.29253320189390053</v>
      </c>
      <c r="M3734">
        <v>0.26205040394837403</v>
      </c>
      <c r="N3734">
        <v>0.25293909361945532</v>
      </c>
      <c r="O3734">
        <v>0.25209686190868691</v>
      </c>
      <c r="P3734" s="117">
        <v>16.809999999999999</v>
      </c>
      <c r="Q3734">
        <v>0.34</v>
      </c>
    </row>
    <row r="3735" spans="1:17" ht="15">
      <c r="A3735" s="6"/>
      <c r="B3735" s="10">
        <v>68.069999999999993</v>
      </c>
      <c r="C3735">
        <v>0.14257926651480637</v>
      </c>
      <c r="D3735" s="11">
        <v>23.08</v>
      </c>
      <c r="E3735" s="10">
        <v>46.44</v>
      </c>
      <c r="F3735" s="11">
        <v>36.19</v>
      </c>
      <c r="G3735" s="10">
        <v>26.13</v>
      </c>
      <c r="H3735" s="11">
        <v>52.4</v>
      </c>
      <c r="I3735" s="10">
        <v>98.31</v>
      </c>
      <c r="J3735">
        <v>0.29302349094954078</v>
      </c>
      <c r="K3735">
        <v>0.38085828954994339</v>
      </c>
      <c r="L3735">
        <v>0.29538460028315244</v>
      </c>
      <c r="M3735">
        <v>0.26130232578272783</v>
      </c>
      <c r="N3735">
        <v>0.24843135171486214</v>
      </c>
      <c r="O3735">
        <v>0.26452066802394375</v>
      </c>
      <c r="P3735" s="117">
        <v>16.350000000000001</v>
      </c>
      <c r="Q3735">
        <v>0.34</v>
      </c>
    </row>
    <row r="3736" spans="1:17" ht="15">
      <c r="A3736" s="6"/>
      <c r="B3736" s="10">
        <v>69.849999999999994</v>
      </c>
      <c r="C3736">
        <v>0.15786872130201704</v>
      </c>
      <c r="D3736" s="11">
        <v>23.84</v>
      </c>
      <c r="E3736" s="10">
        <v>47.82</v>
      </c>
      <c r="F3736" s="11">
        <v>38.01</v>
      </c>
      <c r="G3736" s="10">
        <v>26</v>
      </c>
      <c r="H3736" s="11">
        <v>53.8</v>
      </c>
      <c r="I3736" s="10">
        <v>121.95</v>
      </c>
      <c r="J3736">
        <v>0.30002246840233099</v>
      </c>
      <c r="K3736">
        <v>0.38676812558048868</v>
      </c>
      <c r="L3736">
        <v>0.30441651515972057</v>
      </c>
      <c r="M3736">
        <v>0.26591745483574264</v>
      </c>
      <c r="N3736">
        <v>0.25803100019585778</v>
      </c>
      <c r="O3736">
        <v>0.28206991476566207</v>
      </c>
      <c r="P3736" s="117">
        <v>17.12</v>
      </c>
      <c r="Q3736">
        <v>0.34</v>
      </c>
    </row>
    <row r="3737" spans="1:17" ht="15">
      <c r="A3737" s="6"/>
      <c r="B3737" s="10">
        <v>78.89</v>
      </c>
      <c r="C3737">
        <v>0.18363681139025703</v>
      </c>
      <c r="D3737" s="11">
        <v>26.86</v>
      </c>
      <c r="E3737" s="10">
        <v>47.93</v>
      </c>
      <c r="F3737" s="11">
        <v>39</v>
      </c>
      <c r="G3737" s="10">
        <v>25.7</v>
      </c>
      <c r="H3737" s="11">
        <v>55.25</v>
      </c>
      <c r="I3737" s="10">
        <v>132.03</v>
      </c>
      <c r="J3737">
        <v>0.32441995402839657</v>
      </c>
      <c r="K3737">
        <v>0.40115701543984494</v>
      </c>
      <c r="L3737">
        <v>0.32259415804196939</v>
      </c>
      <c r="M3737">
        <v>0.28002430233291581</v>
      </c>
      <c r="N3737">
        <v>0.2738295736710411</v>
      </c>
      <c r="O3737">
        <v>0.30650508019467282</v>
      </c>
      <c r="P3737" s="117">
        <v>21.33</v>
      </c>
      <c r="Q3737">
        <v>0.34</v>
      </c>
    </row>
    <row r="3738" spans="1:17" ht="15">
      <c r="A3738" s="6"/>
      <c r="B3738" s="10">
        <v>89.8</v>
      </c>
      <c r="C3738">
        <v>0.22479545365515155</v>
      </c>
      <c r="D3738" s="11">
        <v>30.02</v>
      </c>
      <c r="E3738" s="10">
        <v>53.63</v>
      </c>
      <c r="F3738" s="11">
        <v>43.45</v>
      </c>
      <c r="G3738" s="10">
        <v>26.38</v>
      </c>
      <c r="H3738" s="11">
        <v>60.48</v>
      </c>
      <c r="I3738" s="10">
        <v>150.02000000000001</v>
      </c>
      <c r="J3738">
        <v>0.36528913107233379</v>
      </c>
      <c r="K3738">
        <v>0.43735943559080331</v>
      </c>
      <c r="L3738">
        <v>0.33993182298848634</v>
      </c>
      <c r="M3738">
        <v>0.29094716379411417</v>
      </c>
      <c r="N3738">
        <v>0.29577542137571855</v>
      </c>
      <c r="O3738">
        <v>0.32269738611863835</v>
      </c>
      <c r="P3738" s="117">
        <v>25.9</v>
      </c>
      <c r="Q3738">
        <v>0.34</v>
      </c>
    </row>
    <row r="3739" spans="1:17" ht="15">
      <c r="A3739" s="6"/>
      <c r="B3739" s="10">
        <v>100.76</v>
      </c>
      <c r="C3739">
        <v>0.27401419998980048</v>
      </c>
      <c r="D3739" s="11">
        <v>35.94</v>
      </c>
      <c r="E3739" s="10">
        <v>59.46</v>
      </c>
      <c r="F3739" s="11">
        <v>48.28</v>
      </c>
      <c r="G3739" s="10">
        <v>28.2</v>
      </c>
      <c r="H3739" s="11">
        <v>70.599999999999994</v>
      </c>
      <c r="I3739" s="10">
        <v>163.03</v>
      </c>
      <c r="J3739">
        <v>0.38903103544332834</v>
      </c>
      <c r="K3739">
        <v>0.46998894725614637</v>
      </c>
      <c r="L3739">
        <v>0.35838961913649808</v>
      </c>
      <c r="M3739">
        <v>0.2936028263312464</v>
      </c>
      <c r="N3739">
        <v>0.32640873123115011</v>
      </c>
      <c r="O3739">
        <v>0.33601896973230633</v>
      </c>
      <c r="P3739" s="117">
        <v>34.04</v>
      </c>
      <c r="Q3739">
        <v>0.34</v>
      </c>
    </row>
    <row r="3740" spans="1:17" ht="15">
      <c r="A3740" s="6"/>
      <c r="B3740" s="10">
        <v>135.35</v>
      </c>
      <c r="C3740">
        <v>0.28874071748219304</v>
      </c>
      <c r="D3740" s="11">
        <v>39.01</v>
      </c>
      <c r="E3740" s="10">
        <v>65.599999999999994</v>
      </c>
      <c r="F3740" s="11">
        <v>56.52</v>
      </c>
      <c r="G3740" s="10">
        <v>26.07</v>
      </c>
      <c r="H3740" s="11">
        <v>75.62</v>
      </c>
      <c r="I3740" s="10">
        <v>168.8</v>
      </c>
      <c r="J3740">
        <v>0.40750591308744627</v>
      </c>
      <c r="K3740">
        <v>0.49521297512586659</v>
      </c>
      <c r="L3740">
        <v>0.37498136986301367</v>
      </c>
      <c r="M3740">
        <v>0.29972671995460415</v>
      </c>
      <c r="N3740">
        <v>0.33580860051814326</v>
      </c>
      <c r="O3740">
        <v>0.33454938399551082</v>
      </c>
      <c r="P3740" s="117">
        <v>22.77</v>
      </c>
      <c r="Q3740">
        <v>0.34</v>
      </c>
    </row>
    <row r="3741" spans="1:17" ht="15">
      <c r="A3741" s="6"/>
      <c r="B3741" s="10">
        <v>157.37</v>
      </c>
      <c r="C3741">
        <v>0.3051071508643578</v>
      </c>
      <c r="D3741" s="11">
        <v>39.65</v>
      </c>
      <c r="E3741" s="10">
        <v>60.04</v>
      </c>
      <c r="F3741" s="11">
        <v>49.41</v>
      </c>
      <c r="G3741" s="10">
        <v>25</v>
      </c>
      <c r="H3741" s="11">
        <v>76.010000000000005</v>
      </c>
      <c r="I3741" s="10">
        <v>169.44</v>
      </c>
      <c r="J3741">
        <v>0.42536125617208942</v>
      </c>
      <c r="K3741">
        <v>0.5134561759778713</v>
      </c>
      <c r="L3741">
        <v>0.38839921476431172</v>
      </c>
      <c r="M3741">
        <v>0.293932356522567</v>
      </c>
      <c r="N3741">
        <v>0.34627117885626246</v>
      </c>
      <c r="O3741">
        <v>0.33218887022831461</v>
      </c>
      <c r="P3741" s="117">
        <v>22.64</v>
      </c>
      <c r="Q3741">
        <v>0.34</v>
      </c>
    </row>
    <row r="3742" spans="1:17" ht="15">
      <c r="A3742" s="6"/>
      <c r="B3742" s="10">
        <v>128.4</v>
      </c>
      <c r="C3742">
        <v>0.31869631866075093</v>
      </c>
      <c r="D3742" s="11">
        <v>38.61</v>
      </c>
      <c r="E3742" s="10">
        <v>52.89</v>
      </c>
      <c r="F3742" s="11">
        <v>43.68</v>
      </c>
      <c r="G3742" s="10">
        <v>23.94</v>
      </c>
      <c r="H3742" s="11">
        <v>75.599999999999994</v>
      </c>
      <c r="I3742" s="10">
        <v>166.36</v>
      </c>
      <c r="J3742">
        <v>0.42555249558677022</v>
      </c>
      <c r="K3742">
        <v>0.53125597500942745</v>
      </c>
      <c r="L3742">
        <v>0.37784852083937082</v>
      </c>
      <c r="M3742">
        <v>0.27497448454920326</v>
      </c>
      <c r="N3742">
        <v>0.35742066884291113</v>
      </c>
      <c r="O3742">
        <v>0.32236903668015993</v>
      </c>
      <c r="P3742" s="117">
        <v>24.67</v>
      </c>
      <c r="Q3742">
        <v>0.34</v>
      </c>
    </row>
    <row r="3743" spans="1:17" ht="15">
      <c r="A3743" s="6"/>
      <c r="B3743" s="10">
        <v>101.04</v>
      </c>
      <c r="C3743">
        <v>0.33768365846157961</v>
      </c>
      <c r="D3743" s="11">
        <v>38.42</v>
      </c>
      <c r="E3743" s="10">
        <v>50.23</v>
      </c>
      <c r="F3743" s="11">
        <v>39.99</v>
      </c>
      <c r="G3743" s="10">
        <v>22.69</v>
      </c>
      <c r="H3743" s="11">
        <v>72.37</v>
      </c>
      <c r="I3743" s="10">
        <v>169.22</v>
      </c>
      <c r="J3743">
        <v>0.40969730394211151</v>
      </c>
      <c r="K3743">
        <v>0.5253134697119749</v>
      </c>
      <c r="L3743">
        <v>0.33149451108518091</v>
      </c>
      <c r="M3743">
        <v>0.25192561167907601</v>
      </c>
      <c r="N3743">
        <v>0.36860128996210273</v>
      </c>
      <c r="O3743">
        <v>0.31726771673298571</v>
      </c>
      <c r="P3743" s="117">
        <v>19.53</v>
      </c>
      <c r="Q3743">
        <v>0.34</v>
      </c>
    </row>
    <row r="3744" spans="1:17" ht="15">
      <c r="A3744" s="6"/>
      <c r="B3744" s="10">
        <v>88.98</v>
      </c>
      <c r="C3744">
        <v>0.31611455190380167</v>
      </c>
      <c r="D3744" s="11">
        <v>30.14</v>
      </c>
      <c r="E3744" s="10">
        <v>44.93</v>
      </c>
      <c r="F3744" s="11">
        <v>32.090000000000003</v>
      </c>
      <c r="G3744" s="10">
        <v>18.04</v>
      </c>
      <c r="H3744" s="11">
        <v>61.86</v>
      </c>
      <c r="I3744" s="10">
        <v>137.74</v>
      </c>
      <c r="J3744">
        <v>0.39826864045999888</v>
      </c>
      <c r="K3744">
        <v>0.50691092715753228</v>
      </c>
      <c r="L3744">
        <v>0.27197562530538166</v>
      </c>
      <c r="M3744">
        <v>0.21905098052169697</v>
      </c>
      <c r="N3744">
        <v>0.37756465231422126</v>
      </c>
      <c r="O3744">
        <v>0.31099199165429692</v>
      </c>
      <c r="P3744" s="117">
        <v>11.93</v>
      </c>
      <c r="Q3744">
        <v>0.34</v>
      </c>
    </row>
    <row r="3745" spans="1:17" ht="15">
      <c r="A3745" s="6"/>
      <c r="B3745" s="10">
        <v>80.23</v>
      </c>
      <c r="C3745">
        <v>0.32479332024185598</v>
      </c>
      <c r="D3745" s="11">
        <v>24.22</v>
      </c>
      <c r="E3745" s="10">
        <v>44.99</v>
      </c>
      <c r="F3745" s="11">
        <v>28.5</v>
      </c>
      <c r="G3745" s="10">
        <v>17.25</v>
      </c>
      <c r="H3745" s="11">
        <v>58.89</v>
      </c>
      <c r="I3745" s="10">
        <v>103.4</v>
      </c>
      <c r="J3745">
        <v>0.37779400541404395</v>
      </c>
      <c r="K3745">
        <v>0.49023583236564977</v>
      </c>
      <c r="L3745">
        <v>0.22476211449503478</v>
      </c>
      <c r="M3745">
        <v>0.19851937077048284</v>
      </c>
      <c r="N3745">
        <v>0.38089741242197839</v>
      </c>
      <c r="O3745">
        <v>0.30671967408752954</v>
      </c>
      <c r="P3745" s="117">
        <v>12.8</v>
      </c>
      <c r="Q3745">
        <v>0.34</v>
      </c>
    </row>
    <row r="3746" spans="1:17" ht="15">
      <c r="A3746" s="6"/>
      <c r="B3746" s="10">
        <v>79.37</v>
      </c>
      <c r="C3746">
        <v>0.34092933274211296</v>
      </c>
      <c r="D3746" s="11">
        <v>19.3</v>
      </c>
      <c r="E3746" s="10">
        <v>41.16</v>
      </c>
      <c r="F3746" s="11">
        <v>26.5</v>
      </c>
      <c r="G3746" s="10">
        <v>16.8</v>
      </c>
      <c r="H3746" s="11">
        <v>58.08</v>
      </c>
      <c r="I3746" s="10">
        <v>90.86</v>
      </c>
      <c r="J3746">
        <v>0.35467780402276716</v>
      </c>
      <c r="K3746">
        <v>0.47617306632836148</v>
      </c>
      <c r="L3746">
        <v>0.21387927536660067</v>
      </c>
      <c r="M3746">
        <v>0.19329645665123177</v>
      </c>
      <c r="N3746">
        <v>0.38527970990274391</v>
      </c>
      <c r="O3746">
        <v>0.29344777798713356</v>
      </c>
      <c r="P3746" s="117">
        <v>11.61</v>
      </c>
      <c r="Q3746">
        <v>0.34</v>
      </c>
    </row>
    <row r="3747" spans="1:17" ht="15">
      <c r="A3747" s="6"/>
      <c r="B3747" s="10">
        <v>79.27</v>
      </c>
      <c r="C3747">
        <v>0.35004813557591685</v>
      </c>
      <c r="D3747" s="11">
        <v>14.49</v>
      </c>
      <c r="E3747" s="10">
        <v>40.049999999999997</v>
      </c>
      <c r="F3747" s="11">
        <v>24.64</v>
      </c>
      <c r="G3747" s="10">
        <v>17.059999999999999</v>
      </c>
      <c r="H3747" s="11">
        <v>57.74</v>
      </c>
      <c r="I3747" s="10">
        <v>82.07</v>
      </c>
      <c r="J3747">
        <v>0.33989788036924606</v>
      </c>
      <c r="K3747">
        <v>0.46226094760796743</v>
      </c>
      <c r="L3747">
        <v>0.20845971223375714</v>
      </c>
      <c r="M3747">
        <v>0.18843662995279647</v>
      </c>
      <c r="N3747">
        <v>0.37503423207563863</v>
      </c>
      <c r="O3747">
        <v>0.26903536483799145</v>
      </c>
      <c r="P3747" s="117">
        <v>11.21</v>
      </c>
      <c r="Q3747">
        <v>0.34</v>
      </c>
    </row>
    <row r="3748" spans="1:17" ht="15">
      <c r="A3748" s="6"/>
      <c r="B3748" s="10">
        <v>82.23</v>
      </c>
      <c r="C3748">
        <v>0.36349955211040252</v>
      </c>
      <c r="D3748" s="11">
        <v>10.54</v>
      </c>
      <c r="E3748" s="10">
        <v>39.21</v>
      </c>
      <c r="F3748" s="11">
        <v>24.03</v>
      </c>
      <c r="G3748" s="10">
        <v>15.99</v>
      </c>
      <c r="H3748" s="11">
        <v>57.22</v>
      </c>
      <c r="I3748" s="10">
        <v>88.02</v>
      </c>
      <c r="J3748">
        <v>0.33123818034901087</v>
      </c>
      <c r="K3748">
        <v>0.45074099785761362</v>
      </c>
      <c r="L3748">
        <v>0.22059278795149664</v>
      </c>
      <c r="M3748">
        <v>0.19050953806421317</v>
      </c>
      <c r="N3748">
        <v>0.3719794320989363</v>
      </c>
      <c r="O3748">
        <v>0.2526512449423326</v>
      </c>
      <c r="P3748" s="117">
        <v>10.37</v>
      </c>
      <c r="Q3748">
        <v>0.34</v>
      </c>
    </row>
    <row r="3749" spans="1:17" ht="15">
      <c r="A3749" s="6"/>
      <c r="B3749" s="10">
        <v>86.2</v>
      </c>
      <c r="C3749">
        <v>0.3730069039139679</v>
      </c>
      <c r="D3749" s="11">
        <v>10.220000000000001</v>
      </c>
      <c r="E3749" s="10">
        <v>38.25</v>
      </c>
      <c r="F3749" s="11">
        <v>24.06</v>
      </c>
      <c r="G3749" s="10">
        <v>15.61</v>
      </c>
      <c r="H3749" s="11">
        <v>54.39</v>
      </c>
      <c r="I3749" s="10">
        <v>85.05</v>
      </c>
      <c r="J3749">
        <v>0.33573083577822915</v>
      </c>
      <c r="K3749">
        <v>0.44253140813710279</v>
      </c>
      <c r="L3749">
        <v>0.2163813112512345</v>
      </c>
      <c r="M3749">
        <v>0.20178421613725916</v>
      </c>
      <c r="N3749">
        <v>0.36576393850741229</v>
      </c>
      <c r="O3749">
        <v>0.2614512529930883</v>
      </c>
      <c r="P3749" s="117">
        <v>11.71</v>
      </c>
      <c r="Q3749">
        <v>0.34</v>
      </c>
    </row>
    <row r="3750" spans="1:17" ht="15">
      <c r="A3750" s="6"/>
      <c r="B3750" s="10">
        <v>90.55</v>
      </c>
      <c r="C3750">
        <v>0.3849301837098057</v>
      </c>
      <c r="D3750" s="11">
        <v>13.38</v>
      </c>
      <c r="E3750" s="10">
        <v>40.03</v>
      </c>
      <c r="F3750" s="11">
        <v>27.54</v>
      </c>
      <c r="G3750" s="10">
        <v>17.09</v>
      </c>
      <c r="H3750" s="11">
        <v>51.63</v>
      </c>
      <c r="I3750" s="10">
        <v>88.08</v>
      </c>
      <c r="J3750">
        <v>0.35493277468639522</v>
      </c>
      <c r="K3750">
        <v>0.45038509913919128</v>
      </c>
      <c r="L3750">
        <v>0.24816717536490285</v>
      </c>
      <c r="M3750">
        <v>0.21038635206045747</v>
      </c>
      <c r="N3750">
        <v>0.35861704221886315</v>
      </c>
      <c r="O3750">
        <v>0.27248550970703261</v>
      </c>
      <c r="P3750" s="117">
        <v>15.98</v>
      </c>
      <c r="Q3750">
        <v>0.34</v>
      </c>
    </row>
    <row r="3751" spans="1:17" ht="15">
      <c r="A3751" s="6"/>
      <c r="B3751" s="10">
        <v>146.4</v>
      </c>
      <c r="C3751">
        <v>0.35685551427940121</v>
      </c>
      <c r="D3751" s="11">
        <v>29.22</v>
      </c>
      <c r="E3751" s="10">
        <v>46.84</v>
      </c>
      <c r="F3751" s="11">
        <v>32.159999999999997</v>
      </c>
      <c r="G3751" s="10">
        <v>24.41</v>
      </c>
      <c r="H3751" s="11">
        <v>52.1</v>
      </c>
      <c r="I3751" s="10">
        <v>90.06</v>
      </c>
      <c r="J3751">
        <v>0.35440397964572029</v>
      </c>
      <c r="K3751">
        <v>0.46073094772783429</v>
      </c>
      <c r="L3751">
        <v>0.29509664116547507</v>
      </c>
      <c r="M3751">
        <v>0.23080918950100948</v>
      </c>
      <c r="N3751">
        <v>0.35042952557536822</v>
      </c>
      <c r="O3751">
        <v>0.26972306410104796</v>
      </c>
      <c r="P3751" s="117">
        <v>18.64</v>
      </c>
      <c r="Q3751">
        <v>0.34</v>
      </c>
    </row>
    <row r="3752" spans="1:17" ht="15">
      <c r="A3752" s="6"/>
      <c r="B3752" s="10">
        <v>153.28</v>
      </c>
      <c r="C3752">
        <v>0.31694516117331256</v>
      </c>
      <c r="D3752" s="11">
        <v>30.36</v>
      </c>
      <c r="E3752" s="10">
        <v>59.07</v>
      </c>
      <c r="F3752" s="11">
        <v>40.729999999999997</v>
      </c>
      <c r="G3752" s="10">
        <v>28.96</v>
      </c>
      <c r="H3752" s="11">
        <v>52.7</v>
      </c>
      <c r="I3752" s="10">
        <v>94.22</v>
      </c>
      <c r="J3752">
        <v>0.33542437338695297</v>
      </c>
      <c r="K3752">
        <v>0.45513224826585663</v>
      </c>
      <c r="L3752">
        <v>0.29914754222121565</v>
      </c>
      <c r="M3752">
        <v>0.24133868667717034</v>
      </c>
      <c r="N3752">
        <v>0.33812837423721581</v>
      </c>
      <c r="O3752">
        <v>0.25999641560327835</v>
      </c>
      <c r="P3752" s="117">
        <v>16.82</v>
      </c>
      <c r="Q3752">
        <v>0.34</v>
      </c>
    </row>
    <row r="3753" spans="1:17" ht="15">
      <c r="A3753" s="6"/>
      <c r="B3753" s="10">
        <v>122.54</v>
      </c>
      <c r="C3753">
        <v>0.28490713905317155</v>
      </c>
      <c r="D3753" s="11">
        <v>36.08</v>
      </c>
      <c r="E3753" s="10">
        <v>65</v>
      </c>
      <c r="F3753" s="11">
        <v>42.91</v>
      </c>
      <c r="G3753" s="10">
        <v>37.07</v>
      </c>
      <c r="H3753" s="11">
        <v>57.12</v>
      </c>
      <c r="I3753" s="10">
        <v>84.05</v>
      </c>
      <c r="J3753">
        <v>0.3202769964944393</v>
      </c>
      <c r="K3753">
        <v>0.42897497245336069</v>
      </c>
      <c r="L3753">
        <v>0.28615633904914267</v>
      </c>
      <c r="M3753">
        <v>0.23124164281197351</v>
      </c>
      <c r="N3753">
        <v>0.32220782768917977</v>
      </c>
      <c r="O3753">
        <v>0.22191318724753922</v>
      </c>
      <c r="P3753" s="117">
        <v>16.39</v>
      </c>
      <c r="Q3753">
        <v>0.34</v>
      </c>
    </row>
    <row r="3754" spans="1:17" ht="15">
      <c r="A3754" s="6"/>
      <c r="B3754" s="10">
        <v>94.9</v>
      </c>
      <c r="C3754">
        <v>0.24735227358297751</v>
      </c>
      <c r="D3754" s="11">
        <v>30.11</v>
      </c>
      <c r="E3754" s="10">
        <v>57.93</v>
      </c>
      <c r="F3754" s="11">
        <v>39.93</v>
      </c>
      <c r="G3754" s="10">
        <v>33.07</v>
      </c>
      <c r="H3754" s="11">
        <v>57.89</v>
      </c>
      <c r="I3754" s="10">
        <v>57.05</v>
      </c>
      <c r="J3754">
        <v>0.30182039825499574</v>
      </c>
      <c r="K3754">
        <v>0.40235940855090657</v>
      </c>
      <c r="L3754">
        <v>0.28450969767897083</v>
      </c>
      <c r="M3754">
        <v>0.21862449811370024</v>
      </c>
      <c r="N3754">
        <v>0.30677241306341252</v>
      </c>
      <c r="O3754">
        <v>0.17411242569654667</v>
      </c>
      <c r="P3754" s="117">
        <v>16.93</v>
      </c>
      <c r="Q3754">
        <v>0.34</v>
      </c>
    </row>
    <row r="3755" spans="1:17" ht="15">
      <c r="A3755" s="6"/>
      <c r="B3755" s="10">
        <v>86.73</v>
      </c>
      <c r="C3755">
        <v>0.20282502021697002</v>
      </c>
      <c r="D3755" s="11">
        <v>28.09</v>
      </c>
      <c r="E3755" s="10">
        <v>50.97</v>
      </c>
      <c r="F3755" s="11">
        <v>34.11</v>
      </c>
      <c r="G3755" s="10">
        <v>28.4</v>
      </c>
      <c r="H3755" s="11">
        <v>57.76</v>
      </c>
      <c r="I3755" s="10">
        <v>30</v>
      </c>
      <c r="J3755">
        <v>0.28403546173238547</v>
      </c>
      <c r="K3755">
        <v>0.37345291849652584</v>
      </c>
      <c r="L3755">
        <v>0.26240480152127404</v>
      </c>
      <c r="M3755">
        <v>0.20352842907638988</v>
      </c>
      <c r="N3755">
        <v>0.29252343745655346</v>
      </c>
      <c r="O3755">
        <v>0.15267454294654517</v>
      </c>
      <c r="P3755" s="117">
        <v>38.43</v>
      </c>
      <c r="Q3755">
        <v>0.34</v>
      </c>
    </row>
    <row r="3756" spans="1:17" ht="15">
      <c r="A3756" s="6"/>
      <c r="B3756" s="10">
        <v>82.06</v>
      </c>
      <c r="C3756">
        <v>0.17246235774944327</v>
      </c>
      <c r="D3756" s="11">
        <v>27.27</v>
      </c>
      <c r="E3756" s="10">
        <v>49.99</v>
      </c>
      <c r="F3756" s="11">
        <v>33.619999999999997</v>
      </c>
      <c r="G3756" s="10">
        <v>31.42</v>
      </c>
      <c r="H3756" s="11">
        <v>58.44</v>
      </c>
      <c r="I3756" s="10">
        <v>11.06</v>
      </c>
      <c r="J3756">
        <v>0.269061994344299</v>
      </c>
      <c r="K3756">
        <v>0.34848399027374072</v>
      </c>
      <c r="L3756">
        <v>0.25212930431609831</v>
      </c>
      <c r="M3756">
        <v>0.18347530653535821</v>
      </c>
      <c r="N3756">
        <v>0.27821114670218727</v>
      </c>
      <c r="O3756">
        <v>0.14167065539276807</v>
      </c>
      <c r="P3756" s="117">
        <v>19.86</v>
      </c>
      <c r="Q3756">
        <v>0.34</v>
      </c>
    </row>
    <row r="3757" spans="1:17" ht="15">
      <c r="A3757" s="6"/>
      <c r="B3757" s="10">
        <v>77.69</v>
      </c>
      <c r="C3757">
        <v>0.16578476965488492</v>
      </c>
      <c r="D3757" s="11">
        <v>25.95</v>
      </c>
      <c r="E3757" s="10">
        <v>47.83</v>
      </c>
      <c r="F3757" s="11">
        <v>32.31</v>
      </c>
      <c r="G3757" s="10">
        <v>26.43</v>
      </c>
      <c r="H3757" s="11">
        <v>58.16</v>
      </c>
      <c r="I3757" s="10">
        <v>0.1</v>
      </c>
      <c r="J3757">
        <v>0.24883050396734127</v>
      </c>
      <c r="K3757">
        <v>0.33705557396404018</v>
      </c>
      <c r="L3757">
        <v>0.24619291307737937</v>
      </c>
      <c r="M3757">
        <v>0.16607141220223137</v>
      </c>
      <c r="N3757">
        <v>0.26967851948545851</v>
      </c>
      <c r="O3757">
        <v>0.13887643030247254</v>
      </c>
      <c r="P3757" s="117">
        <v>18.18</v>
      </c>
      <c r="Q3757">
        <v>0.34</v>
      </c>
    </row>
    <row r="3758" spans="1:17" ht="15">
      <c r="A3758" s="6"/>
      <c r="B3758" s="10">
        <v>74.59</v>
      </c>
      <c r="C3758">
        <v>0.17102592683248294</v>
      </c>
      <c r="D3758" s="11">
        <v>23.45</v>
      </c>
      <c r="E3758" s="10">
        <v>47.14</v>
      </c>
      <c r="F3758" s="11">
        <v>32</v>
      </c>
      <c r="G3758" s="10">
        <v>24</v>
      </c>
      <c r="H3758" s="11">
        <v>55.41</v>
      </c>
      <c r="I3758" s="10">
        <v>-0.08</v>
      </c>
      <c r="J3758">
        <v>0.24214142829481247</v>
      </c>
      <c r="K3758">
        <v>0.33381399990264315</v>
      </c>
      <c r="L3758">
        <v>0.24418753519734754</v>
      </c>
      <c r="M3758">
        <v>0.15860915290767647</v>
      </c>
      <c r="N3758">
        <v>0.26426942276088744</v>
      </c>
      <c r="O3758">
        <v>0.14248116030582189</v>
      </c>
      <c r="P3758" s="117">
        <v>24.02</v>
      </c>
      <c r="Q3758">
        <v>0.34</v>
      </c>
    </row>
    <row r="3759" spans="1:17" ht="15">
      <c r="A3759" s="6"/>
      <c r="B3759" s="10">
        <v>70.61</v>
      </c>
      <c r="C3759">
        <v>0.17715695286803426</v>
      </c>
      <c r="D3759" s="11">
        <v>22.67</v>
      </c>
      <c r="E3759" s="10">
        <v>47.16</v>
      </c>
      <c r="F3759" s="11">
        <v>32</v>
      </c>
      <c r="G3759" s="10">
        <v>22.5</v>
      </c>
      <c r="H3759" s="11">
        <v>48</v>
      </c>
      <c r="I3759" s="10">
        <v>-0.59</v>
      </c>
      <c r="J3759">
        <v>0.23298750775696711</v>
      </c>
      <c r="K3759">
        <v>0.33987457098386603</v>
      </c>
      <c r="L3759">
        <v>0.24668979686541023</v>
      </c>
      <c r="M3759">
        <v>0.14101790746046075</v>
      </c>
      <c r="N3759">
        <v>0.26309513276623014</v>
      </c>
      <c r="O3759">
        <v>0.14852306229390447</v>
      </c>
      <c r="P3759" s="117">
        <v>27.13</v>
      </c>
      <c r="Q3759">
        <v>0.34</v>
      </c>
    </row>
    <row r="3760" spans="1:17" ht="15">
      <c r="A3760" s="6"/>
      <c r="B3760" s="10">
        <v>75.64</v>
      </c>
      <c r="C3760">
        <v>0.18425865022952392</v>
      </c>
      <c r="D3760" s="11">
        <v>19.940000000000001</v>
      </c>
      <c r="E3760" s="10">
        <v>47.51</v>
      </c>
      <c r="F3760" s="11">
        <v>32.53</v>
      </c>
      <c r="G3760" s="10">
        <v>23.02</v>
      </c>
      <c r="H3760" s="11">
        <v>47.61</v>
      </c>
      <c r="I3760" s="10">
        <v>-0.01</v>
      </c>
      <c r="J3760">
        <v>0.23636327475359792</v>
      </c>
      <c r="K3760">
        <v>0.35568990104723014</v>
      </c>
      <c r="L3760">
        <v>0.25500242189578909</v>
      </c>
      <c r="M3760">
        <v>0.13599162813451796</v>
      </c>
      <c r="N3760">
        <v>0.26969123778605297</v>
      </c>
      <c r="O3760">
        <v>0.15790285026767109</v>
      </c>
      <c r="P3760" s="117">
        <v>35.880000000000003</v>
      </c>
      <c r="Q3760">
        <v>0.34</v>
      </c>
    </row>
    <row r="3761" spans="1:17" ht="15">
      <c r="A3761" s="6"/>
      <c r="B3761" s="10">
        <v>81.17</v>
      </c>
      <c r="C3761">
        <v>0.21406223591730733</v>
      </c>
      <c r="D3761" s="11">
        <v>18.62</v>
      </c>
      <c r="E3761" s="10">
        <v>49.94</v>
      </c>
      <c r="F3761" s="11">
        <v>33.58</v>
      </c>
      <c r="G3761" s="10">
        <v>23.6</v>
      </c>
      <c r="H3761" s="11">
        <v>50.68</v>
      </c>
      <c r="I3761" s="10">
        <v>0.81</v>
      </c>
      <c r="J3761">
        <v>0.24437785059804573</v>
      </c>
      <c r="K3761">
        <v>0.3885922063804591</v>
      </c>
      <c r="L3761">
        <v>0.27131912726514473</v>
      </c>
      <c r="M3761">
        <v>0.13104042764872159</v>
      </c>
      <c r="N3761">
        <v>0.2880821117721663</v>
      </c>
      <c r="O3761">
        <v>0.18406272785667163</v>
      </c>
      <c r="P3761" s="117">
        <v>36.25</v>
      </c>
      <c r="Q3761">
        <v>0.34</v>
      </c>
    </row>
    <row r="3762" spans="1:17" ht="15">
      <c r="A3762" s="6"/>
      <c r="B3762" s="10">
        <v>87.91</v>
      </c>
      <c r="C3762">
        <v>0.25344081992980638</v>
      </c>
      <c r="D3762" s="11">
        <v>20.04</v>
      </c>
      <c r="E3762" s="10">
        <v>52.19</v>
      </c>
      <c r="F3762" s="11">
        <v>35.76</v>
      </c>
      <c r="G3762" s="10">
        <v>25.65</v>
      </c>
      <c r="H3762" s="11">
        <v>57.69</v>
      </c>
      <c r="I3762" s="10">
        <v>82.06</v>
      </c>
      <c r="J3762">
        <v>0.26036488826901255</v>
      </c>
      <c r="K3762">
        <v>0.42042857088758112</v>
      </c>
      <c r="L3762">
        <v>0.29687924752956757</v>
      </c>
      <c r="M3762">
        <v>0.13117766919722176</v>
      </c>
      <c r="N3762">
        <v>0.31525098428508935</v>
      </c>
      <c r="O3762">
        <v>0.25799872426867698</v>
      </c>
      <c r="P3762" s="117">
        <v>47.18</v>
      </c>
      <c r="Q3762">
        <v>0.34</v>
      </c>
    </row>
    <row r="3763" spans="1:17" ht="15">
      <c r="A3763" s="6"/>
      <c r="B3763" s="10">
        <v>98.84</v>
      </c>
      <c r="C3763">
        <v>0.29717225446305195</v>
      </c>
      <c r="D3763" s="11">
        <v>22.72</v>
      </c>
      <c r="E3763" s="10">
        <v>61.25</v>
      </c>
      <c r="F3763" s="11">
        <v>42.98</v>
      </c>
      <c r="G3763" s="10">
        <v>27.91</v>
      </c>
      <c r="H3763" s="11">
        <v>60.02</v>
      </c>
      <c r="I3763" s="10">
        <v>169.55</v>
      </c>
      <c r="J3763">
        <v>0.27044009140595549</v>
      </c>
      <c r="K3763">
        <v>0.4580746776978995</v>
      </c>
      <c r="L3763">
        <v>0.32152301681520989</v>
      </c>
      <c r="M3763">
        <v>0.14131734279586788</v>
      </c>
      <c r="N3763">
        <v>0.35467917466574755</v>
      </c>
      <c r="O3763">
        <v>0.32247389587732989</v>
      </c>
      <c r="P3763" s="117">
        <v>40.08</v>
      </c>
      <c r="Q3763">
        <v>0.34</v>
      </c>
    </row>
    <row r="3764" spans="1:17" ht="15">
      <c r="A3764" s="6"/>
      <c r="B3764" s="10">
        <v>134.16999999999999</v>
      </c>
      <c r="C3764">
        <v>0.32572488851136128</v>
      </c>
      <c r="D3764" s="11">
        <v>23.08</v>
      </c>
      <c r="E3764" s="10">
        <v>63.31</v>
      </c>
      <c r="F3764" s="11">
        <v>52.04</v>
      </c>
      <c r="G3764" s="10">
        <v>27.99</v>
      </c>
      <c r="H3764" s="11">
        <v>69.12</v>
      </c>
      <c r="I3764" s="10">
        <v>200</v>
      </c>
      <c r="J3764">
        <v>0.29000712261715528</v>
      </c>
      <c r="K3764">
        <v>0.48722889368890832</v>
      </c>
      <c r="L3764">
        <v>0.33897831737692247</v>
      </c>
      <c r="M3764">
        <v>0.14820965757943347</v>
      </c>
      <c r="N3764">
        <v>0.38405109977759921</v>
      </c>
      <c r="O3764">
        <v>0.36083918987775787</v>
      </c>
      <c r="P3764" s="117">
        <v>32.64</v>
      </c>
      <c r="Q3764">
        <v>0.34</v>
      </c>
    </row>
    <row r="3765" spans="1:17" ht="15">
      <c r="A3765" s="6"/>
      <c r="B3765" s="10">
        <v>152.4</v>
      </c>
      <c r="C3765">
        <v>0.35447254132391853</v>
      </c>
      <c r="D3765" s="11">
        <v>21.92</v>
      </c>
      <c r="E3765" s="10">
        <v>59.45</v>
      </c>
      <c r="F3765" s="11">
        <v>59.09</v>
      </c>
      <c r="G3765" s="10">
        <v>27.03</v>
      </c>
      <c r="H3765" s="11">
        <v>76.38</v>
      </c>
      <c r="I3765" s="10">
        <v>214.97</v>
      </c>
      <c r="J3765">
        <v>0.30214364791760584</v>
      </c>
      <c r="K3765">
        <v>0.51268111679696549</v>
      </c>
      <c r="L3765">
        <v>0.36947904946749294</v>
      </c>
      <c r="M3765">
        <v>0.15220590570982342</v>
      </c>
      <c r="N3765">
        <v>0.39521204168590618</v>
      </c>
      <c r="O3765">
        <v>0.39503933490821352</v>
      </c>
      <c r="P3765" s="117">
        <v>28.54</v>
      </c>
      <c r="Q3765">
        <v>0.34</v>
      </c>
    </row>
    <row r="3766" spans="1:17" ht="15">
      <c r="A3766" s="6"/>
      <c r="B3766" s="10">
        <v>126.53</v>
      </c>
      <c r="C3766">
        <v>0.3852743570055146</v>
      </c>
      <c r="D3766" s="11">
        <v>20.440000000000001</v>
      </c>
      <c r="E3766" s="10">
        <v>50.93</v>
      </c>
      <c r="F3766" s="11">
        <v>55.3</v>
      </c>
      <c r="G3766" s="10">
        <v>25.89</v>
      </c>
      <c r="H3766" s="11">
        <v>77.08</v>
      </c>
      <c r="I3766" s="10">
        <v>214.04</v>
      </c>
      <c r="J3766">
        <v>0.30309086343847019</v>
      </c>
      <c r="K3766">
        <v>0.50230221868078673</v>
      </c>
      <c r="L3766">
        <v>0.40382611774226174</v>
      </c>
      <c r="M3766">
        <v>0.15084929046797418</v>
      </c>
      <c r="N3766">
        <v>0.4019368461379777</v>
      </c>
      <c r="O3766">
        <v>0.40448618636452022</v>
      </c>
      <c r="P3766" s="117">
        <v>27.08</v>
      </c>
      <c r="Q3766">
        <v>0.34</v>
      </c>
    </row>
    <row r="3767" spans="1:17" ht="15">
      <c r="A3767" s="6"/>
      <c r="B3767" s="10">
        <v>102.04</v>
      </c>
      <c r="C3767">
        <v>0.41093139298861248</v>
      </c>
      <c r="D3767" s="11">
        <v>20.23</v>
      </c>
      <c r="E3767" s="10">
        <v>47.43</v>
      </c>
      <c r="F3767" s="11">
        <v>47.73</v>
      </c>
      <c r="G3767" s="10">
        <v>25.89</v>
      </c>
      <c r="H3767" s="11">
        <v>80.099999999999994</v>
      </c>
      <c r="I3767" s="10">
        <v>217.42</v>
      </c>
      <c r="J3767">
        <v>0.30959730161548016</v>
      </c>
      <c r="K3767">
        <v>0.47642946499978955</v>
      </c>
      <c r="L3767">
        <v>0.42703794423552521</v>
      </c>
      <c r="M3767">
        <v>0.1423984914841849</v>
      </c>
      <c r="N3767">
        <v>0.41138897313691508</v>
      </c>
      <c r="O3767">
        <v>0.41826238405315608</v>
      </c>
      <c r="P3767" s="117">
        <v>22.93</v>
      </c>
      <c r="Q3767">
        <v>0.34</v>
      </c>
    </row>
    <row r="3768" spans="1:17" ht="15">
      <c r="A3768" s="6"/>
      <c r="B3768" s="10">
        <v>89.99</v>
      </c>
      <c r="C3768">
        <v>0.43556390185949634</v>
      </c>
      <c r="D3768" s="11">
        <v>4.3899999999999997</v>
      </c>
      <c r="E3768" s="10">
        <v>44.96</v>
      </c>
      <c r="F3768" s="11">
        <v>41.47</v>
      </c>
      <c r="G3768" s="10">
        <v>20.16</v>
      </c>
      <c r="H3768" s="11">
        <v>72.290000000000006</v>
      </c>
      <c r="I3768" s="10">
        <v>189.7</v>
      </c>
      <c r="J3768">
        <v>0.29814958250858864</v>
      </c>
      <c r="K3768">
        <v>0.45364149621924488</v>
      </c>
      <c r="L3768">
        <v>0.45248401779059394</v>
      </c>
      <c r="M3768">
        <v>0.12522213609939589</v>
      </c>
      <c r="N3768">
        <v>0.42264898779071597</v>
      </c>
      <c r="O3768">
        <v>0.43225038266645294</v>
      </c>
      <c r="P3768" s="117">
        <v>16.61</v>
      </c>
      <c r="Q3768">
        <v>0.34</v>
      </c>
    </row>
    <row r="3769" spans="1:17" ht="15">
      <c r="A3769" s="6"/>
      <c r="B3769" s="10">
        <v>93.56</v>
      </c>
      <c r="C3769">
        <v>0.44085351927269739</v>
      </c>
      <c r="D3769" s="11">
        <v>10.67</v>
      </c>
      <c r="E3769" s="10">
        <v>39.71</v>
      </c>
      <c r="F3769" s="11">
        <v>40.409999999999997</v>
      </c>
      <c r="G3769" s="10">
        <v>7.69</v>
      </c>
      <c r="H3769" s="11">
        <v>66</v>
      </c>
      <c r="I3769" s="10">
        <v>163.72</v>
      </c>
      <c r="J3769">
        <v>0.27649207870605041</v>
      </c>
      <c r="K3769">
        <v>0.44492733346764934</v>
      </c>
      <c r="L3769">
        <v>0.45704886592853478</v>
      </c>
      <c r="M3769">
        <v>0.11360188149275299</v>
      </c>
      <c r="N3769">
        <v>0.43021906607398869</v>
      </c>
      <c r="O3769">
        <v>0.44662817422566692</v>
      </c>
      <c r="P3769" s="117">
        <v>16.04</v>
      </c>
      <c r="Q3769">
        <v>0.34</v>
      </c>
    </row>
    <row r="3770" spans="1:17" ht="15">
      <c r="A3770" s="6"/>
      <c r="B3770" s="10">
        <v>89.83</v>
      </c>
      <c r="C3770">
        <v>0.431366696431698</v>
      </c>
      <c r="D3770" s="11">
        <v>8.8000000000000007</v>
      </c>
      <c r="E3770" s="10">
        <v>39.24</v>
      </c>
      <c r="F3770" s="11">
        <v>34.15</v>
      </c>
      <c r="G3770" s="10">
        <v>1.46</v>
      </c>
      <c r="H3770" s="11">
        <v>60.22</v>
      </c>
      <c r="I3770" s="10">
        <v>154.34</v>
      </c>
      <c r="J3770">
        <v>0.25149238017492714</v>
      </c>
      <c r="K3770">
        <v>0.45432749136791067</v>
      </c>
      <c r="L3770">
        <v>0.45078212672602919</v>
      </c>
      <c r="M3770">
        <v>0.11585470658325887</v>
      </c>
      <c r="N3770">
        <v>0.43543507729446179</v>
      </c>
      <c r="O3770">
        <v>0.45408502462455141</v>
      </c>
      <c r="P3770" s="117">
        <v>17.21</v>
      </c>
      <c r="Q3770">
        <v>0.34</v>
      </c>
    </row>
    <row r="3771" spans="1:17" ht="15">
      <c r="A3771" s="6"/>
      <c r="B3771" s="10">
        <v>90.26</v>
      </c>
      <c r="C3771">
        <v>0.43096502488631083</v>
      </c>
      <c r="D3771" s="11">
        <v>6.82</v>
      </c>
      <c r="E3771" s="10">
        <v>39.21</v>
      </c>
      <c r="F3771" s="11">
        <v>32.46</v>
      </c>
      <c r="G3771" s="10">
        <v>-0.09</v>
      </c>
      <c r="H3771" s="11">
        <v>60.8</v>
      </c>
      <c r="I3771" s="10">
        <v>150.61000000000001</v>
      </c>
      <c r="J3771">
        <v>0.22312503250883056</v>
      </c>
      <c r="K3771">
        <v>0.46381757284385022</v>
      </c>
      <c r="L3771">
        <v>0.44179744438559321</v>
      </c>
      <c r="M3771">
        <v>0.11765718768486842</v>
      </c>
      <c r="N3771">
        <v>0.43993070004225604</v>
      </c>
      <c r="O3771">
        <v>0.4396025742444698</v>
      </c>
      <c r="P3771" s="117">
        <v>16.010000000000002</v>
      </c>
      <c r="Q3771">
        <v>0.34</v>
      </c>
    </row>
    <row r="3772" spans="1:17" ht="15">
      <c r="A3772" s="6"/>
      <c r="B3772" s="10">
        <v>90.2</v>
      </c>
      <c r="C3772">
        <v>0.43969710918469701</v>
      </c>
      <c r="D3772" s="11">
        <v>2.1</v>
      </c>
      <c r="E3772" s="10">
        <v>37.64</v>
      </c>
      <c r="F3772" s="11">
        <v>33.14</v>
      </c>
      <c r="G3772" s="10">
        <v>0.03</v>
      </c>
      <c r="H3772" s="11">
        <v>59.97</v>
      </c>
      <c r="I3772" s="10">
        <v>145.72</v>
      </c>
      <c r="J3772">
        <v>0.21842933115449673</v>
      </c>
      <c r="K3772">
        <v>0.47178164289284474</v>
      </c>
      <c r="L3772">
        <v>0.43305188392483218</v>
      </c>
      <c r="M3772">
        <v>0.12230848629333275</v>
      </c>
      <c r="N3772">
        <v>0.44708184252160155</v>
      </c>
      <c r="O3772">
        <v>0.43439488456208741</v>
      </c>
      <c r="P3772" s="117">
        <v>13.91</v>
      </c>
      <c r="Q3772">
        <v>0.34</v>
      </c>
    </row>
    <row r="3773" spans="1:17" ht="15">
      <c r="A3773" s="6"/>
      <c r="B3773" s="10">
        <v>90.68</v>
      </c>
      <c r="C3773">
        <v>0.45664462440512182</v>
      </c>
      <c r="D3773" s="11">
        <v>1.74</v>
      </c>
      <c r="E3773" s="10">
        <v>38.25</v>
      </c>
      <c r="F3773" s="11">
        <v>32.090000000000003</v>
      </c>
      <c r="G3773" s="10">
        <v>1.44</v>
      </c>
      <c r="H3773" s="11">
        <v>60.3</v>
      </c>
      <c r="I3773" s="10">
        <v>146.88</v>
      </c>
      <c r="J3773">
        <v>0.21796597012102872</v>
      </c>
      <c r="K3773">
        <v>0.48535882519863782</v>
      </c>
      <c r="L3773">
        <v>0.44007205389005472</v>
      </c>
      <c r="M3773">
        <v>0.121793812238207</v>
      </c>
      <c r="N3773">
        <v>0.4551315483964592</v>
      </c>
      <c r="O3773">
        <v>0.42285719728417243</v>
      </c>
      <c r="P3773" s="117">
        <v>15.33</v>
      </c>
      <c r="Q3773">
        <v>0.34</v>
      </c>
    </row>
    <row r="3774" spans="1:17" ht="15">
      <c r="A3774" s="6"/>
      <c r="B3774" s="10">
        <v>97.9</v>
      </c>
      <c r="C3774">
        <v>0.45699443433325748</v>
      </c>
      <c r="D3774" s="11">
        <v>5.26</v>
      </c>
      <c r="E3774" s="10">
        <v>39.99</v>
      </c>
      <c r="F3774" s="11">
        <v>32.49</v>
      </c>
      <c r="G3774" s="10">
        <v>1.35</v>
      </c>
      <c r="H3774" s="11">
        <v>63.22</v>
      </c>
      <c r="I3774" s="10">
        <v>154.33000000000001</v>
      </c>
      <c r="J3774">
        <v>0.21917251799599483</v>
      </c>
      <c r="K3774">
        <v>0.50776149195467957</v>
      </c>
      <c r="L3774">
        <v>0.44669932597501849</v>
      </c>
      <c r="M3774">
        <v>0.12432045717514001</v>
      </c>
      <c r="N3774">
        <v>0.46261192542871021</v>
      </c>
      <c r="O3774">
        <v>0.41038974629675984</v>
      </c>
      <c r="P3774" s="117">
        <v>17.420000000000002</v>
      </c>
      <c r="Q3774">
        <v>0.34</v>
      </c>
    </row>
    <row r="3775" spans="1:17" ht="15">
      <c r="A3775" s="6"/>
      <c r="B3775" s="10">
        <v>127.66</v>
      </c>
      <c r="C3775">
        <v>0.40622329982025407</v>
      </c>
      <c r="D3775" s="11">
        <v>12.33</v>
      </c>
      <c r="E3775" s="10">
        <v>46.98</v>
      </c>
      <c r="F3775" s="11">
        <v>57.33</v>
      </c>
      <c r="G3775" s="10">
        <v>0.08</v>
      </c>
      <c r="H3775" s="11">
        <v>80.19</v>
      </c>
      <c r="I3775" s="10">
        <v>175.7</v>
      </c>
      <c r="J3775">
        <v>0.24385013471037267</v>
      </c>
      <c r="K3775">
        <v>0.50542908633916017</v>
      </c>
      <c r="L3775">
        <v>0.41909520017136365</v>
      </c>
      <c r="M3775">
        <v>0.12183588808048533</v>
      </c>
      <c r="N3775">
        <v>0.44279864543491843</v>
      </c>
      <c r="O3775">
        <v>0.39901879452406458</v>
      </c>
      <c r="P3775" s="117">
        <v>21.7</v>
      </c>
      <c r="Q3775">
        <v>0.34</v>
      </c>
    </row>
    <row r="3776" spans="1:17" ht="15">
      <c r="A3776" s="6"/>
      <c r="B3776" s="10">
        <v>146.49</v>
      </c>
      <c r="C3776">
        <v>0.36790298109960606</v>
      </c>
      <c r="D3776" s="11">
        <v>23.07</v>
      </c>
      <c r="E3776" s="10">
        <v>57</v>
      </c>
      <c r="F3776" s="11">
        <v>73.75</v>
      </c>
      <c r="G3776" s="10">
        <v>2.81</v>
      </c>
      <c r="H3776" s="11">
        <v>85.94</v>
      </c>
      <c r="I3776" s="10">
        <v>216.93</v>
      </c>
      <c r="J3776">
        <v>0.24136969856869597</v>
      </c>
      <c r="K3776">
        <v>0.49358410215952614</v>
      </c>
      <c r="L3776">
        <v>0.3743887658159416</v>
      </c>
      <c r="M3776">
        <v>0.11909818282531427</v>
      </c>
      <c r="N3776">
        <v>0.40653293381569733</v>
      </c>
      <c r="O3776">
        <v>0.36877955004873114</v>
      </c>
      <c r="P3776" s="117">
        <v>23.29</v>
      </c>
      <c r="Q3776">
        <v>0.34</v>
      </c>
    </row>
    <row r="3777" spans="1:17" ht="15">
      <c r="A3777" s="6"/>
      <c r="B3777" s="10">
        <v>114.66</v>
      </c>
      <c r="C3777">
        <v>0.33989324126295761</v>
      </c>
      <c r="D3777" s="11">
        <v>18.059999999999999</v>
      </c>
      <c r="E3777" s="10">
        <v>60.95</v>
      </c>
      <c r="F3777" s="11">
        <v>66.98</v>
      </c>
      <c r="G3777" s="10">
        <v>5.79</v>
      </c>
      <c r="H3777" s="11">
        <v>90</v>
      </c>
      <c r="I3777" s="10">
        <v>220.12</v>
      </c>
      <c r="J3777">
        <v>0.21830366676444704</v>
      </c>
      <c r="K3777">
        <v>0.46686946399421975</v>
      </c>
      <c r="L3777">
        <v>0.33766069152779898</v>
      </c>
      <c r="M3777">
        <v>0.11199510353453467</v>
      </c>
      <c r="N3777">
        <v>0.38140877167264142</v>
      </c>
      <c r="O3777">
        <v>0.33272703652140123</v>
      </c>
      <c r="P3777" s="117">
        <v>22.12</v>
      </c>
      <c r="Q3777">
        <v>0.34</v>
      </c>
    </row>
    <row r="3778" spans="1:17" ht="15">
      <c r="A3778" s="6"/>
      <c r="B3778" s="10">
        <v>98.53</v>
      </c>
      <c r="C3778">
        <v>0.30119674964714538</v>
      </c>
      <c r="D3778" s="11">
        <v>10.050000000000001</v>
      </c>
      <c r="E3778" s="10">
        <v>57.97</v>
      </c>
      <c r="F3778" s="11">
        <v>45.93</v>
      </c>
      <c r="G3778" s="10">
        <v>5.65</v>
      </c>
      <c r="H3778" s="11">
        <v>86</v>
      </c>
      <c r="I3778" s="10">
        <v>210.99</v>
      </c>
      <c r="J3778">
        <v>0.18418301219721808</v>
      </c>
      <c r="K3778">
        <v>0.44645153682455413</v>
      </c>
      <c r="L3778">
        <v>0.30092849437060293</v>
      </c>
      <c r="M3778">
        <v>0.1077683241050381</v>
      </c>
      <c r="N3778">
        <v>0.35906531209526854</v>
      </c>
      <c r="O3778">
        <v>0.30576345235549851</v>
      </c>
      <c r="P3778" s="117">
        <v>23.26</v>
      </c>
      <c r="Q3778">
        <v>0.34</v>
      </c>
    </row>
    <row r="3779" spans="1:17" ht="15">
      <c r="A3779" s="6"/>
      <c r="B3779" s="10">
        <v>93.13</v>
      </c>
      <c r="C3779">
        <v>0.25017398286423126</v>
      </c>
      <c r="D3779" s="11">
        <v>9.66</v>
      </c>
      <c r="E3779" s="10">
        <v>51.86</v>
      </c>
      <c r="F3779" s="11">
        <v>37.21</v>
      </c>
      <c r="G3779" s="10">
        <v>4.22</v>
      </c>
      <c r="H3779" s="11">
        <v>82.55</v>
      </c>
      <c r="I3779" s="10">
        <v>191</v>
      </c>
      <c r="J3779">
        <v>0.16788445247623313</v>
      </c>
      <c r="K3779">
        <v>0.42242102683707627</v>
      </c>
      <c r="L3779">
        <v>0.26402659881774526</v>
      </c>
      <c r="M3779">
        <v>9.6668921122852802E-2</v>
      </c>
      <c r="N3779">
        <v>0.34103629980326611</v>
      </c>
      <c r="O3779">
        <v>0.27702723305707144</v>
      </c>
      <c r="P3779" s="117">
        <v>20.92</v>
      </c>
      <c r="Q3779">
        <v>0.34</v>
      </c>
    </row>
    <row r="3780" spans="1:17" ht="15">
      <c r="A3780" s="6"/>
      <c r="B3780" s="10">
        <v>86.6</v>
      </c>
      <c r="C3780">
        <v>0.21946259400489676</v>
      </c>
      <c r="D3780" s="11">
        <v>10.3</v>
      </c>
      <c r="E3780" s="10">
        <v>48.91</v>
      </c>
      <c r="F3780" s="11">
        <v>33.39</v>
      </c>
      <c r="G3780" s="10">
        <v>2.42</v>
      </c>
      <c r="H3780" s="11">
        <v>81</v>
      </c>
      <c r="I3780" s="10">
        <v>173.32</v>
      </c>
      <c r="J3780">
        <v>0.16249793160285486</v>
      </c>
      <c r="K3780">
        <v>0.4003737118633352</v>
      </c>
      <c r="L3780">
        <v>0.23536150606570175</v>
      </c>
      <c r="M3780">
        <v>9.0648336431724458E-2</v>
      </c>
      <c r="N3780">
        <v>0.3242820052537711</v>
      </c>
      <c r="O3780">
        <v>0.25343552902183769</v>
      </c>
      <c r="P3780" s="117">
        <v>25.71</v>
      </c>
      <c r="Q3780">
        <v>0.34</v>
      </c>
    </row>
    <row r="3781" spans="1:17" ht="15">
      <c r="A3781" s="6"/>
      <c r="B3781" s="10">
        <v>79.95</v>
      </c>
      <c r="C3781">
        <v>0.20722154218977323</v>
      </c>
      <c r="D3781" s="11">
        <v>9.65</v>
      </c>
      <c r="E3781" s="10">
        <v>47.7</v>
      </c>
      <c r="F3781" s="11">
        <v>30.09</v>
      </c>
      <c r="G3781" s="10">
        <v>0.06</v>
      </c>
      <c r="H3781" s="11">
        <v>79.95</v>
      </c>
      <c r="I3781" s="10">
        <v>168.7</v>
      </c>
      <c r="J3781">
        <v>0.15894340956275058</v>
      </c>
      <c r="K3781">
        <v>0.39133531808107386</v>
      </c>
      <c r="L3781">
        <v>0.2025831592905685</v>
      </c>
      <c r="M3781">
        <v>8.4058403432715673E-2</v>
      </c>
      <c r="N3781">
        <v>0.31617865159485681</v>
      </c>
      <c r="O3781">
        <v>0.25020211365707357</v>
      </c>
      <c r="P3781" s="117">
        <v>46.65</v>
      </c>
      <c r="Q3781">
        <v>0.34</v>
      </c>
    </row>
    <row r="3782" spans="1:17" ht="15">
      <c r="A3782" s="6"/>
      <c r="B3782" s="10">
        <v>77.900000000000006</v>
      </c>
      <c r="C3782">
        <v>0.20002818179042903</v>
      </c>
      <c r="D3782" s="11">
        <v>10.19</v>
      </c>
      <c r="E3782" s="10">
        <v>46.64</v>
      </c>
      <c r="F3782" s="11">
        <v>27.7</v>
      </c>
      <c r="G3782" s="10">
        <v>-4.9000000000000004</v>
      </c>
      <c r="H3782" s="11">
        <v>77.73</v>
      </c>
      <c r="I3782" s="10">
        <v>168.7</v>
      </c>
      <c r="J3782">
        <v>0.15172298133933831</v>
      </c>
      <c r="K3782">
        <v>0.39235203055024248</v>
      </c>
      <c r="L3782">
        <v>0.18164969864829145</v>
      </c>
      <c r="M3782">
        <v>8.3826727282932015E-2</v>
      </c>
      <c r="N3782">
        <v>0.31022885267467309</v>
      </c>
      <c r="O3782">
        <v>0.25240635902814196</v>
      </c>
      <c r="P3782" s="117">
        <v>35.33</v>
      </c>
      <c r="Q3782">
        <v>0.34</v>
      </c>
    </row>
    <row r="3783" spans="1:17" ht="15">
      <c r="A3783" s="6"/>
      <c r="B3783" s="10">
        <v>76.45</v>
      </c>
      <c r="C3783">
        <v>0.19657769274338494</v>
      </c>
      <c r="D3783" s="11">
        <v>8.9700000000000006</v>
      </c>
      <c r="E3783" s="10">
        <v>47.03</v>
      </c>
      <c r="F3783" s="11">
        <v>27.07</v>
      </c>
      <c r="G3783" s="10">
        <v>-3.46</v>
      </c>
      <c r="H3783" s="11">
        <v>76.150000000000006</v>
      </c>
      <c r="I3783" s="10">
        <v>165.52</v>
      </c>
      <c r="J3783">
        <v>0.15161789205890003</v>
      </c>
      <c r="K3783">
        <v>0.40336339451349201</v>
      </c>
      <c r="L3783">
        <v>0.17651929421192367</v>
      </c>
      <c r="M3783">
        <v>8.4540624641175802E-2</v>
      </c>
      <c r="N3783">
        <v>0.31480779918559626</v>
      </c>
      <c r="O3783">
        <v>0.25882273678276801</v>
      </c>
      <c r="P3783" s="117">
        <v>31.17</v>
      </c>
      <c r="Q3783">
        <v>0.34</v>
      </c>
    </row>
    <row r="3784" spans="1:17" ht="15">
      <c r="A3784" s="6"/>
      <c r="B3784" s="10">
        <v>79.05</v>
      </c>
      <c r="C3784">
        <v>0.21330270817163763</v>
      </c>
      <c r="D3784" s="11">
        <v>9.7100000000000009</v>
      </c>
      <c r="E3784" s="10">
        <v>48.63</v>
      </c>
      <c r="F3784" s="11">
        <v>27.21</v>
      </c>
      <c r="G3784" s="10">
        <v>-1.71</v>
      </c>
      <c r="H3784" s="11">
        <v>76.97</v>
      </c>
      <c r="I3784" s="10">
        <v>163.87</v>
      </c>
      <c r="J3784">
        <v>0.15507091600792766</v>
      </c>
      <c r="K3784">
        <v>0.42372104279348111</v>
      </c>
      <c r="L3784">
        <v>0.17710152128666037</v>
      </c>
      <c r="M3784">
        <v>8.6300368714207265E-2</v>
      </c>
      <c r="N3784">
        <v>0.32324777954458461</v>
      </c>
      <c r="O3784">
        <v>0.27581291412482406</v>
      </c>
      <c r="P3784" s="117">
        <v>26.97</v>
      </c>
      <c r="Q3784">
        <v>0.34</v>
      </c>
    </row>
    <row r="3785" spans="1:17" ht="15">
      <c r="A3785" s="6"/>
      <c r="B3785" s="10">
        <v>79.709999999999994</v>
      </c>
      <c r="C3785">
        <v>0.23508268483457065</v>
      </c>
      <c r="D3785" s="11">
        <v>10.17</v>
      </c>
      <c r="E3785" s="10">
        <v>54.23</v>
      </c>
      <c r="F3785" s="11">
        <v>28.66</v>
      </c>
      <c r="G3785" s="10">
        <v>0.05</v>
      </c>
      <c r="H3785" s="11">
        <v>77.25</v>
      </c>
      <c r="I3785" s="10">
        <v>164.07</v>
      </c>
      <c r="J3785">
        <v>0.16401635047470745</v>
      </c>
      <c r="K3785">
        <v>0.45110975121511337</v>
      </c>
      <c r="L3785">
        <v>0.19854494585393653</v>
      </c>
      <c r="M3785">
        <v>9.367422827955485E-2</v>
      </c>
      <c r="N3785">
        <v>0.33428499587798843</v>
      </c>
      <c r="O3785">
        <v>0.29506003974428818</v>
      </c>
      <c r="P3785" s="117">
        <v>37.520000000000003</v>
      </c>
      <c r="Q3785">
        <v>0.34</v>
      </c>
    </row>
    <row r="3786" spans="1:17" ht="15">
      <c r="A3786" s="6"/>
      <c r="B3786" s="10">
        <v>94.22</v>
      </c>
      <c r="C3786">
        <v>0.28233180567812921</v>
      </c>
      <c r="D3786" s="11">
        <v>11.79</v>
      </c>
      <c r="E3786" s="10">
        <v>57.94</v>
      </c>
      <c r="F3786" s="11">
        <v>31.27</v>
      </c>
      <c r="G3786" s="10">
        <v>9.7799999999999994</v>
      </c>
      <c r="H3786" s="11">
        <v>79.55</v>
      </c>
      <c r="I3786" s="10">
        <v>173.1</v>
      </c>
      <c r="J3786">
        <v>0.20006000453408807</v>
      </c>
      <c r="K3786">
        <v>0.48912019251962668</v>
      </c>
      <c r="L3786">
        <v>0.2299414928936177</v>
      </c>
      <c r="M3786">
        <v>0.10934843199117893</v>
      </c>
      <c r="N3786">
        <v>0.35060765359145918</v>
      </c>
      <c r="O3786">
        <v>0.3271669941385289</v>
      </c>
      <c r="P3786" s="117">
        <v>35.25</v>
      </c>
      <c r="Q3786">
        <v>0.34</v>
      </c>
    </row>
    <row r="3787" spans="1:17" ht="15">
      <c r="A3787" s="6"/>
      <c r="B3787" s="10">
        <v>101.07</v>
      </c>
      <c r="C3787">
        <v>0.3295288276133303</v>
      </c>
      <c r="D3787" s="11">
        <v>20.37</v>
      </c>
      <c r="E3787" s="10">
        <v>59.01</v>
      </c>
      <c r="F3787" s="11">
        <v>39.92</v>
      </c>
      <c r="G3787" s="10">
        <v>16.420000000000002</v>
      </c>
      <c r="H3787" s="11">
        <v>83.18</v>
      </c>
      <c r="I3787" s="10">
        <v>200</v>
      </c>
      <c r="J3787">
        <v>0.22606079237405868</v>
      </c>
      <c r="K3787">
        <v>0.51249630086570164</v>
      </c>
      <c r="L3787">
        <v>0.25033927234058395</v>
      </c>
      <c r="M3787">
        <v>0.13453888525862245</v>
      </c>
      <c r="N3787">
        <v>0.37381483389132114</v>
      </c>
      <c r="O3787">
        <v>0.36509824066434216</v>
      </c>
      <c r="P3787" s="117">
        <v>35.22</v>
      </c>
      <c r="Q3787">
        <v>0.34</v>
      </c>
    </row>
    <row r="3788" spans="1:17" ht="15">
      <c r="A3788" s="6"/>
      <c r="B3788" s="10">
        <v>138.52000000000001</v>
      </c>
      <c r="C3788">
        <v>0.35008089696124495</v>
      </c>
      <c r="D3788" s="11">
        <v>25.78</v>
      </c>
      <c r="E3788" s="10">
        <v>62.64</v>
      </c>
      <c r="F3788" s="11">
        <v>42.04</v>
      </c>
      <c r="G3788" s="10">
        <v>21.23</v>
      </c>
      <c r="H3788" s="11">
        <v>88</v>
      </c>
      <c r="I3788" s="10">
        <v>218.04</v>
      </c>
      <c r="J3788">
        <v>0.25736804836762989</v>
      </c>
      <c r="K3788">
        <v>0.52314082241743953</v>
      </c>
      <c r="L3788">
        <v>0.26437712142884756</v>
      </c>
      <c r="M3788">
        <v>0.18177958672872083</v>
      </c>
      <c r="N3788">
        <v>0.39809052954031432</v>
      </c>
      <c r="O3788">
        <v>0.4031703932226629</v>
      </c>
      <c r="P3788" s="117">
        <v>32.729999999999997</v>
      </c>
      <c r="Q3788">
        <v>0.34</v>
      </c>
    </row>
    <row r="3789" spans="1:17" ht="15">
      <c r="A3789" s="6"/>
      <c r="B3789" s="10">
        <v>147.69999999999999</v>
      </c>
      <c r="C3789">
        <v>0.36832119951068376</v>
      </c>
      <c r="D3789" s="11">
        <v>24.08</v>
      </c>
      <c r="E3789" s="10">
        <v>58.35</v>
      </c>
      <c r="F3789" s="11">
        <v>40.07</v>
      </c>
      <c r="G3789" s="10">
        <v>23.27</v>
      </c>
      <c r="H3789" s="11">
        <v>89.95</v>
      </c>
      <c r="I3789" s="10">
        <v>227.46</v>
      </c>
      <c r="J3789">
        <v>0.27573026984439625</v>
      </c>
      <c r="K3789">
        <v>0.55001717274599371</v>
      </c>
      <c r="L3789">
        <v>0.26404683482607971</v>
      </c>
      <c r="M3789">
        <v>0.21605788301833678</v>
      </c>
      <c r="N3789">
        <v>0.41288545120441011</v>
      </c>
      <c r="O3789">
        <v>0.44025079512963017</v>
      </c>
      <c r="P3789" s="117">
        <v>32.36</v>
      </c>
      <c r="Q3789">
        <v>0.34</v>
      </c>
    </row>
    <row r="3790" spans="1:17" ht="15">
      <c r="A3790" s="6"/>
      <c r="B3790" s="10">
        <v>127.55</v>
      </c>
      <c r="C3790">
        <v>0.37904293526279342</v>
      </c>
      <c r="D3790" s="11">
        <v>25.56</v>
      </c>
      <c r="E3790" s="10">
        <v>52.97</v>
      </c>
      <c r="F3790" s="11">
        <v>33</v>
      </c>
      <c r="G3790" s="10">
        <v>22.98</v>
      </c>
      <c r="H3790" s="11">
        <v>87.24</v>
      </c>
      <c r="I3790" s="10">
        <v>228.81</v>
      </c>
      <c r="J3790">
        <v>0.2912085742845813</v>
      </c>
      <c r="K3790">
        <v>0.55711569302292052</v>
      </c>
      <c r="L3790">
        <v>0.24841084301730607</v>
      </c>
      <c r="M3790">
        <v>0.22502466901486107</v>
      </c>
      <c r="N3790">
        <v>0.42622570999194731</v>
      </c>
      <c r="O3790">
        <v>0.47379750128933934</v>
      </c>
      <c r="P3790" s="117">
        <v>28.26</v>
      </c>
      <c r="Q3790">
        <v>0.34</v>
      </c>
    </row>
    <row r="3791" spans="1:17" ht="15">
      <c r="A3791" s="6"/>
      <c r="B3791" s="10">
        <v>105.82</v>
      </c>
      <c r="C3791">
        <v>0.38722093358064541</v>
      </c>
      <c r="D3791" s="11">
        <v>25.45</v>
      </c>
      <c r="E3791" s="10">
        <v>50.97</v>
      </c>
      <c r="F3791" s="11">
        <v>30.04</v>
      </c>
      <c r="G3791" s="10">
        <v>23.91</v>
      </c>
      <c r="H3791" s="11">
        <v>84.95</v>
      </c>
      <c r="I3791" s="10">
        <v>220.26</v>
      </c>
      <c r="J3791">
        <v>0.29097553081359728</v>
      </c>
      <c r="K3791">
        <v>0.54940732481075472</v>
      </c>
      <c r="L3791">
        <v>0.23108987116371638</v>
      </c>
      <c r="M3791">
        <v>0.21204332202664519</v>
      </c>
      <c r="N3791">
        <v>0.43510852432333097</v>
      </c>
      <c r="O3791">
        <v>0.47047590072824841</v>
      </c>
      <c r="P3791" s="117">
        <v>25.49</v>
      </c>
      <c r="Q3791">
        <v>0.34</v>
      </c>
    </row>
    <row r="3792" spans="1:17" ht="15">
      <c r="A3792" s="6"/>
      <c r="B3792" s="10">
        <v>94.9</v>
      </c>
      <c r="C3792">
        <v>0.39900884331238284</v>
      </c>
      <c r="D3792" s="11">
        <v>18.93</v>
      </c>
      <c r="E3792" s="10">
        <v>46.82</v>
      </c>
      <c r="F3792" s="11">
        <v>26.25</v>
      </c>
      <c r="G3792" s="10">
        <v>19.96</v>
      </c>
      <c r="H3792" s="11">
        <v>79</v>
      </c>
      <c r="I3792" s="10">
        <v>210.97</v>
      </c>
      <c r="J3792">
        <v>0.29064605745257455</v>
      </c>
      <c r="K3792">
        <v>0.54385751865227039</v>
      </c>
      <c r="L3792">
        <v>0.18965790926636208</v>
      </c>
      <c r="M3792">
        <v>0.19229747112438869</v>
      </c>
      <c r="N3792">
        <v>0.4372046342183859</v>
      </c>
      <c r="O3792">
        <v>0.49070822944205694</v>
      </c>
      <c r="P3792" s="117">
        <v>22.51</v>
      </c>
      <c r="Q3792">
        <v>0.34</v>
      </c>
    </row>
    <row r="3793" spans="1:17" ht="15">
      <c r="A3793" s="6"/>
      <c r="B3793" s="10">
        <v>93.93</v>
      </c>
      <c r="C3793">
        <v>0.38296381925253331</v>
      </c>
      <c r="D3793" s="11">
        <v>14.09</v>
      </c>
      <c r="E3793" s="10">
        <v>43.02</v>
      </c>
      <c r="F3793" s="11">
        <v>-0.05</v>
      </c>
      <c r="G3793" s="10">
        <v>21.04</v>
      </c>
      <c r="H3793" s="11">
        <v>71.349999999999994</v>
      </c>
      <c r="I3793" s="10">
        <v>185.05</v>
      </c>
      <c r="J3793">
        <v>0.29497512411371074</v>
      </c>
      <c r="K3793">
        <v>0.54495602337717353</v>
      </c>
      <c r="L3793">
        <v>0.16297313564761715</v>
      </c>
      <c r="M3793">
        <v>0.17227558316801997</v>
      </c>
      <c r="N3793">
        <v>0.43682645297342887</v>
      </c>
      <c r="O3793">
        <v>0.49366437205751368</v>
      </c>
      <c r="P3793" s="117">
        <v>14.59</v>
      </c>
      <c r="Q3793">
        <v>0.34</v>
      </c>
    </row>
    <row r="3794" spans="1:17" ht="15">
      <c r="A3794" s="6"/>
      <c r="B3794" s="10">
        <v>89.26</v>
      </c>
      <c r="C3794">
        <v>0.37530068739190209</v>
      </c>
      <c r="D3794" s="11">
        <v>10.199999999999999</v>
      </c>
      <c r="E3794" s="10">
        <v>43.24</v>
      </c>
      <c r="F3794" s="11">
        <v>-19.95</v>
      </c>
      <c r="G3794" s="10">
        <v>17.21</v>
      </c>
      <c r="H3794" s="11">
        <v>64.209999999999994</v>
      </c>
      <c r="I3794" s="10">
        <v>168.95</v>
      </c>
      <c r="J3794">
        <v>0.29335243795026988</v>
      </c>
      <c r="K3794">
        <v>0.55146902957348787</v>
      </c>
      <c r="L3794">
        <v>0.1643584011417373</v>
      </c>
      <c r="M3794">
        <v>0.15795378751786562</v>
      </c>
      <c r="N3794">
        <v>0.44216356670189788</v>
      </c>
      <c r="O3794">
        <v>0.50104294341896682</v>
      </c>
      <c r="P3794" s="117">
        <v>17.88</v>
      </c>
      <c r="Q3794">
        <v>0.34</v>
      </c>
    </row>
    <row r="3795" spans="1:17" ht="15">
      <c r="A3795" s="6"/>
      <c r="B3795" s="10">
        <v>83.04</v>
      </c>
      <c r="C3795">
        <v>0.37673932789202502</v>
      </c>
      <c r="D3795" s="11">
        <v>9.91</v>
      </c>
      <c r="E3795" s="10">
        <v>42.53</v>
      </c>
      <c r="F3795" s="11">
        <v>-39.96</v>
      </c>
      <c r="G3795" s="10">
        <v>14.93</v>
      </c>
      <c r="H3795" s="11">
        <v>63.48</v>
      </c>
      <c r="I3795" s="10">
        <v>165.1</v>
      </c>
      <c r="J3795">
        <v>0.27415981194711131</v>
      </c>
      <c r="K3795">
        <v>0.56388600928062416</v>
      </c>
      <c r="L3795">
        <v>0.16927050600522472</v>
      </c>
      <c r="M3795">
        <v>0.15570695641724591</v>
      </c>
      <c r="N3795">
        <v>0.45211805276198802</v>
      </c>
      <c r="O3795">
        <v>0.51595556592733893</v>
      </c>
      <c r="P3795" s="117">
        <v>15.45</v>
      </c>
      <c r="Q3795">
        <v>0.34</v>
      </c>
    </row>
    <row r="3796" spans="1:17" ht="15">
      <c r="A3796" s="6"/>
      <c r="B3796" s="10">
        <v>79.900000000000006</v>
      </c>
      <c r="C3796">
        <v>0.38413119399913953</v>
      </c>
      <c r="D3796" s="11">
        <v>9.86</v>
      </c>
      <c r="E3796" s="10">
        <v>42.09</v>
      </c>
      <c r="F3796" s="11">
        <v>-40</v>
      </c>
      <c r="G3796" s="10">
        <v>12.63</v>
      </c>
      <c r="H3796" s="11">
        <v>61.97</v>
      </c>
      <c r="I3796" s="10">
        <v>162.96</v>
      </c>
      <c r="J3796">
        <v>0.29102519060424675</v>
      </c>
      <c r="K3796">
        <v>0.57620221784619241</v>
      </c>
      <c r="L3796">
        <v>0.1671040087563278</v>
      </c>
      <c r="M3796">
        <v>0.15320316111900045</v>
      </c>
      <c r="N3796">
        <v>0.46049199220800424</v>
      </c>
      <c r="O3796">
        <v>0.5223209071076369</v>
      </c>
      <c r="P3796" s="117">
        <v>14.05</v>
      </c>
      <c r="Q3796">
        <v>0.34</v>
      </c>
    </row>
    <row r="3797" spans="1:17" ht="15">
      <c r="A3797" s="6"/>
      <c r="B3797" s="10">
        <v>82.04</v>
      </c>
      <c r="C3797">
        <v>0.38550818429108968</v>
      </c>
      <c r="D3797" s="11">
        <v>9.92</v>
      </c>
      <c r="E3797" s="10">
        <v>42.53</v>
      </c>
      <c r="F3797" s="11">
        <v>-44.93</v>
      </c>
      <c r="G3797" s="10">
        <v>10.92</v>
      </c>
      <c r="H3797" s="11">
        <v>62.36</v>
      </c>
      <c r="I3797" s="10">
        <v>164.92</v>
      </c>
      <c r="J3797">
        <v>0.31936160251995205</v>
      </c>
      <c r="K3797">
        <v>0.58832418196159808</v>
      </c>
      <c r="L3797">
        <v>0.16142591065065329</v>
      </c>
      <c r="M3797">
        <v>0.15496290037686278</v>
      </c>
      <c r="N3797">
        <v>0.46568908575976026</v>
      </c>
      <c r="O3797">
        <v>0.52982216232780355</v>
      </c>
      <c r="P3797" s="117">
        <v>17</v>
      </c>
      <c r="Q3797">
        <v>0.34</v>
      </c>
    </row>
    <row r="3798" spans="1:17" ht="15">
      <c r="A3798" s="6"/>
      <c r="B3798" s="10">
        <v>88.44</v>
      </c>
      <c r="C3798">
        <v>0.3807189625770665</v>
      </c>
      <c r="D3798" s="11">
        <v>19.059999999999999</v>
      </c>
      <c r="E3798" s="10">
        <v>41.97</v>
      </c>
      <c r="F3798" s="11">
        <v>-54.78</v>
      </c>
      <c r="G3798" s="10">
        <v>10.96</v>
      </c>
      <c r="H3798" s="11">
        <v>66.42</v>
      </c>
      <c r="I3798" s="10">
        <v>175</v>
      </c>
      <c r="J3798">
        <v>0.33710065895964825</v>
      </c>
      <c r="K3798">
        <v>0.59278375642905823</v>
      </c>
      <c r="L3798">
        <v>0.1523741262135922</v>
      </c>
      <c r="M3798">
        <v>0.15702491087142922</v>
      </c>
      <c r="N3798">
        <v>0.46612173384762634</v>
      </c>
      <c r="O3798">
        <v>0.53161736238611568</v>
      </c>
      <c r="P3798" s="117">
        <v>20.7</v>
      </c>
      <c r="Q3798">
        <v>0.34</v>
      </c>
    </row>
    <row r="3799" spans="1:17" ht="15">
      <c r="A3799" s="6"/>
      <c r="B3799" s="10">
        <v>94.01</v>
      </c>
      <c r="C3799">
        <v>0.35402266820555833</v>
      </c>
      <c r="D3799" s="11">
        <v>32.770000000000003</v>
      </c>
      <c r="E3799" s="10">
        <v>48.93</v>
      </c>
      <c r="F3799" s="11">
        <v>-59.95</v>
      </c>
      <c r="G3799" s="10">
        <v>10.88</v>
      </c>
      <c r="H3799" s="11">
        <v>80.069999999999993</v>
      </c>
      <c r="I3799" s="10">
        <v>197.42</v>
      </c>
      <c r="J3799">
        <v>0.35245009031320995</v>
      </c>
      <c r="K3799">
        <v>0.57001854198719593</v>
      </c>
      <c r="L3799">
        <v>0.1439160773705134</v>
      </c>
      <c r="M3799">
        <v>0.15666634469795854</v>
      </c>
      <c r="N3799">
        <v>0.45286419054208471</v>
      </c>
      <c r="O3799">
        <v>0.49674567369671108</v>
      </c>
      <c r="P3799" s="117">
        <v>28.05</v>
      </c>
      <c r="Q3799">
        <v>0.34</v>
      </c>
    </row>
    <row r="3800" spans="1:17" ht="15">
      <c r="A3800" s="6"/>
      <c r="B3800" s="10">
        <v>93.26</v>
      </c>
      <c r="C3800">
        <v>0.3101661219165433</v>
      </c>
      <c r="D3800" s="11">
        <v>35.51</v>
      </c>
      <c r="E3800" s="10">
        <v>57.09</v>
      </c>
      <c r="F3800" s="11">
        <v>-60</v>
      </c>
      <c r="G3800" s="10">
        <v>14.04</v>
      </c>
      <c r="H3800" s="11">
        <v>90.03</v>
      </c>
      <c r="I3800" s="10">
        <v>213.93</v>
      </c>
      <c r="J3800">
        <v>0.35094598124079018</v>
      </c>
      <c r="K3800">
        <v>0.52318667610368919</v>
      </c>
      <c r="L3800">
        <v>0.1352209950057626</v>
      </c>
      <c r="M3800">
        <v>0.15512261266196947</v>
      </c>
      <c r="N3800">
        <v>0.41729390587522996</v>
      </c>
      <c r="O3800">
        <v>0.4438717233030115</v>
      </c>
      <c r="P3800" s="117">
        <v>33.36</v>
      </c>
      <c r="Q3800">
        <v>0.34</v>
      </c>
    </row>
    <row r="3801" spans="1:17" ht="15">
      <c r="A3801" s="6"/>
      <c r="B3801" s="10">
        <v>91.4</v>
      </c>
      <c r="C3801">
        <v>0.25432501459336304</v>
      </c>
      <c r="D3801" s="11">
        <v>35.51</v>
      </c>
      <c r="E3801" s="10">
        <v>63.52</v>
      </c>
      <c r="F3801" s="11">
        <v>-60.07</v>
      </c>
      <c r="G3801" s="10">
        <v>15.36</v>
      </c>
      <c r="H3801" s="11">
        <v>93.85</v>
      </c>
      <c r="I3801" s="10">
        <v>215.01</v>
      </c>
      <c r="J3801">
        <v>0.33189020823632243</v>
      </c>
      <c r="K3801">
        <v>0.48484185888791015</v>
      </c>
      <c r="L3801">
        <v>0.12217294334145455</v>
      </c>
      <c r="M3801">
        <v>0.14428555959425685</v>
      </c>
      <c r="N3801">
        <v>0.38286605070049529</v>
      </c>
      <c r="O3801">
        <v>0.386521058596353</v>
      </c>
      <c r="P3801" s="117">
        <v>31.3</v>
      </c>
      <c r="Q3801">
        <v>0.34</v>
      </c>
    </row>
    <row r="3802" spans="1:17" ht="15">
      <c r="A3802" s="6"/>
      <c r="B3802" s="10">
        <v>83.78</v>
      </c>
      <c r="C3802">
        <v>0.20902455832533298</v>
      </c>
      <c r="D3802" s="11">
        <v>33.65</v>
      </c>
      <c r="E3802" s="10">
        <v>56.91</v>
      </c>
      <c r="F3802" s="11">
        <v>-65.06</v>
      </c>
      <c r="G3802" s="10">
        <v>16</v>
      </c>
      <c r="H3802" s="11">
        <v>85.32</v>
      </c>
      <c r="I3802" s="10">
        <v>205.29</v>
      </c>
      <c r="J3802">
        <v>0.31480239446954772</v>
      </c>
      <c r="K3802">
        <v>0.45980380884071043</v>
      </c>
      <c r="L3802">
        <v>0.11155716702343442</v>
      </c>
      <c r="M3802">
        <v>0.13559883418727259</v>
      </c>
      <c r="N3802">
        <v>0.360640926950204</v>
      </c>
      <c r="O3802">
        <v>0.34833896448213147</v>
      </c>
      <c r="P3802" s="117">
        <v>22.46</v>
      </c>
      <c r="Q3802">
        <v>0.34</v>
      </c>
    </row>
    <row r="3803" spans="1:17" ht="15">
      <c r="A3803" s="6"/>
      <c r="B3803" s="10">
        <v>74.64</v>
      </c>
      <c r="C3803">
        <v>0.17885993981308215</v>
      </c>
      <c r="D3803" s="11">
        <v>32.25</v>
      </c>
      <c r="E3803" s="10">
        <v>54.13</v>
      </c>
      <c r="F3803" s="11">
        <v>-68.260000000000005</v>
      </c>
      <c r="G3803" s="10">
        <v>15.7</v>
      </c>
      <c r="H3803" s="11">
        <v>80.02</v>
      </c>
      <c r="I3803" s="10">
        <v>191</v>
      </c>
      <c r="J3803">
        <v>0.30229880466288828</v>
      </c>
      <c r="K3803">
        <v>0.44103085949459925</v>
      </c>
      <c r="L3803">
        <v>0.10288297522145078</v>
      </c>
      <c r="M3803">
        <v>0.13055048572417285</v>
      </c>
      <c r="N3803">
        <v>0.33789877447989747</v>
      </c>
      <c r="O3803">
        <v>0.31932422770114327</v>
      </c>
      <c r="P3803" s="117">
        <v>23.51</v>
      </c>
      <c r="Q3803">
        <v>0.34</v>
      </c>
    </row>
    <row r="3804" spans="1:17" ht="15">
      <c r="A3804" s="6"/>
      <c r="B3804" s="10">
        <v>68.5</v>
      </c>
      <c r="C3804">
        <v>0.14688367354802662</v>
      </c>
      <c r="D3804" s="11">
        <v>32.450000000000003</v>
      </c>
      <c r="E3804" s="10">
        <v>53.05</v>
      </c>
      <c r="F3804" s="11">
        <v>-73.040000000000006</v>
      </c>
      <c r="G3804" s="10">
        <v>16.059999999999999</v>
      </c>
      <c r="H3804" s="11">
        <v>77.44</v>
      </c>
      <c r="I3804" s="10">
        <v>183.58</v>
      </c>
      <c r="J3804">
        <v>0.28091321688999249</v>
      </c>
      <c r="K3804">
        <v>0.42553893408714838</v>
      </c>
      <c r="L3804">
        <v>0.10035483213093022</v>
      </c>
      <c r="M3804">
        <v>0.13918482516153552</v>
      </c>
      <c r="N3804">
        <v>0.31894807474498055</v>
      </c>
      <c r="O3804">
        <v>0.30544477069798698</v>
      </c>
      <c r="P3804" s="117">
        <v>26.89</v>
      </c>
      <c r="Q3804">
        <v>0.34</v>
      </c>
    </row>
    <row r="3805" spans="1:17" ht="15">
      <c r="A3805" s="6"/>
      <c r="B3805" s="10">
        <v>64.22</v>
      </c>
      <c r="C3805">
        <v>0.14043093468363835</v>
      </c>
      <c r="D3805" s="11">
        <v>31.13</v>
      </c>
      <c r="E3805" s="10">
        <v>48.35</v>
      </c>
      <c r="F3805" s="11">
        <v>-75.900000000000006</v>
      </c>
      <c r="G3805" s="10">
        <v>16.940000000000001</v>
      </c>
      <c r="H3805" s="11">
        <v>72.599999999999994</v>
      </c>
      <c r="I3805" s="10">
        <v>180.58</v>
      </c>
      <c r="J3805">
        <v>0.26837167374503934</v>
      </c>
      <c r="K3805">
        <v>0.41916212592622915</v>
      </c>
      <c r="L3805">
        <v>9.9084020823223179E-2</v>
      </c>
      <c r="M3805">
        <v>0.14259332647028269</v>
      </c>
      <c r="N3805">
        <v>0.30505570258574444</v>
      </c>
      <c r="O3805">
        <v>0.30901029954681997</v>
      </c>
      <c r="P3805" s="117">
        <v>26.48</v>
      </c>
      <c r="Q3805">
        <v>0.34</v>
      </c>
    </row>
    <row r="3806" spans="1:17" ht="15">
      <c r="A3806" s="6"/>
      <c r="B3806" s="10">
        <v>63.84</v>
      </c>
      <c r="C3806">
        <v>0.13915672431883247</v>
      </c>
      <c r="D3806" s="11">
        <v>30</v>
      </c>
      <c r="E3806" s="10">
        <v>45.96</v>
      </c>
      <c r="F3806" s="11">
        <v>-85.03</v>
      </c>
      <c r="G3806" s="10">
        <v>13.37</v>
      </c>
      <c r="H3806" s="11">
        <v>65.78</v>
      </c>
      <c r="I3806" s="10">
        <v>174.43</v>
      </c>
      <c r="J3806">
        <v>0.26749815638818425</v>
      </c>
      <c r="K3806">
        <v>0.41720931659559296</v>
      </c>
      <c r="L3806">
        <v>9.9944328785456699E-2</v>
      </c>
      <c r="M3806">
        <v>0.13799743130542499</v>
      </c>
      <c r="N3806">
        <v>0.3061758794150537</v>
      </c>
      <c r="O3806">
        <v>0.31536002572958527</v>
      </c>
      <c r="P3806" s="117">
        <v>31.61</v>
      </c>
      <c r="Q3806">
        <v>0.34</v>
      </c>
    </row>
    <row r="3807" spans="1:17" ht="15">
      <c r="A3807" s="6"/>
      <c r="B3807" s="10">
        <v>64.06</v>
      </c>
      <c r="C3807">
        <v>0.14399921882960295</v>
      </c>
      <c r="D3807" s="11">
        <v>29.88</v>
      </c>
      <c r="E3807" s="10">
        <v>45.15</v>
      </c>
      <c r="F3807" s="11">
        <v>-90.01</v>
      </c>
      <c r="G3807" s="10">
        <v>10.76</v>
      </c>
      <c r="H3807" s="11">
        <v>65.06</v>
      </c>
      <c r="I3807" s="10">
        <v>176.43</v>
      </c>
      <c r="J3807">
        <v>0.27305828728026477</v>
      </c>
      <c r="K3807">
        <v>0.42166131380220179</v>
      </c>
      <c r="L3807">
        <v>0.10280754513815447</v>
      </c>
      <c r="M3807">
        <v>0.1408597781469898</v>
      </c>
      <c r="N3807">
        <v>0.30803653281204724</v>
      </c>
      <c r="O3807">
        <v>0.33431166599975642</v>
      </c>
      <c r="P3807" s="117">
        <v>26.22</v>
      </c>
      <c r="Q3807">
        <v>0.34</v>
      </c>
    </row>
    <row r="3808" spans="1:17" ht="15">
      <c r="A3808" s="6"/>
      <c r="B3808" s="10">
        <v>67.930000000000007</v>
      </c>
      <c r="C3808">
        <v>0.15354470172053383</v>
      </c>
      <c r="D3808" s="11">
        <v>30.02</v>
      </c>
      <c r="E3808" s="10">
        <v>47.1</v>
      </c>
      <c r="F3808" s="11">
        <v>-85.04</v>
      </c>
      <c r="G3808" s="10">
        <v>10.64</v>
      </c>
      <c r="H3808" s="11">
        <v>68.03</v>
      </c>
      <c r="I3808" s="10">
        <v>178.99</v>
      </c>
      <c r="J3808">
        <v>0.28483935438781377</v>
      </c>
      <c r="K3808">
        <v>0.43154329129573787</v>
      </c>
      <c r="L3808">
        <v>0.10299967219689782</v>
      </c>
      <c r="M3808">
        <v>0.1421267557136176</v>
      </c>
      <c r="N3808">
        <v>0.31609921369713195</v>
      </c>
      <c r="O3808">
        <v>0.34814627633270689</v>
      </c>
      <c r="P3808" s="117">
        <v>35.479999999999997</v>
      </c>
      <c r="Q3808">
        <v>0.34</v>
      </c>
    </row>
    <row r="3809" spans="1:17" ht="15">
      <c r="A3809" s="6"/>
      <c r="B3809" s="10">
        <v>71.17</v>
      </c>
      <c r="C3809">
        <v>0.16324103948881105</v>
      </c>
      <c r="D3809" s="11">
        <v>31.65</v>
      </c>
      <c r="E3809" s="10">
        <v>48.33</v>
      </c>
      <c r="F3809" s="11">
        <v>-74.44</v>
      </c>
      <c r="G3809" s="10">
        <v>13.64</v>
      </c>
      <c r="H3809" s="11">
        <v>74.47</v>
      </c>
      <c r="I3809" s="10">
        <v>181.73</v>
      </c>
      <c r="J3809">
        <v>0.30270315758634114</v>
      </c>
      <c r="K3809">
        <v>0.45297923758552483</v>
      </c>
      <c r="L3809">
        <v>0.10662395021377823</v>
      </c>
      <c r="M3809">
        <v>0.14918988502735106</v>
      </c>
      <c r="N3809">
        <v>0.3374025316056124</v>
      </c>
      <c r="O3809">
        <v>0.37328233427142715</v>
      </c>
      <c r="P3809" s="117">
        <v>46.77</v>
      </c>
      <c r="Q3809">
        <v>0.34</v>
      </c>
    </row>
    <row r="3810" spans="1:17" ht="15">
      <c r="A3810" s="6"/>
      <c r="B3810" s="10">
        <v>76.099999999999994</v>
      </c>
      <c r="C3810">
        <v>0.19398047251009023</v>
      </c>
      <c r="D3810" s="11">
        <v>34.79</v>
      </c>
      <c r="E3810" s="10">
        <v>50.47</v>
      </c>
      <c r="F3810" s="11">
        <v>-65.040000000000006</v>
      </c>
      <c r="G3810" s="10">
        <v>17</v>
      </c>
      <c r="H3810" s="11">
        <v>79.33</v>
      </c>
      <c r="I3810" s="10">
        <v>199.66</v>
      </c>
      <c r="J3810">
        <v>0.33169065754385385</v>
      </c>
      <c r="K3810">
        <v>0.4795012497817841</v>
      </c>
      <c r="L3810">
        <v>0.1092434191009236</v>
      </c>
      <c r="M3810">
        <v>0.17705454907309304</v>
      </c>
      <c r="N3810">
        <v>0.36251314621121483</v>
      </c>
      <c r="O3810">
        <v>0.39383949973160487</v>
      </c>
      <c r="P3810" s="117">
        <v>36.770000000000003</v>
      </c>
      <c r="Q3810">
        <v>0.34</v>
      </c>
    </row>
    <row r="3811" spans="1:17" ht="15">
      <c r="A3811" s="6"/>
      <c r="B3811" s="10">
        <v>90.46</v>
      </c>
      <c r="C3811">
        <v>0.23923137704045627</v>
      </c>
      <c r="D3811" s="11">
        <v>38.01</v>
      </c>
      <c r="E3811" s="10">
        <v>54.66</v>
      </c>
      <c r="F3811" s="11">
        <v>-59.94</v>
      </c>
      <c r="G3811" s="10">
        <v>21.06</v>
      </c>
      <c r="H3811" s="11">
        <v>83.79</v>
      </c>
      <c r="I3811" s="10">
        <v>209.69</v>
      </c>
      <c r="J3811">
        <v>0.36161955695061743</v>
      </c>
      <c r="K3811">
        <v>0.49675860969648417</v>
      </c>
      <c r="L3811">
        <v>0.12142201325306867</v>
      </c>
      <c r="M3811">
        <v>0.21354373430807858</v>
      </c>
      <c r="N3811">
        <v>0.39406393981506221</v>
      </c>
      <c r="O3811">
        <v>0.42574432538932822</v>
      </c>
      <c r="P3811" s="117">
        <v>26.51</v>
      </c>
      <c r="Q3811">
        <v>0.34</v>
      </c>
    </row>
    <row r="3812" spans="1:17" ht="15">
      <c r="A3812" s="6"/>
      <c r="B3812" s="10">
        <v>102.03</v>
      </c>
      <c r="C3812">
        <v>0.27634898350120496</v>
      </c>
      <c r="D3812" s="11">
        <v>43.91</v>
      </c>
      <c r="E3812" s="10">
        <v>54.98</v>
      </c>
      <c r="F3812" s="11">
        <v>10.54</v>
      </c>
      <c r="G3812" s="10">
        <v>25.36</v>
      </c>
      <c r="H3812" s="11">
        <v>92.33</v>
      </c>
      <c r="I3812" s="10">
        <v>227.2</v>
      </c>
      <c r="J3812">
        <v>0.39427637232414081</v>
      </c>
      <c r="K3812">
        <v>0.51568842326314934</v>
      </c>
      <c r="L3812">
        <v>0.13617488264565331</v>
      </c>
      <c r="M3812">
        <v>0.26194603754600576</v>
      </c>
      <c r="N3812">
        <v>0.41132850828678985</v>
      </c>
      <c r="O3812">
        <v>0.43896567349370591</v>
      </c>
      <c r="P3812" s="117">
        <v>22.54</v>
      </c>
      <c r="Q3812">
        <v>0.34</v>
      </c>
    </row>
    <row r="3813" spans="1:17" ht="15">
      <c r="A3813" s="6"/>
      <c r="B3813" s="10">
        <v>113.84</v>
      </c>
      <c r="C3813">
        <v>0.29097911590235709</v>
      </c>
      <c r="D3813" s="11">
        <v>41.87</v>
      </c>
      <c r="E3813" s="10">
        <v>53.09</v>
      </c>
      <c r="F3813" s="11">
        <v>23.54</v>
      </c>
      <c r="G3813" s="10">
        <v>28.56</v>
      </c>
      <c r="H3813" s="11">
        <v>99.32</v>
      </c>
      <c r="I3813" s="10">
        <v>212.36</v>
      </c>
      <c r="J3813">
        <v>0.41806135911574388</v>
      </c>
      <c r="K3813">
        <v>0.54022327964530725</v>
      </c>
      <c r="L3813">
        <v>0.15233200470131331</v>
      </c>
      <c r="M3813">
        <v>0.30549706297494966</v>
      </c>
      <c r="N3813">
        <v>0.42362071151255837</v>
      </c>
      <c r="O3813">
        <v>0.46527084686021702</v>
      </c>
      <c r="P3813" s="117">
        <v>24.13</v>
      </c>
      <c r="Q3813">
        <v>0.34</v>
      </c>
    </row>
    <row r="3814" spans="1:17" ht="15">
      <c r="A3814" s="6"/>
      <c r="B3814" s="10">
        <v>105</v>
      </c>
      <c r="C3814">
        <v>0.30844097472089999</v>
      </c>
      <c r="D3814" s="11">
        <v>37.6</v>
      </c>
      <c r="E3814" s="10">
        <v>49.67</v>
      </c>
      <c r="F3814" s="11">
        <v>25.47</v>
      </c>
      <c r="G3814" s="10">
        <v>29.14</v>
      </c>
      <c r="H3814" s="11">
        <v>87.24</v>
      </c>
      <c r="I3814" s="10">
        <v>211.98</v>
      </c>
      <c r="J3814">
        <v>0.41710947881590188</v>
      </c>
      <c r="K3814">
        <v>0.54640310182000695</v>
      </c>
      <c r="L3814">
        <v>0.18249088314402884</v>
      </c>
      <c r="M3814">
        <v>0.32491461765059509</v>
      </c>
      <c r="N3814">
        <v>0.44360936078477908</v>
      </c>
      <c r="O3814">
        <v>0.50157505884129827</v>
      </c>
      <c r="P3814" s="117">
        <v>24.27</v>
      </c>
      <c r="Q3814">
        <v>0.34</v>
      </c>
    </row>
    <row r="3815" spans="1:17" ht="15">
      <c r="A3815" s="6"/>
      <c r="B3815" s="10">
        <v>96.58</v>
      </c>
      <c r="C3815">
        <v>0.31195075105671127</v>
      </c>
      <c r="D3815" s="11">
        <v>36.130000000000003</v>
      </c>
      <c r="E3815" s="10">
        <v>50.37</v>
      </c>
      <c r="F3815" s="11">
        <v>27.31</v>
      </c>
      <c r="G3815" s="10">
        <v>32.33</v>
      </c>
      <c r="H3815" s="11">
        <v>83.96</v>
      </c>
      <c r="I3815" s="10">
        <v>211</v>
      </c>
      <c r="J3815">
        <v>0.40844820185992059</v>
      </c>
      <c r="K3815">
        <v>0.5351196513916221</v>
      </c>
      <c r="L3815">
        <v>0.20266086707265624</v>
      </c>
      <c r="M3815">
        <v>0.33629514476353706</v>
      </c>
      <c r="N3815">
        <v>0.45603318775940038</v>
      </c>
      <c r="O3815">
        <v>0.5064730476715702</v>
      </c>
      <c r="P3815" s="117">
        <v>17.09</v>
      </c>
      <c r="Q3815">
        <v>0.34</v>
      </c>
    </row>
    <row r="3816" spans="1:17" ht="15">
      <c r="A3816" s="6"/>
      <c r="B3816" s="10">
        <v>91</v>
      </c>
      <c r="C3816">
        <v>0.32663392132044683</v>
      </c>
      <c r="D3816" s="11">
        <v>30.75</v>
      </c>
      <c r="E3816" s="10">
        <v>48.45</v>
      </c>
      <c r="F3816" s="11">
        <v>20.84</v>
      </c>
      <c r="G3816" s="10">
        <v>28.91</v>
      </c>
      <c r="H3816" s="11">
        <v>77.66</v>
      </c>
      <c r="I3816" s="10">
        <v>176.09</v>
      </c>
      <c r="J3816">
        <v>0.41513560761663548</v>
      </c>
      <c r="K3816">
        <v>0.52812238332400108</v>
      </c>
      <c r="L3816">
        <v>0.19787637371984623</v>
      </c>
      <c r="M3816">
        <v>0.33249151941062355</v>
      </c>
      <c r="N3816">
        <v>0.46014744553376902</v>
      </c>
      <c r="O3816">
        <v>0.50778372576950093</v>
      </c>
      <c r="P3816" s="117">
        <v>18.649999999999999</v>
      </c>
      <c r="Q3816">
        <v>0.34</v>
      </c>
    </row>
    <row r="3817" spans="1:17" ht="15">
      <c r="A3817" s="6"/>
      <c r="B3817" s="10">
        <v>95</v>
      </c>
      <c r="C3817">
        <v>0.34536357146913049</v>
      </c>
      <c r="D3817" s="11">
        <v>28.18</v>
      </c>
      <c r="E3817" s="10">
        <v>45.07</v>
      </c>
      <c r="F3817" s="11">
        <v>25.62</v>
      </c>
      <c r="G3817" s="10">
        <v>26</v>
      </c>
      <c r="H3817" s="11">
        <v>68.48</v>
      </c>
      <c r="I3817" s="10">
        <v>189.01</v>
      </c>
      <c r="J3817">
        <v>0.40550648846667287</v>
      </c>
      <c r="K3817">
        <v>0.52273050909855889</v>
      </c>
      <c r="L3817">
        <v>0.18019402433227105</v>
      </c>
      <c r="M3817">
        <v>0.31154276379166396</v>
      </c>
      <c r="N3817">
        <v>0.46234436874167256</v>
      </c>
      <c r="O3817">
        <v>0.5169699822594952</v>
      </c>
      <c r="P3817" s="117">
        <v>14.25</v>
      </c>
      <c r="Q3817">
        <v>0.34</v>
      </c>
    </row>
    <row r="3818" spans="1:17" ht="15">
      <c r="A3818" s="6"/>
      <c r="B3818" s="10">
        <v>89.7</v>
      </c>
      <c r="C3818">
        <v>0.34717393699906157</v>
      </c>
      <c r="D3818" s="11">
        <v>27.92</v>
      </c>
      <c r="E3818" s="10">
        <v>41.79</v>
      </c>
      <c r="F3818" s="11">
        <v>14.24</v>
      </c>
      <c r="G3818" s="10">
        <v>22.7</v>
      </c>
      <c r="H3818" s="11">
        <v>66.040000000000006</v>
      </c>
      <c r="I3818" s="10">
        <v>170.63</v>
      </c>
      <c r="J3818">
        <v>0.40972973384509553</v>
      </c>
      <c r="K3818">
        <v>0.51858014644259187</v>
      </c>
      <c r="L3818">
        <v>0.17526556409097757</v>
      </c>
      <c r="M3818">
        <v>0.29314327136827856</v>
      </c>
      <c r="N3818">
        <v>0.4617786207102535</v>
      </c>
      <c r="O3818">
        <v>0.51827688993742937</v>
      </c>
      <c r="P3818" s="117">
        <v>14.45</v>
      </c>
      <c r="Q3818">
        <v>0.34</v>
      </c>
    </row>
    <row r="3819" spans="1:17" ht="15">
      <c r="A3819" s="6"/>
      <c r="B3819" s="10">
        <v>79.73</v>
      </c>
      <c r="C3819">
        <v>0.35166248977268683</v>
      </c>
      <c r="D3819" s="11">
        <v>25.88</v>
      </c>
      <c r="E3819" s="10">
        <v>39.729999999999997</v>
      </c>
      <c r="F3819" s="11">
        <v>12</v>
      </c>
      <c r="G3819" s="10">
        <v>22.01</v>
      </c>
      <c r="H3819" s="11">
        <v>64.59</v>
      </c>
      <c r="I3819" s="10">
        <v>165</v>
      </c>
      <c r="J3819">
        <v>0.41056122665085343</v>
      </c>
      <c r="K3819">
        <v>0.51835871594090732</v>
      </c>
      <c r="L3819">
        <v>0.17461368159511476</v>
      </c>
      <c r="M3819">
        <v>0.28493782876023782</v>
      </c>
      <c r="N3819">
        <v>0.46468458150316477</v>
      </c>
      <c r="O3819">
        <v>0.51641611679313759</v>
      </c>
      <c r="P3819" s="117">
        <v>11.65</v>
      </c>
      <c r="Q3819">
        <v>0.34</v>
      </c>
    </row>
    <row r="3820" spans="1:17" ht="15">
      <c r="A3820" s="6"/>
      <c r="B3820" s="10">
        <v>76</v>
      </c>
      <c r="C3820">
        <v>0.3513927114151037</v>
      </c>
      <c r="D3820" s="11">
        <v>24.63</v>
      </c>
      <c r="E3820" s="10">
        <v>38.56</v>
      </c>
      <c r="F3820" s="11">
        <v>9.16</v>
      </c>
      <c r="G3820" s="10">
        <v>21.36</v>
      </c>
      <c r="H3820" s="11">
        <v>64</v>
      </c>
      <c r="I3820" s="10">
        <v>164.81</v>
      </c>
      <c r="J3820">
        <v>0.40377539912534904</v>
      </c>
      <c r="K3820">
        <v>0.5161547231270357</v>
      </c>
      <c r="L3820">
        <v>0.18078937543850615</v>
      </c>
      <c r="M3820">
        <v>0.28951807525838302</v>
      </c>
      <c r="N3820">
        <v>0.47178518201284797</v>
      </c>
      <c r="O3820">
        <v>0.5111115321172468</v>
      </c>
      <c r="P3820" s="117">
        <v>12.19</v>
      </c>
      <c r="Q3820">
        <v>0.34</v>
      </c>
    </row>
    <row r="3821" spans="1:17" ht="15">
      <c r="A3821" s="6"/>
      <c r="B3821" s="10">
        <v>76.27</v>
      </c>
      <c r="C3821">
        <v>0.34585228193597217</v>
      </c>
      <c r="D3821" s="11">
        <v>24.9</v>
      </c>
      <c r="E3821" s="10">
        <v>37.97</v>
      </c>
      <c r="F3821" s="11">
        <v>10.98</v>
      </c>
      <c r="G3821" s="10">
        <v>21.25</v>
      </c>
      <c r="H3821" s="11">
        <v>64.900000000000006</v>
      </c>
      <c r="I3821" s="10">
        <v>164.85</v>
      </c>
      <c r="J3821">
        <v>0.3973250481533328</v>
      </c>
      <c r="K3821">
        <v>0.52272356211885684</v>
      </c>
      <c r="L3821">
        <v>0.18629784093006088</v>
      </c>
      <c r="M3821">
        <v>0.31057960827083397</v>
      </c>
      <c r="N3821">
        <v>0.47730827671402093</v>
      </c>
      <c r="O3821">
        <v>0.50496040762459349</v>
      </c>
      <c r="P3821" s="117">
        <v>12.61</v>
      </c>
      <c r="Q3821">
        <v>0.34</v>
      </c>
    </row>
    <row r="3822" spans="1:17" ht="15">
      <c r="A3822" s="6"/>
      <c r="B3822" s="10">
        <v>89.06</v>
      </c>
      <c r="C3822">
        <v>0.33355536374637179</v>
      </c>
      <c r="D3822" s="11">
        <v>28.21</v>
      </c>
      <c r="E3822" s="10">
        <v>38.299999999999997</v>
      </c>
      <c r="F3822" s="11">
        <v>10.72</v>
      </c>
      <c r="G3822" s="10">
        <v>23.03</v>
      </c>
      <c r="H3822" s="11">
        <v>67</v>
      </c>
      <c r="I3822" s="10">
        <v>174.54</v>
      </c>
      <c r="J3822">
        <v>0.40199617424301332</v>
      </c>
      <c r="K3822">
        <v>0.52384224651671552</v>
      </c>
      <c r="L3822">
        <v>0.1916062891301564</v>
      </c>
      <c r="M3822">
        <v>0.35950278358714544</v>
      </c>
      <c r="N3822">
        <v>0.47360185318979836</v>
      </c>
      <c r="O3822">
        <v>0.49760807399518797</v>
      </c>
      <c r="P3822" s="117">
        <v>16.5</v>
      </c>
      <c r="Q3822">
        <v>0.34</v>
      </c>
    </row>
    <row r="3823" spans="1:17" ht="15">
      <c r="A3823" s="6"/>
      <c r="B3823" s="10">
        <v>103.74</v>
      </c>
      <c r="C3823">
        <v>0.31423181511668807</v>
      </c>
      <c r="D3823" s="11">
        <v>33.29</v>
      </c>
      <c r="E3823" s="10">
        <v>38.9</v>
      </c>
      <c r="F3823" s="11">
        <v>14.81</v>
      </c>
      <c r="G3823" s="10">
        <v>33.450000000000003</v>
      </c>
      <c r="H3823" s="11">
        <v>80.150000000000006</v>
      </c>
      <c r="I3823" s="10">
        <v>205.75</v>
      </c>
      <c r="J3823">
        <v>0.40539552403621998</v>
      </c>
      <c r="K3823">
        <v>0.51145758000387342</v>
      </c>
      <c r="L3823">
        <v>0.19453177895161236</v>
      </c>
      <c r="M3823">
        <v>0.35699751890281828</v>
      </c>
      <c r="N3823">
        <v>0.44577458436553064</v>
      </c>
      <c r="O3823">
        <v>0.48085042104349329</v>
      </c>
      <c r="P3823" s="117">
        <v>17.989999999999998</v>
      </c>
      <c r="Q3823">
        <v>0.34</v>
      </c>
    </row>
    <row r="3824" spans="1:17" ht="15">
      <c r="A3824" s="6"/>
      <c r="B3824" s="10">
        <v>103.97</v>
      </c>
      <c r="C3824">
        <v>0.2836087876074157</v>
      </c>
      <c r="D3824" s="11">
        <v>39.380000000000003</v>
      </c>
      <c r="E3824" s="10">
        <v>43.88</v>
      </c>
      <c r="F3824" s="11">
        <v>13.38</v>
      </c>
      <c r="G3824" s="10">
        <v>41.92</v>
      </c>
      <c r="H3824" s="11">
        <v>86.44</v>
      </c>
      <c r="I3824" s="10">
        <v>215.06</v>
      </c>
      <c r="J3824">
        <v>0.38130744161752161</v>
      </c>
      <c r="K3824">
        <v>0.49350957631139253</v>
      </c>
      <c r="L3824">
        <v>0.18820283403471857</v>
      </c>
      <c r="M3824">
        <v>0.33881085017085977</v>
      </c>
      <c r="N3824">
        <v>0.40806856407888659</v>
      </c>
      <c r="O3824">
        <v>0.43658980539189424</v>
      </c>
      <c r="P3824" s="117">
        <v>21.4</v>
      </c>
      <c r="Q3824">
        <v>0.34</v>
      </c>
    </row>
    <row r="3825" spans="1:17" ht="15">
      <c r="A3825" s="6"/>
      <c r="B3825" s="10">
        <v>103.94</v>
      </c>
      <c r="C3825">
        <v>0.2399249710635267</v>
      </c>
      <c r="D3825" s="11">
        <v>42.59</v>
      </c>
      <c r="E3825" s="10">
        <v>46.54</v>
      </c>
      <c r="F3825" s="11">
        <v>15.53</v>
      </c>
      <c r="G3825" s="10">
        <v>40.25</v>
      </c>
      <c r="H3825" s="11">
        <v>88.11</v>
      </c>
      <c r="I3825" s="10">
        <v>221.92</v>
      </c>
      <c r="J3825">
        <v>0.35999410501512391</v>
      </c>
      <c r="K3825">
        <v>0.45443953509995344</v>
      </c>
      <c r="L3825">
        <v>0.16881183977063086</v>
      </c>
      <c r="M3825">
        <v>0.31646544546638367</v>
      </c>
      <c r="N3825">
        <v>0.37586228703472924</v>
      </c>
      <c r="O3825">
        <v>0.40206826530402834</v>
      </c>
      <c r="P3825" s="117">
        <v>34.83</v>
      </c>
      <c r="Q3825">
        <v>0.34</v>
      </c>
    </row>
    <row r="3826" spans="1:17" ht="15">
      <c r="A3826" s="6"/>
      <c r="B3826" s="10">
        <v>91.39</v>
      </c>
      <c r="C3826">
        <v>0.20649069202751924</v>
      </c>
      <c r="D3826" s="11">
        <v>40.590000000000003</v>
      </c>
      <c r="E3826" s="10">
        <v>46.55</v>
      </c>
      <c r="F3826" s="11">
        <v>10.47</v>
      </c>
      <c r="G3826" s="10">
        <v>34.76</v>
      </c>
      <c r="H3826" s="11">
        <v>82.31</v>
      </c>
      <c r="I3826" s="10">
        <v>214.21</v>
      </c>
      <c r="J3826">
        <v>0.34638898494244108</v>
      </c>
      <c r="K3826">
        <v>0.42047447501269519</v>
      </c>
      <c r="L3826">
        <v>0.14989297336386642</v>
      </c>
      <c r="M3826">
        <v>0.29130642657414596</v>
      </c>
      <c r="N3826">
        <v>0.34530112022381032</v>
      </c>
      <c r="O3826">
        <v>0.37283077075921578</v>
      </c>
      <c r="P3826" s="117">
        <v>16.64</v>
      </c>
      <c r="Q3826">
        <v>0.34</v>
      </c>
    </row>
    <row r="3827" spans="1:17" ht="15">
      <c r="A3827" s="6"/>
      <c r="B3827" s="10">
        <v>82.26</v>
      </c>
      <c r="C3827">
        <v>0.17021579950181748</v>
      </c>
      <c r="D3827" s="11">
        <v>40.22</v>
      </c>
      <c r="E3827" s="10">
        <v>42.57</v>
      </c>
      <c r="F3827" s="11">
        <v>5.28</v>
      </c>
      <c r="G3827" s="10">
        <v>33.950000000000003</v>
      </c>
      <c r="H3827" s="11">
        <v>76.81</v>
      </c>
      <c r="I3827" s="10">
        <v>205.13</v>
      </c>
      <c r="J3827">
        <v>0.33638705606002167</v>
      </c>
      <c r="K3827">
        <v>0.40337611087121911</v>
      </c>
      <c r="L3827">
        <v>0.13737259014316361</v>
      </c>
      <c r="M3827">
        <v>0.27479433257122754</v>
      </c>
      <c r="N3827">
        <v>0.3206994803114474</v>
      </c>
      <c r="O3827">
        <v>0.34920381952200125</v>
      </c>
      <c r="P3827" s="117">
        <v>20.02</v>
      </c>
      <c r="Q3827">
        <v>0.34</v>
      </c>
    </row>
    <row r="3828" spans="1:17" ht="15">
      <c r="A3828" s="6"/>
      <c r="B3828" s="10">
        <v>75.430000000000007</v>
      </c>
      <c r="C3828">
        <v>0.13903765064694226</v>
      </c>
      <c r="D3828" s="11">
        <v>40.81</v>
      </c>
      <c r="E3828" s="10">
        <v>39.78</v>
      </c>
      <c r="F3828" s="11">
        <v>12.26</v>
      </c>
      <c r="G3828" s="10">
        <v>35</v>
      </c>
      <c r="H3828" s="11">
        <v>71.97</v>
      </c>
      <c r="I3828" s="10">
        <v>189.43</v>
      </c>
      <c r="J3828">
        <v>0.32112604531790701</v>
      </c>
      <c r="K3828">
        <v>0.38054044847580593</v>
      </c>
      <c r="L3828">
        <v>0.13354112013039038</v>
      </c>
      <c r="M3828">
        <v>0.26157257195112232</v>
      </c>
      <c r="N3828">
        <v>0.30368392581414322</v>
      </c>
      <c r="O3828">
        <v>0.33164485264673554</v>
      </c>
      <c r="P3828" s="117">
        <v>21.77</v>
      </c>
      <c r="Q3828">
        <v>0.34</v>
      </c>
    </row>
    <row r="3829" spans="1:17" ht="15">
      <c r="A3829" s="6"/>
      <c r="B3829" s="10">
        <v>70.03</v>
      </c>
      <c r="C3829">
        <v>0.12780055661994558</v>
      </c>
      <c r="D3829" s="11">
        <v>36.380000000000003</v>
      </c>
      <c r="E3829" s="10">
        <v>39.549999999999997</v>
      </c>
      <c r="F3829" s="11">
        <v>14.96</v>
      </c>
      <c r="G3829" s="10">
        <v>33</v>
      </c>
      <c r="H3829" s="11">
        <v>68.22</v>
      </c>
      <c r="I3829" s="10">
        <v>183.18</v>
      </c>
      <c r="J3829">
        <v>0.30586044826657144</v>
      </c>
      <c r="K3829">
        <v>0.36597858554205703</v>
      </c>
      <c r="L3829">
        <v>0.13223890021107795</v>
      </c>
      <c r="M3829">
        <v>0.26297826992765061</v>
      </c>
      <c r="N3829">
        <v>0.29198300571317903</v>
      </c>
      <c r="O3829">
        <v>0.32080874457830322</v>
      </c>
      <c r="P3829" s="117">
        <v>28.83</v>
      </c>
      <c r="Q3829">
        <v>0.34</v>
      </c>
    </row>
    <row r="3830" spans="1:17" ht="15">
      <c r="A3830" s="6"/>
      <c r="B3830" s="10">
        <v>65</v>
      </c>
      <c r="C3830">
        <v>0.12499453818433927</v>
      </c>
      <c r="D3830" s="11">
        <v>33.83</v>
      </c>
      <c r="E3830" s="10">
        <v>38.78</v>
      </c>
      <c r="F3830" s="11">
        <v>13.58</v>
      </c>
      <c r="G3830" s="10">
        <v>31.93</v>
      </c>
      <c r="H3830" s="11">
        <v>70</v>
      </c>
      <c r="I3830" s="10">
        <v>169.63</v>
      </c>
      <c r="J3830">
        <v>0.29589792559041445</v>
      </c>
      <c r="K3830">
        <v>0.3645197333698223</v>
      </c>
      <c r="L3830">
        <v>0.1384390873599938</v>
      </c>
      <c r="M3830">
        <v>0.2696587019503599</v>
      </c>
      <c r="N3830">
        <v>0.28754270266861021</v>
      </c>
      <c r="O3830">
        <v>0.30886026148544221</v>
      </c>
      <c r="P3830" s="117">
        <v>29.99</v>
      </c>
      <c r="Q3830">
        <v>0.34</v>
      </c>
    </row>
    <row r="3831" spans="1:17" ht="15">
      <c r="A3831" s="6"/>
      <c r="B3831" s="10">
        <v>64.06</v>
      </c>
      <c r="C3831">
        <v>0.12888423258250389</v>
      </c>
      <c r="D3831" s="11">
        <v>31.05</v>
      </c>
      <c r="E3831" s="10">
        <v>38.15</v>
      </c>
      <c r="F3831" s="11">
        <v>14.93</v>
      </c>
      <c r="G3831" s="10">
        <v>30.2</v>
      </c>
      <c r="H3831" s="11">
        <v>68.63</v>
      </c>
      <c r="I3831" s="10">
        <v>161.16</v>
      </c>
      <c r="J3831">
        <v>0.29783018763817204</v>
      </c>
      <c r="K3831">
        <v>0.37170188475689769</v>
      </c>
      <c r="L3831">
        <v>0.15139899294960585</v>
      </c>
      <c r="M3831">
        <v>0.27886969136975182</v>
      </c>
      <c r="N3831">
        <v>0.30347615795198701</v>
      </c>
      <c r="O3831">
        <v>0.30402992721720218</v>
      </c>
      <c r="P3831" s="117">
        <v>22.5</v>
      </c>
      <c r="Q3831">
        <v>0.34</v>
      </c>
    </row>
    <row r="3832" spans="1:17" ht="15">
      <c r="A3832" s="6"/>
      <c r="B3832" s="10">
        <v>68.39</v>
      </c>
      <c r="C3832">
        <v>0.13994675583257588</v>
      </c>
      <c r="D3832" s="11">
        <v>29.09</v>
      </c>
      <c r="E3832" s="10">
        <v>38.83</v>
      </c>
      <c r="F3832" s="11">
        <v>17.940000000000001</v>
      </c>
      <c r="G3832" s="10">
        <v>29.28</v>
      </c>
      <c r="H3832" s="11">
        <v>71.760000000000005</v>
      </c>
      <c r="I3832" s="10">
        <v>154.04</v>
      </c>
      <c r="J3832">
        <v>0.30589807202342473</v>
      </c>
      <c r="K3832">
        <v>0.39368432673825143</v>
      </c>
      <c r="L3832">
        <v>0.17716432069591426</v>
      </c>
      <c r="M3832">
        <v>0.28923637307953531</v>
      </c>
      <c r="N3832">
        <v>0.31911246682950362</v>
      </c>
      <c r="O3832">
        <v>0.30642060235097723</v>
      </c>
      <c r="P3832" s="117">
        <v>21.47</v>
      </c>
      <c r="Q3832">
        <v>0.34</v>
      </c>
    </row>
    <row r="3833" spans="1:17" ht="15">
      <c r="A3833" s="6"/>
      <c r="B3833" s="10">
        <v>72.64</v>
      </c>
      <c r="C3833">
        <v>0.14886398914892637</v>
      </c>
      <c r="D3833" s="11">
        <v>29.69</v>
      </c>
      <c r="E3833" s="10">
        <v>39</v>
      </c>
      <c r="F3833" s="11">
        <v>24.68</v>
      </c>
      <c r="G3833" s="10">
        <v>29.08</v>
      </c>
      <c r="H3833" s="11">
        <v>72.42</v>
      </c>
      <c r="I3833" s="10">
        <v>153.31</v>
      </c>
      <c r="J3833">
        <v>0.31602914485303396</v>
      </c>
      <c r="K3833">
        <v>0.42005877421919557</v>
      </c>
      <c r="L3833">
        <v>0.21786844859161067</v>
      </c>
      <c r="M3833">
        <v>0.29925718911382421</v>
      </c>
      <c r="N3833">
        <v>0.33817901311329418</v>
      </c>
      <c r="O3833">
        <v>0.31569789231134154</v>
      </c>
      <c r="P3833" s="117">
        <v>26.34</v>
      </c>
      <c r="Q3833">
        <v>0.34</v>
      </c>
    </row>
    <row r="3834" spans="1:17" ht="15">
      <c r="A3834" s="6"/>
      <c r="B3834" s="10">
        <v>80.63</v>
      </c>
      <c r="C3834">
        <v>0.17677895317234552</v>
      </c>
      <c r="D3834" s="11">
        <v>31.44</v>
      </c>
      <c r="E3834" s="10">
        <v>39.979999999999997</v>
      </c>
      <c r="F3834" s="11">
        <v>31.9</v>
      </c>
      <c r="G3834" s="10">
        <v>33.31</v>
      </c>
      <c r="H3834" s="11">
        <v>78.319999999999993</v>
      </c>
      <c r="I3834" s="10">
        <v>166.76</v>
      </c>
      <c r="J3834">
        <v>0.32983364135293436</v>
      </c>
      <c r="K3834">
        <v>0.44464324419122303</v>
      </c>
      <c r="L3834">
        <v>0.27934533234153336</v>
      </c>
      <c r="M3834">
        <v>0.32035663426625027</v>
      </c>
      <c r="N3834">
        <v>0.36509063431174438</v>
      </c>
      <c r="O3834">
        <v>0.33951857509497746</v>
      </c>
      <c r="P3834" s="117">
        <v>26.82</v>
      </c>
      <c r="Q3834">
        <v>0.34</v>
      </c>
    </row>
    <row r="3835" spans="1:17" ht="15">
      <c r="A3835" s="6"/>
      <c r="B3835" s="10">
        <v>95</v>
      </c>
      <c r="C3835">
        <v>0.21035673486830453</v>
      </c>
      <c r="D3835" s="11">
        <v>33.200000000000003</v>
      </c>
      <c r="E3835" s="10">
        <v>47.99</v>
      </c>
      <c r="F3835" s="11">
        <v>44.38</v>
      </c>
      <c r="G3835" s="10">
        <v>38.85</v>
      </c>
      <c r="H3835" s="11">
        <v>82.99</v>
      </c>
      <c r="I3835" s="10">
        <v>177.73</v>
      </c>
      <c r="J3835">
        <v>0.35706297654361102</v>
      </c>
      <c r="K3835">
        <v>0.47460271581815083</v>
      </c>
      <c r="L3835">
        <v>0.32409827897935045</v>
      </c>
      <c r="M3835">
        <v>0.34131956657487683</v>
      </c>
      <c r="N3835">
        <v>0.39684443307726736</v>
      </c>
      <c r="O3835">
        <v>0.3739401401933472</v>
      </c>
      <c r="P3835" s="117">
        <v>25.81</v>
      </c>
      <c r="Q3835">
        <v>0.34</v>
      </c>
    </row>
    <row r="3836" spans="1:17" ht="15">
      <c r="A3836" s="6"/>
      <c r="B3836" s="10">
        <v>104.12</v>
      </c>
      <c r="C3836">
        <v>0.2318341865897908</v>
      </c>
      <c r="D3836" s="11">
        <v>35.07</v>
      </c>
      <c r="E3836" s="10">
        <v>48.96</v>
      </c>
      <c r="F3836" s="11">
        <v>48.77</v>
      </c>
      <c r="G3836" s="10">
        <v>38.65</v>
      </c>
      <c r="H3836" s="11">
        <v>96.97</v>
      </c>
      <c r="I3836" s="10">
        <v>191.97</v>
      </c>
      <c r="J3836">
        <v>0.37810802508923919</v>
      </c>
      <c r="K3836">
        <v>0.49018970885427243</v>
      </c>
      <c r="L3836">
        <v>0.34831152932578108</v>
      </c>
      <c r="M3836">
        <v>0.3677532276721836</v>
      </c>
      <c r="N3836">
        <v>0.42409020973668099</v>
      </c>
      <c r="O3836">
        <v>0.41276509789713783</v>
      </c>
      <c r="P3836" s="117">
        <v>25.45</v>
      </c>
      <c r="Q3836">
        <v>0.34</v>
      </c>
    </row>
    <row r="3837" spans="1:17" ht="15">
      <c r="A3837" s="6"/>
      <c r="B3837" s="10">
        <v>106.45</v>
      </c>
      <c r="C3837">
        <v>0.23224135114572145</v>
      </c>
      <c r="D3837" s="11">
        <v>34.97</v>
      </c>
      <c r="E3837" s="10">
        <v>48.91</v>
      </c>
      <c r="F3837" s="11">
        <v>50.53</v>
      </c>
      <c r="G3837" s="10">
        <v>35.229999999999997</v>
      </c>
      <c r="H3837" s="11">
        <v>98.51</v>
      </c>
      <c r="I3837" s="10">
        <v>202.28</v>
      </c>
      <c r="J3837">
        <v>0.40475879339403287</v>
      </c>
      <c r="K3837">
        <v>0.50556869372184532</v>
      </c>
      <c r="L3837">
        <v>0.34234589342089533</v>
      </c>
      <c r="M3837">
        <v>0.38936368181474651</v>
      </c>
      <c r="N3837">
        <v>0.44118435793201483</v>
      </c>
      <c r="O3837">
        <v>0.44492214512270367</v>
      </c>
      <c r="P3837" s="117">
        <v>26.9</v>
      </c>
      <c r="Q3837">
        <v>0.34</v>
      </c>
    </row>
    <row r="3838" spans="1:17" ht="15">
      <c r="A3838" s="6"/>
      <c r="B3838" s="10">
        <v>104.12</v>
      </c>
      <c r="C3838">
        <v>0.23075484524717579</v>
      </c>
      <c r="D3838" s="11">
        <v>35.9</v>
      </c>
      <c r="E3838" s="10">
        <v>48.03</v>
      </c>
      <c r="F3838" s="11">
        <v>47.15</v>
      </c>
      <c r="G3838" s="10">
        <v>34.6</v>
      </c>
      <c r="H3838" s="11">
        <v>90.06</v>
      </c>
      <c r="I3838" s="10">
        <v>210.24</v>
      </c>
      <c r="J3838">
        <v>0.41687200752867282</v>
      </c>
      <c r="K3838">
        <v>0.52422877706174709</v>
      </c>
      <c r="L3838">
        <v>0.336018891248967</v>
      </c>
      <c r="M3838">
        <v>0.39995944424034741</v>
      </c>
      <c r="N3838">
        <v>0.46080503673379869</v>
      </c>
      <c r="O3838">
        <v>0.48643859247251203</v>
      </c>
      <c r="P3838" s="117">
        <v>22.46</v>
      </c>
      <c r="Q3838">
        <v>0.34</v>
      </c>
    </row>
    <row r="3839" spans="1:17" ht="15">
      <c r="A3839" s="6"/>
      <c r="B3839" s="10">
        <v>97.48</v>
      </c>
      <c r="C3839">
        <v>0.22588226311936674</v>
      </c>
      <c r="D3839" s="11">
        <v>37.86</v>
      </c>
      <c r="E3839" s="10">
        <v>48</v>
      </c>
      <c r="F3839" s="11">
        <v>41.12</v>
      </c>
      <c r="G3839" s="10">
        <v>33.049999999999997</v>
      </c>
      <c r="H3839" s="11">
        <v>85</v>
      </c>
      <c r="I3839" s="10">
        <v>209.09</v>
      </c>
      <c r="J3839">
        <v>0.42863892503802192</v>
      </c>
      <c r="K3839">
        <v>0.51353860473971757</v>
      </c>
      <c r="L3839">
        <v>0.32799516056323086</v>
      </c>
      <c r="M3839">
        <v>0.39765881743924975</v>
      </c>
      <c r="N3839">
        <v>0.4703322152865218</v>
      </c>
      <c r="O3839">
        <v>0.50592947464948468</v>
      </c>
      <c r="P3839" s="117">
        <v>20.99</v>
      </c>
      <c r="Q3839">
        <v>0.34</v>
      </c>
    </row>
    <row r="3840" spans="1:17" ht="15">
      <c r="A3840" s="6"/>
      <c r="B3840" s="10">
        <v>86</v>
      </c>
      <c r="C3840">
        <v>0.21318936274651346</v>
      </c>
      <c r="D3840" s="11">
        <v>36.01</v>
      </c>
      <c r="E3840" s="10">
        <v>43.47</v>
      </c>
      <c r="F3840" s="11">
        <v>35.6</v>
      </c>
      <c r="G3840" s="10">
        <v>30</v>
      </c>
      <c r="H3840" s="11">
        <v>77.98</v>
      </c>
      <c r="I3840" s="10">
        <v>192.07</v>
      </c>
      <c r="J3840">
        <v>0.43449928398084786</v>
      </c>
      <c r="K3840">
        <v>0.51442616043051737</v>
      </c>
      <c r="L3840">
        <v>0.33088328811757478</v>
      </c>
      <c r="M3840">
        <v>0.39663354455734007</v>
      </c>
      <c r="N3840">
        <v>0.48065457342153012</v>
      </c>
      <c r="O3840">
        <v>0.50901689205833078</v>
      </c>
      <c r="P3840" s="117">
        <v>17.16</v>
      </c>
      <c r="Q3840">
        <v>0.34</v>
      </c>
    </row>
    <row r="3841" spans="1:17" ht="15">
      <c r="A3841" s="6"/>
      <c r="B3841" s="10">
        <v>89.03</v>
      </c>
      <c r="C3841">
        <v>0.20912539619526518</v>
      </c>
      <c r="D3841" s="11">
        <v>34.65</v>
      </c>
      <c r="E3841" s="10">
        <v>43.48</v>
      </c>
      <c r="F3841" s="11">
        <v>33.32</v>
      </c>
      <c r="G3841" s="10">
        <v>28.39</v>
      </c>
      <c r="H3841" s="11">
        <v>78.58</v>
      </c>
      <c r="I3841" s="10">
        <v>196.58</v>
      </c>
      <c r="J3841">
        <v>0.43253219760923883</v>
      </c>
      <c r="K3841">
        <v>0.52516231471571306</v>
      </c>
      <c r="L3841">
        <v>0.31588109273692033</v>
      </c>
      <c r="M3841">
        <v>0.38037894347134721</v>
      </c>
      <c r="N3841">
        <v>0.48055025966805071</v>
      </c>
      <c r="O3841">
        <v>0.51762634786089623</v>
      </c>
      <c r="P3841" s="117">
        <v>17.100000000000001</v>
      </c>
      <c r="Q3841">
        <v>0.34</v>
      </c>
    </row>
    <row r="3842" spans="1:17" ht="15">
      <c r="A3842" s="6"/>
      <c r="B3842" s="10">
        <v>84.1</v>
      </c>
      <c r="C3842">
        <v>0.20590399124377012</v>
      </c>
      <c r="D3842" s="11">
        <v>31.92</v>
      </c>
      <c r="E3842" s="10">
        <v>39.96</v>
      </c>
      <c r="F3842" s="11">
        <v>28.84</v>
      </c>
      <c r="G3842" s="10">
        <v>25.79</v>
      </c>
      <c r="H3842" s="11">
        <v>72.7</v>
      </c>
      <c r="I3842" s="10">
        <v>170</v>
      </c>
      <c r="J3842">
        <v>0.44186637479941393</v>
      </c>
      <c r="K3842">
        <v>0.53102754989824419</v>
      </c>
      <c r="L3842">
        <v>0.31203913741683875</v>
      </c>
      <c r="M3842">
        <v>0.36611872608666463</v>
      </c>
      <c r="N3842">
        <v>0.47875778972164562</v>
      </c>
      <c r="O3842">
        <v>0.51087451603489076</v>
      </c>
      <c r="P3842" s="117">
        <v>20.56</v>
      </c>
      <c r="Q3842">
        <v>0.34</v>
      </c>
    </row>
    <row r="3843" spans="1:17" ht="15">
      <c r="A3843" s="6"/>
      <c r="B3843" s="10">
        <v>84.13</v>
      </c>
      <c r="C3843">
        <v>0.20910771063730249</v>
      </c>
      <c r="D3843" s="11">
        <v>28.9</v>
      </c>
      <c r="E3843" s="10">
        <v>38.340000000000003</v>
      </c>
      <c r="F3843" s="11">
        <v>27.78</v>
      </c>
      <c r="G3843" s="10">
        <v>24.08</v>
      </c>
      <c r="H3843" s="11">
        <v>68.33</v>
      </c>
      <c r="I3843" s="10">
        <v>164.24</v>
      </c>
      <c r="J3843">
        <v>0.44906746676470238</v>
      </c>
      <c r="K3843">
        <v>0.52879109639487887</v>
      </c>
      <c r="L3843">
        <v>0.31017405193017189</v>
      </c>
      <c r="M3843">
        <v>0.36201371164558377</v>
      </c>
      <c r="N3843">
        <v>0.48059831951449894</v>
      </c>
      <c r="O3843">
        <v>0.50419695482621429</v>
      </c>
      <c r="P3843" s="117">
        <v>16.82</v>
      </c>
      <c r="Q3843">
        <v>0.34</v>
      </c>
    </row>
    <row r="3844" spans="1:17" ht="15">
      <c r="A3844" s="6"/>
      <c r="B3844" s="10">
        <v>80.319999999999993</v>
      </c>
      <c r="C3844">
        <v>0.20855662643206291</v>
      </c>
      <c r="D3844" s="11">
        <v>27.68</v>
      </c>
      <c r="E3844" s="10">
        <v>37.380000000000003</v>
      </c>
      <c r="F3844" s="11">
        <v>27</v>
      </c>
      <c r="G3844" s="10">
        <v>23.67</v>
      </c>
      <c r="H3844" s="11">
        <v>65.599999999999994</v>
      </c>
      <c r="I3844" s="10">
        <v>163.81</v>
      </c>
      <c r="J3844">
        <v>0.45262765376683251</v>
      </c>
      <c r="K3844">
        <v>0.52109577315455335</v>
      </c>
      <c r="L3844">
        <v>0.2962851849825297</v>
      </c>
      <c r="M3844">
        <v>0.35273316071992417</v>
      </c>
      <c r="N3844">
        <v>0.47796349213224504</v>
      </c>
      <c r="O3844">
        <v>0.50625371608025282</v>
      </c>
      <c r="P3844" s="117">
        <v>13.46</v>
      </c>
      <c r="Q3844">
        <v>0.34</v>
      </c>
    </row>
    <row r="3845" spans="1:17" ht="15">
      <c r="A3845" s="6"/>
      <c r="B3845" s="10">
        <v>77.44</v>
      </c>
      <c r="C3845">
        <v>0.20506069702044299</v>
      </c>
      <c r="D3845" s="11">
        <v>27.06</v>
      </c>
      <c r="E3845" s="10">
        <v>37.01</v>
      </c>
      <c r="F3845" s="11">
        <v>27.01</v>
      </c>
      <c r="G3845" s="10">
        <v>23.48</v>
      </c>
      <c r="H3845" s="11">
        <v>66.09</v>
      </c>
      <c r="I3845" s="10">
        <v>163.84</v>
      </c>
      <c r="J3845">
        <v>0.45403018347545926</v>
      </c>
      <c r="K3845">
        <v>0.51079637551170587</v>
      </c>
      <c r="L3845">
        <v>0.2904401368923259</v>
      </c>
      <c r="M3845">
        <v>0.35757013321954551</v>
      </c>
      <c r="N3845">
        <v>0.47931309276753914</v>
      </c>
      <c r="O3845">
        <v>0.5049734043597478</v>
      </c>
      <c r="P3845" s="117">
        <v>14.36</v>
      </c>
      <c r="Q3845">
        <v>0.34</v>
      </c>
    </row>
    <row r="3846" spans="1:17" ht="15">
      <c r="A3846" s="6"/>
      <c r="B3846" s="10">
        <v>79.87</v>
      </c>
      <c r="C3846">
        <v>0.21585229040347925</v>
      </c>
      <c r="D3846" s="11">
        <v>27.05</v>
      </c>
      <c r="E3846" s="10">
        <v>35.15</v>
      </c>
      <c r="F3846" s="11">
        <v>25.83</v>
      </c>
      <c r="G3846" s="10">
        <v>25.27</v>
      </c>
      <c r="H3846" s="11">
        <v>69.319999999999993</v>
      </c>
      <c r="I3846" s="10">
        <v>179.14</v>
      </c>
      <c r="J3846">
        <v>0.45433457315568715</v>
      </c>
      <c r="K3846">
        <v>0.50520731859458823</v>
      </c>
      <c r="L3846">
        <v>0.28384499183031719</v>
      </c>
      <c r="M3846">
        <v>0.37561235502674117</v>
      </c>
      <c r="N3846">
        <v>0.48080321410742954</v>
      </c>
      <c r="O3846">
        <v>0.49976037819187408</v>
      </c>
      <c r="P3846" s="117">
        <v>16.489999999999998</v>
      </c>
      <c r="Q3846">
        <v>0.34</v>
      </c>
    </row>
    <row r="3847" spans="1:17" ht="15">
      <c r="A3847" s="6"/>
      <c r="B3847" s="10">
        <v>79.430000000000007</v>
      </c>
      <c r="C3847">
        <v>0.21034355656238871</v>
      </c>
      <c r="D3847" s="11">
        <v>27.79</v>
      </c>
      <c r="E3847" s="10">
        <v>35.76</v>
      </c>
      <c r="F3847" s="11">
        <v>26.84</v>
      </c>
      <c r="G3847" s="10">
        <v>33.43</v>
      </c>
      <c r="H3847" s="11">
        <v>80.91</v>
      </c>
      <c r="I3847" s="10">
        <v>207.91</v>
      </c>
      <c r="J3847">
        <v>0.43894685439315628</v>
      </c>
      <c r="K3847">
        <v>0.4818439355928732</v>
      </c>
      <c r="L3847">
        <v>0.27768931090931781</v>
      </c>
      <c r="M3847">
        <v>0.40058261621281782</v>
      </c>
      <c r="N3847">
        <v>0.45645642173716044</v>
      </c>
      <c r="O3847">
        <v>0.4731852041469346</v>
      </c>
      <c r="P3847" s="117">
        <v>17.55</v>
      </c>
      <c r="Q3847">
        <v>0.34</v>
      </c>
    </row>
    <row r="3848" spans="1:17" ht="15">
      <c r="A3848" s="6"/>
      <c r="B3848" s="10">
        <v>85</v>
      </c>
      <c r="C3848">
        <v>0.18958026139410189</v>
      </c>
      <c r="D3848" s="11">
        <v>29.71</v>
      </c>
      <c r="E3848" s="10">
        <v>38.340000000000003</v>
      </c>
      <c r="F3848" s="11">
        <v>30.03</v>
      </c>
      <c r="G3848" s="10">
        <v>43.85</v>
      </c>
      <c r="H3848" s="11">
        <v>89.27</v>
      </c>
      <c r="I3848" s="10">
        <v>213.76</v>
      </c>
      <c r="J3848">
        <v>0.4114682339311671</v>
      </c>
      <c r="K3848">
        <v>0.45300001797268147</v>
      </c>
      <c r="L3848">
        <v>0.27685637334350266</v>
      </c>
      <c r="M3848">
        <v>0.40204058393261999</v>
      </c>
      <c r="N3848">
        <v>0.41473712627323861</v>
      </c>
      <c r="O3848">
        <v>0.42324560971480457</v>
      </c>
      <c r="P3848" s="117">
        <v>22.53</v>
      </c>
      <c r="Q3848">
        <v>0.34</v>
      </c>
    </row>
    <row r="3849" spans="1:17" ht="15">
      <c r="A3849" s="6"/>
      <c r="B3849" s="10">
        <v>81.8</v>
      </c>
      <c r="C3849">
        <v>0.16078219416425665</v>
      </c>
      <c r="D3849" s="11">
        <v>30.9</v>
      </c>
      <c r="E3849" s="10">
        <v>38</v>
      </c>
      <c r="F3849" s="11">
        <v>33.54</v>
      </c>
      <c r="G3849" s="10">
        <v>52.31</v>
      </c>
      <c r="H3849" s="11">
        <v>92.5</v>
      </c>
      <c r="I3849" s="10">
        <v>212.84</v>
      </c>
      <c r="J3849">
        <v>0.37409477262441215</v>
      </c>
      <c r="K3849">
        <v>0.42277390678087234</v>
      </c>
      <c r="L3849">
        <v>0.27135230429292928</v>
      </c>
      <c r="M3849">
        <v>0.37706035923533388</v>
      </c>
      <c r="N3849">
        <v>0.36517012580969721</v>
      </c>
      <c r="O3849">
        <v>0.36462821359119374</v>
      </c>
      <c r="P3849" s="117">
        <v>16.850000000000001</v>
      </c>
      <c r="Q3849">
        <v>0.34</v>
      </c>
    </row>
    <row r="3850" spans="1:17" ht="15">
      <c r="A3850" s="6"/>
      <c r="B3850" s="10">
        <v>63.99</v>
      </c>
      <c r="C3850">
        <v>0.12706885391908612</v>
      </c>
      <c r="D3850" s="11">
        <v>31.94</v>
      </c>
      <c r="E3850" s="10">
        <v>37.97</v>
      </c>
      <c r="F3850" s="11">
        <v>30.92</v>
      </c>
      <c r="G3850" s="10">
        <v>42.46</v>
      </c>
      <c r="H3850" s="11">
        <v>84.59</v>
      </c>
      <c r="I3850" s="10">
        <v>194.94</v>
      </c>
      <c r="J3850">
        <v>0.33556141104566184</v>
      </c>
      <c r="K3850">
        <v>0.39186593680444948</v>
      </c>
      <c r="L3850">
        <v>0.25289419726421891</v>
      </c>
      <c r="M3850">
        <v>0.35983619573274744</v>
      </c>
      <c r="N3850">
        <v>0.33058730303168171</v>
      </c>
      <c r="O3850">
        <v>0.31926121382636657</v>
      </c>
      <c r="P3850" s="117">
        <v>21.74</v>
      </c>
      <c r="Q3850">
        <v>0.34</v>
      </c>
    </row>
    <row r="3851" spans="1:17" ht="15">
      <c r="A3851" s="6"/>
      <c r="B3851" s="10">
        <v>26.91</v>
      </c>
      <c r="C3851">
        <v>0.11151457725947521</v>
      </c>
      <c r="D3851" s="11">
        <v>29.9</v>
      </c>
      <c r="E3851" s="10">
        <v>35.090000000000003</v>
      </c>
      <c r="F3851" s="11">
        <v>30.06</v>
      </c>
      <c r="G3851" s="10">
        <v>46.62</v>
      </c>
      <c r="H3851" s="11">
        <v>74.44</v>
      </c>
      <c r="I3851" s="10">
        <v>175.16</v>
      </c>
      <c r="J3851">
        <v>0.31012271595784124</v>
      </c>
      <c r="K3851">
        <v>0.35656395496606452</v>
      </c>
      <c r="L3851">
        <v>0.22745609986640125</v>
      </c>
      <c r="M3851">
        <v>0.35488498012828074</v>
      </c>
      <c r="N3851">
        <v>0.30341272989412676</v>
      </c>
      <c r="O3851">
        <v>0.28308300996955399</v>
      </c>
      <c r="P3851" s="117">
        <v>26.61</v>
      </c>
      <c r="Q3851">
        <v>0.34</v>
      </c>
    </row>
    <row r="3852" spans="1:17" ht="15">
      <c r="A3852" s="6"/>
      <c r="B3852" s="10">
        <v>12.51</v>
      </c>
      <c r="C3852">
        <v>9.7190450273626827E-2</v>
      </c>
      <c r="D3852" s="11">
        <v>29.94</v>
      </c>
      <c r="E3852" s="10">
        <v>35.65</v>
      </c>
      <c r="F3852" s="11">
        <v>29.55</v>
      </c>
      <c r="G3852" s="10">
        <v>46.68</v>
      </c>
      <c r="H3852" s="11">
        <v>79.36</v>
      </c>
      <c r="I3852" s="10">
        <v>164.17</v>
      </c>
      <c r="J3852">
        <v>0.29848759047585277</v>
      </c>
      <c r="K3852">
        <v>0.33775328870413357</v>
      </c>
      <c r="L3852">
        <v>0.20665620999031245</v>
      </c>
      <c r="M3852">
        <v>0.34698998086906652</v>
      </c>
      <c r="N3852">
        <v>0.29120282018805843</v>
      </c>
      <c r="O3852">
        <v>0.25832310679329251</v>
      </c>
      <c r="P3852" s="117">
        <v>22.85</v>
      </c>
      <c r="Q3852">
        <v>0.34</v>
      </c>
    </row>
    <row r="3853" spans="1:17" ht="15">
      <c r="A3853" s="6"/>
      <c r="B3853" s="10">
        <v>0.08</v>
      </c>
      <c r="C3853">
        <v>9.3292834813366379E-2</v>
      </c>
      <c r="D3853" s="11">
        <v>28.35</v>
      </c>
      <c r="E3853" s="10">
        <v>33.340000000000003</v>
      </c>
      <c r="F3853" s="11">
        <v>28.69</v>
      </c>
      <c r="G3853" s="10">
        <v>44.12</v>
      </c>
      <c r="H3853" s="11">
        <v>82.18</v>
      </c>
      <c r="I3853" s="10">
        <v>157.77000000000001</v>
      </c>
      <c r="J3853">
        <v>0.29060488574788357</v>
      </c>
      <c r="K3853">
        <v>0.3313236304902189</v>
      </c>
      <c r="L3853">
        <v>0.18923386276283063</v>
      </c>
      <c r="M3853">
        <v>0.3354476682937475</v>
      </c>
      <c r="N3853">
        <v>0.29196756309706534</v>
      </c>
      <c r="O3853">
        <v>0.25487119587651458</v>
      </c>
      <c r="P3853" s="117">
        <v>23.88</v>
      </c>
      <c r="Q3853">
        <v>0.34</v>
      </c>
    </row>
    <row r="3854" spans="1:17" ht="15">
      <c r="A3854" s="6"/>
      <c r="B3854" s="10">
        <v>-19.96</v>
      </c>
      <c r="C3854">
        <v>9.1915336133580966E-2</v>
      </c>
      <c r="D3854" s="11">
        <v>25.86</v>
      </c>
      <c r="E3854" s="10">
        <v>32.6</v>
      </c>
      <c r="F3854" s="11">
        <v>27.13</v>
      </c>
      <c r="G3854" s="10">
        <v>39.11</v>
      </c>
      <c r="H3854" s="11">
        <v>66.05</v>
      </c>
      <c r="I3854" s="10">
        <v>159.07</v>
      </c>
      <c r="J3854">
        <v>0.27963367119065213</v>
      </c>
      <c r="K3854">
        <v>0.33663655251816332</v>
      </c>
      <c r="L3854">
        <v>0.17731558693270663</v>
      </c>
      <c r="M3854">
        <v>0.33717758009554955</v>
      </c>
      <c r="N3854">
        <v>0.27640850882481344</v>
      </c>
      <c r="O3854">
        <v>0.2534113489506748</v>
      </c>
      <c r="P3854" s="117">
        <v>24.35</v>
      </c>
      <c r="Q3854">
        <v>0.34</v>
      </c>
    </row>
    <row r="3855" spans="1:17" ht="15">
      <c r="A3855" s="6"/>
      <c r="B3855" s="10">
        <v>-20.03</v>
      </c>
      <c r="C3855">
        <v>9.5641311027361064E-2</v>
      </c>
      <c r="D3855" s="11">
        <v>25.01</v>
      </c>
      <c r="E3855" s="10">
        <v>30.45</v>
      </c>
      <c r="F3855" s="11">
        <v>27.3</v>
      </c>
      <c r="G3855" s="10">
        <v>36.39</v>
      </c>
      <c r="H3855" s="11">
        <v>65.2</v>
      </c>
      <c r="I3855" s="10">
        <v>151.61000000000001</v>
      </c>
      <c r="J3855">
        <v>0.28227654679695119</v>
      </c>
      <c r="K3855">
        <v>0.33644545762458372</v>
      </c>
      <c r="L3855">
        <v>0.18227082484626278</v>
      </c>
      <c r="M3855">
        <v>0.34111962632952897</v>
      </c>
      <c r="N3855">
        <v>0.27918507564156025</v>
      </c>
      <c r="O3855">
        <v>0.2668357433164214</v>
      </c>
      <c r="P3855" s="117">
        <v>23.17</v>
      </c>
      <c r="Q3855">
        <v>0.34</v>
      </c>
    </row>
    <row r="3856" spans="1:17" ht="15">
      <c r="A3856" s="6"/>
      <c r="B3856" s="10">
        <v>-4.97</v>
      </c>
      <c r="C3856">
        <v>9.98143804697081E-2</v>
      </c>
      <c r="D3856" s="11">
        <v>25.03</v>
      </c>
      <c r="E3856" s="10">
        <v>31.56</v>
      </c>
      <c r="F3856" s="11">
        <v>27.45</v>
      </c>
      <c r="G3856" s="10">
        <v>33.49</v>
      </c>
      <c r="H3856" s="11">
        <v>66.25</v>
      </c>
      <c r="I3856" s="10">
        <v>155.83000000000001</v>
      </c>
      <c r="J3856">
        <v>0.29483132721932909</v>
      </c>
      <c r="K3856">
        <v>0.33857773228304944</v>
      </c>
      <c r="L3856">
        <v>0.20206928151367937</v>
      </c>
      <c r="M3856">
        <v>0.34882198536985631</v>
      </c>
      <c r="N3856">
        <v>0.29199549369625838</v>
      </c>
      <c r="O3856">
        <v>0.28984124301607728</v>
      </c>
      <c r="P3856" s="117">
        <v>28.27</v>
      </c>
      <c r="Q3856">
        <v>0.34</v>
      </c>
    </row>
    <row r="3857" spans="1:17" ht="15">
      <c r="A3857" s="6"/>
      <c r="B3857" s="10">
        <v>2.54</v>
      </c>
      <c r="C3857">
        <v>0.11236260475021993</v>
      </c>
      <c r="D3857" s="11">
        <v>26.6</v>
      </c>
      <c r="E3857" s="10">
        <v>33.07</v>
      </c>
      <c r="F3857" s="11">
        <v>28.08</v>
      </c>
      <c r="G3857" s="10">
        <v>33.76</v>
      </c>
      <c r="H3857" s="11">
        <v>71.5</v>
      </c>
      <c r="I3857" s="10">
        <v>162.80000000000001</v>
      </c>
      <c r="J3857">
        <v>0.3243532531697782</v>
      </c>
      <c r="K3857">
        <v>0.34171455555356156</v>
      </c>
      <c r="L3857">
        <v>0.22382236555714818</v>
      </c>
      <c r="M3857">
        <v>0.36313164214611027</v>
      </c>
      <c r="N3857">
        <v>0.31477917838584668</v>
      </c>
      <c r="O3857">
        <v>0.32319586417326202</v>
      </c>
      <c r="P3857" s="117">
        <v>25.71</v>
      </c>
      <c r="Q3857">
        <v>0.34</v>
      </c>
    </row>
    <row r="3858" spans="1:17" ht="15">
      <c r="A3858" s="6"/>
      <c r="B3858" s="10">
        <v>44.5</v>
      </c>
      <c r="C3858">
        <v>0.13935534301546917</v>
      </c>
      <c r="D3858" s="11">
        <v>29.1</v>
      </c>
      <c r="E3858" s="10">
        <v>37.979999999999997</v>
      </c>
      <c r="F3858" s="11">
        <v>31.19</v>
      </c>
      <c r="G3858" s="10">
        <v>41.61</v>
      </c>
      <c r="H3858" s="11">
        <v>81.7</v>
      </c>
      <c r="I3858" s="10">
        <v>185.78</v>
      </c>
      <c r="J3858">
        <v>0.36430230868505326</v>
      </c>
      <c r="K3858">
        <v>0.35834450047591154</v>
      </c>
      <c r="L3858">
        <v>0.25565826080325921</v>
      </c>
      <c r="M3858">
        <v>0.37465401099995821</v>
      </c>
      <c r="N3858">
        <v>0.34384343207569307</v>
      </c>
      <c r="O3858">
        <v>0.36699999999999994</v>
      </c>
      <c r="P3858" s="117">
        <v>38.29</v>
      </c>
      <c r="Q3858">
        <v>0.34</v>
      </c>
    </row>
    <row r="3859" spans="1:17" ht="15">
      <c r="A3859" s="6"/>
      <c r="B3859" s="10">
        <v>74.97</v>
      </c>
      <c r="C3859">
        <v>0.16218949248857648</v>
      </c>
      <c r="D3859" s="11">
        <v>35.409999999999997</v>
      </c>
      <c r="E3859" s="10">
        <v>46.36</v>
      </c>
      <c r="F3859" s="11">
        <v>36.479999999999997</v>
      </c>
      <c r="G3859" s="10">
        <v>45.21</v>
      </c>
      <c r="H3859" s="11">
        <v>86.01</v>
      </c>
      <c r="I3859" s="10">
        <v>202.44</v>
      </c>
      <c r="J3859">
        <v>0.40980267052281699</v>
      </c>
      <c r="K3859">
        <v>0.41023602538990311</v>
      </c>
      <c r="L3859">
        <v>0.28921166025942419</v>
      </c>
      <c r="M3859">
        <v>0.38750456514683262</v>
      </c>
      <c r="N3859">
        <v>0.37812588309458084</v>
      </c>
      <c r="O3859">
        <v>0.40706197475358813</v>
      </c>
      <c r="P3859" s="117">
        <v>36.06</v>
      </c>
      <c r="Q3859">
        <v>0.34</v>
      </c>
    </row>
    <row r="3860" spans="1:17" ht="15">
      <c r="A3860" s="6"/>
      <c r="B3860" s="10">
        <v>86.16</v>
      </c>
      <c r="C3860">
        <v>0.1822042324636845</v>
      </c>
      <c r="D3860" s="11">
        <v>38.24</v>
      </c>
      <c r="E3860" s="10">
        <v>49.93</v>
      </c>
      <c r="F3860" s="11">
        <v>40</v>
      </c>
      <c r="G3860" s="10">
        <v>48.07</v>
      </c>
      <c r="H3860" s="11">
        <v>97.19</v>
      </c>
      <c r="I3860" s="10">
        <v>218.51</v>
      </c>
      <c r="J3860">
        <v>0.44014575033753939</v>
      </c>
      <c r="K3860">
        <v>0.45906937808431525</v>
      </c>
      <c r="L3860">
        <v>0.30247421347348086</v>
      </c>
      <c r="M3860">
        <v>0.39944105908172778</v>
      </c>
      <c r="N3860">
        <v>0.40602589317429749</v>
      </c>
      <c r="O3860">
        <v>0.45444978915876805</v>
      </c>
      <c r="P3860" s="117">
        <v>32.729999999999997</v>
      </c>
      <c r="Q3860">
        <v>0.34</v>
      </c>
    </row>
    <row r="3861" spans="1:17" ht="15">
      <c r="A3861" s="6"/>
      <c r="B3861" s="10">
        <v>86.07</v>
      </c>
      <c r="C3861">
        <v>0.1939997235808131</v>
      </c>
      <c r="D3861" s="11">
        <v>38.78</v>
      </c>
      <c r="E3861" s="10">
        <v>49.97</v>
      </c>
      <c r="F3861" s="11">
        <v>40.83</v>
      </c>
      <c r="G3861" s="10">
        <v>43.09</v>
      </c>
      <c r="H3861" s="11">
        <v>95.88</v>
      </c>
      <c r="I3861" s="10">
        <v>220.46</v>
      </c>
      <c r="J3861">
        <v>0.46959599423869286</v>
      </c>
      <c r="K3861">
        <v>0.47839168036414209</v>
      </c>
      <c r="L3861">
        <v>0.31282436974308769</v>
      </c>
      <c r="M3861">
        <v>0.41338689708931764</v>
      </c>
      <c r="N3861">
        <v>0.42314004326426924</v>
      </c>
      <c r="O3861">
        <v>0.4847010294838574</v>
      </c>
      <c r="P3861" s="117">
        <v>29.72</v>
      </c>
      <c r="Q3861">
        <v>0.34</v>
      </c>
    </row>
    <row r="3862" spans="1:17" ht="15">
      <c r="A3862" s="6"/>
      <c r="B3862" s="10">
        <v>78.63</v>
      </c>
      <c r="C3862">
        <v>0.20010390523824409</v>
      </c>
      <c r="D3862" s="11">
        <v>38.28</v>
      </c>
      <c r="E3862" s="10">
        <v>49.9</v>
      </c>
      <c r="F3862" s="11">
        <v>39.9</v>
      </c>
      <c r="G3862" s="10">
        <v>37.47</v>
      </c>
      <c r="H3862" s="11">
        <v>90.13</v>
      </c>
      <c r="I3862" s="10">
        <v>216.9</v>
      </c>
      <c r="J3862">
        <v>0.47252502867246482</v>
      </c>
      <c r="K3862">
        <v>0.4976117564146067</v>
      </c>
      <c r="L3862">
        <v>0.31874474347215287</v>
      </c>
      <c r="M3862">
        <v>0.41750728963559663</v>
      </c>
      <c r="N3862">
        <v>0.44100722278416987</v>
      </c>
      <c r="O3862">
        <v>0.52080840400202477</v>
      </c>
      <c r="P3862" s="117">
        <v>26.59</v>
      </c>
      <c r="Q3862">
        <v>0.34</v>
      </c>
    </row>
    <row r="3863" spans="1:17" ht="15">
      <c r="A3863" s="6"/>
      <c r="B3863" s="10">
        <v>80.989999999999995</v>
      </c>
      <c r="C3863">
        <v>0.20542222004068564</v>
      </c>
      <c r="D3863" s="11">
        <v>39.68</v>
      </c>
      <c r="E3863" s="10">
        <v>49.94</v>
      </c>
      <c r="F3863" s="11">
        <v>40</v>
      </c>
      <c r="G3863" s="10">
        <v>32.83</v>
      </c>
      <c r="H3863" s="11">
        <v>87.25</v>
      </c>
      <c r="I3863" s="10">
        <v>215.48</v>
      </c>
      <c r="J3863">
        <v>0.45574418132925332</v>
      </c>
      <c r="K3863">
        <v>0.50915184886786924</v>
      </c>
      <c r="L3863">
        <v>0.31891417022179269</v>
      </c>
      <c r="M3863">
        <v>0.41738079329727434</v>
      </c>
      <c r="N3863">
        <v>0.45764690142470177</v>
      </c>
      <c r="O3863">
        <v>0.53933699436929639</v>
      </c>
      <c r="P3863" s="117">
        <v>33.4</v>
      </c>
      <c r="Q3863">
        <v>0.34</v>
      </c>
    </row>
    <row r="3864" spans="1:17" ht="15">
      <c r="A3864" s="6"/>
      <c r="B3864" s="10">
        <v>69.55</v>
      </c>
      <c r="C3864">
        <v>0.20693774007590285</v>
      </c>
      <c r="D3864" s="11">
        <v>36.94</v>
      </c>
      <c r="E3864" s="10">
        <v>46.65</v>
      </c>
      <c r="F3864" s="11">
        <v>35.06</v>
      </c>
      <c r="G3864" s="10">
        <v>29.06</v>
      </c>
      <c r="H3864" s="11">
        <v>80.97</v>
      </c>
      <c r="I3864" s="10">
        <v>205.07</v>
      </c>
      <c r="J3864">
        <v>0.4591284033075107</v>
      </c>
      <c r="K3864">
        <v>0.5206564755472427</v>
      </c>
      <c r="L3864">
        <v>0.31692865576608042</v>
      </c>
      <c r="M3864">
        <v>0.409080579352049</v>
      </c>
      <c r="N3864">
        <v>0.46283163642405734</v>
      </c>
      <c r="O3864">
        <v>0.55480913635325269</v>
      </c>
      <c r="P3864" s="117">
        <v>18.3</v>
      </c>
      <c r="Q3864">
        <v>0.34</v>
      </c>
    </row>
    <row r="3865" spans="1:17" ht="15">
      <c r="A3865" s="6"/>
      <c r="B3865" s="10">
        <v>64.77</v>
      </c>
      <c r="C3865">
        <v>0.20369510821814404</v>
      </c>
      <c r="D3865" s="11">
        <v>29.1</v>
      </c>
      <c r="E3865" s="10">
        <v>39.549999999999997</v>
      </c>
      <c r="F3865" s="11">
        <v>30.09</v>
      </c>
      <c r="G3865" s="10">
        <v>26.09</v>
      </c>
      <c r="H3865" s="11">
        <v>81.75</v>
      </c>
      <c r="I3865" s="10">
        <v>202.71</v>
      </c>
      <c r="J3865">
        <v>0.43877139442645091</v>
      </c>
      <c r="K3865">
        <v>0.50201241965477383</v>
      </c>
      <c r="L3865">
        <v>0.31544264867308064</v>
      </c>
      <c r="M3865">
        <v>0.37692886678524096</v>
      </c>
      <c r="N3865">
        <v>0.46305920336219536</v>
      </c>
      <c r="O3865">
        <v>0.54030826657802877</v>
      </c>
      <c r="P3865" s="117">
        <v>14.74</v>
      </c>
      <c r="Q3865">
        <v>0.34</v>
      </c>
    </row>
    <row r="3866" spans="1:17" ht="15">
      <c r="A3866" s="6"/>
      <c r="B3866" s="10">
        <v>58.07</v>
      </c>
      <c r="C3866">
        <v>0.19748020130663407</v>
      </c>
      <c r="D3866" s="11">
        <v>25.12</v>
      </c>
      <c r="E3866" s="10">
        <v>38.369999999999997</v>
      </c>
      <c r="F3866" s="11">
        <v>29.21</v>
      </c>
      <c r="G3866" s="10">
        <v>24.2</v>
      </c>
      <c r="H3866" s="11">
        <v>74.87</v>
      </c>
      <c r="I3866" s="10">
        <v>186.01</v>
      </c>
      <c r="J3866">
        <v>0.41961752258554869</v>
      </c>
      <c r="K3866">
        <v>0.47709362928764487</v>
      </c>
      <c r="L3866">
        <v>0.31426584098493304</v>
      </c>
      <c r="M3866">
        <v>0.35026863128264174</v>
      </c>
      <c r="N3866">
        <v>0.46497143743612201</v>
      </c>
      <c r="O3866">
        <v>0.5519062022244976</v>
      </c>
      <c r="P3866" s="117">
        <v>13.44</v>
      </c>
      <c r="Q3866">
        <v>0.34</v>
      </c>
    </row>
    <row r="3867" spans="1:17" ht="15">
      <c r="A3867" s="6"/>
      <c r="B3867" s="10">
        <v>52.88</v>
      </c>
      <c r="C3867">
        <v>0.19570253038453878</v>
      </c>
      <c r="D3867" s="11">
        <v>21.78</v>
      </c>
      <c r="E3867" s="10">
        <v>37.43</v>
      </c>
      <c r="F3867" s="11">
        <v>28.28</v>
      </c>
      <c r="G3867" s="10">
        <v>22.61</v>
      </c>
      <c r="H3867" s="11">
        <v>68.099999999999994</v>
      </c>
      <c r="I3867" s="10">
        <v>173.39</v>
      </c>
      <c r="J3867">
        <v>0.40565895373943783</v>
      </c>
      <c r="K3867">
        <v>0.47211056169493909</v>
      </c>
      <c r="L3867">
        <v>0.313749366238678</v>
      </c>
      <c r="M3867">
        <v>0.33860556949382287</v>
      </c>
      <c r="N3867">
        <v>0.46887313704563999</v>
      </c>
      <c r="O3867">
        <v>0.53937809489479305</v>
      </c>
      <c r="P3867" s="117">
        <v>15.19</v>
      </c>
      <c r="Q3867">
        <v>0.34</v>
      </c>
    </row>
    <row r="3868" spans="1:17" ht="15">
      <c r="A3868" s="6"/>
      <c r="B3868" s="10">
        <v>49.93</v>
      </c>
      <c r="C3868">
        <v>0.19615669452790158</v>
      </c>
      <c r="D3868" s="11">
        <v>18</v>
      </c>
      <c r="E3868" s="10">
        <v>37.56</v>
      </c>
      <c r="F3868" s="11">
        <v>27.05</v>
      </c>
      <c r="G3868" s="10">
        <v>21.49</v>
      </c>
      <c r="H3868" s="11">
        <v>66.58</v>
      </c>
      <c r="I3868" s="10">
        <v>165.68</v>
      </c>
      <c r="J3868">
        <v>0.39329867956213804</v>
      </c>
      <c r="K3868">
        <v>0.47636921254154019</v>
      </c>
      <c r="L3868">
        <v>0.3194858885234983</v>
      </c>
      <c r="M3868">
        <v>0.33492977230090565</v>
      </c>
      <c r="N3868">
        <v>0.47137985011862477</v>
      </c>
      <c r="O3868">
        <v>0.52752494902200397</v>
      </c>
      <c r="P3868" s="117">
        <v>13.94</v>
      </c>
      <c r="Q3868">
        <v>0.34</v>
      </c>
    </row>
    <row r="3869" spans="1:17" ht="15">
      <c r="A3869" s="6"/>
      <c r="B3869" s="10">
        <v>51.92</v>
      </c>
      <c r="C3869">
        <v>0.19896967615025235</v>
      </c>
      <c r="D3869" s="11">
        <v>15.39</v>
      </c>
      <c r="E3869" s="10">
        <v>37.380000000000003</v>
      </c>
      <c r="F3869" s="11">
        <v>25.92</v>
      </c>
      <c r="G3869" s="10">
        <v>22.58</v>
      </c>
      <c r="H3869" s="11">
        <v>66.33</v>
      </c>
      <c r="I3869" s="10">
        <v>158.56</v>
      </c>
      <c r="J3869">
        <v>0.38615794602782139</v>
      </c>
      <c r="K3869">
        <v>0.47486624056720877</v>
      </c>
      <c r="L3869">
        <v>0.33016916214469827</v>
      </c>
      <c r="M3869">
        <v>0.33078325099351347</v>
      </c>
      <c r="N3869">
        <v>0.46575840295739435</v>
      </c>
      <c r="O3869">
        <v>0.50991212901036431</v>
      </c>
      <c r="P3869" s="117">
        <v>13.14</v>
      </c>
      <c r="Q3869">
        <v>0.34</v>
      </c>
    </row>
    <row r="3870" spans="1:17" ht="15">
      <c r="A3870" s="6"/>
      <c r="B3870" s="10">
        <v>49.13</v>
      </c>
      <c r="C3870">
        <v>0.19882622609750986</v>
      </c>
      <c r="D3870" s="11">
        <v>12.6</v>
      </c>
      <c r="E3870" s="10">
        <v>38.56</v>
      </c>
      <c r="F3870" s="11">
        <v>29.13</v>
      </c>
      <c r="G3870" s="10">
        <v>24.15</v>
      </c>
      <c r="H3870" s="11">
        <v>70.150000000000006</v>
      </c>
      <c r="I3870" s="10">
        <v>155.46</v>
      </c>
      <c r="J3870">
        <v>0.38367288116778603</v>
      </c>
      <c r="K3870">
        <v>0.48838611483158251</v>
      </c>
      <c r="L3870">
        <v>0.35819382739297284</v>
      </c>
      <c r="M3870">
        <v>0.3537382996206227</v>
      </c>
      <c r="N3870">
        <v>0.46031821754023911</v>
      </c>
      <c r="O3870">
        <v>0.49293012080901311</v>
      </c>
      <c r="P3870" s="117">
        <v>13.46</v>
      </c>
      <c r="Q3870">
        <v>0.34</v>
      </c>
    </row>
    <row r="3871" spans="1:17" ht="15">
      <c r="A3871" s="6"/>
      <c r="B3871" s="10">
        <v>49.97</v>
      </c>
      <c r="C3871">
        <v>0.18521494393404828</v>
      </c>
      <c r="D3871" s="11">
        <v>12.84</v>
      </c>
      <c r="E3871" s="10">
        <v>49.4</v>
      </c>
      <c r="F3871" s="11">
        <v>43.29</v>
      </c>
      <c r="G3871" s="10">
        <v>29.41</v>
      </c>
      <c r="H3871" s="11">
        <v>88.03</v>
      </c>
      <c r="I3871" s="10">
        <v>157.84</v>
      </c>
      <c r="J3871">
        <v>0.3704374589254355</v>
      </c>
      <c r="K3871">
        <v>0.49495024595721349</v>
      </c>
      <c r="L3871">
        <v>0.39599072066454222</v>
      </c>
      <c r="M3871">
        <v>0.39629445415279102</v>
      </c>
      <c r="N3871">
        <v>0.43449868692349419</v>
      </c>
      <c r="O3871">
        <v>0.44892131759643061</v>
      </c>
      <c r="P3871" s="117">
        <v>12.53</v>
      </c>
      <c r="Q3871">
        <v>0.34</v>
      </c>
    </row>
    <row r="3872" spans="1:17" ht="15">
      <c r="A3872" s="6"/>
      <c r="B3872" s="10">
        <v>46.72</v>
      </c>
      <c r="C3872">
        <v>0.16192837644010552</v>
      </c>
      <c r="D3872" s="11">
        <v>16.489999999999998</v>
      </c>
      <c r="E3872" s="10">
        <v>56.87</v>
      </c>
      <c r="F3872" s="11">
        <v>47.38</v>
      </c>
      <c r="G3872" s="10">
        <v>35.5</v>
      </c>
      <c r="H3872" s="11">
        <v>97.69</v>
      </c>
      <c r="I3872" s="10">
        <v>151.41999999999999</v>
      </c>
      <c r="J3872">
        <v>0.35207702437512906</v>
      </c>
      <c r="K3872">
        <v>0.46530618262348911</v>
      </c>
      <c r="L3872">
        <v>0.38914085024748107</v>
      </c>
      <c r="M3872">
        <v>0.40708775291430821</v>
      </c>
      <c r="N3872">
        <v>0.38086241945815591</v>
      </c>
      <c r="O3872">
        <v>0.40129882770181652</v>
      </c>
      <c r="P3872" s="117">
        <v>12.33</v>
      </c>
      <c r="Q3872">
        <v>0.34</v>
      </c>
    </row>
    <row r="3873" spans="1:17" ht="15">
      <c r="A3873" s="6"/>
      <c r="B3873" s="10">
        <v>28.44</v>
      </c>
      <c r="C3873">
        <v>0.1413488366580142</v>
      </c>
      <c r="D3873" s="11">
        <v>18</v>
      </c>
      <c r="E3873" s="10">
        <v>63.24</v>
      </c>
      <c r="F3873" s="11">
        <v>52.85</v>
      </c>
      <c r="G3873" s="10">
        <v>42.15</v>
      </c>
      <c r="H3873" s="11">
        <v>92.26</v>
      </c>
      <c r="I3873" s="10">
        <v>149</v>
      </c>
      <c r="J3873">
        <v>0.31953536826353052</v>
      </c>
      <c r="K3873">
        <v>0.43070577005973265</v>
      </c>
      <c r="L3873">
        <v>0.38074479450254406</v>
      </c>
      <c r="M3873">
        <v>0.38643063922478132</v>
      </c>
      <c r="N3873">
        <v>0.3406797793932051</v>
      </c>
      <c r="O3873">
        <v>0.344376425893131</v>
      </c>
      <c r="P3873" s="117">
        <v>11.43</v>
      </c>
      <c r="Q3873">
        <v>0.34</v>
      </c>
    </row>
    <row r="3874" spans="1:17" ht="15">
      <c r="A3874" s="6"/>
      <c r="B3874" s="10">
        <v>15.9</v>
      </c>
      <c r="C3874">
        <v>0.11411961861032688</v>
      </c>
      <c r="D3874" s="11">
        <v>18.75</v>
      </c>
      <c r="E3874" s="10">
        <v>56.77</v>
      </c>
      <c r="F3874" s="11">
        <v>50.03</v>
      </c>
      <c r="G3874" s="10">
        <v>41.06</v>
      </c>
      <c r="H3874" s="11">
        <v>85.05</v>
      </c>
      <c r="I3874" s="10">
        <v>111.05</v>
      </c>
      <c r="J3874">
        <v>0.28852389040691234</v>
      </c>
      <c r="K3874">
        <v>0.41179668828389898</v>
      </c>
      <c r="L3874">
        <v>0.37439934016973442</v>
      </c>
      <c r="M3874">
        <v>0.36288420031304625</v>
      </c>
      <c r="N3874">
        <v>0.30368083520043593</v>
      </c>
      <c r="O3874">
        <v>0.29245337744643668</v>
      </c>
      <c r="P3874" s="117">
        <v>12.66</v>
      </c>
      <c r="Q3874">
        <v>0.34</v>
      </c>
    </row>
    <row r="3875" spans="1:17" ht="15">
      <c r="A3875" s="6"/>
      <c r="B3875" s="10">
        <v>0.01</v>
      </c>
      <c r="C3875">
        <v>9.6925123697351512E-2</v>
      </c>
      <c r="D3875" s="11">
        <v>18.95</v>
      </c>
      <c r="E3875" s="10">
        <v>55.01</v>
      </c>
      <c r="F3875" s="11">
        <v>52.73</v>
      </c>
      <c r="G3875" s="10">
        <v>40.4</v>
      </c>
      <c r="H3875" s="11">
        <v>76.92</v>
      </c>
      <c r="I3875" s="10">
        <v>80.290000000000006</v>
      </c>
      <c r="J3875">
        <v>0.27016886158164427</v>
      </c>
      <c r="K3875">
        <v>0.39669777620723673</v>
      </c>
      <c r="L3875">
        <v>0.36105503543276424</v>
      </c>
      <c r="M3875">
        <v>0.35126193938585371</v>
      </c>
      <c r="N3875">
        <v>0.27425307864098741</v>
      </c>
      <c r="O3875">
        <v>0.23618866024846266</v>
      </c>
      <c r="P3875" s="117">
        <v>12.86</v>
      </c>
      <c r="Q3875">
        <v>0.34</v>
      </c>
    </row>
    <row r="3876" spans="1:17" ht="15">
      <c r="A3876" s="6"/>
      <c r="B3876" s="10">
        <v>-1.68</v>
      </c>
      <c r="C3876">
        <v>8.9499507069603468E-2</v>
      </c>
      <c r="D3876" s="11">
        <v>20.58</v>
      </c>
      <c r="E3876" s="10">
        <v>51.4</v>
      </c>
      <c r="F3876" s="11">
        <v>54.02</v>
      </c>
      <c r="G3876" s="10">
        <v>35.81</v>
      </c>
      <c r="H3876" s="11">
        <v>74</v>
      </c>
      <c r="I3876" s="10">
        <v>72.28</v>
      </c>
      <c r="J3876">
        <v>0.25294378917913363</v>
      </c>
      <c r="K3876">
        <v>0.38795418232438211</v>
      </c>
      <c r="L3876">
        <v>0.35809448091396939</v>
      </c>
      <c r="M3876">
        <v>0.33452653463319776</v>
      </c>
      <c r="N3876">
        <v>0.25952937618918182</v>
      </c>
      <c r="O3876">
        <v>0.18186954831719937</v>
      </c>
      <c r="P3876" s="117">
        <v>14.56</v>
      </c>
      <c r="Q3876">
        <v>0.34</v>
      </c>
    </row>
    <row r="3877" spans="1:17" ht="15">
      <c r="A3877" s="6"/>
      <c r="B3877" s="10">
        <v>-19.62</v>
      </c>
      <c r="C3877">
        <v>8.6999518518364766E-2</v>
      </c>
      <c r="D3877" s="11">
        <v>10.19</v>
      </c>
      <c r="E3877" s="10">
        <v>49.94</v>
      </c>
      <c r="F3877" s="11">
        <v>47.38</v>
      </c>
      <c r="G3877" s="10">
        <v>34.9</v>
      </c>
      <c r="H3877" s="11">
        <v>75.430000000000007</v>
      </c>
      <c r="I3877" s="10">
        <v>62.62</v>
      </c>
      <c r="J3877">
        <v>0.23180738022616693</v>
      </c>
      <c r="K3877">
        <v>0.3810587606583854</v>
      </c>
      <c r="L3877">
        <v>0.35654571823489356</v>
      </c>
      <c r="M3877">
        <v>0.32710425169427315</v>
      </c>
      <c r="N3877">
        <v>0.25392053512338092</v>
      </c>
      <c r="O3877">
        <v>0.16606368623808318</v>
      </c>
      <c r="P3877" s="117">
        <v>17.71</v>
      </c>
      <c r="Q3877">
        <v>0.34</v>
      </c>
    </row>
    <row r="3878" spans="1:17" ht="15">
      <c r="A3878" s="6"/>
      <c r="B3878" s="10">
        <v>-34.99</v>
      </c>
      <c r="C3878">
        <v>8.7240739573749435E-2</v>
      </c>
      <c r="D3878" s="11">
        <v>8.35</v>
      </c>
      <c r="E3878" s="10">
        <v>47.73</v>
      </c>
      <c r="F3878" s="11">
        <v>45.72</v>
      </c>
      <c r="G3878" s="10">
        <v>34.14</v>
      </c>
      <c r="H3878" s="11">
        <v>67.98</v>
      </c>
      <c r="I3878" s="10">
        <v>48.15</v>
      </c>
      <c r="J3878">
        <v>0.20137852788439828</v>
      </c>
      <c r="K3878">
        <v>0.37659907773959189</v>
      </c>
      <c r="L3878">
        <v>0.35657904411764707</v>
      </c>
      <c r="M3878">
        <v>0.32015829109099775</v>
      </c>
      <c r="N3878">
        <v>0.2554769856760748</v>
      </c>
      <c r="O3878">
        <v>0.16370831262268426</v>
      </c>
      <c r="P3878" s="117">
        <v>19.95</v>
      </c>
      <c r="Q3878">
        <v>0.34</v>
      </c>
    </row>
    <row r="3879" spans="1:17" ht="15">
      <c r="A3879" s="6"/>
      <c r="B3879" s="10">
        <v>-34.950000000000003</v>
      </c>
      <c r="C3879">
        <v>9.0276888911976313E-2</v>
      </c>
      <c r="D3879" s="11">
        <v>10.34</v>
      </c>
      <c r="E3879" s="10">
        <v>47.58</v>
      </c>
      <c r="F3879" s="11">
        <v>45.09</v>
      </c>
      <c r="G3879" s="10">
        <v>32.4</v>
      </c>
      <c r="H3879" s="11">
        <v>65.489999999999995</v>
      </c>
      <c r="I3879" s="10">
        <v>4.2300000000000004</v>
      </c>
      <c r="J3879">
        <v>0.2206675312921707</v>
      </c>
      <c r="K3879">
        <v>0.38074576702780333</v>
      </c>
      <c r="L3879">
        <v>0.36031933621570894</v>
      </c>
      <c r="M3879">
        <v>0.3206564020002648</v>
      </c>
      <c r="N3879">
        <v>0.2590672316643321</v>
      </c>
      <c r="O3879">
        <v>0.16837430102009759</v>
      </c>
      <c r="P3879" s="117">
        <v>20.84</v>
      </c>
      <c r="Q3879">
        <v>0.34</v>
      </c>
    </row>
    <row r="3880" spans="1:17" ht="15">
      <c r="A3880" s="6"/>
      <c r="B3880" s="10">
        <v>-10.93</v>
      </c>
      <c r="C3880">
        <v>9.2114699716850226E-2</v>
      </c>
      <c r="D3880" s="11">
        <v>10.18</v>
      </c>
      <c r="E3880" s="10">
        <v>47.79</v>
      </c>
      <c r="F3880" s="11">
        <v>46.48</v>
      </c>
      <c r="G3880" s="10">
        <v>31.3</v>
      </c>
      <c r="H3880" s="11">
        <v>64.87</v>
      </c>
      <c r="I3880" s="10">
        <v>37.53</v>
      </c>
      <c r="J3880">
        <v>0.25269632674985537</v>
      </c>
      <c r="K3880">
        <v>0.39292034870000969</v>
      </c>
      <c r="L3880">
        <v>0.37340702095065481</v>
      </c>
      <c r="M3880">
        <v>0.3210927235376797</v>
      </c>
      <c r="N3880">
        <v>0.26471865231612768</v>
      </c>
      <c r="O3880">
        <v>0.17244923627430037</v>
      </c>
      <c r="P3880" s="117">
        <v>25.57</v>
      </c>
      <c r="Q3880">
        <v>0.34</v>
      </c>
    </row>
    <row r="3881" spans="1:17" ht="15">
      <c r="A3881" s="6"/>
      <c r="B3881" s="10">
        <v>-0.09</v>
      </c>
      <c r="C3881">
        <v>9.8886561190954819E-2</v>
      </c>
      <c r="D3881" s="11">
        <v>18.87</v>
      </c>
      <c r="E3881" s="10">
        <v>49.66</v>
      </c>
      <c r="F3881" s="11">
        <v>49.8</v>
      </c>
      <c r="G3881" s="10">
        <v>30.24</v>
      </c>
      <c r="H3881" s="11">
        <v>67.45</v>
      </c>
      <c r="I3881" s="10">
        <v>61.49</v>
      </c>
      <c r="J3881">
        <v>0.2859672448017791</v>
      </c>
      <c r="K3881">
        <v>0.41308127010617152</v>
      </c>
      <c r="L3881">
        <v>0.38572654440069409</v>
      </c>
      <c r="M3881">
        <v>0.3295467646089289</v>
      </c>
      <c r="N3881">
        <v>0.27846874846546971</v>
      </c>
      <c r="O3881">
        <v>0.18955397443129296</v>
      </c>
      <c r="P3881" s="117">
        <v>37.729999999999997</v>
      </c>
      <c r="Q3881">
        <v>0.34</v>
      </c>
    </row>
    <row r="3882" spans="1:17" ht="15">
      <c r="A3882" s="6"/>
      <c r="B3882" s="10">
        <v>27.92</v>
      </c>
      <c r="C3882">
        <v>0.11690471596418603</v>
      </c>
      <c r="D3882" s="11">
        <v>23.58</v>
      </c>
      <c r="E3882" s="10">
        <v>50.93</v>
      </c>
      <c r="F3882" s="11">
        <v>55.99</v>
      </c>
      <c r="G3882" s="10">
        <v>31.87</v>
      </c>
      <c r="H3882" s="11">
        <v>76.959999999999994</v>
      </c>
      <c r="I3882" s="10">
        <v>76.05</v>
      </c>
      <c r="J3882">
        <v>0.31591770017431187</v>
      </c>
      <c r="K3882">
        <v>0.43456346255773454</v>
      </c>
      <c r="L3882">
        <v>0.40543009625159121</v>
      </c>
      <c r="M3882">
        <v>0.3447805217049475</v>
      </c>
      <c r="N3882">
        <v>0.30465021597537195</v>
      </c>
      <c r="O3882">
        <v>0.26237318664054965</v>
      </c>
      <c r="P3882" s="117">
        <v>39.130000000000003</v>
      </c>
      <c r="Q3882">
        <v>0.34</v>
      </c>
    </row>
    <row r="3883" spans="1:17" ht="15">
      <c r="A3883" s="6"/>
      <c r="B3883" s="10">
        <v>83.82</v>
      </c>
      <c r="C3883">
        <v>0.16075287259163118</v>
      </c>
      <c r="D3883" s="11">
        <v>30.36</v>
      </c>
      <c r="E3883" s="10">
        <v>53.48</v>
      </c>
      <c r="F3883" s="11">
        <v>59.38</v>
      </c>
      <c r="G3883" s="10">
        <v>33.770000000000003</v>
      </c>
      <c r="H3883" s="11">
        <v>82.98</v>
      </c>
      <c r="I3883" s="10">
        <v>155.36000000000001</v>
      </c>
      <c r="J3883">
        <v>0.36027628680004142</v>
      </c>
      <c r="K3883">
        <v>0.45573083775460832</v>
      </c>
      <c r="L3883">
        <v>0.41943203248513133</v>
      </c>
      <c r="M3883">
        <v>0.34996108229902972</v>
      </c>
      <c r="N3883">
        <v>0.33377977109971657</v>
      </c>
      <c r="O3883">
        <v>0.34665192155298635</v>
      </c>
      <c r="P3883" s="117">
        <v>42.23</v>
      </c>
      <c r="Q3883">
        <v>0.34</v>
      </c>
    </row>
    <row r="3884" spans="1:17" ht="15">
      <c r="A3884" s="6"/>
      <c r="B3884" s="10">
        <v>99.91</v>
      </c>
      <c r="C3884">
        <v>0.21023544590338908</v>
      </c>
      <c r="D3884" s="11">
        <v>33.130000000000003</v>
      </c>
      <c r="E3884" s="10">
        <v>54.94</v>
      </c>
      <c r="F3884" s="11">
        <v>59.93</v>
      </c>
      <c r="G3884" s="10">
        <v>34.909999999999997</v>
      </c>
      <c r="H3884" s="11">
        <v>88.07</v>
      </c>
      <c r="I3884" s="10">
        <v>196.39</v>
      </c>
      <c r="J3884">
        <v>0.38688214060240711</v>
      </c>
      <c r="K3884">
        <v>0.47444029057262277</v>
      </c>
      <c r="L3884">
        <v>0.43382944126388079</v>
      </c>
      <c r="M3884">
        <v>0.36041665466571987</v>
      </c>
      <c r="N3884">
        <v>0.37078067604396009</v>
      </c>
      <c r="O3884">
        <v>0.40243198585486545</v>
      </c>
      <c r="P3884" s="117">
        <v>31.64</v>
      </c>
      <c r="Q3884">
        <v>0.34</v>
      </c>
    </row>
    <row r="3885" spans="1:17" ht="15">
      <c r="A3885" s="6"/>
      <c r="B3885" s="10">
        <v>106.95</v>
      </c>
      <c r="C3885">
        <v>0.24025212687396058</v>
      </c>
      <c r="D3885" s="11">
        <v>33.619999999999997</v>
      </c>
      <c r="E3885" s="10">
        <v>54.7</v>
      </c>
      <c r="F3885" s="11">
        <v>54</v>
      </c>
      <c r="G3885" s="10">
        <v>33.049999999999997</v>
      </c>
      <c r="H3885" s="11">
        <v>89.92</v>
      </c>
      <c r="I3885" s="10">
        <v>209.33</v>
      </c>
      <c r="J3885">
        <v>0.39303813980968955</v>
      </c>
      <c r="K3885">
        <v>0.49890144027716438</v>
      </c>
      <c r="L3885">
        <v>0.45132431981979698</v>
      </c>
      <c r="M3885">
        <v>0.36371938619551264</v>
      </c>
      <c r="N3885">
        <v>0.39277876618355084</v>
      </c>
      <c r="O3885">
        <v>0.42993681497701669</v>
      </c>
      <c r="P3885" s="117">
        <v>24.68</v>
      </c>
      <c r="Q3885">
        <v>0.34</v>
      </c>
    </row>
    <row r="3886" spans="1:17" ht="15">
      <c r="A3886" s="6"/>
      <c r="B3886" s="10">
        <v>106.6</v>
      </c>
      <c r="C3886">
        <v>0.25282054952666827</v>
      </c>
      <c r="D3886" s="11">
        <v>33.4</v>
      </c>
      <c r="E3886" s="10">
        <v>50.87</v>
      </c>
      <c r="F3886" s="11">
        <v>51.25</v>
      </c>
      <c r="G3886" s="10">
        <v>31.5</v>
      </c>
      <c r="H3886" s="11">
        <v>88.07</v>
      </c>
      <c r="I3886" s="10">
        <v>211.06</v>
      </c>
      <c r="J3886">
        <v>0.39435921259595641</v>
      </c>
      <c r="K3886">
        <v>0.50491081405761962</v>
      </c>
      <c r="L3886">
        <v>0.46554858932516435</v>
      </c>
      <c r="M3886">
        <v>0.35849426354325292</v>
      </c>
      <c r="N3886">
        <v>0.41335902441105726</v>
      </c>
      <c r="O3886">
        <v>0.42827837648705386</v>
      </c>
      <c r="P3886" s="117">
        <v>24.44</v>
      </c>
      <c r="Q3886">
        <v>0.34</v>
      </c>
    </row>
    <row r="3887" spans="1:17" ht="15">
      <c r="A3887" s="6"/>
      <c r="B3887" s="10">
        <v>98.35</v>
      </c>
      <c r="C3887">
        <v>0.24640382318471618</v>
      </c>
      <c r="D3887" s="11">
        <v>33.700000000000003</v>
      </c>
      <c r="E3887" s="10">
        <v>49.47</v>
      </c>
      <c r="F3887" s="11">
        <v>46.1</v>
      </c>
      <c r="G3887" s="10">
        <v>31.45</v>
      </c>
      <c r="H3887" s="11">
        <v>85.46</v>
      </c>
      <c r="I3887" s="10">
        <v>207.92</v>
      </c>
      <c r="J3887">
        <v>0.38761837737627319</v>
      </c>
      <c r="K3887">
        <v>0.50651268338417255</v>
      </c>
      <c r="L3887">
        <v>0.47491201484033968</v>
      </c>
      <c r="M3887">
        <v>0.34861567080526523</v>
      </c>
      <c r="N3887">
        <v>0.41180151562449541</v>
      </c>
      <c r="O3887">
        <v>0.44052452126368508</v>
      </c>
      <c r="P3887" s="117">
        <v>21.56</v>
      </c>
      <c r="Q3887">
        <v>0.34</v>
      </c>
    </row>
    <row r="3888" spans="1:17" ht="15">
      <c r="A3888" s="6"/>
      <c r="B3888" s="10">
        <v>88.89</v>
      </c>
      <c r="C3888">
        <v>0.24955399136969922</v>
      </c>
      <c r="D3888" s="11">
        <v>28.61</v>
      </c>
      <c r="E3888" s="10">
        <v>46.17</v>
      </c>
      <c r="F3888" s="11">
        <v>40.93</v>
      </c>
      <c r="G3888" s="10">
        <v>27.77</v>
      </c>
      <c r="H3888" s="11">
        <v>79.88</v>
      </c>
      <c r="I3888" s="10">
        <v>199</v>
      </c>
      <c r="J3888">
        <v>0.38382168331710614</v>
      </c>
      <c r="K3888">
        <v>0.50302741668090523</v>
      </c>
      <c r="L3888">
        <v>0.45491766562931829</v>
      </c>
      <c r="M3888">
        <v>0.33393563919074121</v>
      </c>
      <c r="N3888">
        <v>0.40663929984830416</v>
      </c>
      <c r="O3888">
        <v>0.48428008739032719</v>
      </c>
      <c r="P3888" s="117">
        <v>17.420000000000002</v>
      </c>
      <c r="Q3888">
        <v>0.34</v>
      </c>
    </row>
    <row r="3889" spans="1:17" ht="15">
      <c r="A3889" s="6"/>
      <c r="B3889" s="10">
        <v>94.33</v>
      </c>
      <c r="C3889">
        <v>0.24647081119763239</v>
      </c>
      <c r="D3889" s="11">
        <v>25.02</v>
      </c>
      <c r="E3889" s="10">
        <v>40.93</v>
      </c>
      <c r="F3889" s="11">
        <v>37.69</v>
      </c>
      <c r="G3889" s="10">
        <v>26.06</v>
      </c>
      <c r="H3889" s="11">
        <v>78.56</v>
      </c>
      <c r="I3889" s="10">
        <v>195</v>
      </c>
      <c r="J3889">
        <v>0.37110049730625772</v>
      </c>
      <c r="K3889">
        <v>0.48736278900436869</v>
      </c>
      <c r="L3889">
        <v>0.4401729617530965</v>
      </c>
      <c r="M3889">
        <v>0.3082424523211898</v>
      </c>
      <c r="N3889">
        <v>0.40133805641278114</v>
      </c>
      <c r="O3889">
        <v>0.50515421514973746</v>
      </c>
      <c r="P3889" s="117">
        <v>14.4</v>
      </c>
      <c r="Q3889">
        <v>0.34</v>
      </c>
    </row>
    <row r="3890" spans="1:17" ht="15">
      <c r="A3890" s="6"/>
      <c r="B3890" s="10">
        <v>85.08</v>
      </c>
      <c r="C3890">
        <v>0.25093023300265688</v>
      </c>
      <c r="D3890" s="11">
        <v>20.66</v>
      </c>
      <c r="E3890" s="10">
        <v>39.479999999999997</v>
      </c>
      <c r="F3890" s="11">
        <v>35.65</v>
      </c>
      <c r="G3890" s="10">
        <v>22.75</v>
      </c>
      <c r="H3890" s="11">
        <v>70.58</v>
      </c>
      <c r="I3890" s="10">
        <v>164.45</v>
      </c>
      <c r="J3890">
        <v>0.37603310688429847</v>
      </c>
      <c r="K3890">
        <v>0.47738772882248792</v>
      </c>
      <c r="L3890">
        <v>0.42271926773185542</v>
      </c>
      <c r="M3890">
        <v>0.27355168198375412</v>
      </c>
      <c r="N3890">
        <v>0.39344266507507691</v>
      </c>
      <c r="O3890">
        <v>0.50408854111566193</v>
      </c>
      <c r="P3890" s="117">
        <v>13.21</v>
      </c>
      <c r="Q3890">
        <v>0.34</v>
      </c>
    </row>
    <row r="3891" spans="1:17" ht="15">
      <c r="A3891" s="6"/>
      <c r="B3891" s="10">
        <v>85.02</v>
      </c>
      <c r="C3891">
        <v>0.26291134415663547</v>
      </c>
      <c r="D3891" s="11">
        <v>18.149999999999999</v>
      </c>
      <c r="E3891" s="10">
        <v>38.54</v>
      </c>
      <c r="F3891" s="11">
        <v>33.43</v>
      </c>
      <c r="G3891" s="10">
        <v>21.07</v>
      </c>
      <c r="H3891" s="11">
        <v>65.98</v>
      </c>
      <c r="I3891" s="10">
        <v>154.18</v>
      </c>
      <c r="J3891">
        <v>0.36329748395096612</v>
      </c>
      <c r="K3891">
        <v>0.47183338621380838</v>
      </c>
      <c r="L3891">
        <v>0.40789729729729729</v>
      </c>
      <c r="M3891">
        <v>0.25191513541018823</v>
      </c>
      <c r="N3891">
        <v>0.38517686274509805</v>
      </c>
      <c r="O3891">
        <v>0.51047932345058367</v>
      </c>
      <c r="P3891" s="117">
        <v>11.91</v>
      </c>
      <c r="Q3891">
        <v>0.34</v>
      </c>
    </row>
    <row r="3892" spans="1:17" ht="15">
      <c r="A3892" s="6"/>
      <c r="B3892" s="10">
        <v>81.63</v>
      </c>
      <c r="C3892">
        <v>0.28045066762126364</v>
      </c>
      <c r="D3892" s="11">
        <v>14.6</v>
      </c>
      <c r="E3892" s="10">
        <v>37.28</v>
      </c>
      <c r="F3892" s="11">
        <v>33.44</v>
      </c>
      <c r="G3892" s="10">
        <v>19.43</v>
      </c>
      <c r="H3892" s="11">
        <v>60.38</v>
      </c>
      <c r="I3892" s="10">
        <v>145.76</v>
      </c>
      <c r="J3892">
        <v>0.33916861383012314</v>
      </c>
      <c r="K3892">
        <v>0.46266570553537811</v>
      </c>
      <c r="L3892">
        <v>0.4115829363664153</v>
      </c>
      <c r="M3892">
        <v>0.24939334020434906</v>
      </c>
      <c r="N3892">
        <v>0.37545109270011084</v>
      </c>
      <c r="O3892">
        <v>0.51586737033943342</v>
      </c>
      <c r="P3892" s="117">
        <v>10.46</v>
      </c>
      <c r="Q3892">
        <v>0.34</v>
      </c>
    </row>
    <row r="3893" spans="1:17" ht="15">
      <c r="A3893" s="6"/>
      <c r="B3893" s="10">
        <v>83.95</v>
      </c>
      <c r="C3893">
        <v>0.29221807662657451</v>
      </c>
      <c r="D3893" s="11">
        <v>15.66</v>
      </c>
      <c r="E3893" s="10">
        <v>37.340000000000003</v>
      </c>
      <c r="F3893" s="11">
        <v>32.869999999999997</v>
      </c>
      <c r="G3893" s="10">
        <v>18.96</v>
      </c>
      <c r="H3893" s="11">
        <v>56.22</v>
      </c>
      <c r="I3893" s="10">
        <v>145.28</v>
      </c>
      <c r="J3893">
        <v>0.32593687940003785</v>
      </c>
      <c r="K3893">
        <v>0.46508002550025812</v>
      </c>
      <c r="L3893">
        <v>0.44035791964620535</v>
      </c>
      <c r="M3893">
        <v>0.2465157481567245</v>
      </c>
      <c r="N3893">
        <v>0.37562578669841812</v>
      </c>
      <c r="O3893">
        <v>0.50761118370861613</v>
      </c>
      <c r="P3893" s="117">
        <v>10.46</v>
      </c>
      <c r="Q3893">
        <v>0.34</v>
      </c>
    </row>
    <row r="3894" spans="1:17" ht="15">
      <c r="A3894" s="6"/>
      <c r="B3894" s="10">
        <v>95.08</v>
      </c>
      <c r="C3894">
        <v>0.30179804974561902</v>
      </c>
      <c r="D3894" s="11">
        <v>20.37</v>
      </c>
      <c r="E3894" s="10">
        <v>38.020000000000003</v>
      </c>
      <c r="F3894" s="11">
        <v>35.04</v>
      </c>
      <c r="G3894" s="10">
        <v>18.96</v>
      </c>
      <c r="H3894" s="11">
        <v>56.49</v>
      </c>
      <c r="I3894" s="10">
        <v>131.88999999999999</v>
      </c>
      <c r="J3894">
        <v>0.33531270073425506</v>
      </c>
      <c r="K3894">
        <v>0.47808391573382458</v>
      </c>
      <c r="L3894">
        <v>0.4825606023396366</v>
      </c>
      <c r="M3894">
        <v>0.24079423408289427</v>
      </c>
      <c r="N3894">
        <v>0.35916123477343637</v>
      </c>
      <c r="O3894">
        <v>0.4953181167834001</v>
      </c>
      <c r="P3894" s="117">
        <v>9.91</v>
      </c>
      <c r="Q3894">
        <v>0.34</v>
      </c>
    </row>
    <row r="3895" spans="1:17" ht="15">
      <c r="A3895" s="6"/>
      <c r="B3895" s="10">
        <v>107.43</v>
      </c>
      <c r="C3895">
        <v>0.27211082403526571</v>
      </c>
      <c r="D3895" s="11">
        <v>30.08</v>
      </c>
      <c r="E3895" s="10">
        <v>44.02</v>
      </c>
      <c r="F3895" s="11">
        <v>47.82</v>
      </c>
      <c r="G3895" s="10">
        <v>21.56</v>
      </c>
      <c r="H3895" s="11">
        <v>57.24</v>
      </c>
      <c r="I3895" s="10">
        <v>120.32</v>
      </c>
      <c r="J3895">
        <v>0.3349728775733285</v>
      </c>
      <c r="K3895">
        <v>0.49058631920362844</v>
      </c>
      <c r="L3895">
        <v>0.47616777606823762</v>
      </c>
      <c r="M3895">
        <v>0.25138459168899979</v>
      </c>
      <c r="N3895">
        <v>0.32621293406932989</v>
      </c>
      <c r="O3895">
        <v>0.46125634505075325</v>
      </c>
      <c r="P3895" s="117">
        <v>8.75</v>
      </c>
      <c r="Q3895">
        <v>0.34</v>
      </c>
    </row>
    <row r="3896" spans="1:17" ht="15">
      <c r="A3896" s="6"/>
      <c r="B3896" s="10">
        <v>126.84</v>
      </c>
      <c r="C3896">
        <v>0.24278203015320754</v>
      </c>
      <c r="D3896" s="11">
        <v>36.04</v>
      </c>
      <c r="E3896" s="10">
        <v>55.02</v>
      </c>
      <c r="F3896" s="11">
        <v>56.51</v>
      </c>
      <c r="G3896" s="10">
        <v>26.06</v>
      </c>
      <c r="H3896" s="11">
        <v>64.58</v>
      </c>
      <c r="I3896" s="10">
        <v>117.01</v>
      </c>
      <c r="J3896">
        <v>0.31558201404960368</v>
      </c>
      <c r="K3896">
        <v>0.48129337798405253</v>
      </c>
      <c r="L3896">
        <v>0.43199467721548618</v>
      </c>
      <c r="M3896">
        <v>0.28120662393639589</v>
      </c>
      <c r="N3896">
        <v>0.29544949439497575</v>
      </c>
      <c r="O3896">
        <v>0.40353392390542348</v>
      </c>
      <c r="P3896" s="117">
        <v>7.54</v>
      </c>
      <c r="Q3896">
        <v>0.34</v>
      </c>
    </row>
    <row r="3897" spans="1:17" ht="15">
      <c r="A3897" s="6"/>
      <c r="B3897" s="10">
        <v>124.39</v>
      </c>
      <c r="C3897">
        <v>0.22651601802027282</v>
      </c>
      <c r="D3897" s="11">
        <v>36.450000000000003</v>
      </c>
      <c r="E3897" s="10">
        <v>59.46</v>
      </c>
      <c r="F3897" s="11">
        <v>62.61</v>
      </c>
      <c r="G3897" s="10">
        <v>30</v>
      </c>
      <c r="H3897" s="11">
        <v>64.94</v>
      </c>
      <c r="I3897" s="10">
        <v>103.03</v>
      </c>
      <c r="J3897">
        <v>0.29692860379387143</v>
      </c>
      <c r="K3897">
        <v>0.46821154121005404</v>
      </c>
      <c r="L3897">
        <v>0.41147881068248221</v>
      </c>
      <c r="M3897">
        <v>0.29178672456511234</v>
      </c>
      <c r="N3897">
        <v>0.25686752976478561</v>
      </c>
      <c r="O3897">
        <v>0.34668990952604928</v>
      </c>
      <c r="P3897" s="117">
        <v>9.8699999999999992</v>
      </c>
      <c r="Q3897">
        <v>0.34</v>
      </c>
    </row>
    <row r="3898" spans="1:17" ht="15">
      <c r="A3898" s="6"/>
      <c r="B3898" s="10">
        <v>106.01</v>
      </c>
      <c r="C3898">
        <v>0.19624520979869023</v>
      </c>
      <c r="D3898" s="11">
        <v>34.49</v>
      </c>
      <c r="E3898" s="10">
        <v>59.27</v>
      </c>
      <c r="F3898" s="11">
        <v>57.49</v>
      </c>
      <c r="G3898" s="10">
        <v>28.96</v>
      </c>
      <c r="H3898" s="11">
        <v>61.47</v>
      </c>
      <c r="I3898" s="10">
        <v>80.83</v>
      </c>
      <c r="J3898">
        <v>0.26994277338129496</v>
      </c>
      <c r="K3898">
        <v>0.44928754111553698</v>
      </c>
      <c r="L3898">
        <v>0.38683631464986962</v>
      </c>
      <c r="M3898">
        <v>0.27818970485938588</v>
      </c>
      <c r="N3898">
        <v>0.20509901916626946</v>
      </c>
      <c r="O3898">
        <v>0.272631131846236</v>
      </c>
      <c r="P3898" s="117">
        <v>10.42</v>
      </c>
      <c r="Q3898">
        <v>0.34</v>
      </c>
    </row>
    <row r="3899" spans="1:17" ht="15">
      <c r="A3899" s="6"/>
      <c r="B3899" s="10">
        <v>89.97</v>
      </c>
      <c r="C3899">
        <v>0.15976068638601329</v>
      </c>
      <c r="D3899" s="11">
        <v>28.81</v>
      </c>
      <c r="E3899" s="10">
        <v>56.96</v>
      </c>
      <c r="F3899" s="11">
        <v>51.91</v>
      </c>
      <c r="G3899" s="10">
        <v>26.06</v>
      </c>
      <c r="H3899" s="11">
        <v>48.91</v>
      </c>
      <c r="I3899" s="10">
        <v>74.37</v>
      </c>
      <c r="J3899">
        <v>0.24991864813401801</v>
      </c>
      <c r="K3899">
        <v>0.43355686104425667</v>
      </c>
      <c r="L3899">
        <v>0.36950053489396517</v>
      </c>
      <c r="M3899">
        <v>0.25915014237146095</v>
      </c>
      <c r="N3899">
        <v>0.13840376548747665</v>
      </c>
      <c r="O3899">
        <v>0.20900066460890662</v>
      </c>
      <c r="P3899" s="117">
        <v>13.76</v>
      </c>
      <c r="Q3899">
        <v>0.34</v>
      </c>
    </row>
    <row r="3900" spans="1:17" ht="15">
      <c r="A3900" s="6"/>
      <c r="B3900" s="10">
        <v>75.959999999999994</v>
      </c>
      <c r="C3900">
        <v>0.14240695926792613</v>
      </c>
      <c r="D3900" s="11">
        <v>26.83</v>
      </c>
      <c r="E3900" s="10">
        <v>59.17</v>
      </c>
      <c r="F3900" s="11">
        <v>50.54</v>
      </c>
      <c r="G3900" s="10">
        <v>25.51</v>
      </c>
      <c r="H3900" s="11">
        <v>31.38</v>
      </c>
      <c r="I3900" s="10">
        <v>48.89</v>
      </c>
      <c r="J3900">
        <v>0.22942549664482934</v>
      </c>
      <c r="K3900">
        <v>0.42319566568411993</v>
      </c>
      <c r="L3900">
        <v>0.36397206838154522</v>
      </c>
      <c r="M3900">
        <v>0.23883240651535859</v>
      </c>
      <c r="N3900">
        <v>0.11352845866534797</v>
      </c>
      <c r="O3900">
        <v>0.18474451653155599</v>
      </c>
      <c r="P3900" s="117">
        <v>14.74</v>
      </c>
      <c r="Q3900">
        <v>0.34</v>
      </c>
    </row>
    <row r="3901" spans="1:17" ht="15">
      <c r="A3901" s="6"/>
      <c r="B3901" s="10">
        <v>66.63</v>
      </c>
      <c r="C3901">
        <v>0.13220941584637733</v>
      </c>
      <c r="D3901" s="11">
        <v>18.510000000000002</v>
      </c>
      <c r="E3901" s="10">
        <v>58.15</v>
      </c>
      <c r="F3901" s="11">
        <v>45.98</v>
      </c>
      <c r="G3901" s="10">
        <v>23.89</v>
      </c>
      <c r="H3901" s="11">
        <v>12.11</v>
      </c>
      <c r="I3901" s="10">
        <v>19.91</v>
      </c>
      <c r="J3901">
        <v>0.21651043843674686</v>
      </c>
      <c r="K3901">
        <v>0.42555797414243246</v>
      </c>
      <c r="L3901">
        <v>0.36584890491667715</v>
      </c>
      <c r="M3901">
        <v>0.22420221799888201</v>
      </c>
      <c r="N3901">
        <v>0.10224587019077054</v>
      </c>
      <c r="O3901">
        <v>0.1647408839460168</v>
      </c>
      <c r="P3901" s="117">
        <v>20.21</v>
      </c>
      <c r="Q3901">
        <v>0.34</v>
      </c>
    </row>
    <row r="3902" spans="1:17" ht="15">
      <c r="A3902" s="6"/>
      <c r="B3902" s="10">
        <v>61.01</v>
      </c>
      <c r="C3902">
        <v>0.1322731951791021</v>
      </c>
      <c r="D3902" s="11">
        <v>11.31</v>
      </c>
      <c r="E3902" s="10">
        <v>56.52</v>
      </c>
      <c r="F3902" s="11">
        <v>42.91</v>
      </c>
      <c r="G3902" s="10">
        <v>21.99</v>
      </c>
      <c r="H3902" s="11">
        <v>-2.06</v>
      </c>
      <c r="I3902" s="10">
        <v>4.82</v>
      </c>
      <c r="J3902">
        <v>0.19670008263065372</v>
      </c>
      <c r="K3902">
        <v>0.42151872154956976</v>
      </c>
      <c r="L3902">
        <v>0.36173433158677198</v>
      </c>
      <c r="M3902">
        <v>0.19781538833115353</v>
      </c>
      <c r="N3902">
        <v>9.9501938168054083E-2</v>
      </c>
      <c r="O3902">
        <v>0.15963818108777278</v>
      </c>
      <c r="P3902" s="117">
        <v>29.55</v>
      </c>
      <c r="Q3902">
        <v>0.34</v>
      </c>
    </row>
    <row r="3903" spans="1:17" ht="15">
      <c r="A3903" s="6"/>
      <c r="B3903" s="10">
        <v>64.22</v>
      </c>
      <c r="C3903">
        <v>0.1379258788886891</v>
      </c>
      <c r="D3903" s="11">
        <v>10.92</v>
      </c>
      <c r="E3903" s="10">
        <v>53.9</v>
      </c>
      <c r="F3903" s="11">
        <v>39.049999999999997</v>
      </c>
      <c r="G3903" s="10">
        <v>20.5</v>
      </c>
      <c r="H3903" s="11">
        <v>-21.8</v>
      </c>
      <c r="I3903" s="10">
        <v>0.08</v>
      </c>
      <c r="J3903">
        <v>0.19211600186899846</v>
      </c>
      <c r="K3903">
        <v>0.42413524753166104</v>
      </c>
      <c r="L3903">
        <v>0.35362540380782176</v>
      </c>
      <c r="M3903">
        <v>0.18074726156969498</v>
      </c>
      <c r="N3903">
        <v>9.8426920066134724E-2</v>
      </c>
      <c r="O3903">
        <v>0.16070869509939423</v>
      </c>
      <c r="P3903" s="117">
        <v>15.95</v>
      </c>
      <c r="Q3903">
        <v>0.34</v>
      </c>
    </row>
    <row r="3904" spans="1:17" ht="15">
      <c r="A3904" s="6"/>
      <c r="B3904" s="10">
        <v>75.959999999999994</v>
      </c>
      <c r="C3904">
        <v>0.15341234981948743</v>
      </c>
      <c r="D3904" s="11">
        <v>11.72</v>
      </c>
      <c r="E3904" s="10">
        <v>51.5</v>
      </c>
      <c r="F3904" s="11">
        <v>34.090000000000003</v>
      </c>
      <c r="G3904" s="10">
        <v>19.100000000000001</v>
      </c>
      <c r="H3904" s="11">
        <v>-26.2</v>
      </c>
      <c r="I3904" s="10">
        <v>9.9499999999999993</v>
      </c>
      <c r="J3904">
        <v>0.18768652769691627</v>
      </c>
      <c r="K3904">
        <v>0.43081976958394741</v>
      </c>
      <c r="L3904">
        <v>0.36294018026019959</v>
      </c>
      <c r="M3904">
        <v>0.18142426204461501</v>
      </c>
      <c r="N3904">
        <v>9.8745324371196361E-2</v>
      </c>
      <c r="O3904">
        <v>0.16883028421465007</v>
      </c>
      <c r="P3904" s="117">
        <v>16.91</v>
      </c>
      <c r="Q3904">
        <v>0.34</v>
      </c>
    </row>
    <row r="3905" spans="1:17" ht="15">
      <c r="A3905" s="6"/>
      <c r="B3905" s="10">
        <v>84.82</v>
      </c>
      <c r="C3905">
        <v>0.17656917718096221</v>
      </c>
      <c r="D3905" s="11">
        <v>10.01</v>
      </c>
      <c r="E3905" s="10">
        <v>50.98</v>
      </c>
      <c r="F3905" s="11">
        <v>35.340000000000003</v>
      </c>
      <c r="G3905" s="10">
        <v>19.28</v>
      </c>
      <c r="H3905" s="11">
        <v>-12.97</v>
      </c>
      <c r="I3905" s="10">
        <v>44.79</v>
      </c>
      <c r="J3905">
        <v>0.20226253858932883</v>
      </c>
      <c r="K3905">
        <v>0.44836403078715131</v>
      </c>
      <c r="L3905">
        <v>0.36565620934276011</v>
      </c>
      <c r="M3905">
        <v>0.18934402557371738</v>
      </c>
      <c r="N3905">
        <v>0.10142599378132307</v>
      </c>
      <c r="O3905">
        <v>0.19511288694846174</v>
      </c>
      <c r="P3905" s="117">
        <v>19.23</v>
      </c>
      <c r="Q3905">
        <v>0.34</v>
      </c>
    </row>
    <row r="3906" spans="1:17" ht="15">
      <c r="A3906" s="6"/>
      <c r="B3906" s="10">
        <v>97.6</v>
      </c>
      <c r="C3906">
        <v>0.21166185719736927</v>
      </c>
      <c r="D3906" s="11">
        <v>19.77</v>
      </c>
      <c r="E3906" s="10">
        <v>51.62</v>
      </c>
      <c r="F3906" s="11">
        <v>42.14</v>
      </c>
      <c r="G3906" s="10">
        <v>23.07</v>
      </c>
      <c r="H3906" s="11">
        <v>7.0000000000000007E-2</v>
      </c>
      <c r="I3906" s="10">
        <v>85.33</v>
      </c>
      <c r="J3906">
        <v>0.23046505742244749</v>
      </c>
      <c r="K3906">
        <v>0.4614388121636025</v>
      </c>
      <c r="L3906">
        <v>0.37118973725333432</v>
      </c>
      <c r="M3906">
        <v>0.21394219279911661</v>
      </c>
      <c r="N3906">
        <v>0.10592963067737685</v>
      </c>
      <c r="O3906">
        <v>0.25712125327032576</v>
      </c>
      <c r="P3906" s="117">
        <v>21.05</v>
      </c>
      <c r="Q3906">
        <v>0.34</v>
      </c>
    </row>
    <row r="3907" spans="1:17" ht="15">
      <c r="A3907" s="6"/>
      <c r="B3907" s="10">
        <v>109.68</v>
      </c>
      <c r="C3907">
        <v>0.25022962414986283</v>
      </c>
      <c r="D3907" s="11">
        <v>28.98</v>
      </c>
      <c r="E3907" s="10">
        <v>52.93</v>
      </c>
      <c r="F3907" s="11">
        <v>48.5</v>
      </c>
      <c r="G3907" s="10">
        <v>26.08</v>
      </c>
      <c r="H3907" s="11">
        <v>20.399999999999999</v>
      </c>
      <c r="I3907" s="10">
        <v>159.94999999999999</v>
      </c>
      <c r="J3907">
        <v>0.26100151998839144</v>
      </c>
      <c r="K3907">
        <v>0.47768066687036292</v>
      </c>
      <c r="L3907">
        <v>0.38585847050582878</v>
      </c>
      <c r="M3907">
        <v>0.26175357529082399</v>
      </c>
      <c r="N3907">
        <v>0.11150119759541627</v>
      </c>
      <c r="O3907">
        <v>0.31411683709528354</v>
      </c>
      <c r="P3907" s="117">
        <v>19.260000000000002</v>
      </c>
      <c r="Q3907">
        <v>0.34</v>
      </c>
    </row>
    <row r="3908" spans="1:17" ht="15">
      <c r="A3908" s="6"/>
      <c r="B3908" s="10">
        <v>133.04</v>
      </c>
      <c r="C3908">
        <v>0.27638328127279216</v>
      </c>
      <c r="D3908" s="11">
        <v>35.909999999999997</v>
      </c>
      <c r="E3908" s="10">
        <v>54.08</v>
      </c>
      <c r="F3908" s="11">
        <v>51.44</v>
      </c>
      <c r="G3908" s="10">
        <v>30.65</v>
      </c>
      <c r="H3908" s="11">
        <v>44.65</v>
      </c>
      <c r="I3908" s="10">
        <v>185.31</v>
      </c>
      <c r="J3908">
        <v>0.28849724677968164</v>
      </c>
      <c r="K3908">
        <v>0.49203468105527182</v>
      </c>
      <c r="L3908">
        <v>0.40571232954174735</v>
      </c>
      <c r="M3908">
        <v>0.28778025022294218</v>
      </c>
      <c r="N3908">
        <v>0.12492370927149246</v>
      </c>
      <c r="O3908">
        <v>0.36672157170416625</v>
      </c>
      <c r="P3908" s="117">
        <v>30.3</v>
      </c>
      <c r="Q3908">
        <v>0.34</v>
      </c>
    </row>
    <row r="3909" spans="1:17" ht="15">
      <c r="A3909" s="6"/>
      <c r="B3909" s="10">
        <v>142.88999999999999</v>
      </c>
      <c r="C3909">
        <v>0.29448546840833539</v>
      </c>
      <c r="D3909" s="11">
        <v>35.909999999999997</v>
      </c>
      <c r="E3909" s="10">
        <v>52.78</v>
      </c>
      <c r="F3909" s="11">
        <v>50.56</v>
      </c>
      <c r="G3909" s="10">
        <v>30.17</v>
      </c>
      <c r="H3909" s="11">
        <v>54.04</v>
      </c>
      <c r="I3909" s="10">
        <v>205.98</v>
      </c>
      <c r="J3909">
        <v>0.3100747848706808</v>
      </c>
      <c r="K3909">
        <v>0.51328314280911147</v>
      </c>
      <c r="L3909">
        <v>0.42954650571733421</v>
      </c>
      <c r="M3909">
        <v>0.2963325378315344</v>
      </c>
      <c r="N3909">
        <v>0.14633368130265123</v>
      </c>
      <c r="O3909">
        <v>0.40894311557903357</v>
      </c>
      <c r="P3909" s="117">
        <v>23.73</v>
      </c>
      <c r="Q3909">
        <v>0.34</v>
      </c>
    </row>
    <row r="3910" spans="1:17" ht="15">
      <c r="A3910" s="6"/>
      <c r="B3910" s="10">
        <v>116.93</v>
      </c>
      <c r="C3910">
        <v>0.29646571749523237</v>
      </c>
      <c r="D3910" s="11">
        <v>35.43</v>
      </c>
      <c r="E3910" s="10">
        <v>48.94</v>
      </c>
      <c r="F3910" s="11">
        <v>47.7</v>
      </c>
      <c r="G3910" s="10">
        <v>27.09</v>
      </c>
      <c r="H3910" s="11">
        <v>57.86</v>
      </c>
      <c r="I3910" s="10">
        <v>210.98</v>
      </c>
      <c r="J3910">
        <v>0.32501854897391791</v>
      </c>
      <c r="K3910">
        <v>0.51697806987788331</v>
      </c>
      <c r="L3910">
        <v>0.4478812163217305</v>
      </c>
      <c r="M3910">
        <v>0.29873237256501667</v>
      </c>
      <c r="N3910">
        <v>0.15927691002352576</v>
      </c>
      <c r="O3910">
        <v>0.42520220087419008</v>
      </c>
      <c r="P3910" s="117">
        <v>22.56</v>
      </c>
      <c r="Q3910">
        <v>0.34</v>
      </c>
    </row>
    <row r="3911" spans="1:17" ht="15">
      <c r="A3911" s="6"/>
      <c r="B3911" s="10">
        <v>107</v>
      </c>
      <c r="C3911">
        <v>0.2950186153591402</v>
      </c>
      <c r="D3911" s="11">
        <v>36.99</v>
      </c>
      <c r="E3911" s="10">
        <v>50.29</v>
      </c>
      <c r="F3911" s="11">
        <v>44.64</v>
      </c>
      <c r="G3911" s="10">
        <v>26.51</v>
      </c>
      <c r="H3911" s="11">
        <v>54.91</v>
      </c>
      <c r="I3911" s="10">
        <v>210</v>
      </c>
      <c r="J3911">
        <v>0.33459804693447004</v>
      </c>
      <c r="K3911">
        <v>0.51471414795724213</v>
      </c>
      <c r="L3911">
        <v>0.44538470769336691</v>
      </c>
      <c r="M3911">
        <v>0.2946576945295214</v>
      </c>
      <c r="N3911">
        <v>0.15266281278263491</v>
      </c>
      <c r="O3911">
        <v>0.41906564124027762</v>
      </c>
      <c r="P3911" s="117">
        <v>18.190000000000001</v>
      </c>
      <c r="Q3911">
        <v>0.34</v>
      </c>
    </row>
    <row r="3912" spans="1:17" ht="15">
      <c r="A3912" s="6"/>
      <c r="B3912" s="10">
        <v>98.1</v>
      </c>
      <c r="C3912">
        <v>0.29083964190185052</v>
      </c>
      <c r="D3912" s="11">
        <v>29.97</v>
      </c>
      <c r="E3912" s="10">
        <v>46.27</v>
      </c>
      <c r="F3912" s="11">
        <v>38.700000000000003</v>
      </c>
      <c r="G3912" s="10">
        <v>23.81</v>
      </c>
      <c r="H3912" s="11">
        <v>42.48</v>
      </c>
      <c r="I3912" s="10">
        <v>188.83</v>
      </c>
      <c r="J3912">
        <v>0.33347309211438586</v>
      </c>
      <c r="K3912">
        <v>0.51321712932581331</v>
      </c>
      <c r="L3912">
        <v>0.42374544560328958</v>
      </c>
      <c r="M3912">
        <v>0.2596555211130232</v>
      </c>
      <c r="N3912">
        <v>0.1527901750537726</v>
      </c>
      <c r="O3912">
        <v>0.44080562053662364</v>
      </c>
      <c r="P3912" s="117">
        <v>21.08</v>
      </c>
      <c r="Q3912">
        <v>0.34</v>
      </c>
    </row>
    <row r="3913" spans="1:17" ht="15">
      <c r="A3913" s="6"/>
      <c r="B3913" s="10">
        <v>89.11</v>
      </c>
      <c r="C3913">
        <v>0.27691687934627363</v>
      </c>
      <c r="D3913" s="11">
        <v>28.06</v>
      </c>
      <c r="E3913" s="10">
        <v>39.5</v>
      </c>
      <c r="F3913" s="11">
        <v>29.78</v>
      </c>
      <c r="G3913" s="10">
        <v>20.72</v>
      </c>
      <c r="H3913" s="11">
        <v>25</v>
      </c>
      <c r="I3913" s="10">
        <v>173.97</v>
      </c>
      <c r="J3913">
        <v>0.33008440649559478</v>
      </c>
      <c r="K3913">
        <v>0.49292195852907822</v>
      </c>
      <c r="L3913">
        <v>0.3727588556010214</v>
      </c>
      <c r="M3913">
        <v>0.24043478849907934</v>
      </c>
      <c r="N3913">
        <v>0.16012096662011249</v>
      </c>
      <c r="O3913">
        <v>0.46432416333884602</v>
      </c>
      <c r="P3913" s="117">
        <v>19.32</v>
      </c>
      <c r="Q3913">
        <v>0.34</v>
      </c>
    </row>
    <row r="3914" spans="1:17" ht="15">
      <c r="A3914" s="6"/>
      <c r="B3914" s="10">
        <v>82.78</v>
      </c>
      <c r="C3914">
        <v>0.28721158835574406</v>
      </c>
      <c r="D3914" s="11">
        <v>27</v>
      </c>
      <c r="E3914" s="10">
        <v>38.4</v>
      </c>
      <c r="F3914" s="11">
        <v>28.34</v>
      </c>
      <c r="G3914" s="10">
        <v>17.96</v>
      </c>
      <c r="H3914" s="11">
        <v>10.19</v>
      </c>
      <c r="I3914" s="10">
        <v>162.66999999999999</v>
      </c>
      <c r="J3914">
        <v>0.33541859348486824</v>
      </c>
      <c r="K3914">
        <v>0.48935458599613768</v>
      </c>
      <c r="L3914">
        <v>0.34809117750520452</v>
      </c>
      <c r="M3914">
        <v>0.23805591930177825</v>
      </c>
      <c r="N3914">
        <v>0.16769072850746786</v>
      </c>
      <c r="O3914">
        <v>0.46693026437623508</v>
      </c>
      <c r="P3914" s="117">
        <v>18.68</v>
      </c>
      <c r="Q3914">
        <v>0.34</v>
      </c>
    </row>
    <row r="3915" spans="1:17" ht="15">
      <c r="A3915" s="6"/>
      <c r="B3915" s="10">
        <v>83.29</v>
      </c>
      <c r="C3915">
        <v>0.30221019653804543</v>
      </c>
      <c r="D3915" s="11">
        <v>24.63</v>
      </c>
      <c r="E3915" s="10">
        <v>37.979999999999997</v>
      </c>
      <c r="F3915" s="11">
        <v>27.38</v>
      </c>
      <c r="G3915" s="10">
        <v>17.09</v>
      </c>
      <c r="H3915" s="11">
        <v>7.23</v>
      </c>
      <c r="I3915" s="10">
        <v>155.11000000000001</v>
      </c>
      <c r="J3915">
        <v>0.33733788022501243</v>
      </c>
      <c r="K3915">
        <v>0.48475804781957604</v>
      </c>
      <c r="L3915">
        <v>0.33822251386086521</v>
      </c>
      <c r="M3915">
        <v>0.23646065393397059</v>
      </c>
      <c r="N3915">
        <v>0.16954992027220078</v>
      </c>
      <c r="O3915">
        <v>0.46657276850346152</v>
      </c>
      <c r="P3915" s="117">
        <v>13.47</v>
      </c>
      <c r="Q3915">
        <v>0.34</v>
      </c>
    </row>
    <row r="3916" spans="1:17" ht="15">
      <c r="A3916" s="6"/>
      <c r="B3916" s="10">
        <v>82.75</v>
      </c>
      <c r="C3916">
        <v>0.32380756379205056</v>
      </c>
      <c r="D3916" s="11">
        <v>23.47</v>
      </c>
      <c r="E3916" s="10">
        <v>37.17</v>
      </c>
      <c r="F3916" s="11">
        <v>28.34</v>
      </c>
      <c r="G3916" s="10">
        <v>16.010000000000002</v>
      </c>
      <c r="H3916" s="11">
        <v>4.99</v>
      </c>
      <c r="I3916" s="10">
        <v>149.91999999999999</v>
      </c>
      <c r="J3916">
        <v>0.34276276090199759</v>
      </c>
      <c r="K3916">
        <v>0.47936832622907088</v>
      </c>
      <c r="L3916">
        <v>0.33924424011467325</v>
      </c>
      <c r="M3916">
        <v>0.24189427439119776</v>
      </c>
      <c r="N3916">
        <v>0.17266404740046384</v>
      </c>
      <c r="O3916">
        <v>0.47625534494687588</v>
      </c>
      <c r="P3916" s="117">
        <v>12.93</v>
      </c>
      <c r="Q3916">
        <v>0.34</v>
      </c>
    </row>
    <row r="3917" spans="1:17" ht="15">
      <c r="A3917" s="6"/>
      <c r="B3917" s="10">
        <v>84.77</v>
      </c>
      <c r="C3917">
        <v>0.33831037774832934</v>
      </c>
      <c r="D3917" s="11">
        <v>23.95</v>
      </c>
      <c r="E3917" s="10">
        <v>37.130000000000003</v>
      </c>
      <c r="F3917" s="11">
        <v>28.32</v>
      </c>
      <c r="G3917" s="10">
        <v>16</v>
      </c>
      <c r="H3917" s="11">
        <v>4.55</v>
      </c>
      <c r="I3917" s="10">
        <v>146.91999999999999</v>
      </c>
      <c r="J3917">
        <v>0.3502089297158727</v>
      </c>
      <c r="K3917">
        <v>0.47569825796776138</v>
      </c>
      <c r="L3917">
        <v>0.34067945139044964</v>
      </c>
      <c r="M3917">
        <v>0.24302109206875988</v>
      </c>
      <c r="N3917">
        <v>0.17716683914064582</v>
      </c>
      <c r="O3917">
        <v>0.46864700629132011</v>
      </c>
      <c r="P3917" s="117">
        <v>15.72</v>
      </c>
      <c r="Q3917">
        <v>0.34</v>
      </c>
    </row>
    <row r="3918" spans="1:17" ht="15">
      <c r="A3918" s="6"/>
      <c r="B3918" s="10">
        <v>90.04</v>
      </c>
      <c r="C3918">
        <v>0.34213738219457662</v>
      </c>
      <c r="D3918" s="11">
        <v>25.5</v>
      </c>
      <c r="E3918" s="10">
        <v>38.72</v>
      </c>
      <c r="F3918" s="11">
        <v>29.89</v>
      </c>
      <c r="G3918" s="10">
        <v>18.079999999999998</v>
      </c>
      <c r="H3918" s="11">
        <v>3.04</v>
      </c>
      <c r="I3918" s="10">
        <v>158.47</v>
      </c>
      <c r="J3918">
        <v>0.35720593708973919</v>
      </c>
      <c r="K3918">
        <v>0.48122628871121753</v>
      </c>
      <c r="L3918">
        <v>0.36703326462193625</v>
      </c>
      <c r="M3918">
        <v>0.24244819640564824</v>
      </c>
      <c r="N3918">
        <v>0.17977945098039214</v>
      </c>
      <c r="O3918">
        <v>0.46670739585079357</v>
      </c>
      <c r="P3918" s="117">
        <v>29.26</v>
      </c>
      <c r="Q3918">
        <v>0.34</v>
      </c>
    </row>
    <row r="3919" spans="1:17" ht="15">
      <c r="A3919" s="6"/>
      <c r="B3919" s="10">
        <v>115.14</v>
      </c>
      <c r="C3919">
        <v>0.33216657791757476</v>
      </c>
      <c r="D3919" s="11">
        <v>33.119999999999997</v>
      </c>
      <c r="E3919" s="10">
        <v>44.44</v>
      </c>
      <c r="F3919" s="11">
        <v>37.450000000000003</v>
      </c>
      <c r="G3919" s="10">
        <v>22.92</v>
      </c>
      <c r="H3919" s="11">
        <v>3.76</v>
      </c>
      <c r="I3919" s="10">
        <v>200.03</v>
      </c>
      <c r="J3919">
        <v>0.34697988575431782</v>
      </c>
      <c r="K3919">
        <v>0.48934177155578384</v>
      </c>
      <c r="L3919">
        <v>0.40414390813664214</v>
      </c>
      <c r="M3919">
        <v>0.25739031959561115</v>
      </c>
      <c r="N3919">
        <v>0.17441415374423394</v>
      </c>
      <c r="O3919">
        <v>0.43125803714691374</v>
      </c>
      <c r="P3919" s="117">
        <v>17.690000000000001</v>
      </c>
      <c r="Q3919">
        <v>0.34</v>
      </c>
    </row>
    <row r="3920" spans="1:17" ht="15">
      <c r="A3920" s="6"/>
      <c r="B3920" s="10">
        <v>119.53</v>
      </c>
      <c r="C3920">
        <v>0.29068399489057672</v>
      </c>
      <c r="D3920" s="11">
        <v>39.47</v>
      </c>
      <c r="E3920" s="10">
        <v>54.05</v>
      </c>
      <c r="F3920" s="11">
        <v>48.01</v>
      </c>
      <c r="G3920" s="10">
        <v>25.1</v>
      </c>
      <c r="H3920" s="11">
        <v>8.26</v>
      </c>
      <c r="I3920" s="10">
        <v>211.19</v>
      </c>
      <c r="J3920">
        <v>0.34457340977250506</v>
      </c>
      <c r="K3920">
        <v>0.48206703177880916</v>
      </c>
      <c r="L3920">
        <v>0.38862348248431655</v>
      </c>
      <c r="M3920">
        <v>0.25669760571077255</v>
      </c>
      <c r="N3920">
        <v>0.1630129040565203</v>
      </c>
      <c r="O3920">
        <v>0.37970697728396557</v>
      </c>
      <c r="P3920" s="117">
        <v>40.26</v>
      </c>
      <c r="Q3920">
        <v>0.34</v>
      </c>
    </row>
    <row r="3921" spans="1:17" ht="15">
      <c r="A3921" s="6"/>
      <c r="B3921" s="10">
        <v>120.04</v>
      </c>
      <c r="C3921">
        <v>0.25925241155224182</v>
      </c>
      <c r="D3921" s="11">
        <v>40</v>
      </c>
      <c r="E3921" s="10">
        <v>55.77</v>
      </c>
      <c r="F3921" s="11">
        <v>44.49</v>
      </c>
      <c r="G3921" s="10">
        <v>26.01</v>
      </c>
      <c r="H3921" s="11">
        <v>4.05</v>
      </c>
      <c r="I3921" s="10">
        <v>212.12</v>
      </c>
      <c r="J3921">
        <v>0.32381857400881225</v>
      </c>
      <c r="K3921">
        <v>0.46257625385730744</v>
      </c>
      <c r="L3921">
        <v>0.35957714470784186</v>
      </c>
      <c r="M3921">
        <v>0.23306669744521333</v>
      </c>
      <c r="N3921">
        <v>0.14513225993385756</v>
      </c>
      <c r="O3921">
        <v>0.33834189456123709</v>
      </c>
      <c r="P3921" s="117">
        <v>33.409999999999997</v>
      </c>
      <c r="Q3921">
        <v>0.34</v>
      </c>
    </row>
    <row r="3922" spans="1:17" ht="15">
      <c r="A3922" s="6"/>
      <c r="B3922" s="10">
        <v>103.12</v>
      </c>
      <c r="C3922">
        <v>0.20844821537218053</v>
      </c>
      <c r="D3922" s="11">
        <v>33.9</v>
      </c>
      <c r="E3922" s="10">
        <v>54.68</v>
      </c>
      <c r="F3922" s="11">
        <v>36.42</v>
      </c>
      <c r="G3922" s="10">
        <v>23.23</v>
      </c>
      <c r="H3922" s="11">
        <v>2.52</v>
      </c>
      <c r="I3922" s="10">
        <v>179.22</v>
      </c>
      <c r="J3922">
        <v>0.29955474367854018</v>
      </c>
      <c r="K3922">
        <v>0.45118907013559079</v>
      </c>
      <c r="L3922">
        <v>0.32332890923616769</v>
      </c>
      <c r="M3922">
        <v>0.20681746916788732</v>
      </c>
      <c r="N3922">
        <v>0.13265306552300543</v>
      </c>
      <c r="O3922">
        <v>0.30598161405384633</v>
      </c>
      <c r="P3922" s="117">
        <v>20.260000000000002</v>
      </c>
      <c r="Q3922">
        <v>0.34</v>
      </c>
    </row>
    <row r="3923" spans="1:17" ht="15">
      <c r="A3923" s="6"/>
      <c r="B3923" s="10">
        <v>85.08</v>
      </c>
      <c r="C3923">
        <v>0.15251916328356155</v>
      </c>
      <c r="D3923" s="11">
        <v>29.92</v>
      </c>
      <c r="E3923" s="10">
        <v>54.94</v>
      </c>
      <c r="F3923" s="11">
        <v>32.9</v>
      </c>
      <c r="G3923" s="10">
        <v>21.07</v>
      </c>
      <c r="H3923" s="11">
        <v>0.01</v>
      </c>
      <c r="I3923" s="10">
        <v>165.7</v>
      </c>
      <c r="J3923">
        <v>0.29389319383806567</v>
      </c>
      <c r="K3923">
        <v>0.44019934701723262</v>
      </c>
      <c r="L3923">
        <v>0.25309167523732712</v>
      </c>
      <c r="M3923">
        <v>0.17712128182204823</v>
      </c>
      <c r="N3923">
        <v>0.11889771592167679</v>
      </c>
      <c r="O3923">
        <v>0.26854909428948859</v>
      </c>
      <c r="P3923" s="117">
        <v>25.36</v>
      </c>
      <c r="Q3923">
        <v>0.34</v>
      </c>
    </row>
    <row r="3924" spans="1:17" ht="15">
      <c r="A3924" s="6"/>
      <c r="B3924" s="10">
        <v>77.27</v>
      </c>
      <c r="C3924">
        <v>0.12820042224209049</v>
      </c>
      <c r="D3924" s="11">
        <v>29.65</v>
      </c>
      <c r="E3924" s="10">
        <v>55</v>
      </c>
      <c r="F3924" s="11">
        <v>30.18</v>
      </c>
      <c r="G3924" s="10">
        <v>20.5</v>
      </c>
      <c r="H3924" s="11">
        <v>0.01</v>
      </c>
      <c r="I3924" s="10">
        <v>147.16999999999999</v>
      </c>
      <c r="J3924">
        <v>0.28968826008761178</v>
      </c>
      <c r="K3924">
        <v>0.43348735703159957</v>
      </c>
      <c r="L3924">
        <v>0.21223795171144175</v>
      </c>
      <c r="M3924">
        <v>0.14900755825305909</v>
      </c>
      <c r="N3924">
        <v>0.1120769075709966</v>
      </c>
      <c r="O3924">
        <v>0.24517979869327214</v>
      </c>
      <c r="P3924" s="117">
        <v>28.09</v>
      </c>
      <c r="Q3924">
        <v>0.34</v>
      </c>
    </row>
    <row r="3925" spans="1:17" ht="15">
      <c r="A3925" s="6"/>
      <c r="B3925" s="10">
        <v>56.12</v>
      </c>
      <c r="C3925">
        <v>0.11919294675912322</v>
      </c>
      <c r="D3925" s="11">
        <v>28.07</v>
      </c>
      <c r="E3925" s="10">
        <v>53.03</v>
      </c>
      <c r="F3925" s="11">
        <v>28.42</v>
      </c>
      <c r="G3925" s="10">
        <v>19.45</v>
      </c>
      <c r="H3925" s="11">
        <v>-0.01</v>
      </c>
      <c r="I3925" s="10">
        <v>139.6</v>
      </c>
      <c r="J3925">
        <v>0.28996974793377078</v>
      </c>
      <c r="K3925">
        <v>0.43750077894492523</v>
      </c>
      <c r="L3925">
        <v>0.19936694738729788</v>
      </c>
      <c r="M3925">
        <v>0.12979848923413753</v>
      </c>
      <c r="N3925">
        <v>0.1106997369658211</v>
      </c>
      <c r="O3925">
        <v>0.22714581268121703</v>
      </c>
      <c r="P3925" s="117">
        <v>24.22</v>
      </c>
      <c r="Q3925">
        <v>0.34</v>
      </c>
    </row>
    <row r="3926" spans="1:17" ht="15">
      <c r="A3926" s="6"/>
      <c r="B3926" s="10">
        <v>50.2</v>
      </c>
      <c r="C3926">
        <v>0.11234601361338711</v>
      </c>
      <c r="D3926" s="11">
        <v>28.43</v>
      </c>
      <c r="E3926" s="10">
        <v>51.1</v>
      </c>
      <c r="F3926" s="11">
        <v>28.66</v>
      </c>
      <c r="G3926" s="10">
        <v>15.2</v>
      </c>
      <c r="H3926" s="11">
        <v>-23.4</v>
      </c>
      <c r="I3926" s="10">
        <v>106.06</v>
      </c>
      <c r="J3926">
        <v>0.28404663339438546</v>
      </c>
      <c r="K3926">
        <v>0.43828456850670844</v>
      </c>
      <c r="L3926">
        <v>0.19843613173623514</v>
      </c>
      <c r="M3926">
        <v>0.11829848140837679</v>
      </c>
      <c r="N3926">
        <v>0.11134399821315914</v>
      </c>
      <c r="O3926">
        <v>0.21449594659036719</v>
      </c>
      <c r="P3926" s="117">
        <v>31.64</v>
      </c>
      <c r="Q3926">
        <v>0.34</v>
      </c>
    </row>
    <row r="3927" spans="1:17" ht="15">
      <c r="A3927" s="6"/>
      <c r="B3927" s="10">
        <v>48.5</v>
      </c>
      <c r="C3927">
        <v>0.12112071642759931</v>
      </c>
      <c r="D3927" s="11">
        <v>28.46</v>
      </c>
      <c r="E3927" s="10">
        <v>49.52</v>
      </c>
      <c r="F3927" s="11">
        <v>28.85</v>
      </c>
      <c r="G3927" s="10">
        <v>16.190000000000001</v>
      </c>
      <c r="H3927" s="11">
        <v>-36.72</v>
      </c>
      <c r="I3927" s="10">
        <v>87.59</v>
      </c>
      <c r="J3927">
        <v>0.28755555210468553</v>
      </c>
      <c r="K3927">
        <v>0.43645420803993229</v>
      </c>
      <c r="L3927">
        <v>0.20662707051756171</v>
      </c>
      <c r="M3927">
        <v>0.11579389531009004</v>
      </c>
      <c r="N3927">
        <v>0.11394090158770663</v>
      </c>
      <c r="O3927">
        <v>0.19847792087233487</v>
      </c>
      <c r="P3927" s="117">
        <v>22.71</v>
      </c>
      <c r="Q3927">
        <v>0.34</v>
      </c>
    </row>
    <row r="3928" spans="1:17" ht="15">
      <c r="A3928" s="6"/>
      <c r="B3928" s="10">
        <v>63.07</v>
      </c>
      <c r="C3928">
        <v>0.12475848725998397</v>
      </c>
      <c r="D3928" s="11">
        <v>29.17</v>
      </c>
      <c r="E3928" s="10">
        <v>48.91</v>
      </c>
      <c r="F3928" s="11">
        <v>30.03</v>
      </c>
      <c r="G3928" s="10">
        <v>16.14</v>
      </c>
      <c r="H3928" s="11">
        <v>-21.01</v>
      </c>
      <c r="I3928" s="10">
        <v>85.23</v>
      </c>
      <c r="J3928">
        <v>0.30133594859964269</v>
      </c>
      <c r="K3928">
        <v>0.43674280017326128</v>
      </c>
      <c r="L3928">
        <v>0.22373418890856894</v>
      </c>
      <c r="M3928">
        <v>0.11934521769998918</v>
      </c>
      <c r="N3928">
        <v>0.11800874322338442</v>
      </c>
      <c r="O3928">
        <v>0.20365854602095146</v>
      </c>
      <c r="P3928" s="117">
        <v>24.41</v>
      </c>
      <c r="Q3928">
        <v>0.34</v>
      </c>
    </row>
    <row r="3929" spans="1:17" ht="15">
      <c r="A3929" s="6"/>
      <c r="B3929" s="10">
        <v>73.38</v>
      </c>
      <c r="C3929">
        <v>0.13759438888146247</v>
      </c>
      <c r="D3929" s="11">
        <v>33.979999999999997</v>
      </c>
      <c r="E3929" s="10">
        <v>47.17</v>
      </c>
      <c r="F3929" s="11">
        <v>31.11</v>
      </c>
      <c r="G3929" s="10">
        <v>17.399999999999999</v>
      </c>
      <c r="H3929" s="11">
        <v>-1.97</v>
      </c>
      <c r="I3929" s="10">
        <v>106.26</v>
      </c>
      <c r="J3929">
        <v>0.31813019795783337</v>
      </c>
      <c r="K3929">
        <v>0.4477568335121313</v>
      </c>
      <c r="L3929">
        <v>0.25072876040919312</v>
      </c>
      <c r="M3929">
        <v>0.12455752811706372</v>
      </c>
      <c r="N3929">
        <v>0.13275691360344355</v>
      </c>
      <c r="O3929">
        <v>0.22504956898855741</v>
      </c>
      <c r="P3929" s="117">
        <v>22.66</v>
      </c>
      <c r="Q3929">
        <v>0.34</v>
      </c>
    </row>
    <row r="3930" spans="1:17" ht="15">
      <c r="A3930" s="6"/>
      <c r="B3930" s="10">
        <v>84.63</v>
      </c>
      <c r="C3930">
        <v>0.17467378096874456</v>
      </c>
      <c r="D3930" s="11">
        <v>36.9</v>
      </c>
      <c r="E3930" s="10">
        <v>49.03</v>
      </c>
      <c r="F3930" s="11">
        <v>33.68</v>
      </c>
      <c r="G3930" s="10">
        <v>20.059999999999999</v>
      </c>
      <c r="H3930" s="11">
        <v>7.62</v>
      </c>
      <c r="I3930" s="10">
        <v>142.91999999999999</v>
      </c>
      <c r="J3930">
        <v>0.34486670710983336</v>
      </c>
      <c r="K3930">
        <v>0.46239639632807666</v>
      </c>
      <c r="L3930">
        <v>0.3152899881812431</v>
      </c>
      <c r="M3930">
        <v>0.14566495361008427</v>
      </c>
      <c r="N3930">
        <v>0.16493883190856454</v>
      </c>
      <c r="O3930">
        <v>0.25638310253192864</v>
      </c>
      <c r="P3930" s="117">
        <v>25.33</v>
      </c>
      <c r="Q3930">
        <v>0.34</v>
      </c>
    </row>
    <row r="3931" spans="1:17" ht="15">
      <c r="A3931" s="6"/>
      <c r="B3931" s="10">
        <v>101.38</v>
      </c>
      <c r="C3931">
        <v>0.22664383725462406</v>
      </c>
      <c r="D3931" s="11">
        <v>38.520000000000003</v>
      </c>
      <c r="E3931" s="10">
        <v>51.96</v>
      </c>
      <c r="F3931" s="11">
        <v>50.09</v>
      </c>
      <c r="G3931" s="10">
        <v>23.53</v>
      </c>
      <c r="H3931" s="11">
        <v>60.15</v>
      </c>
      <c r="I3931" s="10">
        <v>160.35</v>
      </c>
      <c r="J3931">
        <v>0.37363496608529073</v>
      </c>
      <c r="K3931">
        <v>0.4816740943558504</v>
      </c>
      <c r="L3931">
        <v>0.382107243921185</v>
      </c>
      <c r="M3931">
        <v>0.17216941592363463</v>
      </c>
      <c r="N3931">
        <v>0.22803300466558094</v>
      </c>
      <c r="O3931">
        <v>0.30448705653151831</v>
      </c>
      <c r="P3931" s="117">
        <v>20.350000000000001</v>
      </c>
      <c r="Q3931">
        <v>0.34</v>
      </c>
    </row>
    <row r="3932" spans="1:17" ht="15">
      <c r="A3932" s="6"/>
      <c r="B3932" s="10">
        <v>111.99</v>
      </c>
      <c r="C3932">
        <v>0.25246238819215772</v>
      </c>
      <c r="D3932" s="11">
        <v>42.92</v>
      </c>
      <c r="E3932" s="10">
        <v>53.06</v>
      </c>
      <c r="F3932" s="11">
        <v>64.239999999999995</v>
      </c>
      <c r="G3932" s="10">
        <v>27.51</v>
      </c>
      <c r="H3932" s="11">
        <v>77.69</v>
      </c>
      <c r="I3932" s="10">
        <v>207.46</v>
      </c>
      <c r="J3932">
        <v>0.39902855212525334</v>
      </c>
      <c r="K3932">
        <v>0.50354808510990057</v>
      </c>
      <c r="L3932">
        <v>0.41477350805983998</v>
      </c>
      <c r="M3932">
        <v>0.20765571618254786</v>
      </c>
      <c r="N3932">
        <v>0.29622375726580719</v>
      </c>
      <c r="O3932">
        <v>0.35777289285437475</v>
      </c>
      <c r="P3932" s="117">
        <v>20.420000000000002</v>
      </c>
      <c r="Q3932">
        <v>0.34</v>
      </c>
    </row>
    <row r="3933" spans="1:17" ht="15">
      <c r="A3933" s="6"/>
      <c r="B3933" s="10">
        <v>120.08</v>
      </c>
      <c r="C3933">
        <v>0.27447129218224153</v>
      </c>
      <c r="D3933" s="11">
        <v>41.95</v>
      </c>
      <c r="E3933" s="10">
        <v>52.91</v>
      </c>
      <c r="F3933" s="11">
        <v>76.5</v>
      </c>
      <c r="G3933" s="10">
        <v>26.22</v>
      </c>
      <c r="H3933" s="11">
        <v>83.64</v>
      </c>
      <c r="I3933" s="10">
        <v>224.9</v>
      </c>
      <c r="J3933">
        <v>0.43627666241360497</v>
      </c>
      <c r="K3933">
        <v>0.53941595580325719</v>
      </c>
      <c r="L3933">
        <v>0.45119750728260538</v>
      </c>
      <c r="M3933">
        <v>0.22156251610833214</v>
      </c>
      <c r="N3933">
        <v>0.33942601628104052</v>
      </c>
      <c r="O3933">
        <v>0.39768258796013339</v>
      </c>
      <c r="P3933" s="117">
        <v>25.33</v>
      </c>
      <c r="Q3933">
        <v>0.34</v>
      </c>
    </row>
    <row r="3934" spans="1:17" ht="15">
      <c r="A3934" s="6"/>
      <c r="B3934" s="10">
        <v>115</v>
      </c>
      <c r="C3934">
        <v>0.29152869261342496</v>
      </c>
      <c r="D3934" s="11">
        <v>40.96</v>
      </c>
      <c r="E3934" s="10">
        <v>52.97</v>
      </c>
      <c r="F3934" s="11">
        <v>62.61</v>
      </c>
      <c r="G3934" s="10">
        <v>24.7</v>
      </c>
      <c r="H3934" s="11">
        <v>87.03</v>
      </c>
      <c r="I3934" s="10">
        <v>225.97</v>
      </c>
      <c r="J3934">
        <v>0.4613528286456266</v>
      </c>
      <c r="K3934">
        <v>0.55374279991806452</v>
      </c>
      <c r="L3934">
        <v>0.45579567155334549</v>
      </c>
      <c r="M3934">
        <v>0.21969212095488516</v>
      </c>
      <c r="N3934">
        <v>0.34975198859421064</v>
      </c>
      <c r="O3934">
        <v>0.44231801806560667</v>
      </c>
      <c r="P3934" s="117">
        <v>29.82</v>
      </c>
      <c r="Q3934">
        <v>0.34</v>
      </c>
    </row>
    <row r="3935" spans="1:17" ht="15">
      <c r="A3935" s="6"/>
      <c r="B3935" s="10">
        <v>105</v>
      </c>
      <c r="C3935">
        <v>0.29611631411539657</v>
      </c>
      <c r="D3935" s="11">
        <v>41.12</v>
      </c>
      <c r="E3935" s="10">
        <v>51.24</v>
      </c>
      <c r="F3935" s="11">
        <v>47.56</v>
      </c>
      <c r="G3935" s="10">
        <v>25.46</v>
      </c>
      <c r="H3935" s="11">
        <v>83.99</v>
      </c>
      <c r="I3935" s="10">
        <v>223.47</v>
      </c>
      <c r="J3935">
        <v>0.46550666169391047</v>
      </c>
      <c r="K3935">
        <v>0.56296344537618614</v>
      </c>
      <c r="L3935">
        <v>0.45233200772036986</v>
      </c>
      <c r="M3935">
        <v>0.19981286386864888</v>
      </c>
      <c r="N3935">
        <v>0.36174977785794937</v>
      </c>
      <c r="O3935">
        <v>0.45839700576406917</v>
      </c>
      <c r="P3935" s="117">
        <v>23.84</v>
      </c>
      <c r="Q3935">
        <v>0.34</v>
      </c>
    </row>
    <row r="3936" spans="1:17" ht="15">
      <c r="A3936" s="6"/>
      <c r="B3936" s="10">
        <v>98.38</v>
      </c>
      <c r="C3936">
        <v>0.29933819401214484</v>
      </c>
      <c r="D3936" s="11">
        <v>36.9</v>
      </c>
      <c r="E3936" s="10">
        <v>46.91</v>
      </c>
      <c r="F3936" s="11">
        <v>41.03</v>
      </c>
      <c r="G3936" s="10">
        <v>20.78</v>
      </c>
      <c r="H3936" s="11">
        <v>75.010000000000005</v>
      </c>
      <c r="I3936" s="10">
        <v>201.24</v>
      </c>
      <c r="J3936">
        <v>0.4705848636473498</v>
      </c>
      <c r="K3936">
        <v>0.5594008074984822</v>
      </c>
      <c r="L3936">
        <v>0.43502277300667458</v>
      </c>
      <c r="M3936">
        <v>0.18632814635244591</v>
      </c>
      <c r="N3936">
        <v>0.39198783344085725</v>
      </c>
      <c r="O3936">
        <v>0.4655891737858327</v>
      </c>
      <c r="P3936" s="117">
        <v>15.81</v>
      </c>
      <c r="Q3936">
        <v>0.34</v>
      </c>
    </row>
    <row r="3937" spans="1:17" ht="15">
      <c r="A3937" s="6"/>
      <c r="B3937" s="10">
        <v>96.28</v>
      </c>
      <c r="C3937">
        <v>0.29167425260747265</v>
      </c>
      <c r="D3937" s="11">
        <v>32.21</v>
      </c>
      <c r="E3937" s="10">
        <v>46.69</v>
      </c>
      <c r="F3937" s="11">
        <v>33.44</v>
      </c>
      <c r="G3937" s="10">
        <v>20.98</v>
      </c>
      <c r="H3937" s="11">
        <v>68.56</v>
      </c>
      <c r="I3937" s="10">
        <v>174.44</v>
      </c>
      <c r="J3937">
        <v>0.47529396584280975</v>
      </c>
      <c r="K3937">
        <v>0.54813445451109777</v>
      </c>
      <c r="L3937">
        <v>0.40690727893274437</v>
      </c>
      <c r="M3937">
        <v>0.17992482905652454</v>
      </c>
      <c r="N3937">
        <v>0.39888883774784428</v>
      </c>
      <c r="O3937">
        <v>0.46665064753643343</v>
      </c>
      <c r="P3937" s="117">
        <v>15.68</v>
      </c>
      <c r="Q3937">
        <v>0.34</v>
      </c>
    </row>
    <row r="3938" spans="1:17" ht="15">
      <c r="A3938" s="6"/>
      <c r="B3938" s="10">
        <v>88.68</v>
      </c>
      <c r="C3938">
        <v>0.30136543857107101</v>
      </c>
      <c r="D3938" s="11">
        <v>29.18</v>
      </c>
      <c r="E3938" s="10">
        <v>40</v>
      </c>
      <c r="F3938" s="11">
        <v>29.78</v>
      </c>
      <c r="G3938" s="10">
        <v>19.440000000000001</v>
      </c>
      <c r="H3938" s="11">
        <v>62.83</v>
      </c>
      <c r="I3938" s="10">
        <v>162.72</v>
      </c>
      <c r="J3938">
        <v>0.47821593466032009</v>
      </c>
      <c r="K3938">
        <v>0.53918981042032676</v>
      </c>
      <c r="L3938">
        <v>0.38798088495361571</v>
      </c>
      <c r="M3938">
        <v>0.16676840082424577</v>
      </c>
      <c r="N3938">
        <v>0.39823638874862621</v>
      </c>
      <c r="O3938">
        <v>0.46151845413296005</v>
      </c>
      <c r="P3938" s="117">
        <v>14.54</v>
      </c>
      <c r="Q3938">
        <v>0.34</v>
      </c>
    </row>
    <row r="3939" spans="1:17" ht="15">
      <c r="A3939" s="6"/>
      <c r="B3939" s="10">
        <v>86.98</v>
      </c>
      <c r="C3939">
        <v>0.31401467226401764</v>
      </c>
      <c r="D3939" s="11">
        <v>28.95</v>
      </c>
      <c r="E3939" s="10">
        <v>39.369999999999997</v>
      </c>
      <c r="F3939" s="11">
        <v>28.24</v>
      </c>
      <c r="G3939" s="10">
        <v>18.7</v>
      </c>
      <c r="H3939" s="11">
        <v>60.27</v>
      </c>
      <c r="I3939" s="10">
        <v>161.69</v>
      </c>
      <c r="J3939">
        <v>0.47854175416280581</v>
      </c>
      <c r="K3939">
        <v>0.53211541191300937</v>
      </c>
      <c r="L3939">
        <v>0.38152338051823409</v>
      </c>
      <c r="M3939">
        <v>0.17351025634711517</v>
      </c>
      <c r="N3939">
        <v>0.3977490637262947</v>
      </c>
      <c r="O3939">
        <v>0.4687843844948652</v>
      </c>
      <c r="P3939" s="117">
        <v>11.35</v>
      </c>
      <c r="Q3939">
        <v>0.34</v>
      </c>
    </row>
    <row r="3940" spans="1:17" ht="15">
      <c r="A3940" s="6"/>
      <c r="B3940" s="10">
        <v>86.25</v>
      </c>
      <c r="C3940">
        <v>0.3306836516667388</v>
      </c>
      <c r="D3940" s="11">
        <v>27.86</v>
      </c>
      <c r="E3940" s="10">
        <v>37.14</v>
      </c>
      <c r="F3940" s="11">
        <v>28.37</v>
      </c>
      <c r="G3940" s="10">
        <v>18.8</v>
      </c>
      <c r="H3940" s="11">
        <v>59.93</v>
      </c>
      <c r="I3940" s="10">
        <v>157.58000000000001</v>
      </c>
      <c r="J3940">
        <v>0.48060650709713332</v>
      </c>
      <c r="K3940">
        <v>0.51196817704763531</v>
      </c>
      <c r="L3940">
        <v>0.38359691692661796</v>
      </c>
      <c r="M3940">
        <v>0.18002688460849767</v>
      </c>
      <c r="N3940">
        <v>0.39780904668343858</v>
      </c>
      <c r="O3940">
        <v>0.47972580198313242</v>
      </c>
      <c r="P3940" s="117">
        <v>10.71</v>
      </c>
      <c r="Q3940">
        <v>0.34</v>
      </c>
    </row>
    <row r="3941" spans="1:17" ht="15">
      <c r="A3941" s="6"/>
      <c r="B3941" s="10">
        <v>88.27</v>
      </c>
      <c r="C3941">
        <v>0.34671751871752593</v>
      </c>
      <c r="D3941" s="11">
        <v>27.5</v>
      </c>
      <c r="E3941" s="10">
        <v>36.04</v>
      </c>
      <c r="F3941" s="11">
        <v>28.89</v>
      </c>
      <c r="G3941" s="10">
        <v>19</v>
      </c>
      <c r="H3941" s="11">
        <v>59.77</v>
      </c>
      <c r="I3941" s="10">
        <v>162.9</v>
      </c>
      <c r="J3941">
        <v>0.49054218234850161</v>
      </c>
      <c r="K3941">
        <v>0.49619887991937933</v>
      </c>
      <c r="L3941">
        <v>0.38723369538864372</v>
      </c>
      <c r="M3941">
        <v>0.18840692305122123</v>
      </c>
      <c r="N3941">
        <v>0.39512223405432312</v>
      </c>
      <c r="O3941">
        <v>0.4911352367516777</v>
      </c>
      <c r="P3941" s="117">
        <v>11.29</v>
      </c>
      <c r="Q3941">
        <v>0.34</v>
      </c>
    </row>
    <row r="3942" spans="1:17" ht="15">
      <c r="A3942" s="6"/>
      <c r="B3942" s="10">
        <v>98.14</v>
      </c>
      <c r="C3942">
        <v>0.354329251282198</v>
      </c>
      <c r="D3942" s="11">
        <v>28.98</v>
      </c>
      <c r="E3942" s="10">
        <v>37.659999999999997</v>
      </c>
      <c r="F3942" s="11">
        <v>29.88</v>
      </c>
      <c r="G3942" s="10">
        <v>18.899999999999999</v>
      </c>
      <c r="H3942" s="11">
        <v>63.13</v>
      </c>
      <c r="I3942" s="10">
        <v>171</v>
      </c>
      <c r="J3942">
        <v>0.4969151461158588</v>
      </c>
      <c r="K3942">
        <v>0.486386050025848</v>
      </c>
      <c r="L3942">
        <v>0.39792646434820012</v>
      </c>
      <c r="M3942">
        <v>0.19588183410440524</v>
      </c>
      <c r="N3942">
        <v>0.38718083890656446</v>
      </c>
      <c r="O3942">
        <v>0.50295688417869133</v>
      </c>
      <c r="P3942" s="117">
        <v>12.9</v>
      </c>
      <c r="Q3942">
        <v>0.34</v>
      </c>
    </row>
    <row r="3943" spans="1:17" ht="15">
      <c r="A3943" s="6"/>
      <c r="B3943" s="10">
        <v>126.93</v>
      </c>
      <c r="C3943">
        <v>0.3301820524168369</v>
      </c>
      <c r="D3943" s="11">
        <v>34.4</v>
      </c>
      <c r="E3943" s="10">
        <v>40.26</v>
      </c>
      <c r="F3943" s="11">
        <v>40.25</v>
      </c>
      <c r="G3943" s="10">
        <v>19.329999999999998</v>
      </c>
      <c r="H3943" s="11">
        <v>83.97</v>
      </c>
      <c r="I3943" s="10">
        <v>215.22</v>
      </c>
      <c r="J3943">
        <v>0.48827083847381758</v>
      </c>
      <c r="K3943">
        <v>0.4843669504415537</v>
      </c>
      <c r="L3943">
        <v>0.4108053695333404</v>
      </c>
      <c r="M3943">
        <v>0.19866251858262551</v>
      </c>
      <c r="N3943">
        <v>0.3622482196662335</v>
      </c>
      <c r="O3943">
        <v>0.47569502620079729</v>
      </c>
      <c r="P3943" s="117">
        <v>18.09</v>
      </c>
      <c r="Q3943">
        <v>0.34</v>
      </c>
    </row>
    <row r="3944" spans="1:17" ht="15">
      <c r="A3944" s="6"/>
      <c r="B3944" s="10">
        <v>136.21</v>
      </c>
      <c r="C3944">
        <v>0.3043242412310746</v>
      </c>
      <c r="D3944" s="11">
        <v>41.26</v>
      </c>
      <c r="E3944" s="10">
        <v>51.23</v>
      </c>
      <c r="F3944" s="11">
        <v>52.94</v>
      </c>
      <c r="G3944" s="10">
        <v>19.86</v>
      </c>
      <c r="H3944" s="11">
        <v>96.23</v>
      </c>
      <c r="I3944" s="10">
        <v>227.88</v>
      </c>
      <c r="J3944">
        <v>0.45033078389602949</v>
      </c>
      <c r="K3944">
        <v>0.46331431137575152</v>
      </c>
      <c r="L3944">
        <v>0.37697220393437442</v>
      </c>
      <c r="M3944">
        <v>0.19313821326334299</v>
      </c>
      <c r="N3944">
        <v>0.32104390808650118</v>
      </c>
      <c r="O3944">
        <v>0.41699547282189092</v>
      </c>
      <c r="P3944" s="117">
        <v>19.440000000000001</v>
      </c>
      <c r="Q3944">
        <v>0.34</v>
      </c>
    </row>
    <row r="3945" spans="1:17" ht="15">
      <c r="A3945" s="6"/>
      <c r="B3945" s="10">
        <v>128</v>
      </c>
      <c r="C3945">
        <v>0.27643652984815237</v>
      </c>
      <c r="D3945" s="11">
        <v>43.76</v>
      </c>
      <c r="E3945" s="10">
        <v>55.38</v>
      </c>
      <c r="F3945" s="11">
        <v>59.61</v>
      </c>
      <c r="G3945" s="10">
        <v>20</v>
      </c>
      <c r="H3945" s="11">
        <v>93</v>
      </c>
      <c r="I3945" s="10">
        <v>211.95</v>
      </c>
      <c r="J3945">
        <v>0.4130517293652029</v>
      </c>
      <c r="K3945">
        <v>0.42801204672019066</v>
      </c>
      <c r="L3945">
        <v>0.35661123157611052</v>
      </c>
      <c r="M3945">
        <v>0.17057085946013539</v>
      </c>
      <c r="N3945">
        <v>0.28384150352915444</v>
      </c>
      <c r="O3945">
        <v>0.36929701957861438</v>
      </c>
      <c r="P3945" s="117">
        <v>23</v>
      </c>
      <c r="Q3945">
        <v>0.34</v>
      </c>
    </row>
    <row r="3946" spans="1:17" ht="15">
      <c r="A3946" s="6"/>
      <c r="B3946" s="10">
        <v>103.32</v>
      </c>
      <c r="C3946">
        <v>0.22362284145456451</v>
      </c>
      <c r="D3946" s="11">
        <v>41.63</v>
      </c>
      <c r="E3946" s="10">
        <v>49.76</v>
      </c>
      <c r="F3946" s="11">
        <v>49.04</v>
      </c>
      <c r="G3946" s="10">
        <v>19.100000000000001</v>
      </c>
      <c r="H3946" s="11">
        <v>83.7</v>
      </c>
      <c r="I3946" s="10">
        <v>181.57</v>
      </c>
      <c r="J3946">
        <v>0.38833245380558973</v>
      </c>
      <c r="K3946">
        <v>0.40267707608048064</v>
      </c>
      <c r="L3946">
        <v>0.33075721434170963</v>
      </c>
      <c r="M3946">
        <v>0.15545310371565688</v>
      </c>
      <c r="N3946">
        <v>0.24848190498466466</v>
      </c>
      <c r="O3946">
        <v>0.31825482833507396</v>
      </c>
      <c r="P3946" s="117">
        <v>31.19</v>
      </c>
      <c r="Q3946">
        <v>0.34</v>
      </c>
    </row>
    <row r="3947" spans="1:17" ht="15">
      <c r="A3947" s="6"/>
      <c r="B3947" s="10">
        <v>87.66</v>
      </c>
      <c r="C3947">
        <v>0.17703593534797052</v>
      </c>
      <c r="D3947" s="11">
        <v>41.12</v>
      </c>
      <c r="E3947" s="10">
        <v>45.65</v>
      </c>
      <c r="F3947" s="11">
        <v>42.91</v>
      </c>
      <c r="G3947" s="10">
        <v>18.5</v>
      </c>
      <c r="H3947" s="11">
        <v>68.790000000000006</v>
      </c>
      <c r="I3947" s="10">
        <v>164.04</v>
      </c>
      <c r="J3947">
        <v>0.36779410157778542</v>
      </c>
      <c r="K3947">
        <v>0.38075203263179541</v>
      </c>
      <c r="L3947">
        <v>0.31052104059059749</v>
      </c>
      <c r="M3947">
        <v>0.13409680005726965</v>
      </c>
      <c r="N3947">
        <v>0.2257348361289597</v>
      </c>
      <c r="O3947">
        <v>0.28638372803994194</v>
      </c>
      <c r="P3947" s="117">
        <v>24.38</v>
      </c>
      <c r="Q3947">
        <v>0.34</v>
      </c>
    </row>
    <row r="3948" spans="1:17" ht="15">
      <c r="A3948" s="6"/>
      <c r="B3948" s="10">
        <v>78.41</v>
      </c>
      <c r="C3948">
        <v>0.1514797323457292</v>
      </c>
      <c r="D3948" s="11">
        <v>39.93</v>
      </c>
      <c r="E3948" s="10">
        <v>43.76</v>
      </c>
      <c r="F3948" s="11">
        <v>41.01</v>
      </c>
      <c r="G3948" s="10">
        <v>18.11</v>
      </c>
      <c r="H3948" s="11">
        <v>61.99</v>
      </c>
      <c r="I3948" s="10">
        <v>164.09</v>
      </c>
      <c r="J3948">
        <v>0.35165735537959614</v>
      </c>
      <c r="K3948">
        <v>0.36020630644747237</v>
      </c>
      <c r="L3948">
        <v>0.2908604282943435</v>
      </c>
      <c r="M3948">
        <v>0.12731802614355645</v>
      </c>
      <c r="N3948">
        <v>0.20872424235255152</v>
      </c>
      <c r="O3948">
        <v>0.27600140499967807</v>
      </c>
      <c r="P3948" s="117">
        <v>26.25</v>
      </c>
      <c r="Q3948">
        <v>0.34</v>
      </c>
    </row>
    <row r="3949" spans="1:17" ht="15">
      <c r="A3949" s="6"/>
      <c r="B3949" s="10">
        <v>74.13</v>
      </c>
      <c r="C3949">
        <v>0.14887759058461564</v>
      </c>
      <c r="D3949" s="11">
        <v>36.94</v>
      </c>
      <c r="E3949" s="10">
        <v>38.590000000000003</v>
      </c>
      <c r="F3949" s="11">
        <v>34.9</v>
      </c>
      <c r="G3949" s="10">
        <v>16.47</v>
      </c>
      <c r="H3949" s="11">
        <v>51.91</v>
      </c>
      <c r="I3949" s="10">
        <v>162.84</v>
      </c>
      <c r="J3949">
        <v>0.33819451163982012</v>
      </c>
      <c r="K3949">
        <v>0.34734498578766265</v>
      </c>
      <c r="L3949">
        <v>0.27301966575083308</v>
      </c>
      <c r="M3949">
        <v>0.12009893692293666</v>
      </c>
      <c r="N3949">
        <v>0.19188751527276143</v>
      </c>
      <c r="O3949">
        <v>0.27011203945782569</v>
      </c>
      <c r="P3949" s="117">
        <v>29.77</v>
      </c>
      <c r="Q3949">
        <v>0.34</v>
      </c>
    </row>
    <row r="3950" spans="1:17" ht="15">
      <c r="A3950" s="6"/>
      <c r="B3950" s="10">
        <v>75.25</v>
      </c>
      <c r="C3950">
        <v>0.14978274128377048</v>
      </c>
      <c r="D3950" s="11">
        <v>35.99</v>
      </c>
      <c r="E3950" s="10">
        <v>37.630000000000003</v>
      </c>
      <c r="F3950" s="11">
        <v>33.020000000000003</v>
      </c>
      <c r="G3950" s="10">
        <v>16.25</v>
      </c>
      <c r="H3950" s="11">
        <v>50.8</v>
      </c>
      <c r="I3950" s="10">
        <v>157.51</v>
      </c>
      <c r="J3950">
        <v>0.32815262527767869</v>
      </c>
      <c r="K3950">
        <v>0.32522499768863999</v>
      </c>
      <c r="L3950">
        <v>0.26917137873686775</v>
      </c>
      <c r="M3950">
        <v>0.11824063682574319</v>
      </c>
      <c r="N3950">
        <v>0.18532772623769397</v>
      </c>
      <c r="O3950">
        <v>0.26524619999486609</v>
      </c>
      <c r="P3950" s="117">
        <v>25.17</v>
      </c>
      <c r="Q3950">
        <v>0.34</v>
      </c>
    </row>
    <row r="3951" spans="1:17" ht="15">
      <c r="A3951" s="6"/>
      <c r="B3951" s="10">
        <v>77.930000000000007</v>
      </c>
      <c r="C3951">
        <v>0.15991596870609853</v>
      </c>
      <c r="D3951" s="11">
        <v>35.92</v>
      </c>
      <c r="E3951" s="10">
        <v>37.159999999999997</v>
      </c>
      <c r="F3951" s="11">
        <v>33.28</v>
      </c>
      <c r="G3951" s="10">
        <v>15.89</v>
      </c>
      <c r="H3951" s="11">
        <v>50.89</v>
      </c>
      <c r="I3951" s="10">
        <v>151.74</v>
      </c>
      <c r="J3951">
        <v>0.32825561943467579</v>
      </c>
      <c r="K3951">
        <v>0.31634444250273891</v>
      </c>
      <c r="L3951">
        <v>0.28510682921789443</v>
      </c>
      <c r="M3951">
        <v>0.12486432849412464</v>
      </c>
      <c r="N3951">
        <v>0.19997039153591972</v>
      </c>
      <c r="O3951">
        <v>0.26625661733552358</v>
      </c>
      <c r="P3951" s="117">
        <v>18.89</v>
      </c>
      <c r="Q3951">
        <v>0.34</v>
      </c>
    </row>
    <row r="3952" spans="1:17" ht="15">
      <c r="A3952" s="6"/>
      <c r="B3952" s="10">
        <v>78.459999999999994</v>
      </c>
      <c r="C3952">
        <v>0.17965783313286512</v>
      </c>
      <c r="D3952" s="11">
        <v>35.020000000000003</v>
      </c>
      <c r="E3952" s="10">
        <v>37.630000000000003</v>
      </c>
      <c r="F3952" s="11">
        <v>34.06</v>
      </c>
      <c r="G3952" s="10">
        <v>15.84</v>
      </c>
      <c r="H3952" s="11">
        <v>59.71</v>
      </c>
      <c r="I3952" s="10">
        <v>163.95</v>
      </c>
      <c r="J3952">
        <v>0.34321385274985211</v>
      </c>
      <c r="K3952">
        <v>0.32204546132681988</v>
      </c>
      <c r="L3952">
        <v>0.31760063766121549</v>
      </c>
      <c r="M3952">
        <v>0.13582121639058731</v>
      </c>
      <c r="N3952">
        <v>0.22117409526793885</v>
      </c>
      <c r="O3952">
        <v>0.27934202427765426</v>
      </c>
      <c r="P3952" s="117">
        <v>19.39</v>
      </c>
      <c r="Q3952">
        <v>0.34</v>
      </c>
    </row>
    <row r="3953" spans="1:17" ht="15">
      <c r="A3953" s="6"/>
      <c r="B3953" s="10">
        <v>83.52</v>
      </c>
      <c r="C3953">
        <v>0.21050858253215857</v>
      </c>
      <c r="D3953" s="11">
        <v>35.85</v>
      </c>
      <c r="E3953" s="10">
        <v>38.4</v>
      </c>
      <c r="F3953" s="11">
        <v>36.340000000000003</v>
      </c>
      <c r="G3953" s="10">
        <v>17.5</v>
      </c>
      <c r="H3953" s="11">
        <v>68.47</v>
      </c>
      <c r="I3953" s="10">
        <v>173.97</v>
      </c>
      <c r="J3953">
        <v>0.37039546618000724</v>
      </c>
      <c r="K3953">
        <v>0.34774099045985635</v>
      </c>
      <c r="L3953">
        <v>0.34843375376095109</v>
      </c>
      <c r="M3953">
        <v>0.13386384852570934</v>
      </c>
      <c r="N3953">
        <v>0.25072519115473213</v>
      </c>
      <c r="O3953">
        <v>0.31503431023931988</v>
      </c>
      <c r="P3953" s="117">
        <v>23.09</v>
      </c>
      <c r="Q3953">
        <v>0.34</v>
      </c>
    </row>
    <row r="3954" spans="1:17" ht="15">
      <c r="A3954" s="6"/>
      <c r="B3954" s="10">
        <v>98.56</v>
      </c>
      <c r="C3954">
        <v>0.26264877887499943</v>
      </c>
      <c r="D3954" s="11">
        <v>40.53</v>
      </c>
      <c r="E3954" s="10">
        <v>43.95</v>
      </c>
      <c r="F3954" s="11">
        <v>49.02</v>
      </c>
      <c r="G3954" s="10">
        <v>18.5</v>
      </c>
      <c r="H3954" s="11">
        <v>82.08</v>
      </c>
      <c r="I3954" s="10">
        <v>202.74</v>
      </c>
      <c r="J3954">
        <v>0.40100983906978976</v>
      </c>
      <c r="K3954">
        <v>0.38471353275677805</v>
      </c>
      <c r="L3954">
        <v>0.37464256660928197</v>
      </c>
      <c r="M3954">
        <v>0.14196217272994094</v>
      </c>
      <c r="N3954">
        <v>0.29037846164970155</v>
      </c>
      <c r="O3954">
        <v>0.36060833481666071</v>
      </c>
      <c r="P3954" s="117">
        <v>26.05</v>
      </c>
      <c r="Q3954">
        <v>0.34</v>
      </c>
    </row>
    <row r="3955" spans="1:17" ht="15">
      <c r="A3955" s="6"/>
      <c r="B3955" s="10">
        <v>114.77</v>
      </c>
      <c r="C3955">
        <v>0.31938721555081728</v>
      </c>
      <c r="D3955" s="11">
        <v>45.26</v>
      </c>
      <c r="E3955" s="10">
        <v>50.67</v>
      </c>
      <c r="F3955" s="11">
        <v>58.28</v>
      </c>
      <c r="G3955" s="10">
        <v>21.93</v>
      </c>
      <c r="H3955" s="11">
        <v>88.85</v>
      </c>
      <c r="I3955" s="10">
        <v>230.97</v>
      </c>
      <c r="J3955">
        <v>0.43722575902374478</v>
      </c>
      <c r="K3955">
        <v>0.41479940159752082</v>
      </c>
      <c r="L3955">
        <v>0.38801268305199688</v>
      </c>
      <c r="M3955">
        <v>0.15923556450911919</v>
      </c>
      <c r="N3955">
        <v>0.34701428801416728</v>
      </c>
      <c r="O3955">
        <v>0.41133022392627522</v>
      </c>
      <c r="P3955" s="117">
        <v>28.65</v>
      </c>
      <c r="Q3955">
        <v>0.34</v>
      </c>
    </row>
    <row r="3956" spans="1:17" ht="15">
      <c r="A3956" s="6"/>
      <c r="B3956" s="10">
        <v>142.07</v>
      </c>
      <c r="C3956">
        <v>0.35097916471384677</v>
      </c>
      <c r="D3956" s="11">
        <v>49.95</v>
      </c>
      <c r="E3956" s="10">
        <v>53.26</v>
      </c>
      <c r="F3956" s="11">
        <v>64.69</v>
      </c>
      <c r="G3956" s="10">
        <v>24.87</v>
      </c>
      <c r="H3956" s="11">
        <v>95</v>
      </c>
      <c r="I3956" s="10">
        <v>288.89999999999998</v>
      </c>
      <c r="J3956">
        <v>0.46623190140877252</v>
      </c>
      <c r="K3956">
        <v>0.43662906444511312</v>
      </c>
      <c r="L3956">
        <v>0.4029770406102226</v>
      </c>
      <c r="M3956">
        <v>0.18722754056797852</v>
      </c>
      <c r="N3956">
        <v>0.39721040033422628</v>
      </c>
      <c r="O3956">
        <v>0.45378319347418639</v>
      </c>
      <c r="P3956" s="117">
        <v>31.58</v>
      </c>
      <c r="Q3956">
        <v>0.34</v>
      </c>
    </row>
    <row r="3957" spans="1:17" ht="15">
      <c r="A3957" s="6"/>
      <c r="B3957" s="10">
        <v>152.18</v>
      </c>
      <c r="C3957">
        <v>0.37863086147154845</v>
      </c>
      <c r="D3957" s="11">
        <v>44.64</v>
      </c>
      <c r="E3957" s="10">
        <v>50.97</v>
      </c>
      <c r="F3957" s="11">
        <v>58.94</v>
      </c>
      <c r="G3957" s="10">
        <v>25.96</v>
      </c>
      <c r="H3957" s="11">
        <v>102.28</v>
      </c>
      <c r="I3957" s="10">
        <v>295.68</v>
      </c>
      <c r="J3957">
        <v>0.49463311097341361</v>
      </c>
      <c r="K3957">
        <v>0.46392235959234035</v>
      </c>
      <c r="L3957">
        <v>0.41742383142899542</v>
      </c>
      <c r="M3957">
        <v>0.20147942922843637</v>
      </c>
      <c r="N3957">
        <v>0.42290339496383</v>
      </c>
      <c r="O3957">
        <v>0.4937141162104875</v>
      </c>
      <c r="P3957" s="117">
        <v>22.65</v>
      </c>
      <c r="Q3957">
        <v>0.34</v>
      </c>
    </row>
    <row r="3958" spans="1:17" ht="15">
      <c r="A3958" s="6"/>
      <c r="B3958" s="10">
        <v>139.91</v>
      </c>
      <c r="C3958">
        <v>0.39795349095349092</v>
      </c>
      <c r="D3958" s="11">
        <v>42.91</v>
      </c>
      <c r="E3958" s="10">
        <v>48.95</v>
      </c>
      <c r="F3958" s="11">
        <v>50.45</v>
      </c>
      <c r="G3958" s="10">
        <v>24.42</v>
      </c>
      <c r="H3958" s="11">
        <v>95</v>
      </c>
      <c r="I3958" s="10">
        <v>248.15</v>
      </c>
      <c r="J3958">
        <v>0.51490625393420253</v>
      </c>
      <c r="K3958">
        <v>0.48025357642038113</v>
      </c>
      <c r="L3958">
        <v>0.43447450747194782</v>
      </c>
      <c r="M3958">
        <v>0.20417026546064562</v>
      </c>
      <c r="N3958">
        <v>0.43790059722960512</v>
      </c>
      <c r="O3958">
        <v>0.51008723858403682</v>
      </c>
      <c r="P3958" s="117">
        <v>18.72</v>
      </c>
      <c r="Q3958">
        <v>0.34</v>
      </c>
    </row>
    <row r="3959" spans="1:17" ht="15">
      <c r="A3959" s="6"/>
      <c r="B3959" s="10">
        <v>119.77</v>
      </c>
      <c r="C3959">
        <v>0.4050201376968085</v>
      </c>
      <c r="D3959" s="11">
        <v>42.8</v>
      </c>
      <c r="E3959" s="10">
        <v>47.51</v>
      </c>
      <c r="F3959" s="11">
        <v>43.54</v>
      </c>
      <c r="G3959" s="10">
        <v>24.85</v>
      </c>
      <c r="H3959" s="11">
        <v>90</v>
      </c>
      <c r="I3959" s="10">
        <v>234.9</v>
      </c>
      <c r="J3959">
        <v>0.51524786746491558</v>
      </c>
      <c r="K3959">
        <v>0.48841388779386474</v>
      </c>
      <c r="L3959">
        <v>0.42639554934958418</v>
      </c>
      <c r="M3959">
        <v>0.21084967836141913</v>
      </c>
      <c r="N3959">
        <v>0.44206171575038472</v>
      </c>
      <c r="O3959">
        <v>0.51289370660721423</v>
      </c>
      <c r="P3959" s="117">
        <v>17.940000000000001</v>
      </c>
      <c r="Q3959">
        <v>0.34</v>
      </c>
    </row>
    <row r="3960" spans="1:17" ht="15">
      <c r="A3960" s="6"/>
      <c r="B3960" s="10">
        <v>108.87</v>
      </c>
      <c r="C3960">
        <v>0.40716308063543127</v>
      </c>
      <c r="D3960" s="11">
        <v>35.44</v>
      </c>
      <c r="E3960" s="10">
        <v>39.909999999999997</v>
      </c>
      <c r="F3960" s="11">
        <v>37.94</v>
      </c>
      <c r="G3960" s="10">
        <v>23.06</v>
      </c>
      <c r="H3960" s="11">
        <v>84.18</v>
      </c>
      <c r="I3960" s="10">
        <v>213.11</v>
      </c>
      <c r="J3960">
        <v>0.51211884319927692</v>
      </c>
      <c r="K3960">
        <v>0.49494978713283383</v>
      </c>
      <c r="L3960">
        <v>0.40725684202645901</v>
      </c>
      <c r="M3960">
        <v>0.20271865624339744</v>
      </c>
      <c r="N3960">
        <v>0.45529646488564496</v>
      </c>
      <c r="O3960">
        <v>0.52263749704635054</v>
      </c>
      <c r="P3960" s="117">
        <v>16.399999999999999</v>
      </c>
      <c r="Q3960">
        <v>0.34</v>
      </c>
    </row>
    <row r="3961" spans="1:17" ht="15">
      <c r="A3961" s="6"/>
      <c r="B3961" s="10">
        <v>107.12</v>
      </c>
      <c r="C3961">
        <v>0.4093244689632401</v>
      </c>
      <c r="D3961" s="11">
        <v>33</v>
      </c>
      <c r="E3961" s="10">
        <v>39.1</v>
      </c>
      <c r="F3961" s="11">
        <v>33.29</v>
      </c>
      <c r="G3961" s="10">
        <v>18.53</v>
      </c>
      <c r="H3961" s="11">
        <v>78.22</v>
      </c>
      <c r="I3961" s="10">
        <v>197.96</v>
      </c>
      <c r="J3961">
        <v>0.50303127454402652</v>
      </c>
      <c r="K3961">
        <v>0.50291757895624478</v>
      </c>
      <c r="L3961">
        <v>0.35591707418524388</v>
      </c>
      <c r="M3961">
        <v>0.18454855190532124</v>
      </c>
      <c r="N3961">
        <v>0.46245076455790124</v>
      </c>
      <c r="O3961">
        <v>0.54142360914437759</v>
      </c>
      <c r="P3961" s="117">
        <v>13.82</v>
      </c>
      <c r="Q3961">
        <v>0.34</v>
      </c>
    </row>
    <row r="3962" spans="1:17" ht="15">
      <c r="A3962" s="6"/>
      <c r="B3962" s="10">
        <v>102.77</v>
      </c>
      <c r="C3962">
        <v>0.42034510196476715</v>
      </c>
      <c r="D3962" s="11">
        <v>31.04</v>
      </c>
      <c r="E3962" s="10">
        <v>38.75</v>
      </c>
      <c r="F3962" s="11">
        <v>31.47</v>
      </c>
      <c r="G3962" s="10">
        <v>16.8</v>
      </c>
      <c r="H3962" s="11">
        <v>71.52</v>
      </c>
      <c r="I3962" s="10">
        <v>183.5</v>
      </c>
      <c r="J3962">
        <v>0.49638313248924149</v>
      </c>
      <c r="K3962">
        <v>0.50455832891778862</v>
      </c>
      <c r="L3962">
        <v>0.32374944488217172</v>
      </c>
      <c r="M3962">
        <v>0.17893843817238325</v>
      </c>
      <c r="N3962">
        <v>0.4594345760057818</v>
      </c>
      <c r="O3962">
        <v>0.54115050364733275</v>
      </c>
      <c r="P3962" s="117">
        <v>14.41</v>
      </c>
      <c r="Q3962">
        <v>0.34</v>
      </c>
    </row>
    <row r="3963" spans="1:17" ht="15">
      <c r="A3963" s="6"/>
      <c r="B3963" s="10">
        <v>100.62</v>
      </c>
      <c r="C3963">
        <v>0.44383501778383688</v>
      </c>
      <c r="D3963" s="11">
        <v>30.97</v>
      </c>
      <c r="E3963" s="10">
        <v>37.799999999999997</v>
      </c>
      <c r="F3963" s="11">
        <v>29.92</v>
      </c>
      <c r="G3963" s="10">
        <v>14.91</v>
      </c>
      <c r="H3963" s="11">
        <v>69.099999999999994</v>
      </c>
      <c r="I3963" s="10">
        <v>177.67</v>
      </c>
      <c r="J3963">
        <v>0.4948906130609384</v>
      </c>
      <c r="K3963">
        <v>0.50837214600856673</v>
      </c>
      <c r="L3963">
        <v>0.31593221314654124</v>
      </c>
      <c r="M3963">
        <v>0.17696689283295639</v>
      </c>
      <c r="N3963">
        <v>0.46391489997014029</v>
      </c>
      <c r="O3963">
        <v>0.54838101628198244</v>
      </c>
      <c r="P3963" s="117">
        <v>13.97</v>
      </c>
      <c r="Q3963">
        <v>0.34</v>
      </c>
    </row>
    <row r="3964" spans="1:17" ht="15">
      <c r="A3964" s="6"/>
      <c r="B3964" s="10">
        <v>100.38</v>
      </c>
      <c r="C3964">
        <v>0.46563566014398522</v>
      </c>
      <c r="D3964" s="11">
        <v>29.39</v>
      </c>
      <c r="E3964" s="10">
        <v>36.229999999999997</v>
      </c>
      <c r="F3964" s="11">
        <v>27.94</v>
      </c>
      <c r="G3964" s="10">
        <v>13.82</v>
      </c>
      <c r="H3964" s="11">
        <v>68.03</v>
      </c>
      <c r="I3964" s="10">
        <v>173.02</v>
      </c>
      <c r="J3964">
        <v>0.48475190311418687</v>
      </c>
      <c r="K3964">
        <v>0.51606116329102081</v>
      </c>
      <c r="L3964">
        <v>0.30241336228969107</v>
      </c>
      <c r="M3964">
        <v>0.18139599773582391</v>
      </c>
      <c r="N3964">
        <v>0.46969336835599507</v>
      </c>
      <c r="O3964">
        <v>0.55524890588900433</v>
      </c>
      <c r="P3964" s="117">
        <v>12.99</v>
      </c>
      <c r="Q3964">
        <v>0.34</v>
      </c>
    </row>
    <row r="3965" spans="1:17" ht="15">
      <c r="A3965" s="6"/>
      <c r="B3965" s="10">
        <v>100.37</v>
      </c>
      <c r="C3965">
        <v>0.47703952098678643</v>
      </c>
      <c r="D3965" s="11">
        <v>28.8</v>
      </c>
      <c r="E3965" s="10">
        <v>37.06</v>
      </c>
      <c r="F3965" s="11">
        <v>26.6</v>
      </c>
      <c r="G3965" s="10">
        <v>14.84</v>
      </c>
      <c r="H3965" s="11">
        <v>68.180000000000007</v>
      </c>
      <c r="I3965" s="10">
        <v>173.18</v>
      </c>
      <c r="J3965">
        <v>0.48716039678626333</v>
      </c>
      <c r="K3965">
        <v>0.53033948499028538</v>
      </c>
      <c r="L3965">
        <v>0.29740831118021765</v>
      </c>
      <c r="M3965">
        <v>0.17985724466823855</v>
      </c>
      <c r="N3965">
        <v>0.47443948406602182</v>
      </c>
      <c r="O3965">
        <v>0.56133493544765645</v>
      </c>
      <c r="P3965" s="117">
        <v>14.12</v>
      </c>
      <c r="Q3965">
        <v>0.34</v>
      </c>
    </row>
    <row r="3966" spans="1:17" ht="15">
      <c r="A3966" s="6"/>
      <c r="B3966" s="10">
        <v>113.96</v>
      </c>
      <c r="C3966">
        <v>0.47741626717801211</v>
      </c>
      <c r="D3966" s="11">
        <v>28.88</v>
      </c>
      <c r="E3966" s="10">
        <v>39.58</v>
      </c>
      <c r="F3966" s="11">
        <v>25.66</v>
      </c>
      <c r="G3966" s="10">
        <v>14.04</v>
      </c>
      <c r="H3966" s="11">
        <v>71.09</v>
      </c>
      <c r="I3966" s="10">
        <v>182.23</v>
      </c>
      <c r="J3966">
        <v>0.47902988196538182</v>
      </c>
      <c r="K3966">
        <v>0.55073201316002152</v>
      </c>
      <c r="L3966">
        <v>0.2746305081204643</v>
      </c>
      <c r="M3966">
        <v>0.17758089855224507</v>
      </c>
      <c r="N3966">
        <v>0.47386458089843858</v>
      </c>
      <c r="O3966">
        <v>0.55908039015289224</v>
      </c>
      <c r="P3966" s="117">
        <v>16.579999999999998</v>
      </c>
      <c r="Q3966">
        <v>0.34</v>
      </c>
    </row>
    <row r="3967" spans="1:17" ht="15">
      <c r="A3967" s="6"/>
      <c r="B3967" s="10">
        <v>163.92</v>
      </c>
      <c r="C3967">
        <v>0.43710913342178204</v>
      </c>
      <c r="D3967" s="11">
        <v>32.020000000000003</v>
      </c>
      <c r="E3967" s="10">
        <v>50.36</v>
      </c>
      <c r="F3967" s="11">
        <v>26.68</v>
      </c>
      <c r="G3967" s="10">
        <v>14.94</v>
      </c>
      <c r="H3967" s="11">
        <v>87.28</v>
      </c>
      <c r="I3967" s="10">
        <v>219.61</v>
      </c>
      <c r="J3967">
        <v>0.46048659500897959</v>
      </c>
      <c r="K3967">
        <v>0.54292831699096056</v>
      </c>
      <c r="L3967">
        <v>0.25347522441545889</v>
      </c>
      <c r="M3967">
        <v>0.17952378415809939</v>
      </c>
      <c r="N3967">
        <v>0.44714391308554902</v>
      </c>
      <c r="O3967">
        <v>0.51312449902562784</v>
      </c>
      <c r="P3967" s="117">
        <v>18.829999999999998</v>
      </c>
      <c r="Q3967">
        <v>0.34</v>
      </c>
    </row>
    <row r="3968" spans="1:17" ht="15">
      <c r="A3968" s="6"/>
      <c r="B3968" s="10">
        <v>166.1</v>
      </c>
      <c r="C3968">
        <v>0.37963317771344729</v>
      </c>
      <c r="D3968" s="11">
        <v>37.81</v>
      </c>
      <c r="E3968" s="10">
        <v>59.92</v>
      </c>
      <c r="F3968" s="11">
        <v>29.99</v>
      </c>
      <c r="G3968" s="10">
        <v>15.3</v>
      </c>
      <c r="H3968" s="11">
        <v>93.55</v>
      </c>
      <c r="I3968" s="10">
        <v>246.95</v>
      </c>
      <c r="J3968">
        <v>0.42666207374222637</v>
      </c>
      <c r="K3968">
        <v>0.506935971835345</v>
      </c>
      <c r="L3968">
        <v>0.2447300214837016</v>
      </c>
      <c r="M3968">
        <v>0.1906761958258939</v>
      </c>
      <c r="N3968">
        <v>0.40250235820077318</v>
      </c>
      <c r="O3968">
        <v>0.44548811232186875</v>
      </c>
      <c r="P3968" s="117">
        <v>22.03</v>
      </c>
      <c r="Q3968">
        <v>0.34</v>
      </c>
    </row>
    <row r="3969" spans="1:17" ht="15">
      <c r="A3969" s="6"/>
      <c r="B3969" s="10">
        <v>140.07</v>
      </c>
      <c r="C3969">
        <v>0.3389596876500468</v>
      </c>
      <c r="D3969" s="11">
        <v>38</v>
      </c>
      <c r="E3969" s="10">
        <v>61.9</v>
      </c>
      <c r="F3969" s="11">
        <v>33</v>
      </c>
      <c r="G3969" s="10">
        <v>15</v>
      </c>
      <c r="H3969" s="11">
        <v>96.81</v>
      </c>
      <c r="I3969" s="10">
        <v>252.78</v>
      </c>
      <c r="J3969">
        <v>0.38696799589175662</v>
      </c>
      <c r="K3969">
        <v>0.47603244223616409</v>
      </c>
      <c r="L3969">
        <v>0.22072376130854673</v>
      </c>
      <c r="M3969">
        <v>0.18728313622598161</v>
      </c>
      <c r="N3969">
        <v>0.37043678490426041</v>
      </c>
      <c r="O3969">
        <v>0.39272235455816046</v>
      </c>
      <c r="P3969" s="117">
        <v>25.27</v>
      </c>
      <c r="Q3969">
        <v>0.34</v>
      </c>
    </row>
    <row r="3970" spans="1:17" ht="15">
      <c r="A3970" s="6"/>
      <c r="B3970" s="10">
        <v>116</v>
      </c>
      <c r="C3970">
        <v>0.29672856377029938</v>
      </c>
      <c r="D3970" s="11">
        <v>35.49</v>
      </c>
      <c r="E3970" s="10">
        <v>60.08</v>
      </c>
      <c r="F3970" s="11">
        <v>32.270000000000003</v>
      </c>
      <c r="G3970" s="10">
        <v>18.54</v>
      </c>
      <c r="H3970" s="11">
        <v>90</v>
      </c>
      <c r="I3970" s="10">
        <v>213.58</v>
      </c>
      <c r="J3970">
        <v>0.35544786904766756</v>
      </c>
      <c r="K3970">
        <v>0.45154022072395011</v>
      </c>
      <c r="L3970">
        <v>0.20661632288423434</v>
      </c>
      <c r="M3970">
        <v>0.19612358595477611</v>
      </c>
      <c r="N3970">
        <v>0.35205997820262119</v>
      </c>
      <c r="O3970">
        <v>0.35650547738931959</v>
      </c>
      <c r="P3970" s="117">
        <v>23.49</v>
      </c>
      <c r="Q3970">
        <v>0.34</v>
      </c>
    </row>
    <row r="3971" spans="1:17" ht="15">
      <c r="A3971" s="6"/>
      <c r="B3971" s="10">
        <v>103.66</v>
      </c>
      <c r="C3971">
        <v>0.25499962080102512</v>
      </c>
      <c r="D3971" s="11">
        <v>29.95</v>
      </c>
      <c r="E3971" s="10">
        <v>56.24</v>
      </c>
      <c r="F3971" s="11">
        <v>30.13</v>
      </c>
      <c r="G3971" s="10">
        <v>19.07</v>
      </c>
      <c r="H3971" s="11">
        <v>83.99</v>
      </c>
      <c r="I3971" s="10">
        <v>195.78</v>
      </c>
      <c r="J3971">
        <v>0.3285389000866043</v>
      </c>
      <c r="K3971">
        <v>0.427013528687337</v>
      </c>
      <c r="L3971">
        <v>0.18482016454453182</v>
      </c>
      <c r="M3971">
        <v>0.18595376851303769</v>
      </c>
      <c r="N3971">
        <v>0.3262759557546393</v>
      </c>
      <c r="O3971">
        <v>0.32365879971678985</v>
      </c>
      <c r="P3971" s="117">
        <v>24.76</v>
      </c>
      <c r="Q3971">
        <v>0.34</v>
      </c>
    </row>
    <row r="3972" spans="1:17" ht="15">
      <c r="A3972" s="6"/>
      <c r="B3972" s="10">
        <v>98.02</v>
      </c>
      <c r="C3972">
        <v>0.22893526462252656</v>
      </c>
      <c r="D3972" s="11">
        <v>31.97</v>
      </c>
      <c r="E3972" s="10">
        <v>55.37</v>
      </c>
      <c r="F3972" s="11">
        <v>27.47</v>
      </c>
      <c r="G3972" s="10">
        <v>20.74</v>
      </c>
      <c r="H3972" s="11">
        <v>81.400000000000006</v>
      </c>
      <c r="I3972" s="10">
        <v>175.37</v>
      </c>
      <c r="J3972">
        <v>0.30893440407505585</v>
      </c>
      <c r="K3972">
        <v>0.41478948292881707</v>
      </c>
      <c r="L3972">
        <v>0.1681813846523405</v>
      </c>
      <c r="M3972">
        <v>0.17980299144341902</v>
      </c>
      <c r="N3972">
        <v>0.30944551606074155</v>
      </c>
      <c r="O3972">
        <v>0.30042147649464634</v>
      </c>
      <c r="P3972" s="117">
        <v>25.99</v>
      </c>
      <c r="Q3972">
        <v>0.34</v>
      </c>
    </row>
    <row r="3973" spans="1:17" ht="15">
      <c r="A3973" s="6"/>
      <c r="B3973" s="10">
        <v>92.24</v>
      </c>
      <c r="C3973">
        <v>0.22707010484315973</v>
      </c>
      <c r="D3973" s="11">
        <v>28.44</v>
      </c>
      <c r="E3973" s="10">
        <v>53.46</v>
      </c>
      <c r="F3973" s="11">
        <v>25.38</v>
      </c>
      <c r="G3973" s="10">
        <v>19.73</v>
      </c>
      <c r="H3973" s="11">
        <v>74.989999999999995</v>
      </c>
      <c r="I3973" s="10">
        <v>170.76</v>
      </c>
      <c r="J3973">
        <v>0.29987398803753357</v>
      </c>
      <c r="K3973">
        <v>0.40926324609084525</v>
      </c>
      <c r="L3973">
        <v>0.16931457016887644</v>
      </c>
      <c r="M3973">
        <v>0.16357762177028298</v>
      </c>
      <c r="N3973">
        <v>0.29463307409882139</v>
      </c>
      <c r="O3973">
        <v>0.28523234310078033</v>
      </c>
      <c r="P3973" s="117">
        <v>30.27</v>
      </c>
      <c r="Q3973">
        <v>0.34</v>
      </c>
    </row>
    <row r="3974" spans="1:17" ht="15">
      <c r="A3974" s="6"/>
      <c r="B3974" s="10">
        <v>90</v>
      </c>
      <c r="C3974">
        <v>0.22998929127223636</v>
      </c>
      <c r="D3974" s="11">
        <v>27.73</v>
      </c>
      <c r="E3974" s="10">
        <v>49.24</v>
      </c>
      <c r="F3974" s="11">
        <v>24.93</v>
      </c>
      <c r="G3974" s="10">
        <v>17.97</v>
      </c>
      <c r="H3974" s="11">
        <v>72.010000000000005</v>
      </c>
      <c r="I3974" s="10">
        <v>172.2</v>
      </c>
      <c r="J3974">
        <v>0.29106938986747494</v>
      </c>
      <c r="K3974">
        <v>0.40661441442709234</v>
      </c>
      <c r="L3974">
        <v>0.16574030910900739</v>
      </c>
      <c r="M3974">
        <v>0.15879505655817919</v>
      </c>
      <c r="N3974">
        <v>0.28271549928316031</v>
      </c>
      <c r="O3974">
        <v>0.28014228238109484</v>
      </c>
      <c r="P3974" s="117">
        <v>28.69</v>
      </c>
      <c r="Q3974">
        <v>0.34</v>
      </c>
    </row>
    <row r="3975" spans="1:17" ht="15">
      <c r="A3975" s="6"/>
      <c r="B3975" s="10">
        <v>90</v>
      </c>
      <c r="C3975">
        <v>0.23567019895359745</v>
      </c>
      <c r="D3975" s="11">
        <v>28.55</v>
      </c>
      <c r="E3975" s="10">
        <v>47.76</v>
      </c>
      <c r="F3975" s="11">
        <v>23.54</v>
      </c>
      <c r="G3975" s="10">
        <v>15.14</v>
      </c>
      <c r="H3975" s="11">
        <v>71.900000000000006</v>
      </c>
      <c r="I3975" s="10">
        <v>168.61</v>
      </c>
      <c r="J3975">
        <v>0.30517589585188831</v>
      </c>
      <c r="K3975">
        <v>0.40699344675035065</v>
      </c>
      <c r="L3975">
        <v>0.15963013675866997</v>
      </c>
      <c r="M3975">
        <v>0.15207997595028305</v>
      </c>
      <c r="N3975">
        <v>0.28425467856035624</v>
      </c>
      <c r="O3975">
        <v>0.28547686638199621</v>
      </c>
      <c r="P3975" s="117">
        <v>31.72</v>
      </c>
      <c r="Q3975">
        <v>0.34</v>
      </c>
    </row>
    <row r="3976" spans="1:17" ht="15">
      <c r="A3976" s="6"/>
      <c r="B3976" s="10">
        <v>92.01</v>
      </c>
      <c r="C3976">
        <v>0.25093538674191235</v>
      </c>
      <c r="D3976" s="11">
        <v>27.16</v>
      </c>
      <c r="E3976" s="10">
        <v>47.91</v>
      </c>
      <c r="F3976" s="11">
        <v>23.64</v>
      </c>
      <c r="G3976" s="10">
        <v>14.49</v>
      </c>
      <c r="H3976" s="11">
        <v>73</v>
      </c>
      <c r="I3976" s="10">
        <v>170.24</v>
      </c>
      <c r="J3976">
        <v>0.32248467505588868</v>
      </c>
      <c r="K3976">
        <v>0.41238290672803773</v>
      </c>
      <c r="L3976">
        <v>0.15796169011923081</v>
      </c>
      <c r="M3976">
        <v>0.1536143885587283</v>
      </c>
      <c r="N3976">
        <v>0.29548474877430819</v>
      </c>
      <c r="O3976">
        <v>0.29877032322227748</v>
      </c>
      <c r="P3976" s="117">
        <v>35.840000000000003</v>
      </c>
      <c r="Q3976">
        <v>0.34</v>
      </c>
    </row>
    <row r="3977" spans="1:17" ht="15">
      <c r="A3977" s="6"/>
      <c r="B3977" s="10">
        <v>96.75</v>
      </c>
      <c r="C3977">
        <v>0.27603600107314002</v>
      </c>
      <c r="D3977" s="11">
        <v>29.51</v>
      </c>
      <c r="E3977" s="10">
        <v>48.06</v>
      </c>
      <c r="F3977" s="11">
        <v>24.92</v>
      </c>
      <c r="G3977" s="10">
        <v>14.8</v>
      </c>
      <c r="H3977" s="11">
        <v>79.010000000000005</v>
      </c>
      <c r="I3977" s="10">
        <v>183.06</v>
      </c>
      <c r="J3977">
        <v>0.35447672522035845</v>
      </c>
      <c r="K3977">
        <v>0.43104021890867811</v>
      </c>
      <c r="L3977">
        <v>0.17298723885533812</v>
      </c>
      <c r="M3977">
        <v>0.16794523750173107</v>
      </c>
      <c r="N3977">
        <v>0.31494091172390659</v>
      </c>
      <c r="O3977">
        <v>0.32670975831808946</v>
      </c>
      <c r="P3977" s="117">
        <v>37.92</v>
      </c>
      <c r="Q3977">
        <v>0.34</v>
      </c>
    </row>
    <row r="3978" spans="1:17" ht="15">
      <c r="A3978" s="6"/>
      <c r="B3978" s="10">
        <v>104.9</v>
      </c>
      <c r="C3978">
        <v>0.31528135995217227</v>
      </c>
      <c r="D3978" s="11">
        <v>33.81</v>
      </c>
      <c r="E3978" s="10">
        <v>49.94</v>
      </c>
      <c r="F3978" s="11">
        <v>28.97</v>
      </c>
      <c r="G3978" s="10">
        <v>17.7</v>
      </c>
      <c r="H3978" s="11">
        <v>85.6</v>
      </c>
      <c r="I3978" s="10">
        <v>220.76</v>
      </c>
      <c r="J3978">
        <v>0.37810895795727378</v>
      </c>
      <c r="K3978">
        <v>0.45802212117931501</v>
      </c>
      <c r="L3978">
        <v>0.20568022130136956</v>
      </c>
      <c r="M3978">
        <v>0.18538219948060572</v>
      </c>
      <c r="N3978">
        <v>0.34967636520052425</v>
      </c>
      <c r="O3978">
        <v>0.36878332883659459</v>
      </c>
      <c r="P3978" s="117">
        <v>49.77</v>
      </c>
      <c r="Q3978">
        <v>0.34</v>
      </c>
    </row>
    <row r="3979" spans="1:17" ht="15">
      <c r="A3979" s="6"/>
      <c r="B3979" s="10">
        <v>125.39</v>
      </c>
      <c r="C3979">
        <v>0.36812684275661367</v>
      </c>
      <c r="D3979" s="11">
        <v>36.9</v>
      </c>
      <c r="E3979" s="10">
        <v>53.97</v>
      </c>
      <c r="F3979" s="11">
        <v>35.729999999999997</v>
      </c>
      <c r="G3979" s="10">
        <v>21.08</v>
      </c>
      <c r="H3979" s="11">
        <v>94.6</v>
      </c>
      <c r="I3979" s="10">
        <v>259.10000000000002</v>
      </c>
      <c r="J3979">
        <v>0.40422462619502436</v>
      </c>
      <c r="K3979">
        <v>0.48354929367537219</v>
      </c>
      <c r="L3979">
        <v>0.24435194921924117</v>
      </c>
      <c r="M3979">
        <v>0.2076363857606123</v>
      </c>
      <c r="N3979">
        <v>0.38888620952463909</v>
      </c>
      <c r="O3979">
        <v>0.41532477616710189</v>
      </c>
      <c r="P3979" s="117">
        <v>41.56</v>
      </c>
      <c r="Q3979">
        <v>0.34</v>
      </c>
    </row>
    <row r="3980" spans="1:17" ht="15">
      <c r="A3980" s="6"/>
      <c r="B3980" s="10">
        <v>156.32</v>
      </c>
      <c r="C3980">
        <v>0.40716183079776963</v>
      </c>
      <c r="D3980" s="11">
        <v>37.01</v>
      </c>
      <c r="E3980" s="10">
        <v>56.35</v>
      </c>
      <c r="F3980" s="11">
        <v>40.200000000000003</v>
      </c>
      <c r="G3980" s="10">
        <v>23.8</v>
      </c>
      <c r="H3980" s="11">
        <v>100</v>
      </c>
      <c r="I3980" s="10">
        <v>305.77</v>
      </c>
      <c r="J3980">
        <v>0.4185031879061008</v>
      </c>
      <c r="K3980">
        <v>0.51075198049436987</v>
      </c>
      <c r="L3980">
        <v>0.26762864232402583</v>
      </c>
      <c r="M3980">
        <v>0.23413011556598015</v>
      </c>
      <c r="N3980">
        <v>0.42101135967339198</v>
      </c>
      <c r="O3980">
        <v>0.45741521645021643</v>
      </c>
      <c r="P3980" s="117">
        <v>51.38</v>
      </c>
      <c r="Q3980">
        <v>0.34</v>
      </c>
    </row>
    <row r="3981" spans="1:17" ht="15">
      <c r="A3981" s="6"/>
      <c r="B3981" s="10">
        <v>179.28</v>
      </c>
      <c r="C3981">
        <v>0.43971469360484711</v>
      </c>
      <c r="D3981" s="11">
        <v>36.619999999999997</v>
      </c>
      <c r="E3981" s="10">
        <v>56.1</v>
      </c>
      <c r="F3981" s="11">
        <v>39.64</v>
      </c>
      <c r="G3981" s="10">
        <v>25.97</v>
      </c>
      <c r="H3981" s="11">
        <v>100</v>
      </c>
      <c r="I3981" s="10">
        <v>307.48</v>
      </c>
      <c r="J3981">
        <v>0.43483714655783373</v>
      </c>
      <c r="K3981">
        <v>0.5362596477030811</v>
      </c>
      <c r="L3981">
        <v>0.29745741962164912</v>
      </c>
      <c r="M3981">
        <v>0.25319436879529861</v>
      </c>
      <c r="N3981">
        <v>0.45030234167836536</v>
      </c>
      <c r="O3981">
        <v>0.49495821049612854</v>
      </c>
      <c r="P3981" s="117">
        <v>29.66</v>
      </c>
      <c r="Q3981">
        <v>0.34</v>
      </c>
    </row>
    <row r="3982" spans="1:17" ht="15">
      <c r="A3982" s="6"/>
      <c r="B3982" s="10">
        <v>172.54</v>
      </c>
      <c r="C3982">
        <v>0.46643450817838178</v>
      </c>
      <c r="D3982" s="11">
        <v>35.020000000000003</v>
      </c>
      <c r="E3982" s="10">
        <v>53.93</v>
      </c>
      <c r="F3982" s="11">
        <v>39.049999999999997</v>
      </c>
      <c r="G3982" s="10">
        <v>25.87</v>
      </c>
      <c r="H3982" s="11">
        <v>97.36</v>
      </c>
      <c r="I3982" s="10">
        <v>263.97000000000003</v>
      </c>
      <c r="J3982">
        <v>0.43070697053029861</v>
      </c>
      <c r="K3982">
        <v>0.5524559591926409</v>
      </c>
      <c r="L3982">
        <v>0.32592189709501063</v>
      </c>
      <c r="M3982">
        <v>0.26223686422075887</v>
      </c>
      <c r="N3982">
        <v>0.46157170987200824</v>
      </c>
      <c r="O3982">
        <v>0.4954387224116274</v>
      </c>
      <c r="P3982" s="117">
        <v>32.94</v>
      </c>
      <c r="Q3982">
        <v>0.34</v>
      </c>
    </row>
    <row r="3983" spans="1:17" ht="15">
      <c r="A3983" s="6"/>
      <c r="B3983" s="10">
        <v>149.96</v>
      </c>
      <c r="C3983">
        <v>0.49579424331009664</v>
      </c>
      <c r="D3983" s="11">
        <v>34.58</v>
      </c>
      <c r="E3983" s="10">
        <v>50.92</v>
      </c>
      <c r="F3983" s="11">
        <v>39.090000000000003</v>
      </c>
      <c r="G3983" s="10">
        <v>27.91</v>
      </c>
      <c r="H3983" s="11">
        <v>91.77</v>
      </c>
      <c r="I3983" s="10">
        <v>247.69</v>
      </c>
      <c r="J3983">
        <v>0.42285747823158709</v>
      </c>
      <c r="K3983">
        <v>0.53881754967363138</v>
      </c>
      <c r="L3983">
        <v>0.33986401713169995</v>
      </c>
      <c r="M3983">
        <v>0.26214906615998385</v>
      </c>
      <c r="N3983">
        <v>0.46395456349717762</v>
      </c>
      <c r="O3983">
        <v>0.50762755744885102</v>
      </c>
      <c r="P3983" s="117">
        <v>21.99</v>
      </c>
      <c r="Q3983">
        <v>0.34</v>
      </c>
    </row>
    <row r="3984" spans="1:17" ht="15">
      <c r="A3984" s="6"/>
      <c r="B3984" s="10">
        <v>125.02</v>
      </c>
      <c r="C3984">
        <v>0.51888670248358015</v>
      </c>
      <c r="D3984" s="11">
        <v>30</v>
      </c>
      <c r="E3984" s="10">
        <v>46.68</v>
      </c>
      <c r="F3984" s="11">
        <v>34.31</v>
      </c>
      <c r="G3984" s="10">
        <v>23.17</v>
      </c>
      <c r="H3984" s="11">
        <v>83.14</v>
      </c>
      <c r="I3984" s="10">
        <v>222.64</v>
      </c>
      <c r="J3984">
        <v>0.40636404304664692</v>
      </c>
      <c r="K3984">
        <v>0.5399745182100697</v>
      </c>
      <c r="L3984">
        <v>0.35369270382105789</v>
      </c>
      <c r="M3984">
        <v>0.26281851815732693</v>
      </c>
      <c r="N3984">
        <v>0.46788823035431665</v>
      </c>
      <c r="O3984">
        <v>0.52190315807890819</v>
      </c>
      <c r="P3984" s="117">
        <v>18.57</v>
      </c>
      <c r="Q3984">
        <v>0.34</v>
      </c>
    </row>
    <row r="3985" spans="1:17" ht="15">
      <c r="A3985" s="6"/>
      <c r="B3985" s="10">
        <v>126.16</v>
      </c>
      <c r="C3985">
        <v>0.53747470752436421</v>
      </c>
      <c r="D3985" s="11">
        <v>28.5</v>
      </c>
      <c r="E3985" s="10">
        <v>43.92</v>
      </c>
      <c r="F3985" s="11">
        <v>30.17</v>
      </c>
      <c r="G3985" s="10">
        <v>23.07</v>
      </c>
      <c r="H3985" s="11">
        <v>77.59</v>
      </c>
      <c r="I3985" s="10">
        <v>232.64</v>
      </c>
      <c r="J3985">
        <v>0.40069115771029834</v>
      </c>
      <c r="K3985">
        <v>0.5217845553189332</v>
      </c>
      <c r="L3985">
        <v>0.35909967088238032</v>
      </c>
      <c r="M3985">
        <v>0.24946300387526707</v>
      </c>
      <c r="N3985">
        <v>0.46293466060704791</v>
      </c>
      <c r="O3985">
        <v>0.5226053096322173</v>
      </c>
      <c r="P3985" s="117">
        <v>14.9</v>
      </c>
      <c r="Q3985">
        <v>0.34</v>
      </c>
    </row>
    <row r="3986" spans="1:17" ht="15">
      <c r="A3986" s="6"/>
      <c r="B3986" s="10">
        <v>121.62</v>
      </c>
      <c r="C3986">
        <v>0.54184650530007039</v>
      </c>
      <c r="D3986" s="11">
        <v>23.93</v>
      </c>
      <c r="E3986" s="10">
        <v>40.57</v>
      </c>
      <c r="F3986" s="11">
        <v>27.52</v>
      </c>
      <c r="G3986" s="10">
        <v>20.65</v>
      </c>
      <c r="H3986" s="11">
        <v>70.77</v>
      </c>
      <c r="I3986" s="10">
        <v>221.54</v>
      </c>
      <c r="J3986">
        <v>0.40036853582388826</v>
      </c>
      <c r="K3986">
        <v>0.51451508462104489</v>
      </c>
      <c r="L3986">
        <v>0.36241593233560615</v>
      </c>
      <c r="M3986">
        <v>0.22799916337777129</v>
      </c>
      <c r="N3986">
        <v>0.45614716583300385</v>
      </c>
      <c r="O3986">
        <v>0.53404062895595972</v>
      </c>
      <c r="P3986" s="117">
        <v>15.48</v>
      </c>
      <c r="Q3986">
        <v>0.34</v>
      </c>
    </row>
    <row r="3987" spans="1:17" ht="15">
      <c r="A3987" s="6"/>
      <c r="B3987" s="10">
        <v>115.59</v>
      </c>
      <c r="C3987">
        <v>0.54073414060680725</v>
      </c>
      <c r="D3987" s="11">
        <v>22</v>
      </c>
      <c r="E3987" s="10">
        <v>38.03</v>
      </c>
      <c r="F3987" s="11">
        <v>26.05</v>
      </c>
      <c r="G3987" s="10">
        <v>19.059999999999999</v>
      </c>
      <c r="H3987" s="11">
        <v>70.95</v>
      </c>
      <c r="I3987" s="10">
        <v>213.34</v>
      </c>
      <c r="J3987">
        <v>0.39936028332858303</v>
      </c>
      <c r="K3987">
        <v>0.50282624561160782</v>
      </c>
      <c r="L3987">
        <v>0.36052824179149645</v>
      </c>
      <c r="M3987">
        <v>0.22547643397751033</v>
      </c>
      <c r="N3987">
        <v>0.45617521566196595</v>
      </c>
      <c r="O3987">
        <v>0.55265253694355843</v>
      </c>
      <c r="P3987" s="117">
        <v>13.48</v>
      </c>
      <c r="Q3987">
        <v>0.34</v>
      </c>
    </row>
    <row r="3988" spans="1:17" ht="15">
      <c r="A3988" s="6"/>
      <c r="B3988" s="10">
        <v>112.7</v>
      </c>
      <c r="C3988">
        <v>0.54861860367674009</v>
      </c>
      <c r="D3988" s="11">
        <v>21.07</v>
      </c>
      <c r="E3988" s="10">
        <v>37.15</v>
      </c>
      <c r="F3988" s="11">
        <v>25.39</v>
      </c>
      <c r="G3988" s="10">
        <v>18.02</v>
      </c>
      <c r="H3988" s="11">
        <v>66.900000000000006</v>
      </c>
      <c r="I3988" s="10">
        <v>213.63</v>
      </c>
      <c r="J3988">
        <v>0.39286522904093457</v>
      </c>
      <c r="K3988">
        <v>0.50202911103231385</v>
      </c>
      <c r="L3988">
        <v>0.34795171602003372</v>
      </c>
      <c r="M3988">
        <v>0.23304106944435821</v>
      </c>
      <c r="N3988">
        <v>0.45271866498842828</v>
      </c>
      <c r="O3988">
        <v>0.56372566352601283</v>
      </c>
      <c r="P3988" s="117">
        <v>12.89</v>
      </c>
      <c r="Q3988">
        <v>0.34</v>
      </c>
    </row>
    <row r="3989" spans="1:17" ht="15">
      <c r="A3989" s="6"/>
      <c r="B3989" s="10">
        <v>113.08</v>
      </c>
      <c r="C3989">
        <v>0.54753981333432511</v>
      </c>
      <c r="D3989" s="11">
        <v>21.05</v>
      </c>
      <c r="E3989" s="10">
        <v>36.090000000000003</v>
      </c>
      <c r="F3989" s="11">
        <v>25.07</v>
      </c>
      <c r="G3989" s="10">
        <v>17.399999999999999</v>
      </c>
      <c r="H3989" s="11">
        <v>68.569999999999993</v>
      </c>
      <c r="I3989" s="10">
        <v>206.46</v>
      </c>
      <c r="J3989">
        <v>0.38268225437385017</v>
      </c>
      <c r="K3989">
        <v>0.50376510161836641</v>
      </c>
      <c r="L3989">
        <v>0.32397602543919418</v>
      </c>
      <c r="M3989">
        <v>0.24678918142352974</v>
      </c>
      <c r="N3989">
        <v>0.4504691949099156</v>
      </c>
      <c r="O3989">
        <v>0.56368595473802674</v>
      </c>
      <c r="P3989" s="117">
        <v>13.34</v>
      </c>
      <c r="Q3989">
        <v>0.34</v>
      </c>
    </row>
    <row r="3990" spans="1:17" ht="15">
      <c r="A3990" s="6"/>
      <c r="B3990" s="10">
        <v>117.77</v>
      </c>
      <c r="C3990">
        <v>0.53749589558306765</v>
      </c>
      <c r="D3990" s="11">
        <v>22.41</v>
      </c>
      <c r="E3990" s="10">
        <v>36.479999999999997</v>
      </c>
      <c r="F3990" s="11">
        <v>23.88</v>
      </c>
      <c r="G3990" s="10">
        <v>21.36</v>
      </c>
      <c r="H3990" s="11">
        <v>70.98</v>
      </c>
      <c r="I3990" s="10">
        <v>207.09</v>
      </c>
      <c r="J3990">
        <v>0.37497009892421768</v>
      </c>
      <c r="K3990">
        <v>0.50042117125027807</v>
      </c>
      <c r="L3990">
        <v>0.31283254733582039</v>
      </c>
      <c r="M3990">
        <v>0.27973013085420589</v>
      </c>
      <c r="N3990">
        <v>0.44646600590817481</v>
      </c>
      <c r="O3990">
        <v>0.55137361534225171</v>
      </c>
      <c r="P3990" s="117">
        <v>14.33</v>
      </c>
      <c r="Q3990">
        <v>0.34</v>
      </c>
    </row>
    <row r="3991" spans="1:17" ht="15">
      <c r="A3991" s="6"/>
      <c r="B3991" s="10">
        <v>142.9</v>
      </c>
      <c r="C3991">
        <v>0.49438833118725861</v>
      </c>
      <c r="D3991" s="11">
        <v>28.69</v>
      </c>
      <c r="E3991" s="10">
        <v>37.92</v>
      </c>
      <c r="F3991" s="11">
        <v>23.89</v>
      </c>
      <c r="G3991" s="10">
        <v>29.93</v>
      </c>
      <c r="H3991" s="11">
        <v>85.58</v>
      </c>
      <c r="I3991" s="10">
        <v>227.35</v>
      </c>
      <c r="J3991">
        <v>0.35961680936733464</v>
      </c>
      <c r="K3991">
        <v>0.48367256642142115</v>
      </c>
      <c r="L3991">
        <v>0.29848553761437191</v>
      </c>
      <c r="M3991">
        <v>0.33982374724761455</v>
      </c>
      <c r="N3991">
        <v>0.43310792571646312</v>
      </c>
      <c r="O3991">
        <v>0.51605512999293202</v>
      </c>
      <c r="P3991" s="117">
        <v>16.75</v>
      </c>
      <c r="Q3991">
        <v>0.34</v>
      </c>
    </row>
    <row r="3992" spans="1:17" ht="15">
      <c r="A3992" s="6"/>
      <c r="B3992" s="10">
        <v>153.74</v>
      </c>
      <c r="C3992">
        <v>0.43768545658911351</v>
      </c>
      <c r="D3992" s="11">
        <v>33.53</v>
      </c>
      <c r="E3992" s="10">
        <v>39.76</v>
      </c>
      <c r="F3992" s="11">
        <v>26.93</v>
      </c>
      <c r="G3992" s="10">
        <v>35.28</v>
      </c>
      <c r="H3992" s="11">
        <v>99.29</v>
      </c>
      <c r="I3992" s="10">
        <v>254.96</v>
      </c>
      <c r="J3992">
        <v>0.33224203566841426</v>
      </c>
      <c r="K3992">
        <v>0.454172468452467</v>
      </c>
      <c r="L3992">
        <v>0.29715724996080328</v>
      </c>
      <c r="M3992">
        <v>0.35988586548836249</v>
      </c>
      <c r="N3992">
        <v>0.39836171205108878</v>
      </c>
      <c r="O3992">
        <v>0.46576901447088676</v>
      </c>
      <c r="P3992" s="117">
        <v>16.25</v>
      </c>
      <c r="Q3992">
        <v>0.34</v>
      </c>
    </row>
    <row r="3993" spans="1:17" ht="15">
      <c r="A3993" s="6"/>
      <c r="B3993" s="10">
        <v>145.59</v>
      </c>
      <c r="C3993">
        <v>0.39828314724094188</v>
      </c>
      <c r="D3993" s="11">
        <v>28.66</v>
      </c>
      <c r="E3993" s="10">
        <v>42.91</v>
      </c>
      <c r="F3993" s="11">
        <v>28.35</v>
      </c>
      <c r="G3993" s="10">
        <v>36.049999999999997</v>
      </c>
      <c r="H3993" s="11">
        <v>100</v>
      </c>
      <c r="I3993" s="10">
        <v>245</v>
      </c>
      <c r="J3993">
        <v>0.30812515398269091</v>
      </c>
      <c r="K3993">
        <v>0.41243649398206106</v>
      </c>
      <c r="L3993">
        <v>0.28507619312521831</v>
      </c>
      <c r="M3993">
        <v>0.36439748645121961</v>
      </c>
      <c r="N3993">
        <v>0.36025693812375248</v>
      </c>
      <c r="O3993">
        <v>0.41340546805197453</v>
      </c>
      <c r="P3993" s="117">
        <v>19.48</v>
      </c>
      <c r="Q3993">
        <v>0.34</v>
      </c>
    </row>
    <row r="3994" spans="1:17" ht="15">
      <c r="A3994" s="6"/>
      <c r="B3994" s="10">
        <v>124.16</v>
      </c>
      <c r="C3994">
        <v>0.35536292290956295</v>
      </c>
      <c r="D3994" s="11">
        <v>27.32</v>
      </c>
      <c r="E3994" s="10">
        <v>43</v>
      </c>
      <c r="F3994" s="11">
        <v>28.04</v>
      </c>
      <c r="G3994" s="10">
        <v>35.89</v>
      </c>
      <c r="H3994" s="11">
        <v>91.95</v>
      </c>
      <c r="I3994" s="10">
        <v>221.81</v>
      </c>
      <c r="J3994">
        <v>0.28335140619066407</v>
      </c>
      <c r="K3994">
        <v>0.38440509274360152</v>
      </c>
      <c r="L3994">
        <v>0.26504931793066383</v>
      </c>
      <c r="M3994">
        <v>0.35101614151416283</v>
      </c>
      <c r="N3994">
        <v>0.3357061319785028</v>
      </c>
      <c r="O3994">
        <v>0.36304824301546401</v>
      </c>
      <c r="P3994" s="117">
        <v>20.96</v>
      </c>
      <c r="Q3994">
        <v>0.34</v>
      </c>
    </row>
    <row r="3995" spans="1:17" ht="15">
      <c r="A3995" s="6"/>
      <c r="B3995" s="10">
        <v>112.2</v>
      </c>
      <c r="C3995">
        <v>0.3115384880728102</v>
      </c>
      <c r="D3995" s="11">
        <v>21.97</v>
      </c>
      <c r="E3995" s="10">
        <v>41.39</v>
      </c>
      <c r="F3995" s="11">
        <v>27.44</v>
      </c>
      <c r="G3995" s="10">
        <v>34.090000000000003</v>
      </c>
      <c r="H3995" s="11">
        <v>83.99</v>
      </c>
      <c r="I3995" s="10">
        <v>185.73</v>
      </c>
      <c r="J3995">
        <v>0.24722275198367313</v>
      </c>
      <c r="K3995">
        <v>0.36081663931280572</v>
      </c>
      <c r="L3995">
        <v>0.24628447587544197</v>
      </c>
      <c r="M3995">
        <v>0.34176488515510073</v>
      </c>
      <c r="N3995">
        <v>0.30834120588478381</v>
      </c>
      <c r="O3995">
        <v>0.3184905869602514</v>
      </c>
      <c r="P3995" s="117">
        <v>22.19</v>
      </c>
      <c r="Q3995">
        <v>0.34</v>
      </c>
    </row>
    <row r="3996" spans="1:17" ht="15">
      <c r="A3996" s="6"/>
      <c r="B3996" s="10">
        <v>108.99</v>
      </c>
      <c r="C3996">
        <v>0.29089389937679705</v>
      </c>
      <c r="D3996" s="11">
        <v>18.84</v>
      </c>
      <c r="E3996" s="10">
        <v>39.92</v>
      </c>
      <c r="F3996" s="11">
        <v>27.98</v>
      </c>
      <c r="G3996" s="10">
        <v>34</v>
      </c>
      <c r="H3996" s="11">
        <v>77.900000000000006</v>
      </c>
      <c r="I3996" s="10">
        <v>163.47999999999999</v>
      </c>
      <c r="J3996">
        <v>0.21781236491031583</v>
      </c>
      <c r="K3996">
        <v>0.34452690604978564</v>
      </c>
      <c r="L3996">
        <v>0.23406304874808156</v>
      </c>
      <c r="M3996">
        <v>0.33881131041314799</v>
      </c>
      <c r="N3996">
        <v>0.29115130106254261</v>
      </c>
      <c r="O3996">
        <v>0.28576065056342875</v>
      </c>
      <c r="P3996" s="117">
        <v>25.5</v>
      </c>
      <c r="Q3996">
        <v>0.34</v>
      </c>
    </row>
    <row r="3997" spans="1:17" ht="15">
      <c r="A3997" s="6"/>
      <c r="B3997" s="10">
        <v>107.35</v>
      </c>
      <c r="C3997">
        <v>0.27707128823313176</v>
      </c>
      <c r="D3997" s="11">
        <v>9.82</v>
      </c>
      <c r="E3997" s="10">
        <v>37.159999999999997</v>
      </c>
      <c r="F3997" s="11">
        <v>27.17</v>
      </c>
      <c r="G3997" s="10">
        <v>34.1</v>
      </c>
      <c r="H3997" s="11">
        <v>73.78</v>
      </c>
      <c r="I3997" s="10">
        <v>152.96</v>
      </c>
      <c r="J3997">
        <v>0.1842889447150069</v>
      </c>
      <c r="K3997">
        <v>0.33005810742286534</v>
      </c>
      <c r="L3997">
        <v>0.22588585457295313</v>
      </c>
      <c r="M3997">
        <v>0.3421122464423183</v>
      </c>
      <c r="N3997">
        <v>0.28237525097236632</v>
      </c>
      <c r="O3997">
        <v>0.26368149091993509</v>
      </c>
      <c r="P3997" s="117">
        <v>34.020000000000003</v>
      </c>
      <c r="Q3997">
        <v>0.34</v>
      </c>
    </row>
    <row r="3998" spans="1:17" ht="15">
      <c r="A3998" s="6"/>
      <c r="B3998" s="10">
        <v>101.4</v>
      </c>
      <c r="C3998">
        <v>0.25784681410780691</v>
      </c>
      <c r="D3998" s="11">
        <v>7.53</v>
      </c>
      <c r="E3998" s="10">
        <v>35.6</v>
      </c>
      <c r="F3998" s="11">
        <v>23.92</v>
      </c>
      <c r="G3998" s="10">
        <v>33.15</v>
      </c>
      <c r="H3998" s="11">
        <v>75.06</v>
      </c>
      <c r="I3998" s="10">
        <v>116.89</v>
      </c>
      <c r="J3998">
        <v>0.16714563277219235</v>
      </c>
      <c r="K3998">
        <v>0.32637521439128675</v>
      </c>
      <c r="L3998">
        <v>0.2215901373506089</v>
      </c>
      <c r="M3998">
        <v>0.34496519457372016</v>
      </c>
      <c r="N3998">
        <v>0.28129984760051879</v>
      </c>
      <c r="O3998">
        <v>0.25739917820784647</v>
      </c>
      <c r="P3998" s="117">
        <v>30.98</v>
      </c>
      <c r="Q3998">
        <v>0.34</v>
      </c>
    </row>
    <row r="3999" spans="1:17" ht="15">
      <c r="A3999" s="6"/>
      <c r="B3999" s="10">
        <v>99.31</v>
      </c>
      <c r="C3999">
        <v>0.25304330054387975</v>
      </c>
      <c r="D3999" s="11">
        <v>0.88</v>
      </c>
      <c r="E3999" s="10">
        <v>32.64</v>
      </c>
      <c r="F3999" s="11">
        <v>23.1</v>
      </c>
      <c r="G3999" s="10">
        <v>31.9</v>
      </c>
      <c r="H3999" s="11">
        <v>79.989999999999995</v>
      </c>
      <c r="I3999" s="10">
        <v>100</v>
      </c>
      <c r="J3999">
        <v>0.15731589229035134</v>
      </c>
      <c r="K3999">
        <v>0.32413424880406017</v>
      </c>
      <c r="L3999">
        <v>0.22495604701068525</v>
      </c>
      <c r="M3999">
        <v>0.35077122093516278</v>
      </c>
      <c r="N3999">
        <v>0.28880036610706156</v>
      </c>
      <c r="O3999">
        <v>0.24823731089663034</v>
      </c>
      <c r="P3999" s="117">
        <v>31.87</v>
      </c>
      <c r="Q3999">
        <v>0.34</v>
      </c>
    </row>
    <row r="4000" spans="1:17" ht="15">
      <c r="A4000" s="6"/>
      <c r="B4000" s="10">
        <v>101.65</v>
      </c>
      <c r="C4000">
        <v>0.26212919722324984</v>
      </c>
      <c r="D4000" s="11">
        <v>1.52</v>
      </c>
      <c r="E4000" s="10">
        <v>34.590000000000003</v>
      </c>
      <c r="F4000" s="11">
        <v>24.65</v>
      </c>
      <c r="G4000" s="10">
        <v>31</v>
      </c>
      <c r="H4000" s="11">
        <v>80.97</v>
      </c>
      <c r="I4000" s="10">
        <v>98.56</v>
      </c>
      <c r="J4000">
        <v>0.16007804097019554</v>
      </c>
      <c r="K4000">
        <v>0.32673261874283049</v>
      </c>
      <c r="L4000">
        <v>0.23709588004160403</v>
      </c>
      <c r="M4000">
        <v>0.36527474631187395</v>
      </c>
      <c r="N4000">
        <v>0.30359673626109912</v>
      </c>
      <c r="O4000">
        <v>0.24791135276877987</v>
      </c>
      <c r="P4000" s="117">
        <v>32.36</v>
      </c>
      <c r="Q4000">
        <v>0.34</v>
      </c>
    </row>
    <row r="4001" spans="1:17" ht="15">
      <c r="A4001" s="6"/>
      <c r="B4001" s="10">
        <v>108.47</v>
      </c>
      <c r="C4001">
        <v>0.29263538054286597</v>
      </c>
      <c r="D4001" s="11">
        <v>7.51</v>
      </c>
      <c r="E4001" s="10">
        <v>35.06</v>
      </c>
      <c r="F4001" s="11">
        <v>25.78</v>
      </c>
      <c r="G4001" s="10">
        <v>30.52</v>
      </c>
      <c r="H4001" s="11">
        <v>85.5</v>
      </c>
      <c r="I4001" s="10">
        <v>116.63</v>
      </c>
      <c r="J4001">
        <v>0.18267663416984314</v>
      </c>
      <c r="K4001">
        <v>0.3432729981215325</v>
      </c>
      <c r="L4001">
        <v>0.27001618486900203</v>
      </c>
      <c r="M4001">
        <v>0.37762747788344692</v>
      </c>
      <c r="N4001">
        <v>0.3266435879772307</v>
      </c>
      <c r="O4001">
        <v>0.26364103593248922</v>
      </c>
      <c r="P4001" s="117">
        <v>47.77</v>
      </c>
      <c r="Q4001">
        <v>0.34</v>
      </c>
    </row>
    <row r="4002" spans="1:17" ht="15">
      <c r="A4002" s="6"/>
      <c r="B4002" s="10">
        <v>115.04</v>
      </c>
      <c r="C4002">
        <v>0.33378345828045913</v>
      </c>
      <c r="D4002" s="11">
        <v>10.1</v>
      </c>
      <c r="E4002" s="10">
        <v>38.82</v>
      </c>
      <c r="F4002" s="11">
        <v>30.71</v>
      </c>
      <c r="G4002" s="10">
        <v>33</v>
      </c>
      <c r="H4002" s="11">
        <v>92.64</v>
      </c>
      <c r="I4002" s="10">
        <v>165.21</v>
      </c>
      <c r="J4002">
        <v>0.22749696648828091</v>
      </c>
      <c r="K4002">
        <v>0.37944007047042655</v>
      </c>
      <c r="L4002">
        <v>0.32541613877109399</v>
      </c>
      <c r="M4002">
        <v>0.39577878723181964</v>
      </c>
      <c r="N4002">
        <v>0.35950399651555631</v>
      </c>
      <c r="O4002">
        <v>0.30310656079157233</v>
      </c>
      <c r="P4002" s="117">
        <v>52.66</v>
      </c>
      <c r="Q4002">
        <v>0.34</v>
      </c>
    </row>
    <row r="4003" spans="1:17" ht="15">
      <c r="A4003" s="6"/>
      <c r="B4003" s="10">
        <v>135.35</v>
      </c>
      <c r="C4003">
        <v>0.38410314799059109</v>
      </c>
      <c r="D4003" s="11">
        <v>20.73</v>
      </c>
      <c r="E4003" s="10">
        <v>44.91</v>
      </c>
      <c r="F4003" s="11">
        <v>38.200000000000003</v>
      </c>
      <c r="G4003" s="10">
        <v>38</v>
      </c>
      <c r="H4003" s="11">
        <v>102.53</v>
      </c>
      <c r="I4003" s="10">
        <v>222.7</v>
      </c>
      <c r="J4003">
        <v>0.25840122636234714</v>
      </c>
      <c r="K4003">
        <v>0.41315457079179563</v>
      </c>
      <c r="L4003">
        <v>0.37568033516503074</v>
      </c>
      <c r="M4003">
        <v>0.4266913790592689</v>
      </c>
      <c r="N4003">
        <v>0.39383693562872996</v>
      </c>
      <c r="O4003">
        <v>0.35325041685825892</v>
      </c>
      <c r="P4003" s="117">
        <v>27.19</v>
      </c>
      <c r="Q4003">
        <v>0.34</v>
      </c>
    </row>
    <row r="4004" spans="1:17" ht="15">
      <c r="A4004" s="6"/>
      <c r="B4004" s="10">
        <v>161.19</v>
      </c>
      <c r="C4004">
        <v>0.42965833444370416</v>
      </c>
      <c r="D4004" s="11">
        <v>25.08</v>
      </c>
      <c r="E4004" s="10">
        <v>46.8</v>
      </c>
      <c r="F4004" s="11">
        <v>44.84</v>
      </c>
      <c r="G4004" s="10">
        <v>43.52</v>
      </c>
      <c r="H4004" s="11">
        <v>118.05</v>
      </c>
      <c r="I4004" s="10">
        <v>258.56</v>
      </c>
      <c r="J4004">
        <v>0.27825704691987513</v>
      </c>
      <c r="K4004">
        <v>0.44335757150087268</v>
      </c>
      <c r="L4004">
        <v>0.4103005534347659</v>
      </c>
      <c r="M4004">
        <v>0.43929522625659118</v>
      </c>
      <c r="N4004">
        <v>0.41163773668504111</v>
      </c>
      <c r="O4004">
        <v>0.40347237206957398</v>
      </c>
      <c r="P4004" s="117">
        <v>22.75</v>
      </c>
      <c r="Q4004">
        <v>0.34</v>
      </c>
    </row>
    <row r="4005" spans="1:17" ht="15">
      <c r="A4005" s="6"/>
      <c r="B4005" s="10">
        <v>175.1</v>
      </c>
      <c r="C4005">
        <v>0.46948755523207503</v>
      </c>
      <c r="D4005" s="11">
        <v>26.49</v>
      </c>
      <c r="E4005" s="10">
        <v>46.08</v>
      </c>
      <c r="F4005" s="11">
        <v>47.95</v>
      </c>
      <c r="G4005" s="10">
        <v>41.07</v>
      </c>
      <c r="H4005" s="11">
        <v>111.53</v>
      </c>
      <c r="I4005" s="10">
        <v>265.18</v>
      </c>
      <c r="J4005">
        <v>0.29724497569246777</v>
      </c>
      <c r="K4005">
        <v>0.46502749806141647</v>
      </c>
      <c r="L4005">
        <v>0.44984780554287662</v>
      </c>
      <c r="M4005">
        <v>0.46245594774579263</v>
      </c>
      <c r="N4005">
        <v>0.42279349559360185</v>
      </c>
      <c r="O4005">
        <v>0.44509433690883848</v>
      </c>
      <c r="P4005" s="117">
        <v>20.76</v>
      </c>
      <c r="Q4005">
        <v>0.34</v>
      </c>
    </row>
    <row r="4006" spans="1:17" ht="15">
      <c r="A4006" s="6"/>
      <c r="B4006" s="10">
        <v>170.39</v>
      </c>
      <c r="C4006">
        <v>0.49389093621287339</v>
      </c>
      <c r="D4006" s="11">
        <v>26.56</v>
      </c>
      <c r="E4006" s="10">
        <v>45.66</v>
      </c>
      <c r="F4006" s="11">
        <v>51.6</v>
      </c>
      <c r="G4006" s="10">
        <v>35.909999999999997</v>
      </c>
      <c r="H4006" s="11">
        <v>100.84</v>
      </c>
      <c r="I4006" s="10">
        <v>270.47000000000003</v>
      </c>
      <c r="J4006">
        <v>0.31169424111286764</v>
      </c>
      <c r="K4006">
        <v>0.47282712716028935</v>
      </c>
      <c r="L4006">
        <v>0.47241815933324999</v>
      </c>
      <c r="M4006">
        <v>0.47326897953982611</v>
      </c>
      <c r="N4006">
        <v>0.43447511430138985</v>
      </c>
      <c r="O4006">
        <v>0.47418331401813069</v>
      </c>
      <c r="P4006" s="117">
        <v>25.91</v>
      </c>
      <c r="Q4006">
        <v>0.34</v>
      </c>
    </row>
    <row r="4007" spans="1:17" ht="15">
      <c r="A4007" s="6"/>
      <c r="B4007" s="10">
        <v>152.04</v>
      </c>
      <c r="C4007">
        <v>0.50026474351221817</v>
      </c>
      <c r="D4007" s="11">
        <v>28.67</v>
      </c>
      <c r="E4007" s="10">
        <v>46.31</v>
      </c>
      <c r="F4007" s="11">
        <v>48.05</v>
      </c>
      <c r="G4007" s="10">
        <v>36.39</v>
      </c>
      <c r="H4007" s="11">
        <v>87.97</v>
      </c>
      <c r="I4007" s="10">
        <v>262.25</v>
      </c>
      <c r="J4007">
        <v>0.31863380557550436</v>
      </c>
      <c r="K4007">
        <v>0.45919131993370366</v>
      </c>
      <c r="L4007">
        <v>0.46837910463280069</v>
      </c>
      <c r="M4007">
        <v>0.46710597269051107</v>
      </c>
      <c r="N4007">
        <v>0.42479936297111709</v>
      </c>
      <c r="O4007">
        <v>0.4928718379584015</v>
      </c>
      <c r="P4007" s="117">
        <v>17.149999999999999</v>
      </c>
      <c r="Q4007">
        <v>0.34</v>
      </c>
    </row>
    <row r="4008" spans="1:17" ht="15">
      <c r="A4008" s="6"/>
      <c r="B4008" s="10">
        <v>138.69</v>
      </c>
      <c r="C4008">
        <v>0.50763909078251179</v>
      </c>
      <c r="D4008" s="11">
        <v>21.83</v>
      </c>
      <c r="E4008" s="10">
        <v>44.24</v>
      </c>
      <c r="F4008" s="11">
        <v>40.909999999999997</v>
      </c>
      <c r="G4008" s="10">
        <v>31.92</v>
      </c>
      <c r="H4008" s="11">
        <v>66.760000000000005</v>
      </c>
      <c r="I4008" s="10">
        <v>224.9</v>
      </c>
      <c r="J4008">
        <v>0.32930062739235805</v>
      </c>
      <c r="K4008">
        <v>0.46572971277070835</v>
      </c>
      <c r="L4008">
        <v>0.4814766000854665</v>
      </c>
      <c r="M4008">
        <v>0.46976828328578568</v>
      </c>
      <c r="N4008">
        <v>0.40017227298272323</v>
      </c>
      <c r="O4008">
        <v>0.49560611905186025</v>
      </c>
      <c r="P4008" s="117">
        <v>20.74</v>
      </c>
      <c r="Q4008">
        <v>0.34</v>
      </c>
    </row>
    <row r="4009" spans="1:17" ht="15">
      <c r="A4009" s="6"/>
      <c r="B4009" s="10">
        <v>130.81</v>
      </c>
      <c r="C4009">
        <v>0.49243187997976473</v>
      </c>
      <c r="D4009" s="11">
        <v>19.809999999999999</v>
      </c>
      <c r="E4009" s="10">
        <v>41.57</v>
      </c>
      <c r="F4009" s="11">
        <v>33.06</v>
      </c>
      <c r="G4009" s="10">
        <v>29.86</v>
      </c>
      <c r="H4009" s="11">
        <v>66.28</v>
      </c>
      <c r="I4009" s="10">
        <v>296.20999999999998</v>
      </c>
      <c r="J4009">
        <v>0.32975915195966071</v>
      </c>
      <c r="K4009">
        <v>0.45430870914189436</v>
      </c>
      <c r="L4009">
        <v>0.47711747230474499</v>
      </c>
      <c r="M4009">
        <v>0.4658781702981406</v>
      </c>
      <c r="N4009">
        <v>0.38467032330645051</v>
      </c>
      <c r="O4009">
        <v>0.52484483998682518</v>
      </c>
      <c r="P4009" s="117">
        <v>13.33</v>
      </c>
      <c r="Q4009">
        <v>0.34</v>
      </c>
    </row>
    <row r="4010" spans="1:17" ht="15">
      <c r="A4010" s="6"/>
      <c r="B4010" s="10">
        <v>122.8</v>
      </c>
      <c r="C4010">
        <v>0.50493757270938111</v>
      </c>
      <c r="D4010" s="11">
        <v>14.97</v>
      </c>
      <c r="E4010" s="10">
        <v>37.85</v>
      </c>
      <c r="F4010" s="11">
        <v>30.28</v>
      </c>
      <c r="G4010" s="10">
        <v>26.59</v>
      </c>
      <c r="H4010" s="11">
        <v>66</v>
      </c>
      <c r="I4010" s="10">
        <v>250.7</v>
      </c>
      <c r="J4010">
        <v>0.32849287802248361</v>
      </c>
      <c r="K4010">
        <v>0.4386622579360312</v>
      </c>
      <c r="L4010">
        <v>0.45031381200695286</v>
      </c>
      <c r="M4010">
        <v>0.44810962037373575</v>
      </c>
      <c r="N4010">
        <v>0.3770255804342012</v>
      </c>
      <c r="O4010">
        <v>0.54437277614010759</v>
      </c>
      <c r="P4010" s="117">
        <v>19.559999999999999</v>
      </c>
      <c r="Q4010">
        <v>0.34</v>
      </c>
    </row>
    <row r="4011" spans="1:17" ht="15">
      <c r="A4011" s="6"/>
      <c r="B4011" s="10">
        <v>120.01</v>
      </c>
      <c r="C4011">
        <v>0.51820005910447176</v>
      </c>
      <c r="D4011" s="11">
        <v>17.079999999999998</v>
      </c>
      <c r="E4011" s="10">
        <v>30.29</v>
      </c>
      <c r="F4011" s="11">
        <v>29.96</v>
      </c>
      <c r="G4011" s="10">
        <v>25.17</v>
      </c>
      <c r="H4011" s="11">
        <v>64.13</v>
      </c>
      <c r="I4011" s="10">
        <v>225.09</v>
      </c>
      <c r="J4011">
        <v>0.32735011054692625</v>
      </c>
      <c r="K4011">
        <v>0.41819613986476178</v>
      </c>
      <c r="L4011">
        <v>0.44455107875356487</v>
      </c>
      <c r="M4011">
        <v>0.43766383662806768</v>
      </c>
      <c r="N4011">
        <v>0.37176448298296066</v>
      </c>
      <c r="O4011">
        <v>0.56064153842885367</v>
      </c>
      <c r="P4011" s="117">
        <v>13.36</v>
      </c>
      <c r="Q4011">
        <v>0.34</v>
      </c>
    </row>
    <row r="4012" spans="1:17" ht="15">
      <c r="A4012" s="6"/>
      <c r="B4012" s="10">
        <v>116.45</v>
      </c>
      <c r="C4012">
        <v>0.51565900431800871</v>
      </c>
      <c r="D4012" s="11">
        <v>19.489999999999998</v>
      </c>
      <c r="E4012" s="10">
        <v>20.73</v>
      </c>
      <c r="F4012" s="11">
        <v>29.48</v>
      </c>
      <c r="G4012" s="10">
        <v>24.79</v>
      </c>
      <c r="H4012" s="11">
        <v>62.67</v>
      </c>
      <c r="I4012" s="10">
        <v>211.4</v>
      </c>
      <c r="J4012">
        <v>0.33079660027342123</v>
      </c>
      <c r="K4012">
        <v>0.39367832844372125</v>
      </c>
      <c r="L4012">
        <v>0.44199682897805048</v>
      </c>
      <c r="M4012">
        <v>0.43951538710516797</v>
      </c>
      <c r="N4012">
        <v>0.36735297350165358</v>
      </c>
      <c r="O4012">
        <v>0.56958641505095076</v>
      </c>
      <c r="P4012" s="117">
        <v>13.41</v>
      </c>
      <c r="Q4012">
        <v>0.34</v>
      </c>
    </row>
    <row r="4013" spans="1:17" ht="15">
      <c r="A4013" s="6"/>
      <c r="B4013" s="10">
        <v>111.07</v>
      </c>
      <c r="C4013">
        <v>0.51074043699186999</v>
      </c>
      <c r="D4013" s="11">
        <v>18.46</v>
      </c>
      <c r="E4013" s="10">
        <v>19.82</v>
      </c>
      <c r="F4013" s="11">
        <v>29.49</v>
      </c>
      <c r="G4013" s="10">
        <v>24.34</v>
      </c>
      <c r="H4013" s="11">
        <v>62.8</v>
      </c>
      <c r="I4013" s="10">
        <v>206.86</v>
      </c>
      <c r="J4013">
        <v>0.33536141462562591</v>
      </c>
      <c r="K4013">
        <v>0.36100208368320547</v>
      </c>
      <c r="L4013">
        <v>0.44718999293510192</v>
      </c>
      <c r="M4013">
        <v>0.45353384979392458</v>
      </c>
      <c r="N4013">
        <v>0.365532300952575</v>
      </c>
      <c r="O4013">
        <v>0.57919566088166108</v>
      </c>
      <c r="P4013" s="117">
        <v>13.31</v>
      </c>
      <c r="Q4013">
        <v>0.34</v>
      </c>
    </row>
    <row r="4014" spans="1:17" ht="15">
      <c r="A4014" s="6"/>
      <c r="B4014" s="10">
        <v>110</v>
      </c>
      <c r="C4014">
        <v>0.49690722482459554</v>
      </c>
      <c r="D4014" s="11">
        <v>19.77</v>
      </c>
      <c r="E4014" s="10">
        <v>17.649999999999999</v>
      </c>
      <c r="F4014" s="11">
        <v>30.95</v>
      </c>
      <c r="G4014" s="10">
        <v>25.1</v>
      </c>
      <c r="H4014" s="11">
        <v>65.08</v>
      </c>
      <c r="I4014" s="10">
        <v>239.91</v>
      </c>
      <c r="J4014">
        <v>0.34139868209136975</v>
      </c>
      <c r="K4014">
        <v>0.32162830559186273</v>
      </c>
      <c r="L4014">
        <v>0.46021041268735186</v>
      </c>
      <c r="M4014">
        <v>0.47154990531357904</v>
      </c>
      <c r="N4014">
        <v>0.37513858965921631</v>
      </c>
      <c r="O4014">
        <v>0.56550042371684406</v>
      </c>
      <c r="P4014" s="117">
        <v>16.05</v>
      </c>
      <c r="Q4014">
        <v>0.34</v>
      </c>
    </row>
    <row r="4015" spans="1:17" ht="15">
      <c r="A4015" s="6"/>
      <c r="B4015" s="10">
        <v>110.31</v>
      </c>
      <c r="C4015">
        <v>0.45746905512636105</v>
      </c>
      <c r="D4015" s="11">
        <v>19.14</v>
      </c>
      <c r="E4015" s="10">
        <v>15.87</v>
      </c>
      <c r="F4015" s="11">
        <v>45.79</v>
      </c>
      <c r="G4015" s="10">
        <v>31.13</v>
      </c>
      <c r="H4015" s="11">
        <v>71.72</v>
      </c>
      <c r="I4015" s="10">
        <v>292.33999999999997</v>
      </c>
      <c r="J4015">
        <v>0.33840286711289863</v>
      </c>
      <c r="K4015">
        <v>0.29671171380665057</v>
      </c>
      <c r="L4015">
        <v>0.44930800542008342</v>
      </c>
      <c r="M4015">
        <v>0.4717970858719393</v>
      </c>
      <c r="N4015">
        <v>0.37588658585710627</v>
      </c>
      <c r="O4015">
        <v>0.50658174736434736</v>
      </c>
      <c r="P4015" s="117">
        <v>15.88</v>
      </c>
      <c r="Q4015">
        <v>0.34</v>
      </c>
    </row>
    <row r="4016" spans="1:17" ht="15">
      <c r="A4016" s="6"/>
      <c r="B4016" s="10">
        <v>108.05</v>
      </c>
      <c r="C4016">
        <v>0.38788843982764948</v>
      </c>
      <c r="D4016" s="11">
        <v>21</v>
      </c>
      <c r="E4016" s="10">
        <v>18.7</v>
      </c>
      <c r="F4016" s="11">
        <v>50.8</v>
      </c>
      <c r="G4016" s="10">
        <v>38.39</v>
      </c>
      <c r="H4016" s="11">
        <v>94.08</v>
      </c>
      <c r="I4016" s="10">
        <v>323.31</v>
      </c>
      <c r="J4016">
        <v>0.33361925385081637</v>
      </c>
      <c r="K4016">
        <v>0.28857433497874674</v>
      </c>
      <c r="L4016">
        <v>0.41133200573672207</v>
      </c>
      <c r="M4016">
        <v>0.44805026123523911</v>
      </c>
      <c r="N4016">
        <v>0.35668513078168557</v>
      </c>
      <c r="O4016">
        <v>0.42224080359838823</v>
      </c>
      <c r="P4016" s="117">
        <v>22.62</v>
      </c>
      <c r="Q4016">
        <v>0.34</v>
      </c>
    </row>
    <row r="4017" spans="1:17" ht="15">
      <c r="A4017" s="6"/>
      <c r="B4017" s="10">
        <v>101</v>
      </c>
      <c r="C4017">
        <v>0.3014542828091582</v>
      </c>
      <c r="D4017" s="11">
        <v>23.01</v>
      </c>
      <c r="E4017" s="10">
        <v>20.010000000000002</v>
      </c>
      <c r="F4017" s="11">
        <v>49.02</v>
      </c>
      <c r="G4017" s="10">
        <v>45.9</v>
      </c>
      <c r="H4017" s="11">
        <v>99</v>
      </c>
      <c r="I4017" s="10">
        <v>325.7</v>
      </c>
      <c r="J4017">
        <v>0.31782087496578154</v>
      </c>
      <c r="K4017">
        <v>0.27167169857384083</v>
      </c>
      <c r="L4017">
        <v>0.37678924987461465</v>
      </c>
      <c r="M4017">
        <v>0.41948764669243777</v>
      </c>
      <c r="N4017">
        <v>0.32580598313427711</v>
      </c>
      <c r="O4017">
        <v>0.36881550910995525</v>
      </c>
      <c r="P4017" s="117">
        <v>37.549999999999997</v>
      </c>
      <c r="Q4017">
        <v>0.34</v>
      </c>
    </row>
    <row r="4018" spans="1:17" ht="15">
      <c r="A4018" s="6"/>
      <c r="B4018" s="10">
        <v>95.6</v>
      </c>
      <c r="C4018">
        <v>0.23543564981839821</v>
      </c>
      <c r="D4018" s="11">
        <v>23.49</v>
      </c>
      <c r="E4018" s="10">
        <v>18.059999999999999</v>
      </c>
      <c r="F4018" s="11">
        <v>39.19</v>
      </c>
      <c r="G4018" s="10">
        <v>41.39</v>
      </c>
      <c r="H4018" s="11">
        <v>87.56</v>
      </c>
      <c r="I4018" s="10">
        <v>299.07</v>
      </c>
      <c r="J4018">
        <v>0.30584107757397827</v>
      </c>
      <c r="K4018">
        <v>0.2471143429365156</v>
      </c>
      <c r="L4018">
        <v>0.35086256708551594</v>
      </c>
      <c r="M4018">
        <v>0.40053970080012019</v>
      </c>
      <c r="N4018">
        <v>0.30610544835576659</v>
      </c>
      <c r="O4018">
        <v>0.33230617834742754</v>
      </c>
      <c r="P4018" s="117">
        <v>30.69</v>
      </c>
      <c r="Q4018">
        <v>0.34</v>
      </c>
    </row>
    <row r="4019" spans="1:17" ht="15">
      <c r="A4019" s="6"/>
      <c r="B4019" s="10">
        <v>85</v>
      </c>
      <c r="C4019">
        <v>0.17200269733106191</v>
      </c>
      <c r="D4019" s="11">
        <v>22.76</v>
      </c>
      <c r="E4019" s="10">
        <v>16.489999999999998</v>
      </c>
      <c r="F4019" s="11">
        <v>34.64</v>
      </c>
      <c r="G4019" s="10">
        <v>39.32</v>
      </c>
      <c r="H4019" s="11">
        <v>78.17</v>
      </c>
      <c r="I4019" s="10">
        <v>250.43</v>
      </c>
      <c r="J4019">
        <v>0.29360258661350219</v>
      </c>
      <c r="K4019">
        <v>0.22361198687441597</v>
      </c>
      <c r="L4019">
        <v>0.32582501276547454</v>
      </c>
      <c r="M4019">
        <v>0.37868496582732192</v>
      </c>
      <c r="N4019">
        <v>0.2907436877876759</v>
      </c>
      <c r="O4019">
        <v>0.28949510325823169</v>
      </c>
      <c r="P4019" s="117">
        <v>29.35</v>
      </c>
      <c r="Q4019">
        <v>0.34</v>
      </c>
    </row>
    <row r="4020" spans="1:17" ht="15">
      <c r="A4020" s="6"/>
      <c r="B4020" s="10">
        <v>69.989999999999995</v>
      </c>
      <c r="C4020">
        <v>0.13873373210633949</v>
      </c>
      <c r="D4020" s="11">
        <v>22.35</v>
      </c>
      <c r="E4020" s="10">
        <v>18.600000000000001</v>
      </c>
      <c r="F4020" s="11">
        <v>33.700000000000003</v>
      </c>
      <c r="G4020" s="10">
        <v>40.31</v>
      </c>
      <c r="H4020" s="11">
        <v>67.8</v>
      </c>
      <c r="I4020" s="10">
        <v>194.9</v>
      </c>
      <c r="J4020">
        <v>0.28180047598026986</v>
      </c>
      <c r="K4020">
        <v>0.21625462750212174</v>
      </c>
      <c r="L4020">
        <v>0.31058352997207367</v>
      </c>
      <c r="M4020">
        <v>0.36299502985159743</v>
      </c>
      <c r="N4020">
        <v>0.26920657939229986</v>
      </c>
      <c r="O4020">
        <v>0.26343071825197051</v>
      </c>
      <c r="P4020" s="117">
        <v>22.46</v>
      </c>
      <c r="Q4020">
        <v>0.34</v>
      </c>
    </row>
    <row r="4021" spans="1:17" ht="15">
      <c r="A4021" s="6"/>
      <c r="B4021" s="10">
        <v>59.36</v>
      </c>
      <c r="C4021">
        <v>0.1337098404528575</v>
      </c>
      <c r="D4021" s="11">
        <v>21.03</v>
      </c>
      <c r="E4021" s="10">
        <v>14.72</v>
      </c>
      <c r="F4021" s="11">
        <v>33.99</v>
      </c>
      <c r="G4021" s="10">
        <v>38.75</v>
      </c>
      <c r="H4021" s="11">
        <v>61.88</v>
      </c>
      <c r="I4021" s="10">
        <v>186.55</v>
      </c>
      <c r="J4021">
        <v>0.27146704227722501</v>
      </c>
      <c r="K4021">
        <v>0.20399515141064803</v>
      </c>
      <c r="L4021">
        <v>0.31877535960973769</v>
      </c>
      <c r="M4021">
        <v>0.35485879959220723</v>
      </c>
      <c r="N4021">
        <v>0.2488363323542552</v>
      </c>
      <c r="O4021">
        <v>0.2506868420370994</v>
      </c>
      <c r="P4021" s="117">
        <v>24.19</v>
      </c>
      <c r="Q4021">
        <v>0.34</v>
      </c>
    </row>
    <row r="4022" spans="1:17" ht="15">
      <c r="A4022" s="6"/>
      <c r="B4022" s="10">
        <v>48.4</v>
      </c>
      <c r="C4022">
        <v>0.12947406421915891</v>
      </c>
      <c r="D4022" s="11">
        <v>21.08</v>
      </c>
      <c r="E4022" s="10">
        <v>4.99</v>
      </c>
      <c r="F4022" s="11">
        <v>35.159999999999997</v>
      </c>
      <c r="G4022" s="10">
        <v>34.97</v>
      </c>
      <c r="H4022" s="11">
        <v>58.83</v>
      </c>
      <c r="I4022" s="10">
        <v>180.67</v>
      </c>
      <c r="J4022">
        <v>0.26789468225965701</v>
      </c>
      <c r="K4022">
        <v>0.20128316966302842</v>
      </c>
      <c r="L4022">
        <v>0.32867406933009535</v>
      </c>
      <c r="M4022">
        <v>0.34884590315984737</v>
      </c>
      <c r="N4022">
        <v>0.23443355067163496</v>
      </c>
      <c r="O4022">
        <v>0.24691985678256168</v>
      </c>
      <c r="P4022" s="117">
        <v>37.299999999999997</v>
      </c>
      <c r="Q4022">
        <v>0.34</v>
      </c>
    </row>
    <row r="4023" spans="1:17" ht="15">
      <c r="A4023" s="6"/>
      <c r="B4023" s="10">
        <v>39.380000000000003</v>
      </c>
      <c r="C4023">
        <v>0.13033306526812277</v>
      </c>
      <c r="D4023" s="11">
        <v>20.16</v>
      </c>
      <c r="E4023" s="10">
        <v>0.05</v>
      </c>
      <c r="F4023" s="11">
        <v>34.76</v>
      </c>
      <c r="G4023" s="10">
        <v>32.21</v>
      </c>
      <c r="H4023" s="11">
        <v>58.35</v>
      </c>
      <c r="I4023" s="10">
        <v>174.12</v>
      </c>
      <c r="J4023">
        <v>0.2731184623856911</v>
      </c>
      <c r="K4023">
        <v>0.19615754785082418</v>
      </c>
      <c r="L4023">
        <v>0.3368191533086724</v>
      </c>
      <c r="M4023">
        <v>0.35136977855156154</v>
      </c>
      <c r="N4023">
        <v>0.22869321350601174</v>
      </c>
      <c r="O4023">
        <v>0.25366588160555326</v>
      </c>
      <c r="P4023" s="117">
        <v>25.68</v>
      </c>
      <c r="Q4023">
        <v>0.34</v>
      </c>
    </row>
    <row r="4024" spans="1:17" ht="15">
      <c r="A4024" s="6"/>
      <c r="B4024" s="10">
        <v>56.08</v>
      </c>
      <c r="C4024">
        <v>0.13744029505246128</v>
      </c>
      <c r="D4024" s="11">
        <v>20.100000000000001</v>
      </c>
      <c r="E4024" s="10">
        <v>1.1599999999999999</v>
      </c>
      <c r="F4024" s="11">
        <v>35.5</v>
      </c>
      <c r="G4024" s="10">
        <v>30.86</v>
      </c>
      <c r="H4024" s="11">
        <v>60.03</v>
      </c>
      <c r="I4024" s="10">
        <v>180.47</v>
      </c>
      <c r="J4024">
        <v>0.28609689356236956</v>
      </c>
      <c r="K4024">
        <v>0.20262833302073197</v>
      </c>
      <c r="L4024">
        <v>0.35054019875650183</v>
      </c>
      <c r="M4024">
        <v>0.35276508015345615</v>
      </c>
      <c r="N4024">
        <v>0.24620212315062145</v>
      </c>
      <c r="O4024">
        <v>0.27467278828628627</v>
      </c>
      <c r="P4024" s="117">
        <v>27.2</v>
      </c>
      <c r="Q4024">
        <v>0.34</v>
      </c>
    </row>
    <row r="4025" spans="1:17" ht="15">
      <c r="A4025" s="6"/>
      <c r="B4025" s="10">
        <v>85</v>
      </c>
      <c r="C4025">
        <v>0.16736199120500447</v>
      </c>
      <c r="D4025" s="11">
        <v>22.68</v>
      </c>
      <c r="E4025" s="10">
        <v>9.7100000000000009</v>
      </c>
      <c r="F4025" s="11">
        <v>39.520000000000003</v>
      </c>
      <c r="G4025" s="10">
        <v>30.66</v>
      </c>
      <c r="H4025" s="11">
        <v>70.39</v>
      </c>
      <c r="I4025" s="10">
        <v>188.34</v>
      </c>
      <c r="J4025">
        <v>0.30334819410931091</v>
      </c>
      <c r="K4025">
        <v>0.22211756892623577</v>
      </c>
      <c r="L4025">
        <v>0.37255262191850441</v>
      </c>
      <c r="M4025">
        <v>0.36354546618852457</v>
      </c>
      <c r="N4025">
        <v>0.26942101719124623</v>
      </c>
      <c r="O4025">
        <v>0.30881464505991468</v>
      </c>
      <c r="P4025" s="117">
        <v>27.84</v>
      </c>
      <c r="Q4025">
        <v>0.34</v>
      </c>
    </row>
    <row r="4026" spans="1:17" ht="15">
      <c r="A4026" s="6"/>
      <c r="B4026" s="10">
        <v>101.52</v>
      </c>
      <c r="C4026">
        <v>0.23714441725060287</v>
      </c>
      <c r="D4026" s="11">
        <v>27.62</v>
      </c>
      <c r="E4026" s="10">
        <v>16.78</v>
      </c>
      <c r="F4026" s="11">
        <v>44.97</v>
      </c>
      <c r="G4026" s="10">
        <v>33.729999999999997</v>
      </c>
      <c r="H4026" s="11">
        <v>84.77</v>
      </c>
      <c r="I4026" s="10">
        <v>254.46</v>
      </c>
      <c r="J4026">
        <v>0.33280669625327602</v>
      </c>
      <c r="K4026">
        <v>0.28100783810199109</v>
      </c>
      <c r="L4026">
        <v>0.40521525846702311</v>
      </c>
      <c r="M4026">
        <v>0.38404070929995737</v>
      </c>
      <c r="N4026">
        <v>0.3009332426095418</v>
      </c>
      <c r="O4026">
        <v>0.34747303114594991</v>
      </c>
      <c r="P4026" s="117">
        <v>24.79</v>
      </c>
      <c r="Q4026">
        <v>0.34</v>
      </c>
    </row>
    <row r="4027" spans="1:17" ht="15">
      <c r="A4027" s="6"/>
      <c r="B4027" s="10">
        <v>115.31</v>
      </c>
      <c r="C4027">
        <v>0.30866699151872717</v>
      </c>
      <c r="D4027" s="11">
        <v>31.63</v>
      </c>
      <c r="E4027" s="10">
        <v>32.979999999999997</v>
      </c>
      <c r="F4027" s="11">
        <v>57.06</v>
      </c>
      <c r="G4027" s="10">
        <v>38.32</v>
      </c>
      <c r="H4027" s="11">
        <v>92.95</v>
      </c>
      <c r="I4027" s="10">
        <v>303.99</v>
      </c>
      <c r="J4027">
        <v>0.36349119764366195</v>
      </c>
      <c r="K4027">
        <v>0.34591440408189789</v>
      </c>
      <c r="L4027">
        <v>0.44023512488557598</v>
      </c>
      <c r="M4027">
        <v>0.40853485522792088</v>
      </c>
      <c r="N4027">
        <v>0.34054629545910203</v>
      </c>
      <c r="O4027">
        <v>0.37925800457683806</v>
      </c>
      <c r="P4027" s="117">
        <v>22.11</v>
      </c>
      <c r="Q4027">
        <v>0.34</v>
      </c>
    </row>
    <row r="4028" spans="1:17" ht="15">
      <c r="A4028" s="6"/>
      <c r="B4028" s="10">
        <v>137.79</v>
      </c>
      <c r="C4028">
        <v>0.3661995916683265</v>
      </c>
      <c r="D4028" s="11">
        <v>35.1</v>
      </c>
      <c r="E4028" s="10">
        <v>43.95</v>
      </c>
      <c r="F4028" s="11">
        <v>70.099999999999994</v>
      </c>
      <c r="G4028" s="10">
        <v>42.91</v>
      </c>
      <c r="H4028" s="11">
        <v>112.23</v>
      </c>
      <c r="I4028" s="10">
        <v>327.56</v>
      </c>
      <c r="J4028">
        <v>0.4015800425986189</v>
      </c>
      <c r="K4028">
        <v>0.39676118312563924</v>
      </c>
      <c r="L4028">
        <v>0.47097130131770237</v>
      </c>
      <c r="M4028">
        <v>0.42842611031844813</v>
      </c>
      <c r="N4028">
        <v>0.38431226603763902</v>
      </c>
      <c r="O4028">
        <v>0.40204023310023307</v>
      </c>
      <c r="P4028" s="117">
        <v>20.61</v>
      </c>
      <c r="Q4028">
        <v>0.34</v>
      </c>
    </row>
    <row r="4029" spans="1:17" ht="15">
      <c r="A4029" s="6"/>
      <c r="B4029" s="10">
        <v>146.97</v>
      </c>
      <c r="C4029">
        <v>0.39861131096795782</v>
      </c>
      <c r="D4029" s="11">
        <v>35.83</v>
      </c>
      <c r="E4029" s="10">
        <v>45.62</v>
      </c>
      <c r="F4029" s="11">
        <v>69.52</v>
      </c>
      <c r="G4029" s="10">
        <v>40.659999999999997</v>
      </c>
      <c r="H4029" s="11">
        <v>103.46</v>
      </c>
      <c r="I4029" s="10">
        <v>355.39</v>
      </c>
      <c r="J4029">
        <v>0.4372402297902751</v>
      </c>
      <c r="K4029">
        <v>0.43279928051988242</v>
      </c>
      <c r="L4029">
        <v>0.48896229959079618</v>
      </c>
      <c r="M4029">
        <v>0.45763438777938853</v>
      </c>
      <c r="N4029">
        <v>0.40207845712447271</v>
      </c>
      <c r="O4029">
        <v>0.41953156419340243</v>
      </c>
      <c r="P4029" s="117">
        <v>24.8</v>
      </c>
      <c r="Q4029">
        <v>0.34</v>
      </c>
    </row>
    <row r="4030" spans="1:17" ht="15">
      <c r="A4030" s="6"/>
      <c r="B4030" s="10">
        <v>155</v>
      </c>
      <c r="C4030">
        <v>0.43993256365357702</v>
      </c>
      <c r="D4030" s="11">
        <v>36.97</v>
      </c>
      <c r="E4030" s="10">
        <v>45.85</v>
      </c>
      <c r="F4030" s="11">
        <v>58.24</v>
      </c>
      <c r="G4030" s="10">
        <v>37.659999999999997</v>
      </c>
      <c r="H4030" s="11">
        <v>98.91</v>
      </c>
      <c r="I4030" s="10">
        <v>319.06</v>
      </c>
      <c r="J4030">
        <v>0.45296573099282661</v>
      </c>
      <c r="K4030">
        <v>0.45010038654723045</v>
      </c>
      <c r="L4030">
        <v>0.4975948151704272</v>
      </c>
      <c r="M4030">
        <v>0.4790276890966117</v>
      </c>
      <c r="N4030">
        <v>0.40727579457295049</v>
      </c>
      <c r="O4030">
        <v>0.43370584837132142</v>
      </c>
      <c r="P4030" s="117">
        <v>38.19</v>
      </c>
      <c r="Q4030">
        <v>0.34</v>
      </c>
    </row>
    <row r="4031" spans="1:17" ht="15">
      <c r="A4031" s="6"/>
      <c r="B4031" s="10">
        <v>146.37</v>
      </c>
      <c r="C4031">
        <v>0.44698137634008267</v>
      </c>
      <c r="D4031" s="11">
        <v>38</v>
      </c>
      <c r="E4031" s="10">
        <v>47.11</v>
      </c>
      <c r="F4031" s="11">
        <v>45.53</v>
      </c>
      <c r="G4031" s="10">
        <v>34.92</v>
      </c>
      <c r="H4031" s="11">
        <v>91.03</v>
      </c>
      <c r="I4031" s="10">
        <v>284.02999999999997</v>
      </c>
      <c r="J4031">
        <v>0.45740198210012883</v>
      </c>
      <c r="K4031">
        <v>0.44788386702531674</v>
      </c>
      <c r="L4031">
        <v>0.48893335147706468</v>
      </c>
      <c r="M4031">
        <v>0.49004841342424843</v>
      </c>
      <c r="N4031">
        <v>0.41098591225187658</v>
      </c>
      <c r="O4031">
        <v>0.41911183399843988</v>
      </c>
      <c r="P4031" s="117">
        <v>20.78</v>
      </c>
      <c r="Q4031">
        <v>0.34</v>
      </c>
    </row>
    <row r="4032" spans="1:17" ht="15">
      <c r="A4032" s="6"/>
      <c r="B4032" s="10">
        <v>136.65</v>
      </c>
      <c r="C4032">
        <v>0.47928470182138655</v>
      </c>
      <c r="D4032" s="11">
        <v>35.85</v>
      </c>
      <c r="E4032" s="10">
        <v>45.5</v>
      </c>
      <c r="F4032" s="11">
        <v>39.1</v>
      </c>
      <c r="G4032" s="10">
        <v>30.94</v>
      </c>
      <c r="H4032" s="11">
        <v>82.17</v>
      </c>
      <c r="I4032" s="10">
        <v>259.79000000000002</v>
      </c>
      <c r="J4032">
        <v>0.45455729217883228</v>
      </c>
      <c r="K4032">
        <v>0.46489819888970202</v>
      </c>
      <c r="L4032">
        <v>0.46957982641938317</v>
      </c>
      <c r="M4032">
        <v>0.50293355867369949</v>
      </c>
      <c r="N4032">
        <v>0.40854272595620605</v>
      </c>
      <c r="O4032">
        <v>0.41416714826025502</v>
      </c>
      <c r="P4032" s="117">
        <v>17.649999999999999</v>
      </c>
      <c r="Q4032">
        <v>0.34</v>
      </c>
    </row>
    <row r="4033" spans="1:17" ht="15">
      <c r="A4033" s="6"/>
      <c r="B4033" s="10">
        <v>128.6</v>
      </c>
      <c r="C4033">
        <v>0.5210645157917847</v>
      </c>
      <c r="D4033" s="11">
        <v>35.99</v>
      </c>
      <c r="E4033" s="10">
        <v>37.909999999999997</v>
      </c>
      <c r="F4033" s="11">
        <v>32.97</v>
      </c>
      <c r="G4033" s="10">
        <v>32.049999999999997</v>
      </c>
      <c r="H4033" s="11">
        <v>74.650000000000006</v>
      </c>
      <c r="I4033" s="10">
        <v>255.05</v>
      </c>
      <c r="J4033">
        <v>0.4653571194742841</v>
      </c>
      <c r="K4033">
        <v>0.46715733193794629</v>
      </c>
      <c r="L4033">
        <v>0.43522496822255474</v>
      </c>
      <c r="M4033">
        <v>0.48617586657869311</v>
      </c>
      <c r="N4033">
        <v>0.41942266131041345</v>
      </c>
      <c r="O4033">
        <v>0.39981987013813003</v>
      </c>
      <c r="P4033" s="117">
        <v>20.78</v>
      </c>
      <c r="Q4033">
        <v>0.34</v>
      </c>
    </row>
    <row r="4034" spans="1:17" ht="15">
      <c r="A4034" s="6"/>
      <c r="B4034" s="10">
        <v>118.39</v>
      </c>
      <c r="C4034">
        <v>0.53134350788973705</v>
      </c>
      <c r="D4034" s="11">
        <v>30.08</v>
      </c>
      <c r="E4034" s="10">
        <v>37.01</v>
      </c>
      <c r="F4034" s="11">
        <v>32.85</v>
      </c>
      <c r="G4034" s="10">
        <v>30.38</v>
      </c>
      <c r="H4034" s="11">
        <v>69.97</v>
      </c>
      <c r="I4034" s="10">
        <v>207.86</v>
      </c>
      <c r="J4034">
        <v>0.46666052114060963</v>
      </c>
      <c r="K4034">
        <v>0.46855380183901751</v>
      </c>
      <c r="L4034">
        <v>0.40927301961089241</v>
      </c>
      <c r="M4034">
        <v>0.4764303895125262</v>
      </c>
      <c r="N4034">
        <v>0.42651146400796736</v>
      </c>
      <c r="O4034">
        <v>0.38064749026161043</v>
      </c>
      <c r="P4034" s="117">
        <v>15.19</v>
      </c>
      <c r="Q4034">
        <v>0.34</v>
      </c>
    </row>
    <row r="4035" spans="1:17" ht="15">
      <c r="A4035" s="6"/>
      <c r="B4035" s="10">
        <v>111.01</v>
      </c>
      <c r="C4035">
        <v>0.53907183935137171</v>
      </c>
      <c r="D4035" s="11">
        <v>28.53</v>
      </c>
      <c r="E4035" s="10">
        <v>35.4</v>
      </c>
      <c r="F4035" s="11">
        <v>30.6</v>
      </c>
      <c r="G4035" s="10">
        <v>28.1</v>
      </c>
      <c r="H4035" s="11">
        <v>67.069999999999993</v>
      </c>
      <c r="I4035" s="10">
        <v>184.37</v>
      </c>
      <c r="J4035">
        <v>0.46669185875908831</v>
      </c>
      <c r="K4035">
        <v>0.46565924267974856</v>
      </c>
      <c r="L4035">
        <v>0.39820765155234822</v>
      </c>
      <c r="M4035">
        <v>0.4593369371716382</v>
      </c>
      <c r="N4035">
        <v>0.43851847202903949</v>
      </c>
      <c r="O4035">
        <v>0.36514917863296958</v>
      </c>
      <c r="P4035" s="117">
        <v>14.07</v>
      </c>
      <c r="Q4035">
        <v>0.34</v>
      </c>
    </row>
    <row r="4036" spans="1:17" ht="15">
      <c r="A4036" s="6"/>
      <c r="B4036" s="10">
        <v>108.86</v>
      </c>
      <c r="C4036">
        <v>0.52673856686127341</v>
      </c>
      <c r="D4036" s="11">
        <v>26.81</v>
      </c>
      <c r="E4036" s="10">
        <v>32.49</v>
      </c>
      <c r="F4036" s="11">
        <v>30.05</v>
      </c>
      <c r="G4036" s="10">
        <v>26.92</v>
      </c>
      <c r="H4036" s="11">
        <v>65.19</v>
      </c>
      <c r="I4036" s="10">
        <v>180.64</v>
      </c>
      <c r="J4036">
        <v>0.4746285564971191</v>
      </c>
      <c r="K4036">
        <v>0.46577274579358602</v>
      </c>
      <c r="L4036">
        <v>0.4034644375275836</v>
      </c>
      <c r="M4036">
        <v>0.45578853713016459</v>
      </c>
      <c r="N4036">
        <v>0.4500492739510239</v>
      </c>
      <c r="O4036">
        <v>0.34683366759954715</v>
      </c>
      <c r="P4036" s="117">
        <v>12.85</v>
      </c>
      <c r="Q4036">
        <v>0.34</v>
      </c>
    </row>
    <row r="4037" spans="1:17" ht="15">
      <c r="A4037" s="6"/>
      <c r="B4037" s="10">
        <v>104</v>
      </c>
      <c r="C4037">
        <v>0.51343995373048001</v>
      </c>
      <c r="D4037" s="11">
        <v>25.11</v>
      </c>
      <c r="E4037" s="10">
        <v>32.880000000000003</v>
      </c>
      <c r="F4037" s="11">
        <v>30.96</v>
      </c>
      <c r="G4037" s="10">
        <v>26.53</v>
      </c>
      <c r="H4037" s="11">
        <v>66.09</v>
      </c>
      <c r="I4037" s="10">
        <v>172.22</v>
      </c>
      <c r="J4037">
        <v>0.48292159144249264</v>
      </c>
      <c r="K4037">
        <v>0.4576390865328166</v>
      </c>
      <c r="L4037">
        <v>0.42140002357448064</v>
      </c>
      <c r="M4037">
        <v>0.46143833695794406</v>
      </c>
      <c r="N4037">
        <v>0.45836633157169121</v>
      </c>
      <c r="O4037">
        <v>0.34440519447582596</v>
      </c>
      <c r="P4037" s="117">
        <v>14.34</v>
      </c>
      <c r="Q4037">
        <v>0.34</v>
      </c>
    </row>
    <row r="4038" spans="1:17" ht="15">
      <c r="A4038" s="6"/>
      <c r="B4038" s="10">
        <v>102.59</v>
      </c>
      <c r="C4038">
        <v>0.50103639564920255</v>
      </c>
      <c r="D4038" s="11">
        <v>24.29</v>
      </c>
      <c r="E4038" s="10">
        <v>34.99</v>
      </c>
      <c r="F4038" s="11">
        <v>31.09</v>
      </c>
      <c r="G4038" s="10">
        <v>28.76</v>
      </c>
      <c r="H4038" s="11">
        <v>70.099999999999994</v>
      </c>
      <c r="I4038" s="10">
        <v>178.99</v>
      </c>
      <c r="J4038">
        <v>0.49228583076882609</v>
      </c>
      <c r="K4038">
        <v>0.45768491893887692</v>
      </c>
      <c r="L4038">
        <v>0.44620981994514436</v>
      </c>
      <c r="M4038">
        <v>0.47153708786354592</v>
      </c>
      <c r="N4038">
        <v>0.45137596243713562</v>
      </c>
      <c r="O4038">
        <v>0.34879906954080325</v>
      </c>
      <c r="P4038" s="117">
        <v>14.18</v>
      </c>
      <c r="Q4038">
        <v>0.34</v>
      </c>
    </row>
    <row r="4039" spans="1:17" ht="15">
      <c r="A4039" s="6"/>
      <c r="B4039" s="10">
        <v>98.03</v>
      </c>
      <c r="C4039">
        <v>0.42122949281235322</v>
      </c>
      <c r="D4039" s="11">
        <v>24.33</v>
      </c>
      <c r="E4039" s="10">
        <v>46.98</v>
      </c>
      <c r="F4039" s="11">
        <v>41.26</v>
      </c>
      <c r="G4039" s="10">
        <v>35.96</v>
      </c>
      <c r="H4039" s="11">
        <v>85.57</v>
      </c>
      <c r="I4039" s="10">
        <v>189.93</v>
      </c>
      <c r="J4039">
        <v>0.47927171452665213</v>
      </c>
      <c r="K4039">
        <v>0.45720140756656336</v>
      </c>
      <c r="L4039">
        <v>0.46075351704170009</v>
      </c>
      <c r="M4039">
        <v>0.47545310582630473</v>
      </c>
      <c r="N4039">
        <v>0.43161620519177984</v>
      </c>
      <c r="O4039">
        <v>0.33702597673657725</v>
      </c>
      <c r="P4039" s="117">
        <v>13.62</v>
      </c>
      <c r="Q4039">
        <v>0.34</v>
      </c>
    </row>
    <row r="4040" spans="1:17" ht="15">
      <c r="A4040" s="6"/>
      <c r="B4040" s="10">
        <v>92.06</v>
      </c>
      <c r="C4040">
        <v>0.32870969578141801</v>
      </c>
      <c r="D4040" s="11">
        <v>25.68</v>
      </c>
      <c r="E4040" s="10">
        <v>54.05</v>
      </c>
      <c r="F4040" s="11">
        <v>51.74</v>
      </c>
      <c r="G4040" s="10">
        <v>51.93</v>
      </c>
      <c r="H4040" s="11">
        <v>97.05</v>
      </c>
      <c r="I4040" s="10">
        <v>190.15</v>
      </c>
      <c r="J4040">
        <v>0.44682780433031749</v>
      </c>
      <c r="K4040">
        <v>0.4386069117793443</v>
      </c>
      <c r="L4040">
        <v>0.43055900851567919</v>
      </c>
      <c r="M4040">
        <v>0.44321159350305078</v>
      </c>
      <c r="N4040">
        <v>0.39937282468238916</v>
      </c>
      <c r="O4040">
        <v>0.33128545988686103</v>
      </c>
      <c r="P4040" s="117">
        <v>13.44</v>
      </c>
      <c r="Q4040">
        <v>0.34</v>
      </c>
    </row>
    <row r="4041" spans="1:17" ht="15">
      <c r="A4041" s="6"/>
      <c r="B4041" s="10">
        <v>85</v>
      </c>
      <c r="C4041">
        <v>0.23854922252924313</v>
      </c>
      <c r="D4041" s="11">
        <v>25.54</v>
      </c>
      <c r="E4041" s="10">
        <v>52.06</v>
      </c>
      <c r="F4041" s="11">
        <v>49.75</v>
      </c>
      <c r="G4041" s="10">
        <v>56.52</v>
      </c>
      <c r="H4041" s="11">
        <v>100.02</v>
      </c>
      <c r="I4041" s="10">
        <v>188.16</v>
      </c>
      <c r="J4041">
        <v>0.40255878169807935</v>
      </c>
      <c r="K4041">
        <v>0.41289213113388323</v>
      </c>
      <c r="L4041">
        <v>0.40350389534762804</v>
      </c>
      <c r="M4041">
        <v>0.40374486238744473</v>
      </c>
      <c r="N4041">
        <v>0.35879787379731032</v>
      </c>
      <c r="O4041">
        <v>0.30284276103869762</v>
      </c>
      <c r="P4041" s="117">
        <v>14.45</v>
      </c>
      <c r="Q4041">
        <v>0.34</v>
      </c>
    </row>
    <row r="4042" spans="1:17" ht="15">
      <c r="A4042" s="6"/>
      <c r="B4042" s="10">
        <v>78.13</v>
      </c>
      <c r="C4042">
        <v>0.18011445295357476</v>
      </c>
      <c r="D4042" s="11">
        <v>24.4</v>
      </c>
      <c r="E4042" s="10">
        <v>46.98</v>
      </c>
      <c r="F4042" s="11">
        <v>43.74</v>
      </c>
      <c r="G4042" s="10">
        <v>42.14</v>
      </c>
      <c r="H4042" s="11">
        <v>95</v>
      </c>
      <c r="I4042" s="10">
        <v>185.06</v>
      </c>
      <c r="J4042">
        <v>0.36275956388039976</v>
      </c>
      <c r="K4042">
        <v>0.38485024084362052</v>
      </c>
      <c r="L4042">
        <v>0.37544636500107226</v>
      </c>
      <c r="M4042">
        <v>0.37520012776253669</v>
      </c>
      <c r="N4042">
        <v>0.3277619898151708</v>
      </c>
      <c r="O4042">
        <v>0.26872627322962128</v>
      </c>
      <c r="P4042" s="117">
        <v>20.420000000000002</v>
      </c>
      <c r="Q4042">
        <v>0.34</v>
      </c>
    </row>
    <row r="4043" spans="1:17" ht="15">
      <c r="A4043" s="6"/>
      <c r="B4043" s="10">
        <v>63.36</v>
      </c>
      <c r="C4043">
        <v>0.15610150716587395</v>
      </c>
      <c r="D4043" s="11">
        <v>24.34</v>
      </c>
      <c r="E4043" s="10">
        <v>45.93</v>
      </c>
      <c r="F4043" s="11">
        <v>39.92</v>
      </c>
      <c r="G4043" s="10">
        <v>38.99</v>
      </c>
      <c r="H4043" s="11">
        <v>84.1</v>
      </c>
      <c r="I4043" s="10">
        <v>157.44</v>
      </c>
      <c r="J4043">
        <v>0.33568190987372371</v>
      </c>
      <c r="K4043">
        <v>0.35434616346379927</v>
      </c>
      <c r="L4043">
        <v>0.34329137558232159</v>
      </c>
      <c r="M4043">
        <v>0.34487588045553291</v>
      </c>
      <c r="N4043">
        <v>0.30436882382525249</v>
      </c>
      <c r="O4043">
        <v>0.23529713095505506</v>
      </c>
      <c r="P4043" s="117">
        <v>18.22</v>
      </c>
      <c r="Q4043">
        <v>0.34</v>
      </c>
    </row>
    <row r="4044" spans="1:17" ht="15">
      <c r="A4044" s="6"/>
      <c r="B4044" s="10">
        <v>53.65</v>
      </c>
      <c r="C4044">
        <v>0.14032019188792316</v>
      </c>
      <c r="D4044" s="11">
        <v>24.24</v>
      </c>
      <c r="E4044" s="10">
        <v>45.59</v>
      </c>
      <c r="F4044" s="11">
        <v>38.9</v>
      </c>
      <c r="G4044" s="10">
        <v>38.39</v>
      </c>
      <c r="H4044" s="11">
        <v>81</v>
      </c>
      <c r="I4044" s="10">
        <v>142.26</v>
      </c>
      <c r="J4044">
        <v>0.32523910880820239</v>
      </c>
      <c r="K4044">
        <v>0.34381804159315155</v>
      </c>
      <c r="L4044">
        <v>0.32136558195433107</v>
      </c>
      <c r="M4044">
        <v>0.33042386236296239</v>
      </c>
      <c r="N4044">
        <v>0.28469995463236014</v>
      </c>
      <c r="O4044">
        <v>0.2126546365606603</v>
      </c>
      <c r="P4044" s="117">
        <v>17.920000000000002</v>
      </c>
      <c r="Q4044">
        <v>0.34</v>
      </c>
    </row>
    <row r="4045" spans="1:17" ht="15">
      <c r="A4045" s="6"/>
      <c r="B4045" s="10">
        <v>45.79</v>
      </c>
      <c r="C4045">
        <v>0.13824389494258724</v>
      </c>
      <c r="D4045" s="11">
        <v>24.13</v>
      </c>
      <c r="E4045" s="10">
        <v>43.9</v>
      </c>
      <c r="F4045" s="11">
        <v>37.119999999999997</v>
      </c>
      <c r="G4045" s="10">
        <v>36.03</v>
      </c>
      <c r="H4045" s="11">
        <v>74.59</v>
      </c>
      <c r="I4045" s="10">
        <v>106.52</v>
      </c>
      <c r="J4045">
        <v>0.3068554854212992</v>
      </c>
      <c r="K4045">
        <v>0.33639164783153958</v>
      </c>
      <c r="L4045">
        <v>0.30727013056900898</v>
      </c>
      <c r="M4045">
        <v>0.32842559731784526</v>
      </c>
      <c r="N4045">
        <v>0.27413430429546365</v>
      </c>
      <c r="O4045">
        <v>0.2004112311436253</v>
      </c>
      <c r="P4045" s="117">
        <v>18.920000000000002</v>
      </c>
      <c r="Q4045">
        <v>0.34</v>
      </c>
    </row>
    <row r="4046" spans="1:17" ht="15">
      <c r="A4046" s="6"/>
      <c r="B4046" s="10">
        <v>29.38</v>
      </c>
      <c r="C4046">
        <v>0.13775731823381818</v>
      </c>
      <c r="D4046" s="11">
        <v>23.53</v>
      </c>
      <c r="E4046" s="10">
        <v>43.5</v>
      </c>
      <c r="F4046" s="11">
        <v>36.1</v>
      </c>
      <c r="G4046" s="10">
        <v>36.01</v>
      </c>
      <c r="H4046" s="11">
        <v>64.78</v>
      </c>
      <c r="I4046" s="10">
        <v>77.28</v>
      </c>
      <c r="J4046">
        <v>0.27816052409129333</v>
      </c>
      <c r="K4046">
        <v>0.33086231928022586</v>
      </c>
      <c r="L4046">
        <v>0.30543940479628107</v>
      </c>
      <c r="M4046">
        <v>0.32917686869112189</v>
      </c>
      <c r="N4046">
        <v>0.27517139352258158</v>
      </c>
      <c r="O4046">
        <v>0.16850087876201719</v>
      </c>
      <c r="P4046" s="117">
        <v>21.98</v>
      </c>
      <c r="Q4046">
        <v>0.34</v>
      </c>
    </row>
    <row r="4047" spans="1:17" ht="15">
      <c r="A4047" s="6"/>
      <c r="B4047" s="10">
        <v>24.99</v>
      </c>
      <c r="C4047">
        <v>0.14601387546459138</v>
      </c>
      <c r="D4047" s="11">
        <v>21.98</v>
      </c>
      <c r="E4047" s="10">
        <v>43.77</v>
      </c>
      <c r="F4047" s="11">
        <v>36.06</v>
      </c>
      <c r="G4047" s="10">
        <v>35.049999999999997</v>
      </c>
      <c r="H4047" s="11">
        <v>67.150000000000006</v>
      </c>
      <c r="I4047" s="10">
        <v>76.66</v>
      </c>
      <c r="J4047">
        <v>0.27953788065826102</v>
      </c>
      <c r="K4047">
        <v>0.33749059683665716</v>
      </c>
      <c r="L4047">
        <v>0.31296314447075962</v>
      </c>
      <c r="M4047">
        <v>0.33734080919554765</v>
      </c>
      <c r="N4047">
        <v>0.2808215949375476</v>
      </c>
      <c r="O4047">
        <v>0.176517698566106</v>
      </c>
      <c r="P4047" s="117">
        <v>23.88</v>
      </c>
      <c r="Q4047">
        <v>0.34</v>
      </c>
    </row>
    <row r="4048" spans="1:17" ht="15">
      <c r="A4048" s="6"/>
      <c r="B4048" s="10">
        <v>48.98</v>
      </c>
      <c r="C4048">
        <v>0.16526536589567986</v>
      </c>
      <c r="D4048" s="11">
        <v>22.9</v>
      </c>
      <c r="E4048" s="10">
        <v>44.98</v>
      </c>
      <c r="F4048" s="11">
        <v>38.369999999999997</v>
      </c>
      <c r="G4048" s="10">
        <v>33.590000000000003</v>
      </c>
      <c r="H4048" s="11">
        <v>67.7</v>
      </c>
      <c r="I4048" s="10">
        <v>78.290000000000006</v>
      </c>
      <c r="J4048">
        <v>0.29048298691569235</v>
      </c>
      <c r="K4048">
        <v>0.35503991936841073</v>
      </c>
      <c r="L4048">
        <v>0.32908505116613385</v>
      </c>
      <c r="M4048">
        <v>0.3439312176485087</v>
      </c>
      <c r="N4048">
        <v>0.29140812921035825</v>
      </c>
      <c r="O4048">
        <v>0.2087879298774678</v>
      </c>
      <c r="P4048" s="117">
        <v>27.33</v>
      </c>
      <c r="Q4048">
        <v>0.34</v>
      </c>
    </row>
    <row r="4049" spans="1:17" ht="15">
      <c r="A4049" s="6"/>
      <c r="B4049" s="10">
        <v>75</v>
      </c>
      <c r="C4049">
        <v>0.2109670168929163</v>
      </c>
      <c r="D4049" s="11">
        <v>23.6</v>
      </c>
      <c r="E4049" s="10">
        <v>44.07</v>
      </c>
      <c r="F4049" s="11">
        <v>42.92</v>
      </c>
      <c r="G4049" s="10">
        <v>33</v>
      </c>
      <c r="H4049" s="11">
        <v>66</v>
      </c>
      <c r="I4049" s="10">
        <v>149.4</v>
      </c>
      <c r="J4049">
        <v>0.31071650478339929</v>
      </c>
      <c r="K4049">
        <v>0.37409138534080938</v>
      </c>
      <c r="L4049">
        <v>0.36355382841508693</v>
      </c>
      <c r="M4049">
        <v>0.35150825860070378</v>
      </c>
      <c r="N4049">
        <v>0.30963515109914919</v>
      </c>
      <c r="O4049">
        <v>0.24642348247735052</v>
      </c>
      <c r="P4049" s="117">
        <v>27</v>
      </c>
      <c r="Q4049">
        <v>0.34</v>
      </c>
    </row>
    <row r="4050" spans="1:17" ht="15">
      <c r="A4050" s="6"/>
      <c r="B4050" s="10">
        <v>93.63</v>
      </c>
      <c r="C4050">
        <v>0.28050271247739605</v>
      </c>
      <c r="D4050" s="11">
        <v>27.18</v>
      </c>
      <c r="E4050" s="10">
        <v>45.54</v>
      </c>
      <c r="F4050" s="11">
        <v>47.74</v>
      </c>
      <c r="G4050" s="10">
        <v>40.06</v>
      </c>
      <c r="H4050" s="11">
        <v>83.85</v>
      </c>
      <c r="I4050" s="10">
        <v>189.94</v>
      </c>
      <c r="J4050">
        <v>0.35755985849934835</v>
      </c>
      <c r="K4050">
        <v>0.39498307080106276</v>
      </c>
      <c r="L4050">
        <v>0.39730739641584095</v>
      </c>
      <c r="M4050">
        <v>0.36885637500488827</v>
      </c>
      <c r="N4050">
        <v>0.33425459739196983</v>
      </c>
      <c r="O4050">
        <v>0.29394776252284333</v>
      </c>
      <c r="P4050" s="117">
        <v>31.32</v>
      </c>
      <c r="Q4050">
        <v>0.34</v>
      </c>
    </row>
    <row r="4051" spans="1:17" ht="15">
      <c r="A4051" s="6"/>
      <c r="B4051" s="10">
        <v>107.23</v>
      </c>
      <c r="C4051">
        <v>0.36426829350138584</v>
      </c>
      <c r="D4051" s="11">
        <v>33.520000000000003</v>
      </c>
      <c r="E4051" s="10">
        <v>49.98</v>
      </c>
      <c r="F4051" s="11">
        <v>51.96</v>
      </c>
      <c r="G4051" s="10">
        <v>45.58</v>
      </c>
      <c r="H4051" s="11">
        <v>91.1</v>
      </c>
      <c r="I4051" s="10">
        <v>264.61</v>
      </c>
      <c r="J4051">
        <v>0.42043712974879416</v>
      </c>
      <c r="K4051">
        <v>0.4249184899898491</v>
      </c>
      <c r="L4051">
        <v>0.42096677120255988</v>
      </c>
      <c r="M4051">
        <v>0.38784989285811156</v>
      </c>
      <c r="N4051">
        <v>0.36777393235533823</v>
      </c>
      <c r="O4051">
        <v>0.3359562145968128</v>
      </c>
      <c r="P4051" s="117">
        <v>52.8</v>
      </c>
      <c r="Q4051">
        <v>0.34</v>
      </c>
    </row>
    <row r="4052" spans="1:17" ht="15">
      <c r="A4052" s="6"/>
      <c r="B4052" s="10">
        <v>131.1</v>
      </c>
      <c r="C4052">
        <v>0.43772346368715076</v>
      </c>
      <c r="D4052" s="11">
        <v>37.479999999999997</v>
      </c>
      <c r="E4052" s="10">
        <v>51.09</v>
      </c>
      <c r="F4052" s="11">
        <v>66.16</v>
      </c>
      <c r="G4052" s="10">
        <v>47.33</v>
      </c>
      <c r="H4052" s="11">
        <v>97</v>
      </c>
      <c r="I4052" s="10">
        <v>328.01</v>
      </c>
      <c r="J4052">
        <v>0.46298324472866426</v>
      </c>
      <c r="K4052">
        <v>0.44052662740221871</v>
      </c>
      <c r="L4052">
        <v>0.43819961371961375</v>
      </c>
      <c r="M4052">
        <v>0.39269093020469475</v>
      </c>
      <c r="N4052">
        <v>0.39275821181259213</v>
      </c>
      <c r="O4052">
        <v>0.37330605867206584</v>
      </c>
      <c r="P4052" s="117">
        <v>29.82</v>
      </c>
      <c r="Q4052">
        <v>0.34</v>
      </c>
    </row>
    <row r="4053" spans="1:17" ht="15">
      <c r="A4053" s="6"/>
      <c r="B4053" s="10">
        <v>140.25</v>
      </c>
      <c r="C4053">
        <v>0.44842391592765873</v>
      </c>
      <c r="D4053" s="11">
        <v>38.979999999999997</v>
      </c>
      <c r="E4053" s="10">
        <v>50.81</v>
      </c>
      <c r="F4053" s="11">
        <v>67.12</v>
      </c>
      <c r="G4053" s="10">
        <v>42.32</v>
      </c>
      <c r="H4053" s="11">
        <v>96.91</v>
      </c>
      <c r="I4053" s="10">
        <v>330.47</v>
      </c>
      <c r="J4053">
        <v>0.50052870048345588</v>
      </c>
      <c r="K4053">
        <v>0.46745733018965402</v>
      </c>
      <c r="L4053">
        <v>0.45611717894328224</v>
      </c>
      <c r="M4053">
        <v>0.39944805629066316</v>
      </c>
      <c r="N4053">
        <v>0.40059757000971463</v>
      </c>
      <c r="O4053">
        <v>0.40893393610465939</v>
      </c>
      <c r="P4053" s="117">
        <v>25.45</v>
      </c>
      <c r="Q4053">
        <v>0.34</v>
      </c>
    </row>
    <row r="4054" spans="1:17" ht="15">
      <c r="A4054" s="6"/>
      <c r="B4054" s="10">
        <v>137.47</v>
      </c>
      <c r="C4054">
        <v>0.45801320855000432</v>
      </c>
      <c r="D4054" s="11">
        <v>39.090000000000003</v>
      </c>
      <c r="E4054" s="10">
        <v>50</v>
      </c>
      <c r="F4054" s="11">
        <v>53.2</v>
      </c>
      <c r="G4054" s="10">
        <v>39.71</v>
      </c>
      <c r="H4054" s="11">
        <v>92.37</v>
      </c>
      <c r="I4054" s="10">
        <v>319.20999999999998</v>
      </c>
      <c r="J4054">
        <v>0.51073782514036903</v>
      </c>
      <c r="K4054">
        <v>0.48206026810640751</v>
      </c>
      <c r="L4054">
        <v>0.46591977088251085</v>
      </c>
      <c r="M4054">
        <v>0.39869850305713683</v>
      </c>
      <c r="N4054">
        <v>0.40611192547311337</v>
      </c>
      <c r="O4054">
        <v>0.43011065454206882</v>
      </c>
      <c r="P4054" s="117">
        <v>46.18</v>
      </c>
      <c r="Q4054">
        <v>0.34</v>
      </c>
    </row>
    <row r="4055" spans="1:17" ht="15">
      <c r="A4055" s="6"/>
      <c r="B4055" s="10">
        <v>137.47</v>
      </c>
      <c r="C4055">
        <v>0.43282489862124901</v>
      </c>
      <c r="D4055" s="11">
        <v>41.22</v>
      </c>
      <c r="E4055" s="10">
        <v>49.93</v>
      </c>
      <c r="F4055" s="11">
        <v>47.06</v>
      </c>
      <c r="G4055" s="10">
        <v>36.590000000000003</v>
      </c>
      <c r="H4055" s="11">
        <v>85.86</v>
      </c>
      <c r="I4055" s="10">
        <v>285.08</v>
      </c>
      <c r="J4055">
        <v>0.50042362321664624</v>
      </c>
      <c r="K4055">
        <v>0.46978105201190884</v>
      </c>
      <c r="L4055">
        <v>0.47229403208070969</v>
      </c>
      <c r="M4055">
        <v>0.3969746552843289</v>
      </c>
      <c r="N4055">
        <v>0.40055937087339871</v>
      </c>
      <c r="O4055">
        <v>0.42961782941299914</v>
      </c>
      <c r="P4055" s="117">
        <v>25.26</v>
      </c>
      <c r="Q4055">
        <v>0.34</v>
      </c>
    </row>
    <row r="4056" spans="1:17" ht="15">
      <c r="A4056" s="6"/>
      <c r="B4056" s="10">
        <v>117.62</v>
      </c>
      <c r="C4056">
        <v>0.41083257821072966</v>
      </c>
      <c r="D4056" s="11">
        <v>37.08</v>
      </c>
      <c r="E4056" s="10">
        <v>44.96</v>
      </c>
      <c r="F4056" s="11">
        <v>37.08</v>
      </c>
      <c r="G4056" s="10">
        <v>31.7</v>
      </c>
      <c r="H4056" s="11">
        <v>79.75</v>
      </c>
      <c r="I4056" s="10">
        <v>251.88</v>
      </c>
      <c r="J4056">
        <v>0.5190365045753198</v>
      </c>
      <c r="K4056">
        <v>0.44804982462930254</v>
      </c>
      <c r="L4056">
        <v>0.4724879058416484</v>
      </c>
      <c r="M4056">
        <v>0.38383950888181845</v>
      </c>
      <c r="N4056">
        <v>0.40976397835485329</v>
      </c>
      <c r="O4056">
        <v>0.43278884356555969</v>
      </c>
      <c r="P4056" s="117">
        <v>17.61</v>
      </c>
      <c r="Q4056">
        <v>0.34</v>
      </c>
    </row>
    <row r="4057" spans="1:17" ht="15">
      <c r="A4057" s="6"/>
      <c r="B4057" s="10">
        <v>100.02</v>
      </c>
      <c r="C4057">
        <v>0.34752648690416321</v>
      </c>
      <c r="D4057" s="11">
        <v>33.880000000000003</v>
      </c>
      <c r="E4057" s="10">
        <v>39.26</v>
      </c>
      <c r="F4057" s="11">
        <v>34.119999999999997</v>
      </c>
      <c r="G4057" s="10">
        <v>27.74</v>
      </c>
      <c r="H4057" s="11">
        <v>80.17</v>
      </c>
      <c r="I4057" s="10">
        <v>207.07</v>
      </c>
      <c r="J4057">
        <v>0.5280143644846601</v>
      </c>
      <c r="K4057">
        <v>0.42653351920086308</v>
      </c>
      <c r="L4057">
        <v>0.4675241611773025</v>
      </c>
      <c r="M4057">
        <v>0.3480424018343658</v>
      </c>
      <c r="N4057">
        <v>0.40730127215430817</v>
      </c>
      <c r="O4057">
        <v>0.43582351186760437</v>
      </c>
      <c r="P4057" s="117">
        <v>12.77</v>
      </c>
      <c r="Q4057">
        <v>0.34</v>
      </c>
    </row>
    <row r="4058" spans="1:17" ht="15">
      <c r="A4058" s="6"/>
      <c r="B4058" s="10">
        <v>93.72</v>
      </c>
      <c r="C4058">
        <v>0.31666739419670215</v>
      </c>
      <c r="D4058" s="11">
        <v>30.2</v>
      </c>
      <c r="E4058" s="10">
        <v>36.75</v>
      </c>
      <c r="F4058" s="11">
        <v>33.26</v>
      </c>
      <c r="G4058" s="10">
        <v>25.26</v>
      </c>
      <c r="H4058" s="11">
        <v>74.23</v>
      </c>
      <c r="I4058" s="10">
        <v>190</v>
      </c>
      <c r="J4058">
        <v>0.52482589818797309</v>
      </c>
      <c r="K4058">
        <v>0.40599354851106556</v>
      </c>
      <c r="L4058">
        <v>0.45533493140458847</v>
      </c>
      <c r="M4058">
        <v>0.33823868504618193</v>
      </c>
      <c r="N4058">
        <v>0.40540625578684791</v>
      </c>
      <c r="O4058">
        <v>0.41324138164624274</v>
      </c>
      <c r="P4058" s="117">
        <v>13.54</v>
      </c>
      <c r="Q4058">
        <v>0.34</v>
      </c>
    </row>
    <row r="4059" spans="1:17" ht="15">
      <c r="A4059" s="6"/>
      <c r="B4059" s="10">
        <v>88.63</v>
      </c>
      <c r="C4059">
        <v>0.31469271999311171</v>
      </c>
      <c r="D4059" s="11">
        <v>29.1</v>
      </c>
      <c r="E4059" s="10">
        <v>34.03</v>
      </c>
      <c r="F4059" s="11">
        <v>33.020000000000003</v>
      </c>
      <c r="G4059" s="10">
        <v>23.51</v>
      </c>
      <c r="H4059" s="11">
        <v>71.349999999999994</v>
      </c>
      <c r="I4059" s="10">
        <v>165.52</v>
      </c>
      <c r="J4059">
        <v>0.5154993473310816</v>
      </c>
      <c r="K4059">
        <v>0.39966939794744971</v>
      </c>
      <c r="L4059">
        <v>0.4465363892694969</v>
      </c>
      <c r="M4059">
        <v>0.32971509698756518</v>
      </c>
      <c r="N4059">
        <v>0.41412580963631279</v>
      </c>
      <c r="O4059">
        <v>0.3935386513996641</v>
      </c>
      <c r="P4059" s="117">
        <v>12.93</v>
      </c>
      <c r="Q4059">
        <v>0.34</v>
      </c>
    </row>
    <row r="4060" spans="1:17" ht="15">
      <c r="A4060" s="6"/>
      <c r="B4060" s="10">
        <v>89.72</v>
      </c>
      <c r="C4060">
        <v>0.30051546391752582</v>
      </c>
      <c r="D4060" s="11">
        <v>28.67</v>
      </c>
      <c r="E4060" s="10">
        <v>26.82</v>
      </c>
      <c r="F4060" s="11">
        <v>33.229999999999997</v>
      </c>
      <c r="G4060" s="10">
        <v>22.82</v>
      </c>
      <c r="H4060" s="11">
        <v>70.069999999999993</v>
      </c>
      <c r="I4060" s="10">
        <v>139.80000000000001</v>
      </c>
      <c r="J4060">
        <v>0.52528009220948091</v>
      </c>
      <c r="K4060">
        <v>0.39330070421170904</v>
      </c>
      <c r="L4060">
        <v>0.44981004203112573</v>
      </c>
      <c r="M4060">
        <v>0.32669071203953282</v>
      </c>
      <c r="N4060">
        <v>0.41029124332579253</v>
      </c>
      <c r="O4060">
        <v>0.36888198953705403</v>
      </c>
      <c r="P4060" s="117">
        <v>12.15</v>
      </c>
      <c r="Q4060">
        <v>0.34</v>
      </c>
    </row>
    <row r="4061" spans="1:17" ht="15">
      <c r="A4061" s="6"/>
      <c r="B4061" s="10">
        <v>94.25</v>
      </c>
      <c r="C4061">
        <v>0.30424617695343886</v>
      </c>
      <c r="D4061" s="11">
        <v>28.57</v>
      </c>
      <c r="E4061" s="10">
        <v>27.64</v>
      </c>
      <c r="F4061" s="11">
        <v>33.619999999999997</v>
      </c>
      <c r="G4061" s="10">
        <v>22.92</v>
      </c>
      <c r="H4061" s="11">
        <v>67.3</v>
      </c>
      <c r="I4061" s="10">
        <v>120.6</v>
      </c>
      <c r="J4061">
        <v>0.53376842737164798</v>
      </c>
      <c r="K4061">
        <v>0.38960326496849373</v>
      </c>
      <c r="L4061">
        <v>0.45519619290641167</v>
      </c>
      <c r="M4061">
        <v>0.33228318463296885</v>
      </c>
      <c r="N4061">
        <v>0.40534325043140512</v>
      </c>
      <c r="O4061">
        <v>0.34824008126726136</v>
      </c>
      <c r="P4061" s="117">
        <v>11.72</v>
      </c>
      <c r="Q4061">
        <v>0.34</v>
      </c>
    </row>
    <row r="4062" spans="1:17" ht="15">
      <c r="A4062" s="6"/>
      <c r="B4062" s="10">
        <v>95.95</v>
      </c>
      <c r="C4062">
        <v>0.3065751133031191</v>
      </c>
      <c r="D4062" s="11">
        <v>29.1</v>
      </c>
      <c r="E4062" s="10">
        <v>34.35</v>
      </c>
      <c r="F4062" s="11">
        <v>33.28</v>
      </c>
      <c r="G4062" s="10">
        <v>24.31</v>
      </c>
      <c r="H4062" s="11">
        <v>64.91</v>
      </c>
      <c r="I4062" s="10">
        <v>110.96</v>
      </c>
      <c r="J4062">
        <v>0.53631819905052369</v>
      </c>
      <c r="K4062">
        <v>0.40109705417826702</v>
      </c>
      <c r="L4062">
        <v>0.46810079195988541</v>
      </c>
      <c r="M4062">
        <v>0.35239235439867123</v>
      </c>
      <c r="N4062">
        <v>0.39656778921162755</v>
      </c>
      <c r="O4062">
        <v>0.34164876395006644</v>
      </c>
      <c r="P4062" s="117">
        <v>11.24</v>
      </c>
      <c r="Q4062">
        <v>0.34</v>
      </c>
    </row>
    <row r="4063" spans="1:17" ht="15">
      <c r="A4063" s="6"/>
      <c r="B4063" s="10">
        <v>117.97</v>
      </c>
      <c r="C4063">
        <v>0.33307748144618093</v>
      </c>
      <c r="D4063" s="11">
        <v>38.299999999999997</v>
      </c>
      <c r="E4063" s="10">
        <v>41.74</v>
      </c>
      <c r="F4063" s="11">
        <v>43.07</v>
      </c>
      <c r="G4063" s="10">
        <v>28.86</v>
      </c>
      <c r="H4063" s="11">
        <v>66.040000000000006</v>
      </c>
      <c r="I4063" s="10">
        <v>112.55</v>
      </c>
      <c r="J4063">
        <v>0.51961766959362055</v>
      </c>
      <c r="K4063">
        <v>0.4222234058723684</v>
      </c>
      <c r="L4063">
        <v>0.45082101855298473</v>
      </c>
      <c r="M4063">
        <v>0.38394192504773456</v>
      </c>
      <c r="N4063">
        <v>0.36840345647982553</v>
      </c>
      <c r="O4063">
        <v>0.32210538559268953</v>
      </c>
      <c r="P4063" s="117">
        <v>10.039999999999999</v>
      </c>
      <c r="Q4063">
        <v>0.34</v>
      </c>
    </row>
    <row r="4064" spans="1:17" ht="15">
      <c r="A4064" s="6"/>
      <c r="B4064" s="10">
        <v>134.13</v>
      </c>
      <c r="C4064">
        <v>0.339226606111245</v>
      </c>
      <c r="D4064" s="11">
        <v>42.97</v>
      </c>
      <c r="E4064" s="10">
        <v>50</v>
      </c>
      <c r="F4064" s="11">
        <v>54.43</v>
      </c>
      <c r="G4064" s="10">
        <v>34.590000000000003</v>
      </c>
      <c r="H4064" s="11">
        <v>73.5</v>
      </c>
      <c r="I4064" s="10">
        <v>98.57</v>
      </c>
      <c r="J4064">
        <v>0.47987127608940899</v>
      </c>
      <c r="K4064">
        <v>0.41729486841697405</v>
      </c>
      <c r="L4064">
        <v>0.39878847097090636</v>
      </c>
      <c r="M4064">
        <v>0.39620700075901683</v>
      </c>
      <c r="N4064">
        <v>0.34273657383393841</v>
      </c>
      <c r="O4064">
        <v>0.29786328968119408</v>
      </c>
      <c r="P4064" s="117">
        <v>9.8000000000000007</v>
      </c>
      <c r="Q4064">
        <v>0.34</v>
      </c>
    </row>
    <row r="4065" spans="1:17" ht="15">
      <c r="A4065" s="6"/>
      <c r="B4065" s="10">
        <v>132.63</v>
      </c>
      <c r="C4065">
        <v>0.32190791929226398</v>
      </c>
      <c r="D4065" s="11">
        <v>44.03</v>
      </c>
      <c r="E4065" s="10">
        <v>52.84</v>
      </c>
      <c r="F4065" s="11">
        <v>58.64</v>
      </c>
      <c r="G4065" s="10">
        <v>36.590000000000003</v>
      </c>
      <c r="H4065" s="11">
        <v>74.37</v>
      </c>
      <c r="I4065" s="10">
        <v>90.53</v>
      </c>
      <c r="J4065">
        <v>0.44567686089351499</v>
      </c>
      <c r="K4065">
        <v>0.4001073726134689</v>
      </c>
      <c r="L4065">
        <v>0.37148597558535124</v>
      </c>
      <c r="M4065">
        <v>0.37713969265514957</v>
      </c>
      <c r="N4065">
        <v>0.29193071118525055</v>
      </c>
      <c r="O4065">
        <v>0.26595713488809075</v>
      </c>
      <c r="P4065" s="117">
        <v>11.69</v>
      </c>
      <c r="Q4065">
        <v>0.34</v>
      </c>
    </row>
    <row r="4066" spans="1:17" ht="15">
      <c r="A4066" s="6"/>
      <c r="B4066" s="10">
        <v>115.65</v>
      </c>
      <c r="C4066">
        <v>0.31267416697349043</v>
      </c>
      <c r="D4066" s="11">
        <v>40.98</v>
      </c>
      <c r="E4066" s="10">
        <v>49.44</v>
      </c>
      <c r="F4066" s="11">
        <v>49.28</v>
      </c>
      <c r="G4066" s="10">
        <v>36.93</v>
      </c>
      <c r="H4066" s="11">
        <v>64.930000000000007</v>
      </c>
      <c r="I4066" s="10">
        <v>94.28</v>
      </c>
      <c r="J4066">
        <v>0.41914687170986303</v>
      </c>
      <c r="K4066">
        <v>0.38336328529682839</v>
      </c>
      <c r="L4066">
        <v>0.35442756435979744</v>
      </c>
      <c r="M4066">
        <v>0.35664857564360963</v>
      </c>
      <c r="N4066">
        <v>0.25774809607025673</v>
      </c>
      <c r="O4066">
        <v>0.24329183038421978</v>
      </c>
      <c r="P4066" s="117">
        <v>11.84</v>
      </c>
      <c r="Q4066">
        <v>0.34</v>
      </c>
    </row>
    <row r="4067" spans="1:17" ht="15">
      <c r="A4067" s="6"/>
      <c r="B4067" s="10">
        <v>104.12</v>
      </c>
      <c r="C4067">
        <v>0.29675249014594646</v>
      </c>
      <c r="D4067" s="11">
        <v>38.24</v>
      </c>
      <c r="E4067" s="10">
        <v>46.97</v>
      </c>
      <c r="F4067" s="11">
        <v>42.98</v>
      </c>
      <c r="G4067" s="10">
        <v>36.729999999999997</v>
      </c>
      <c r="H4067" s="11">
        <v>58.38</v>
      </c>
      <c r="I4067" s="10">
        <v>94.15</v>
      </c>
      <c r="J4067">
        <v>0.39233203261047256</v>
      </c>
      <c r="K4067">
        <v>0.37268958274119413</v>
      </c>
      <c r="L4067">
        <v>0.33023868450796662</v>
      </c>
      <c r="M4067">
        <v>0.33755988197584658</v>
      </c>
      <c r="N4067">
        <v>0.22689180066211762</v>
      </c>
      <c r="O4067">
        <v>0.22678632029767867</v>
      </c>
      <c r="P4067" s="117">
        <v>12.69</v>
      </c>
      <c r="Q4067">
        <v>0.34</v>
      </c>
    </row>
    <row r="4068" spans="1:17" ht="15">
      <c r="A4068" s="6"/>
      <c r="B4068" s="10">
        <v>97.27</v>
      </c>
      <c r="C4068">
        <v>0.25350116849881016</v>
      </c>
      <c r="D4068" s="11">
        <v>38.49</v>
      </c>
      <c r="E4068" s="10">
        <v>46.99</v>
      </c>
      <c r="F4068" s="11">
        <v>40.81</v>
      </c>
      <c r="G4068" s="10">
        <v>36.869999999999997</v>
      </c>
      <c r="H4068" s="11">
        <v>54.8</v>
      </c>
      <c r="I4068" s="10">
        <v>95.2</v>
      </c>
      <c r="J4068">
        <v>0.37667977663728042</v>
      </c>
      <c r="K4068">
        <v>0.3681292186064371</v>
      </c>
      <c r="L4068">
        <v>0.30439830284956698</v>
      </c>
      <c r="M4068">
        <v>0.32698036336315828</v>
      </c>
      <c r="N4068">
        <v>0.21275516756009885</v>
      </c>
      <c r="O4068">
        <v>0.21826024098278859</v>
      </c>
      <c r="P4068" s="117">
        <v>13.82</v>
      </c>
      <c r="Q4068">
        <v>0.34</v>
      </c>
    </row>
    <row r="4069" spans="1:17" ht="15">
      <c r="A4069" s="6"/>
      <c r="B4069" s="10">
        <v>93.32</v>
      </c>
      <c r="C4069">
        <v>0.21950612500203082</v>
      </c>
      <c r="D4069" s="11">
        <v>34.96</v>
      </c>
      <c r="E4069" s="10">
        <v>46.97</v>
      </c>
      <c r="F4069" s="11">
        <v>37.01</v>
      </c>
      <c r="G4069" s="10">
        <v>36.21</v>
      </c>
      <c r="H4069" s="11">
        <v>52.6</v>
      </c>
      <c r="I4069" s="10">
        <v>82.55</v>
      </c>
      <c r="J4069">
        <v>0.36644529149658589</v>
      </c>
      <c r="K4069">
        <v>0.36973620092936033</v>
      </c>
      <c r="L4069">
        <v>0.28841250570863147</v>
      </c>
      <c r="M4069">
        <v>0.32067011740233309</v>
      </c>
      <c r="N4069">
        <v>0.20421062192265405</v>
      </c>
      <c r="O4069">
        <v>0.21396707512620011</v>
      </c>
      <c r="P4069" s="117">
        <v>15.3</v>
      </c>
      <c r="Q4069">
        <v>0.34</v>
      </c>
    </row>
    <row r="4070" spans="1:17" ht="15">
      <c r="A4070" s="6"/>
      <c r="B4070" s="10">
        <v>90.06</v>
      </c>
      <c r="C4070">
        <v>0.19868952905169374</v>
      </c>
      <c r="D4070" s="11">
        <v>35.06</v>
      </c>
      <c r="E4070" s="10">
        <v>47.09</v>
      </c>
      <c r="F4070" s="11">
        <v>36.93</v>
      </c>
      <c r="G4070" s="10">
        <v>34</v>
      </c>
      <c r="H4070" s="11">
        <v>49.37</v>
      </c>
      <c r="I4070" s="10">
        <v>75</v>
      </c>
      <c r="J4070">
        <v>0.36143606962188113</v>
      </c>
      <c r="K4070">
        <v>0.37758659673947997</v>
      </c>
      <c r="L4070">
        <v>0.28997780985898469</v>
      </c>
      <c r="M4070">
        <v>0.31526251100772146</v>
      </c>
      <c r="N4070">
        <v>0.20907523047910406</v>
      </c>
      <c r="O4070">
        <v>0.21183151910254716</v>
      </c>
      <c r="P4070" s="117">
        <v>21.15</v>
      </c>
      <c r="Q4070">
        <v>0.34</v>
      </c>
    </row>
    <row r="4071" spans="1:17" ht="15">
      <c r="A4071" s="6"/>
      <c r="B4071" s="10">
        <v>88.43</v>
      </c>
      <c r="C4071">
        <v>0.19627979352226718</v>
      </c>
      <c r="D4071" s="11">
        <v>35.880000000000003</v>
      </c>
      <c r="E4071" s="10">
        <v>46.91</v>
      </c>
      <c r="F4071" s="11">
        <v>36.29</v>
      </c>
      <c r="G4071" s="10">
        <v>32.17</v>
      </c>
      <c r="H4071" s="11">
        <v>50.38</v>
      </c>
      <c r="I4071" s="10">
        <v>60.09</v>
      </c>
      <c r="J4071">
        <v>0.36551827336323994</v>
      </c>
      <c r="K4071">
        <v>0.37585868230176628</v>
      </c>
      <c r="L4071">
        <v>0.29681962642877058</v>
      </c>
      <c r="M4071">
        <v>0.31454064686154209</v>
      </c>
      <c r="N4071">
        <v>0.22853362288743034</v>
      </c>
      <c r="O4071">
        <v>0.21958668748002041</v>
      </c>
      <c r="P4071" s="117">
        <v>22.75</v>
      </c>
      <c r="Q4071">
        <v>0.34</v>
      </c>
    </row>
    <row r="4072" spans="1:17" ht="15">
      <c r="A4072" s="6"/>
      <c r="B4072" s="10">
        <v>94.23</v>
      </c>
      <c r="C4072">
        <v>0.2187632799976314</v>
      </c>
      <c r="D4072" s="11">
        <v>38.33</v>
      </c>
      <c r="E4072" s="10">
        <v>50.02</v>
      </c>
      <c r="F4072" s="11">
        <v>36.090000000000003</v>
      </c>
      <c r="G4072" s="10">
        <v>31.81</v>
      </c>
      <c r="H4072" s="11">
        <v>59.69</v>
      </c>
      <c r="I4072" s="10">
        <v>80.72</v>
      </c>
      <c r="J4072">
        <v>0.37856460468977704</v>
      </c>
      <c r="K4072">
        <v>0.38174336755529131</v>
      </c>
      <c r="L4072">
        <v>0.31790329115246296</v>
      </c>
      <c r="M4072">
        <v>0.32159557302686476</v>
      </c>
      <c r="N4072">
        <v>0.24966528103662444</v>
      </c>
      <c r="O4072">
        <v>0.22092829684537146</v>
      </c>
      <c r="P4072" s="117">
        <v>31.7</v>
      </c>
      <c r="Q4072">
        <v>0.34</v>
      </c>
    </row>
    <row r="4073" spans="1:17" ht="15">
      <c r="A4073" s="6"/>
      <c r="B4073" s="10">
        <v>98.17</v>
      </c>
      <c r="C4073">
        <v>0.26659270625365084</v>
      </c>
      <c r="D4073" s="11">
        <v>39.51</v>
      </c>
      <c r="E4073" s="10">
        <v>52.73</v>
      </c>
      <c r="F4073" s="11">
        <v>34.909999999999997</v>
      </c>
      <c r="G4073" s="10">
        <v>30.72</v>
      </c>
      <c r="H4073" s="11">
        <v>62.49</v>
      </c>
      <c r="I4073" s="10">
        <v>93.38</v>
      </c>
      <c r="J4073">
        <v>0.403601858753805</v>
      </c>
      <c r="K4073">
        <v>0.39584807395653471</v>
      </c>
      <c r="L4073">
        <v>0.34094820743587945</v>
      </c>
      <c r="M4073">
        <v>0.33967400788501223</v>
      </c>
      <c r="N4073">
        <v>0.27918645761543764</v>
      </c>
      <c r="O4073">
        <v>0.24313067837197913</v>
      </c>
      <c r="P4073" s="117">
        <v>41.46</v>
      </c>
      <c r="Q4073">
        <v>0.34</v>
      </c>
    </row>
    <row r="4074" spans="1:17" ht="15">
      <c r="A4074" s="6"/>
      <c r="B4074" s="10">
        <v>110.08</v>
      </c>
      <c r="C4074">
        <v>0.33154442194320688</v>
      </c>
      <c r="D4074" s="11">
        <v>42.1</v>
      </c>
      <c r="E4074" s="10">
        <v>54.34</v>
      </c>
      <c r="F4074" s="11">
        <v>42.91</v>
      </c>
      <c r="G4074" s="10">
        <v>33.1</v>
      </c>
      <c r="H4074" s="11">
        <v>73</v>
      </c>
      <c r="I4074" s="10">
        <v>157.35</v>
      </c>
      <c r="J4074">
        <v>0.4337947797107955</v>
      </c>
      <c r="K4074">
        <v>0.41578534142318929</v>
      </c>
      <c r="L4074">
        <v>0.3614726094287502</v>
      </c>
      <c r="M4074">
        <v>0.36195603850780111</v>
      </c>
      <c r="N4074">
        <v>0.31366486093218537</v>
      </c>
      <c r="O4074">
        <v>0.27777653628669857</v>
      </c>
      <c r="P4074" s="117">
        <v>32.090000000000003</v>
      </c>
      <c r="Q4074">
        <v>0.34</v>
      </c>
    </row>
    <row r="4075" spans="1:17" ht="15">
      <c r="A4075" s="6"/>
      <c r="B4075" s="10">
        <v>137</v>
      </c>
      <c r="C4075">
        <v>0.39468538871790054</v>
      </c>
      <c r="D4075" s="11">
        <v>45.6</v>
      </c>
      <c r="E4075" s="10">
        <v>55.04</v>
      </c>
      <c r="F4075" s="11">
        <v>49.94</v>
      </c>
      <c r="G4075" s="10">
        <v>35</v>
      </c>
      <c r="H4075" s="11">
        <v>81</v>
      </c>
      <c r="I4075" s="10">
        <v>219.62</v>
      </c>
      <c r="J4075">
        <v>0.46834303343447758</v>
      </c>
      <c r="K4075">
        <v>0.43615010520747388</v>
      </c>
      <c r="L4075">
        <v>0.38488906001443079</v>
      </c>
      <c r="M4075">
        <v>0.39324885110928964</v>
      </c>
      <c r="N4075">
        <v>0.35283269352350599</v>
      </c>
      <c r="O4075">
        <v>0.33042519026680167</v>
      </c>
      <c r="P4075" s="117">
        <v>55.39</v>
      </c>
      <c r="Q4075">
        <v>0.34</v>
      </c>
    </row>
    <row r="4076" spans="1:17" ht="15">
      <c r="A4076" s="6"/>
      <c r="B4076" s="10">
        <v>170.31</v>
      </c>
      <c r="C4076">
        <v>0.4373019919385534</v>
      </c>
      <c r="D4076" s="11">
        <v>49.99</v>
      </c>
      <c r="E4076" s="10">
        <v>59.01</v>
      </c>
      <c r="F4076" s="11">
        <v>53.17</v>
      </c>
      <c r="G4076" s="10">
        <v>36.99</v>
      </c>
      <c r="H4076" s="11">
        <v>89</v>
      </c>
      <c r="I4076" s="10">
        <v>258.7</v>
      </c>
      <c r="J4076">
        <v>0.49344783542927584</v>
      </c>
      <c r="K4076">
        <v>0.46137508807706012</v>
      </c>
      <c r="L4076">
        <v>0.40558234246780606</v>
      </c>
      <c r="M4076">
        <v>0.41536246653716424</v>
      </c>
      <c r="N4076">
        <v>0.38693784417842864</v>
      </c>
      <c r="O4076">
        <v>0.37468539067880929</v>
      </c>
      <c r="P4076" s="117">
        <v>28.11</v>
      </c>
      <c r="Q4076">
        <v>0.34</v>
      </c>
    </row>
    <row r="4077" spans="1:17" ht="15">
      <c r="A4077" s="6"/>
      <c r="B4077" s="10">
        <v>197.77</v>
      </c>
      <c r="C4077">
        <v>0.48278048947729318</v>
      </c>
      <c r="D4077" s="11">
        <v>45.4</v>
      </c>
      <c r="E4077" s="10">
        <v>57.79</v>
      </c>
      <c r="F4077" s="11">
        <v>51.07</v>
      </c>
      <c r="G4077" s="10">
        <v>36.299999999999997</v>
      </c>
      <c r="H4077" s="11">
        <v>92.75</v>
      </c>
      <c r="I4077" s="10">
        <v>282.69</v>
      </c>
      <c r="J4077">
        <v>0.51843475747731604</v>
      </c>
      <c r="K4077">
        <v>0.49739879796371456</v>
      </c>
      <c r="L4077">
        <v>0.43477682007298757</v>
      </c>
      <c r="M4077">
        <v>0.44477234862933906</v>
      </c>
      <c r="N4077">
        <v>0.40387464813461788</v>
      </c>
      <c r="O4077">
        <v>0.41027757397754838</v>
      </c>
      <c r="P4077" s="117">
        <v>25.24</v>
      </c>
      <c r="Q4077">
        <v>0.34</v>
      </c>
    </row>
    <row r="4078" spans="1:17" ht="15">
      <c r="A4078" s="6"/>
      <c r="B4078" s="10">
        <v>178.48</v>
      </c>
      <c r="C4078">
        <v>0.51701430437146534</v>
      </c>
      <c r="D4078" s="11">
        <v>44.13</v>
      </c>
      <c r="E4078" s="10">
        <v>54.9</v>
      </c>
      <c r="F4078" s="11">
        <v>45.64</v>
      </c>
      <c r="G4078" s="10">
        <v>35.57</v>
      </c>
      <c r="H4078" s="11">
        <v>89.98</v>
      </c>
      <c r="I4078" s="10">
        <v>294.29000000000002</v>
      </c>
      <c r="J4078">
        <v>0.54669117320021765</v>
      </c>
      <c r="K4078">
        <v>0.51878769071992414</v>
      </c>
      <c r="L4078">
        <v>0.44796420262370718</v>
      </c>
      <c r="M4078">
        <v>0.4596010489064592</v>
      </c>
      <c r="N4078">
        <v>0.4087298063297119</v>
      </c>
      <c r="O4078">
        <v>0.43088405972680738</v>
      </c>
      <c r="P4078" s="117">
        <v>33.270000000000003</v>
      </c>
      <c r="Q4078">
        <v>0.34</v>
      </c>
    </row>
    <row r="4079" spans="1:17" ht="15">
      <c r="A4079" s="6"/>
      <c r="B4079" s="10">
        <v>150.31</v>
      </c>
      <c r="C4079">
        <v>0.52984952115598716</v>
      </c>
      <c r="D4079" s="11">
        <v>43.68</v>
      </c>
      <c r="E4079" s="10">
        <v>55.83</v>
      </c>
      <c r="F4079" s="11">
        <v>40.08</v>
      </c>
      <c r="G4079" s="10">
        <v>34.299999999999997</v>
      </c>
      <c r="H4079" s="11">
        <v>83.98</v>
      </c>
      <c r="I4079" s="10">
        <v>306.93</v>
      </c>
      <c r="J4079">
        <v>0.55862789312910588</v>
      </c>
      <c r="K4079">
        <v>0.51624566132245864</v>
      </c>
      <c r="L4079">
        <v>0.44651836584137927</v>
      </c>
      <c r="M4079">
        <v>0.45549668273877458</v>
      </c>
      <c r="N4079">
        <v>0.39766699127369265</v>
      </c>
      <c r="O4079">
        <v>0.45649773055759807</v>
      </c>
      <c r="P4079" s="117">
        <v>25.25</v>
      </c>
      <c r="Q4079">
        <v>0.34</v>
      </c>
    </row>
    <row r="4080" spans="1:17" ht="15">
      <c r="A4080" s="6"/>
      <c r="B4080" s="10">
        <v>135.13</v>
      </c>
      <c r="C4080">
        <v>0.54699625401694874</v>
      </c>
      <c r="D4080" s="11">
        <v>36.659999999999997</v>
      </c>
      <c r="E4080" s="10">
        <v>48.96</v>
      </c>
      <c r="F4080" s="11">
        <v>34.99</v>
      </c>
      <c r="G4080" s="10">
        <v>29.98</v>
      </c>
      <c r="H4080" s="11">
        <v>78.05</v>
      </c>
      <c r="I4080" s="10">
        <v>281.10000000000002</v>
      </c>
      <c r="J4080">
        <v>0.56505519700499007</v>
      </c>
      <c r="K4080">
        <v>0.53819823764516861</v>
      </c>
      <c r="L4080">
        <v>0.44663263845773388</v>
      </c>
      <c r="M4080">
        <v>0.45340582838945831</v>
      </c>
      <c r="N4080">
        <v>0.39567473757319432</v>
      </c>
      <c r="O4080">
        <v>0.48691491468410053</v>
      </c>
      <c r="P4080" s="117">
        <v>20.46</v>
      </c>
      <c r="Q4080">
        <v>0.34</v>
      </c>
    </row>
    <row r="4081" spans="1:17" ht="15">
      <c r="A4081" s="6"/>
      <c r="B4081" s="10">
        <v>121.19</v>
      </c>
      <c r="C4081">
        <v>0.54473912323435847</v>
      </c>
      <c r="D4081" s="11">
        <v>32.39</v>
      </c>
      <c r="E4081" s="10">
        <v>45.91</v>
      </c>
      <c r="F4081" s="11">
        <v>30.8</v>
      </c>
      <c r="G4081" s="10">
        <v>28.1</v>
      </c>
      <c r="H4081" s="11">
        <v>76.010000000000005</v>
      </c>
      <c r="I4081" s="10">
        <v>240.22</v>
      </c>
      <c r="J4081">
        <v>0.56436339013199122</v>
      </c>
      <c r="K4081">
        <v>0.53955093036036739</v>
      </c>
      <c r="L4081">
        <v>0.41885263380015764</v>
      </c>
      <c r="M4081">
        <v>0.42882758977245961</v>
      </c>
      <c r="N4081">
        <v>0.36146405279971067</v>
      </c>
      <c r="O4081">
        <v>0.51916934448466223</v>
      </c>
      <c r="P4081" s="117">
        <v>17.489999999999998</v>
      </c>
      <c r="Q4081">
        <v>0.34</v>
      </c>
    </row>
    <row r="4082" spans="1:17" ht="15">
      <c r="A4082" s="6"/>
      <c r="B4082" s="10">
        <v>110.72</v>
      </c>
      <c r="C4082">
        <v>0.53261626164297216</v>
      </c>
      <c r="D4082" s="11">
        <v>32.1</v>
      </c>
      <c r="E4082" s="10">
        <v>41.09</v>
      </c>
      <c r="F4082" s="11">
        <v>30.23</v>
      </c>
      <c r="G4082" s="10">
        <v>24.45</v>
      </c>
      <c r="H4082" s="11">
        <v>66.8</v>
      </c>
      <c r="I4082" s="10">
        <v>220.39</v>
      </c>
      <c r="J4082">
        <v>0.56027791167939867</v>
      </c>
      <c r="K4082">
        <v>0.53599738155073307</v>
      </c>
      <c r="L4082">
        <v>0.39756268430244207</v>
      </c>
      <c r="M4082">
        <v>0.40014705661271949</v>
      </c>
      <c r="N4082">
        <v>0.33650753416174706</v>
      </c>
      <c r="O4082">
        <v>0.52946143821822056</v>
      </c>
      <c r="P4082" s="117">
        <v>15.22</v>
      </c>
      <c r="Q4082">
        <v>0.34</v>
      </c>
    </row>
    <row r="4083" spans="1:17" ht="15">
      <c r="A4083" s="6"/>
      <c r="B4083" s="10">
        <v>104.19</v>
      </c>
      <c r="C4083">
        <v>0.53056168668847403</v>
      </c>
      <c r="D4083" s="11">
        <v>30.15</v>
      </c>
      <c r="E4083" s="10">
        <v>40.340000000000003</v>
      </c>
      <c r="F4083" s="11">
        <v>29.87</v>
      </c>
      <c r="G4083" s="10">
        <v>23.25</v>
      </c>
      <c r="H4083" s="11">
        <v>63.04</v>
      </c>
      <c r="I4083" s="10">
        <v>218.9</v>
      </c>
      <c r="J4083">
        <v>0.55128515093897323</v>
      </c>
      <c r="K4083">
        <v>0.52966672423538275</v>
      </c>
      <c r="L4083">
        <v>0.38811439610860038</v>
      </c>
      <c r="M4083">
        <v>0.38629207847938823</v>
      </c>
      <c r="N4083">
        <v>0.29994677791920049</v>
      </c>
      <c r="O4083">
        <v>0.53091814930842884</v>
      </c>
      <c r="P4083" s="117">
        <v>12.83</v>
      </c>
      <c r="Q4083">
        <v>0.34</v>
      </c>
    </row>
    <row r="4084" spans="1:17" ht="15">
      <c r="A4084" s="6"/>
      <c r="B4084" s="10">
        <v>101.37</v>
      </c>
      <c r="C4084">
        <v>0.52527187493264549</v>
      </c>
      <c r="D4084" s="11">
        <v>28.74</v>
      </c>
      <c r="E4084" s="10">
        <v>38.96</v>
      </c>
      <c r="F4084" s="11">
        <v>28.71</v>
      </c>
      <c r="G4084" s="10">
        <v>22.28</v>
      </c>
      <c r="H4084" s="11">
        <v>60.03</v>
      </c>
      <c r="I4084" s="10">
        <v>220.1</v>
      </c>
      <c r="J4084">
        <v>0.54097579949948016</v>
      </c>
      <c r="K4084">
        <v>0.51159257361016686</v>
      </c>
      <c r="L4084">
        <v>0.39017291636107604</v>
      </c>
      <c r="M4084">
        <v>0.37988278355228333</v>
      </c>
      <c r="N4084">
        <v>0.26930960713145669</v>
      </c>
      <c r="O4084">
        <v>0.52605048873032467</v>
      </c>
      <c r="P4084" s="117">
        <v>11.8</v>
      </c>
      <c r="Q4084">
        <v>0.34</v>
      </c>
    </row>
    <row r="4085" spans="1:17" ht="15">
      <c r="A4085" s="6"/>
      <c r="B4085" s="10">
        <v>101.1</v>
      </c>
      <c r="C4085">
        <v>0.51867618142122685</v>
      </c>
      <c r="D4085" s="11">
        <v>28.47</v>
      </c>
      <c r="E4085" s="10">
        <v>38.11</v>
      </c>
      <c r="F4085" s="11">
        <v>28.54</v>
      </c>
      <c r="G4085" s="10">
        <v>22.2</v>
      </c>
      <c r="H4085" s="11">
        <v>54.93</v>
      </c>
      <c r="I4085" s="10">
        <v>213.2</v>
      </c>
      <c r="J4085">
        <v>0.53235854111816627</v>
      </c>
      <c r="K4085">
        <v>0.49338262977678543</v>
      </c>
      <c r="L4085">
        <v>0.3889435143252693</v>
      </c>
      <c r="M4085">
        <v>0.38064912750878444</v>
      </c>
      <c r="N4085">
        <v>0.25156605460382331</v>
      </c>
      <c r="O4085">
        <v>0.52570268979095491</v>
      </c>
      <c r="P4085" s="117">
        <v>12.27</v>
      </c>
      <c r="Q4085">
        <v>0.34</v>
      </c>
    </row>
    <row r="4086" spans="1:17" ht="15">
      <c r="A4086" s="6"/>
      <c r="B4086" s="10">
        <v>106.69</v>
      </c>
      <c r="C4086">
        <v>0.52090461955788281</v>
      </c>
      <c r="D4086" s="11">
        <v>30.47</v>
      </c>
      <c r="E4086" s="10">
        <v>39.96</v>
      </c>
      <c r="F4086" s="11">
        <v>29.11</v>
      </c>
      <c r="G4086" s="10">
        <v>23.07</v>
      </c>
      <c r="H4086" s="11">
        <v>50.09</v>
      </c>
      <c r="I4086" s="10">
        <v>263.27</v>
      </c>
      <c r="J4086">
        <v>0.52311214268746531</v>
      </c>
      <c r="K4086">
        <v>0.49121999378186171</v>
      </c>
      <c r="L4086">
        <v>0.39756415682648083</v>
      </c>
      <c r="M4086">
        <v>0.3972041590411805</v>
      </c>
      <c r="N4086">
        <v>0.23266583266331939</v>
      </c>
      <c r="O4086">
        <v>0.51244765490937128</v>
      </c>
      <c r="P4086" s="117">
        <v>14.61</v>
      </c>
      <c r="Q4086">
        <v>0.34</v>
      </c>
    </row>
    <row r="4087" spans="1:17" ht="15">
      <c r="A4087" s="6"/>
      <c r="B4087" s="10">
        <v>129.94999999999999</v>
      </c>
      <c r="C4087">
        <v>0.48347109494640123</v>
      </c>
      <c r="D4087" s="11">
        <v>36.81</v>
      </c>
      <c r="E4087" s="10">
        <v>47.38</v>
      </c>
      <c r="F4087" s="11">
        <v>30.93</v>
      </c>
      <c r="G4087" s="10">
        <v>30.06</v>
      </c>
      <c r="H4087" s="11">
        <v>50.11</v>
      </c>
      <c r="I4087" s="10">
        <v>301.67</v>
      </c>
      <c r="J4087">
        <v>0.50819319974896904</v>
      </c>
      <c r="K4087">
        <v>0.47896376669021706</v>
      </c>
      <c r="L4087">
        <v>0.38829794704356385</v>
      </c>
      <c r="M4087">
        <v>0.39659557616958574</v>
      </c>
      <c r="N4087">
        <v>0.21679913765180034</v>
      </c>
      <c r="O4087">
        <v>0.46041233698262374</v>
      </c>
      <c r="P4087" s="117">
        <v>14.42</v>
      </c>
      <c r="Q4087">
        <v>0.34</v>
      </c>
    </row>
    <row r="4088" spans="1:17" ht="15">
      <c r="A4088" s="6"/>
      <c r="B4088" s="10">
        <v>145.38</v>
      </c>
      <c r="C4088">
        <v>0.43342971456061585</v>
      </c>
      <c r="D4088" s="11">
        <v>43.36</v>
      </c>
      <c r="E4088" s="10">
        <v>57.07</v>
      </c>
      <c r="F4088" s="11">
        <v>36.090000000000003</v>
      </c>
      <c r="G4088" s="10">
        <v>35.33</v>
      </c>
      <c r="H4088" s="11">
        <v>52.76</v>
      </c>
      <c r="I4088" s="10">
        <v>370.14</v>
      </c>
      <c r="J4088">
        <v>0.47875202540322243</v>
      </c>
      <c r="K4088">
        <v>0.43357358118853395</v>
      </c>
      <c r="L4088">
        <v>0.38893333998901808</v>
      </c>
      <c r="M4088">
        <v>0.38385155536174098</v>
      </c>
      <c r="N4088">
        <v>0.20632609606673186</v>
      </c>
      <c r="O4088">
        <v>0.4153698332322785</v>
      </c>
      <c r="P4088" s="117">
        <v>15.67</v>
      </c>
      <c r="Q4088">
        <v>0.34</v>
      </c>
    </row>
    <row r="4089" spans="1:17" ht="15">
      <c r="A4089" s="6"/>
      <c r="B4089" s="10">
        <v>146.79</v>
      </c>
      <c r="C4089">
        <v>0.40807750924111741</v>
      </c>
      <c r="D4089" s="11">
        <v>44.02</v>
      </c>
      <c r="E4089" s="10">
        <v>53.43</v>
      </c>
      <c r="F4089" s="11">
        <v>39.68</v>
      </c>
      <c r="G4089" s="10">
        <v>37.799999999999997</v>
      </c>
      <c r="H4089" s="11">
        <v>55</v>
      </c>
      <c r="I4089" s="10">
        <v>500</v>
      </c>
      <c r="J4089">
        <v>0.43431294651549418</v>
      </c>
      <c r="K4089">
        <v>0.41358131582803837</v>
      </c>
      <c r="L4089">
        <v>0.37199139110897278</v>
      </c>
      <c r="M4089">
        <v>0.3592460817455439</v>
      </c>
      <c r="N4089">
        <v>0.20149593139886415</v>
      </c>
      <c r="O4089">
        <v>0.39760910225391566</v>
      </c>
      <c r="P4089" s="117">
        <v>18.350000000000001</v>
      </c>
      <c r="Q4089">
        <v>0.34</v>
      </c>
    </row>
    <row r="4090" spans="1:17" ht="15">
      <c r="A4090" s="6"/>
      <c r="B4090" s="10">
        <v>130.94</v>
      </c>
      <c r="C4090">
        <v>0.36603953890814273</v>
      </c>
      <c r="D4090" s="11">
        <v>42.3</v>
      </c>
      <c r="E4090" s="10">
        <v>50.75</v>
      </c>
      <c r="F4090" s="11">
        <v>36.909999999999997</v>
      </c>
      <c r="G4090" s="10">
        <v>36.08</v>
      </c>
      <c r="H4090" s="11">
        <v>55</v>
      </c>
      <c r="I4090" s="10">
        <v>348.28</v>
      </c>
      <c r="J4090">
        <v>0.41376522869135118</v>
      </c>
      <c r="K4090">
        <v>0.38198398749360224</v>
      </c>
      <c r="L4090">
        <v>0.34979622186848658</v>
      </c>
      <c r="M4090">
        <v>0.33392292568542564</v>
      </c>
      <c r="N4090">
        <v>0.18519011637429228</v>
      </c>
      <c r="O4090">
        <v>0.37308552944082385</v>
      </c>
      <c r="P4090" s="117">
        <v>22.36</v>
      </c>
      <c r="Q4090">
        <v>0.34</v>
      </c>
    </row>
    <row r="4091" spans="1:17" ht="15">
      <c r="A4091" s="6"/>
      <c r="B4091" s="10">
        <v>114.09</v>
      </c>
      <c r="C4091">
        <v>0.32626375129315638</v>
      </c>
      <c r="D4091" s="11">
        <v>39.659999999999997</v>
      </c>
      <c r="E4091" s="10">
        <v>46.91</v>
      </c>
      <c r="F4091" s="11">
        <v>35.69</v>
      </c>
      <c r="G4091" s="10">
        <v>34.56</v>
      </c>
      <c r="H4091" s="11">
        <v>50.2</v>
      </c>
      <c r="I4091" s="10">
        <v>310.27999999999997</v>
      </c>
      <c r="J4091">
        <v>0.38517781251729288</v>
      </c>
      <c r="K4091">
        <v>0.35073493371744346</v>
      </c>
      <c r="L4091">
        <v>0.32362417359016793</v>
      </c>
      <c r="M4091">
        <v>0.3145670272321448</v>
      </c>
      <c r="N4091">
        <v>0.16758441823867237</v>
      </c>
      <c r="O4091">
        <v>0.34715141424236856</v>
      </c>
      <c r="P4091" s="117">
        <v>26.6</v>
      </c>
      <c r="Q4091">
        <v>0.34</v>
      </c>
    </row>
    <row r="4092" spans="1:17" ht="15">
      <c r="A4092" s="6"/>
      <c r="B4092" s="10">
        <v>105.61</v>
      </c>
      <c r="C4092">
        <v>0.29484705311107362</v>
      </c>
      <c r="D4092" s="11">
        <v>36.99</v>
      </c>
      <c r="E4092" s="10">
        <v>46.07</v>
      </c>
      <c r="F4092" s="11">
        <v>36.979999999999997</v>
      </c>
      <c r="G4092" s="10">
        <v>33.33</v>
      </c>
      <c r="H4092" s="11">
        <v>45.63</v>
      </c>
      <c r="I4092" s="10">
        <v>305.97000000000003</v>
      </c>
      <c r="J4092">
        <v>0.3581702269286911</v>
      </c>
      <c r="K4092">
        <v>0.33169240975686654</v>
      </c>
      <c r="L4092">
        <v>0.3066783127310419</v>
      </c>
      <c r="M4092">
        <v>0.30402572544688844</v>
      </c>
      <c r="N4092">
        <v>0.15145375502662753</v>
      </c>
      <c r="O4092">
        <v>0.32671297117797671</v>
      </c>
      <c r="P4092" s="117">
        <v>25.59</v>
      </c>
      <c r="Q4092">
        <v>0.34</v>
      </c>
    </row>
    <row r="4093" spans="1:17" ht="15">
      <c r="A4093" s="6"/>
      <c r="B4093" s="10">
        <v>100.12</v>
      </c>
      <c r="C4093">
        <v>0.27219942579856082</v>
      </c>
      <c r="D4093" s="11">
        <v>32.75</v>
      </c>
      <c r="E4093" s="10">
        <v>44.07</v>
      </c>
      <c r="F4093" s="11">
        <v>36.08</v>
      </c>
      <c r="G4093" s="10">
        <v>31.22</v>
      </c>
      <c r="H4093" s="11">
        <v>39.85</v>
      </c>
      <c r="I4093" s="10">
        <v>263.54000000000002</v>
      </c>
      <c r="J4093">
        <v>0.34879008318979737</v>
      </c>
      <c r="K4093">
        <v>0.32345940761858466</v>
      </c>
      <c r="L4093">
        <v>0.29420592613453489</v>
      </c>
      <c r="M4093">
        <v>0.2993903193090362</v>
      </c>
      <c r="N4093">
        <v>0.14075102281770865</v>
      </c>
      <c r="O4093">
        <v>0.31103509598398299</v>
      </c>
      <c r="P4093" s="117">
        <v>29.53</v>
      </c>
      <c r="Q4093">
        <v>0.34</v>
      </c>
    </row>
    <row r="4094" spans="1:17" ht="15">
      <c r="A4094" s="6"/>
      <c r="B4094" s="10">
        <v>95.65</v>
      </c>
      <c r="C4094">
        <v>0.25244815838807755</v>
      </c>
      <c r="D4094" s="11">
        <v>32</v>
      </c>
      <c r="E4094" s="10">
        <v>42.92</v>
      </c>
      <c r="F4094" s="11">
        <v>34.090000000000003</v>
      </c>
      <c r="G4094" s="10">
        <v>28.4</v>
      </c>
      <c r="H4094" s="11">
        <v>27.2</v>
      </c>
      <c r="I4094" s="10">
        <v>213.87</v>
      </c>
      <c r="J4094">
        <v>0.34097221548530704</v>
      </c>
      <c r="K4094">
        <v>0.31492254902597616</v>
      </c>
      <c r="L4094">
        <v>0.28658700611295568</v>
      </c>
      <c r="M4094">
        <v>0.29605034312718304</v>
      </c>
      <c r="N4094">
        <v>0.14343832183433805</v>
      </c>
      <c r="O4094">
        <v>0.29985324422385223</v>
      </c>
      <c r="P4094" s="117">
        <v>41.1</v>
      </c>
      <c r="Q4094">
        <v>0.34</v>
      </c>
    </row>
    <row r="4095" spans="1:17" ht="15">
      <c r="A4095" s="6"/>
      <c r="B4095" s="10">
        <v>94.62</v>
      </c>
      <c r="C4095">
        <v>0.25042337383365776</v>
      </c>
      <c r="D4095" s="11">
        <v>31.84</v>
      </c>
      <c r="E4095" s="10">
        <v>42.93</v>
      </c>
      <c r="F4095" s="11">
        <v>33.17</v>
      </c>
      <c r="G4095" s="10">
        <v>26.89</v>
      </c>
      <c r="H4095" s="11">
        <v>23.72</v>
      </c>
      <c r="I4095" s="10">
        <v>193.09</v>
      </c>
      <c r="J4095">
        <v>0.3398163635811447</v>
      </c>
      <c r="K4095">
        <v>0.31371561452305452</v>
      </c>
      <c r="L4095">
        <v>0.28132732104845515</v>
      </c>
      <c r="M4095">
        <v>0.29714533282945527</v>
      </c>
      <c r="N4095">
        <v>0.14563796523767347</v>
      </c>
      <c r="O4095">
        <v>0.28812906748029177</v>
      </c>
      <c r="P4095" s="117">
        <v>40.04</v>
      </c>
      <c r="Q4095">
        <v>0.34</v>
      </c>
    </row>
    <row r="4096" spans="1:17" ht="15">
      <c r="A4096" s="6"/>
      <c r="B4096" s="10">
        <v>101.18</v>
      </c>
      <c r="C4096">
        <v>0.26740098005068402</v>
      </c>
      <c r="D4096" s="11">
        <v>31.86</v>
      </c>
      <c r="E4096" s="10">
        <v>42.15</v>
      </c>
      <c r="F4096" s="11">
        <v>33.93</v>
      </c>
      <c r="G4096" s="10">
        <v>25.29</v>
      </c>
      <c r="H4096" s="11">
        <v>26.99</v>
      </c>
      <c r="I4096" s="10">
        <v>183.58</v>
      </c>
      <c r="J4096">
        <v>0.34745005931361728</v>
      </c>
      <c r="K4096">
        <v>0.31643590065021387</v>
      </c>
      <c r="L4096">
        <v>0.29745689118902385</v>
      </c>
      <c r="M4096">
        <v>0.29066123860879406</v>
      </c>
      <c r="N4096">
        <v>0.15976619629786434</v>
      </c>
      <c r="O4096">
        <v>0.29441204445511765</v>
      </c>
      <c r="P4096" s="117">
        <v>36.06</v>
      </c>
      <c r="Q4096">
        <v>0.34</v>
      </c>
    </row>
    <row r="4097" spans="1:17" ht="15">
      <c r="A4097" s="6"/>
      <c r="B4097" s="10">
        <v>105.37</v>
      </c>
      <c r="C4097">
        <v>0.30463980601709295</v>
      </c>
      <c r="D4097" s="11">
        <v>31.99</v>
      </c>
      <c r="E4097" s="10">
        <v>41.95</v>
      </c>
      <c r="F4097" s="11">
        <v>33.54</v>
      </c>
      <c r="G4097" s="10">
        <v>24.07</v>
      </c>
      <c r="H4097" s="11">
        <v>48.1</v>
      </c>
      <c r="I4097" s="10">
        <v>180.44</v>
      </c>
      <c r="J4097">
        <v>0.36331715732826847</v>
      </c>
      <c r="K4097">
        <v>0.32631436021909865</v>
      </c>
      <c r="L4097">
        <v>0.33234557634557632</v>
      </c>
      <c r="M4097">
        <v>0.29619170327331446</v>
      </c>
      <c r="N4097">
        <v>0.2186513734393816</v>
      </c>
      <c r="O4097">
        <v>0.31043809508181924</v>
      </c>
      <c r="P4097" s="117">
        <v>50.59</v>
      </c>
      <c r="Q4097">
        <v>0.34</v>
      </c>
    </row>
    <row r="4098" spans="1:17" ht="15">
      <c r="A4098" s="6"/>
      <c r="B4098" s="10">
        <v>118.64</v>
      </c>
      <c r="C4098">
        <v>0.34322432576088219</v>
      </c>
      <c r="D4098" s="11">
        <v>37.340000000000003</v>
      </c>
      <c r="E4098" s="10">
        <v>44.18</v>
      </c>
      <c r="F4098" s="11">
        <v>36.71</v>
      </c>
      <c r="G4098" s="10">
        <v>28.64</v>
      </c>
      <c r="H4098" s="11">
        <v>60.48</v>
      </c>
      <c r="I4098" s="10">
        <v>198.2</v>
      </c>
      <c r="J4098">
        <v>0.39066896699124792</v>
      </c>
      <c r="K4098">
        <v>0.35913563379192531</v>
      </c>
      <c r="L4098">
        <v>0.35811618211528601</v>
      </c>
      <c r="M4098">
        <v>0.31615387955926177</v>
      </c>
      <c r="N4098">
        <v>0.29780164164959794</v>
      </c>
      <c r="O4098">
        <v>0.32347811440775365</v>
      </c>
      <c r="P4098" s="117">
        <v>42.92</v>
      </c>
      <c r="Q4098">
        <v>0.34</v>
      </c>
    </row>
    <row r="4099" spans="1:17" ht="15">
      <c r="A4099" s="6"/>
      <c r="B4099" s="10">
        <v>140</v>
      </c>
      <c r="C4099">
        <v>0.3799843106059585</v>
      </c>
      <c r="D4099" s="11">
        <v>38.08</v>
      </c>
      <c r="E4099" s="10">
        <v>52.76</v>
      </c>
      <c r="F4099" s="11">
        <v>39.619999999999997</v>
      </c>
      <c r="G4099" s="10">
        <v>32.61</v>
      </c>
      <c r="H4099" s="11">
        <v>70.05</v>
      </c>
      <c r="I4099" s="10">
        <v>209.23</v>
      </c>
      <c r="J4099">
        <v>0.42265804156253101</v>
      </c>
      <c r="K4099">
        <v>0.39518062425191053</v>
      </c>
      <c r="L4099">
        <v>0.3798887571348179</v>
      </c>
      <c r="M4099">
        <v>0.34207365990271699</v>
      </c>
      <c r="N4099">
        <v>0.35917109734050662</v>
      </c>
      <c r="O4099">
        <v>0.34368465145112287</v>
      </c>
      <c r="P4099" s="117">
        <v>29.95</v>
      </c>
      <c r="Q4099">
        <v>0.34</v>
      </c>
    </row>
    <row r="4100" spans="1:17" ht="15">
      <c r="A4100" s="6"/>
      <c r="B4100" s="10">
        <v>160.59</v>
      </c>
      <c r="C4100">
        <v>0.39583577646833418</v>
      </c>
      <c r="D4100" s="11">
        <v>39.71</v>
      </c>
      <c r="E4100" s="10">
        <v>59.06</v>
      </c>
      <c r="F4100" s="11">
        <v>44.82</v>
      </c>
      <c r="G4100" s="10">
        <v>34</v>
      </c>
      <c r="H4100" s="11">
        <v>84.35</v>
      </c>
      <c r="I4100" s="10">
        <v>291.19</v>
      </c>
      <c r="J4100">
        <v>0.44883683419200926</v>
      </c>
      <c r="K4100">
        <v>0.41495520434251837</v>
      </c>
      <c r="L4100">
        <v>0.40973904968594144</v>
      </c>
      <c r="M4100">
        <v>0.37013167327317187</v>
      </c>
      <c r="N4100">
        <v>0.39687898337008193</v>
      </c>
      <c r="O4100">
        <v>0.37399327630662677</v>
      </c>
      <c r="P4100" s="117">
        <v>31.29</v>
      </c>
      <c r="Q4100">
        <v>0.34</v>
      </c>
    </row>
    <row r="4101" spans="1:17" ht="15">
      <c r="A4101" s="6"/>
      <c r="B4101" s="10">
        <v>165.08</v>
      </c>
      <c r="C4101">
        <v>0.40680034759725853</v>
      </c>
      <c r="D4101" s="11">
        <v>39.950000000000003</v>
      </c>
      <c r="E4101" s="10">
        <v>52.99</v>
      </c>
      <c r="F4101" s="11">
        <v>51.96</v>
      </c>
      <c r="G4101" s="10">
        <v>34.22</v>
      </c>
      <c r="H4101" s="11">
        <v>86.21</v>
      </c>
      <c r="I4101" s="10">
        <v>316.32</v>
      </c>
      <c r="J4101">
        <v>0.47735143560365673</v>
      </c>
      <c r="K4101">
        <v>0.43488786896902792</v>
      </c>
      <c r="L4101">
        <v>0.43389314565550147</v>
      </c>
      <c r="M4101">
        <v>0.3892762101671553</v>
      </c>
      <c r="N4101">
        <v>0.42396145570963834</v>
      </c>
      <c r="O4101">
        <v>0.39277294666877666</v>
      </c>
      <c r="P4101" s="117">
        <v>31.72</v>
      </c>
      <c r="Q4101">
        <v>0.34</v>
      </c>
    </row>
    <row r="4102" spans="1:17" ht="15">
      <c r="A4102" s="6"/>
      <c r="B4102" s="10">
        <v>150</v>
      </c>
      <c r="C4102">
        <v>0.42605044382238771</v>
      </c>
      <c r="D4102" s="11">
        <v>38.9</v>
      </c>
      <c r="E4102" s="10">
        <v>53.37</v>
      </c>
      <c r="F4102" s="11">
        <v>50</v>
      </c>
      <c r="G4102" s="10">
        <v>34.130000000000003</v>
      </c>
      <c r="H4102" s="11">
        <v>86.7</v>
      </c>
      <c r="I4102" s="10">
        <v>316.32</v>
      </c>
      <c r="J4102">
        <v>0.4898029578249069</v>
      </c>
      <c r="K4102">
        <v>0.45397799771602582</v>
      </c>
      <c r="L4102">
        <v>0.4592360655737705</v>
      </c>
      <c r="M4102">
        <v>0.40313698945146442</v>
      </c>
      <c r="N4102">
        <v>0.43532930359370003</v>
      </c>
      <c r="O4102">
        <v>0.43561619542844759</v>
      </c>
      <c r="P4102" s="117">
        <v>25.78</v>
      </c>
      <c r="Q4102">
        <v>0.34</v>
      </c>
    </row>
    <row r="4103" spans="1:17" ht="15">
      <c r="A4103" s="6"/>
      <c r="B4103" s="10">
        <v>138</v>
      </c>
      <c r="C4103">
        <v>0.43534192697435664</v>
      </c>
      <c r="D4103" s="11">
        <v>38.57</v>
      </c>
      <c r="E4103" s="10">
        <v>54.08</v>
      </c>
      <c r="F4103" s="11">
        <v>46.63</v>
      </c>
      <c r="G4103" s="10">
        <v>35</v>
      </c>
      <c r="H4103" s="11">
        <v>88.13</v>
      </c>
      <c r="I4103" s="10">
        <v>288.70999999999998</v>
      </c>
      <c r="J4103">
        <v>0.49238641679957468</v>
      </c>
      <c r="K4103">
        <v>0.47067116621437372</v>
      </c>
      <c r="L4103">
        <v>0.46121913774125317</v>
      </c>
      <c r="M4103">
        <v>0.40536800772868975</v>
      </c>
      <c r="N4103">
        <v>0.4349192028149515</v>
      </c>
      <c r="O4103">
        <v>0.44573787789366853</v>
      </c>
      <c r="P4103" s="117">
        <v>21.49</v>
      </c>
      <c r="Q4103">
        <v>0.34</v>
      </c>
    </row>
    <row r="4104" spans="1:17" ht="15">
      <c r="A4104" s="6"/>
      <c r="B4104" s="10">
        <v>120.27</v>
      </c>
      <c r="C4104">
        <v>0.44795428484017541</v>
      </c>
      <c r="D4104" s="11">
        <v>34.909999999999997</v>
      </c>
      <c r="E4104" s="10">
        <v>46.64</v>
      </c>
      <c r="F4104" s="11">
        <v>39.28</v>
      </c>
      <c r="G4104" s="10">
        <v>31.5</v>
      </c>
      <c r="H4104" s="11">
        <v>81</v>
      </c>
      <c r="I4104" s="10">
        <v>250.01</v>
      </c>
      <c r="J4104">
        <v>0.50142822141727639</v>
      </c>
      <c r="K4104">
        <v>0.49276773533424278</v>
      </c>
      <c r="L4104">
        <v>0.46552768963912511</v>
      </c>
      <c r="M4104">
        <v>0.40238232242241295</v>
      </c>
      <c r="N4104">
        <v>0.41951452840671516</v>
      </c>
      <c r="O4104">
        <v>0.44942889691487209</v>
      </c>
      <c r="P4104" s="117">
        <v>18.59</v>
      </c>
      <c r="Q4104">
        <v>0.34</v>
      </c>
    </row>
    <row r="4105" spans="1:17" ht="15">
      <c r="A4105" s="6"/>
      <c r="B4105" s="10">
        <v>119.7</v>
      </c>
      <c r="C4105">
        <v>0.47716808670744737</v>
      </c>
      <c r="D4105" s="11">
        <v>32.049999999999997</v>
      </c>
      <c r="E4105" s="10">
        <v>38.79</v>
      </c>
      <c r="F4105" s="11">
        <v>34.299999999999997</v>
      </c>
      <c r="G4105" s="10">
        <v>26.7</v>
      </c>
      <c r="H4105" s="11">
        <v>65.989999999999995</v>
      </c>
      <c r="I4105" s="10">
        <v>264.91000000000003</v>
      </c>
      <c r="J4105">
        <v>0.49513171567813569</v>
      </c>
      <c r="K4105">
        <v>0.49851907567268616</v>
      </c>
      <c r="L4105">
        <v>0.44460452844482473</v>
      </c>
      <c r="M4105">
        <v>0.37455342198054287</v>
      </c>
      <c r="N4105">
        <v>0.40737558077885649</v>
      </c>
      <c r="O4105">
        <v>0.44980978341113265</v>
      </c>
      <c r="P4105" s="117">
        <v>17.12</v>
      </c>
      <c r="Q4105">
        <v>0.34</v>
      </c>
    </row>
    <row r="4106" spans="1:17" ht="15">
      <c r="A4106" s="6"/>
      <c r="B4106" s="10">
        <v>110.79</v>
      </c>
      <c r="C4106">
        <v>0.50002762755398389</v>
      </c>
      <c r="D4106" s="11">
        <v>31.94</v>
      </c>
      <c r="E4106" s="10">
        <v>38</v>
      </c>
      <c r="F4106" s="11">
        <v>32.17</v>
      </c>
      <c r="G4106" s="10">
        <v>24.73</v>
      </c>
      <c r="H4106" s="11">
        <v>62.96</v>
      </c>
      <c r="I4106" s="10">
        <v>242.42</v>
      </c>
      <c r="J4106">
        <v>0.4936052513327478</v>
      </c>
      <c r="K4106">
        <v>0.51101102855873415</v>
      </c>
      <c r="L4106">
        <v>0.43339574964277044</v>
      </c>
      <c r="M4106">
        <v>0.33665242529874068</v>
      </c>
      <c r="N4106">
        <v>0.40323650740261446</v>
      </c>
      <c r="O4106">
        <v>0.45631517554312956</v>
      </c>
      <c r="P4106" s="117">
        <v>20.34</v>
      </c>
      <c r="Q4106">
        <v>0.34</v>
      </c>
    </row>
    <row r="4107" spans="1:17" ht="15">
      <c r="A4107" s="6"/>
      <c r="B4107" s="10">
        <v>104.84</v>
      </c>
      <c r="C4107">
        <v>0.50721362413901794</v>
      </c>
      <c r="D4107" s="11">
        <v>31.34</v>
      </c>
      <c r="E4107" s="10">
        <v>35.04</v>
      </c>
      <c r="F4107" s="11">
        <v>31.92</v>
      </c>
      <c r="G4107" s="10">
        <v>22.8</v>
      </c>
      <c r="H4107" s="11">
        <v>61.03</v>
      </c>
      <c r="I4107" s="10">
        <v>232.91</v>
      </c>
      <c r="J4107">
        <v>0.49838924887869207</v>
      </c>
      <c r="K4107">
        <v>0.51818225312515676</v>
      </c>
      <c r="L4107">
        <v>0.43163010054244549</v>
      </c>
      <c r="M4107">
        <v>0.29828936376293969</v>
      </c>
      <c r="N4107">
        <v>0.40380722650556961</v>
      </c>
      <c r="O4107">
        <v>0.45241247460452516</v>
      </c>
      <c r="P4107" s="117">
        <v>17.95</v>
      </c>
      <c r="Q4107">
        <v>0.34</v>
      </c>
    </row>
    <row r="4108" spans="1:17" ht="15">
      <c r="A4108" s="6"/>
      <c r="B4108" s="10">
        <v>103.93</v>
      </c>
      <c r="C4108">
        <v>0.49511579646605552</v>
      </c>
      <c r="D4108" s="11">
        <v>30.87</v>
      </c>
      <c r="E4108" s="10">
        <v>37.090000000000003</v>
      </c>
      <c r="F4108" s="11">
        <v>33</v>
      </c>
      <c r="G4108" s="10">
        <v>21.63</v>
      </c>
      <c r="H4108" s="11">
        <v>58.9</v>
      </c>
      <c r="I4108" s="10">
        <v>219.95</v>
      </c>
      <c r="J4108">
        <v>0.50202843124986962</v>
      </c>
      <c r="K4108">
        <v>0.51311384771941848</v>
      </c>
      <c r="L4108">
        <v>0.43076427235651737</v>
      </c>
      <c r="M4108">
        <v>0.271284328265118</v>
      </c>
      <c r="N4108">
        <v>0.38592696038664998</v>
      </c>
      <c r="O4108">
        <v>0.46344486906877169</v>
      </c>
      <c r="P4108" s="117">
        <v>13.98</v>
      </c>
      <c r="Q4108">
        <v>0.34</v>
      </c>
    </row>
    <row r="4109" spans="1:17" ht="15">
      <c r="A4109" s="6"/>
      <c r="B4109" s="10">
        <v>103.77</v>
      </c>
      <c r="C4109">
        <v>0.47917790456770504</v>
      </c>
      <c r="D4109" s="11">
        <v>30.68</v>
      </c>
      <c r="E4109" s="10">
        <v>35.880000000000003</v>
      </c>
      <c r="F4109" s="11">
        <v>33.42</v>
      </c>
      <c r="G4109" s="10">
        <v>20.48</v>
      </c>
      <c r="H4109" s="11">
        <v>58.62</v>
      </c>
      <c r="I4109" s="10">
        <v>217.17</v>
      </c>
      <c r="J4109">
        <v>0.50776116369213309</v>
      </c>
      <c r="K4109">
        <v>0.50611187992650986</v>
      </c>
      <c r="L4109">
        <v>0.43187505802998438</v>
      </c>
      <c r="M4109">
        <v>0.25396662527697927</v>
      </c>
      <c r="N4109">
        <v>0.38306445564279851</v>
      </c>
      <c r="O4109">
        <v>0.48174440126503981</v>
      </c>
      <c r="P4109" s="117">
        <v>17</v>
      </c>
      <c r="Q4109">
        <v>0.34</v>
      </c>
    </row>
    <row r="4110" spans="1:17" ht="15">
      <c r="A4110" s="6"/>
      <c r="B4110" s="10">
        <v>107.03</v>
      </c>
      <c r="C4110">
        <v>0.46224214260947089</v>
      </c>
      <c r="D4110" s="11">
        <v>30.92</v>
      </c>
      <c r="E4110" s="10">
        <v>35</v>
      </c>
      <c r="F4110" s="11">
        <v>34.020000000000003</v>
      </c>
      <c r="G4110" s="10">
        <v>20.04</v>
      </c>
      <c r="H4110" s="11">
        <v>62.5</v>
      </c>
      <c r="I4110" s="10">
        <v>228.91</v>
      </c>
      <c r="J4110">
        <v>0.51790645007019331</v>
      </c>
      <c r="K4110">
        <v>0.49534819650365125</v>
      </c>
      <c r="L4110">
        <v>0.43295067293617789</v>
      </c>
      <c r="M4110">
        <v>0.24431138675365568</v>
      </c>
      <c r="N4110">
        <v>0.39941565128315715</v>
      </c>
      <c r="O4110">
        <v>0.48852137464684364</v>
      </c>
      <c r="P4110" s="117">
        <v>21.53</v>
      </c>
      <c r="Q4110">
        <v>0.34</v>
      </c>
    </row>
    <row r="4111" spans="1:17" ht="15">
      <c r="A4111" s="6"/>
      <c r="B4111" s="10">
        <v>127.17</v>
      </c>
      <c r="C4111">
        <v>0.43778224646203834</v>
      </c>
      <c r="D4111" s="11">
        <v>38.409999999999997</v>
      </c>
      <c r="E4111" s="10">
        <v>43.89</v>
      </c>
      <c r="F4111" s="11">
        <v>40.72</v>
      </c>
      <c r="G4111" s="10">
        <v>21.85</v>
      </c>
      <c r="H4111" s="11">
        <v>76.099999999999994</v>
      </c>
      <c r="I4111" s="10">
        <v>297.61</v>
      </c>
      <c r="J4111">
        <v>0.52179908354059434</v>
      </c>
      <c r="K4111">
        <v>0.46348487259754112</v>
      </c>
      <c r="L4111">
        <v>0.42923533556042198</v>
      </c>
      <c r="M4111">
        <v>0.23891782474553033</v>
      </c>
      <c r="N4111">
        <v>0.37744719742843658</v>
      </c>
      <c r="O4111">
        <v>0.47820552683635881</v>
      </c>
      <c r="P4111" s="117">
        <v>25.33</v>
      </c>
      <c r="Q4111">
        <v>0.34</v>
      </c>
    </row>
    <row r="4112" spans="1:17" ht="15">
      <c r="A4112" s="6"/>
      <c r="B4112" s="10">
        <v>137.66999999999999</v>
      </c>
      <c r="C4112">
        <v>0.404735508180466</v>
      </c>
      <c r="D4112" s="11">
        <v>44.02</v>
      </c>
      <c r="E4112" s="10">
        <v>56.28</v>
      </c>
      <c r="F4112" s="11">
        <v>46.42</v>
      </c>
      <c r="G4112" s="10">
        <v>22.94</v>
      </c>
      <c r="H4112" s="11">
        <v>88.94</v>
      </c>
      <c r="I4112" s="10">
        <v>338.9</v>
      </c>
      <c r="J4112">
        <v>0.49864031351531829</v>
      </c>
      <c r="K4112">
        <v>0.42356376096191006</v>
      </c>
      <c r="L4112">
        <v>0.39937265965498342</v>
      </c>
      <c r="M4112">
        <v>0.23361010019687142</v>
      </c>
      <c r="N4112">
        <v>0.35211806587663796</v>
      </c>
      <c r="O4112">
        <v>0.43055472217595353</v>
      </c>
      <c r="P4112" s="117">
        <v>23.87</v>
      </c>
      <c r="Q4112">
        <v>0.34</v>
      </c>
    </row>
    <row r="4113" spans="1:17" ht="15">
      <c r="A4113" s="6"/>
      <c r="B4113" s="10">
        <v>144.57</v>
      </c>
      <c r="C4113">
        <v>0.36091886347041985</v>
      </c>
      <c r="D4113" s="11">
        <v>44.65</v>
      </c>
      <c r="E4113" s="10">
        <v>57.47</v>
      </c>
      <c r="F4113" s="11">
        <v>47.09</v>
      </c>
      <c r="G4113" s="10">
        <v>24.17</v>
      </c>
      <c r="H4113" s="11">
        <v>92</v>
      </c>
      <c r="I4113" s="10">
        <v>332.02</v>
      </c>
      <c r="J4113">
        <v>0.46235680047341948</v>
      </c>
      <c r="K4113">
        <v>0.38953661600752354</v>
      </c>
      <c r="L4113">
        <v>0.36639333127067608</v>
      </c>
      <c r="M4113">
        <v>0.21835659516100017</v>
      </c>
      <c r="N4113">
        <v>0.32193042080017437</v>
      </c>
      <c r="O4113">
        <v>0.38347221869374198</v>
      </c>
      <c r="P4113" s="117">
        <v>26.27</v>
      </c>
      <c r="Q4113">
        <v>0.34</v>
      </c>
    </row>
    <row r="4114" spans="1:17" ht="15">
      <c r="A4114" s="6"/>
      <c r="B4114" s="10">
        <v>126.2</v>
      </c>
      <c r="C4114">
        <v>0.30152475156345493</v>
      </c>
      <c r="D4114" s="11">
        <v>43.24</v>
      </c>
      <c r="E4114" s="10">
        <v>42.94</v>
      </c>
      <c r="F4114" s="11">
        <v>44.41</v>
      </c>
      <c r="G4114" s="10">
        <v>23.67</v>
      </c>
      <c r="H4114" s="11">
        <v>90</v>
      </c>
      <c r="I4114" s="10">
        <v>279.45</v>
      </c>
      <c r="J4114">
        <v>0.42922686748764843</v>
      </c>
      <c r="K4114">
        <v>0.34005455455787365</v>
      </c>
      <c r="L4114">
        <v>0.34133443232010652</v>
      </c>
      <c r="M4114">
        <v>0.19498897000397297</v>
      </c>
      <c r="N4114">
        <v>0.29779917089386243</v>
      </c>
      <c r="O4114">
        <v>0.34690828950322311</v>
      </c>
      <c r="P4114" s="117">
        <v>32.950000000000003</v>
      </c>
      <c r="Q4114">
        <v>0.34</v>
      </c>
    </row>
    <row r="4115" spans="1:17" ht="15">
      <c r="A4115" s="6"/>
      <c r="B4115" s="10">
        <v>109.94</v>
      </c>
      <c r="C4115">
        <v>0.25645343362220024</v>
      </c>
      <c r="D4115" s="11">
        <v>40.06</v>
      </c>
      <c r="E4115" s="10">
        <v>36.729999999999997</v>
      </c>
      <c r="F4115" s="11">
        <v>43.93</v>
      </c>
      <c r="G4115" s="10">
        <v>22.06</v>
      </c>
      <c r="H4115" s="11">
        <v>86.28</v>
      </c>
      <c r="I4115" s="10">
        <v>237.03</v>
      </c>
      <c r="J4115">
        <v>0.40663863564187563</v>
      </c>
      <c r="K4115">
        <v>0.27996049953570018</v>
      </c>
      <c r="L4115">
        <v>0.3166231557878913</v>
      </c>
      <c r="M4115">
        <v>0.16831915466415401</v>
      </c>
      <c r="N4115">
        <v>0.27643105597909384</v>
      </c>
      <c r="O4115">
        <v>0.3222844064739378</v>
      </c>
      <c r="P4115" s="117">
        <v>33.159999999999997</v>
      </c>
      <c r="Q4115">
        <v>0.34</v>
      </c>
    </row>
    <row r="4116" spans="1:17" ht="15">
      <c r="A4116" s="6"/>
      <c r="B4116" s="10">
        <v>103.01</v>
      </c>
      <c r="C4116">
        <v>0.23375944554918704</v>
      </c>
      <c r="D4116" s="11">
        <v>39.54</v>
      </c>
      <c r="E4116" s="10">
        <v>25</v>
      </c>
      <c r="F4116" s="11">
        <v>41.04</v>
      </c>
      <c r="G4116" s="10">
        <v>21.5</v>
      </c>
      <c r="H4116" s="11">
        <v>82</v>
      </c>
      <c r="I4116" s="10">
        <v>225.21</v>
      </c>
      <c r="J4116">
        <v>0.38141597384942239</v>
      </c>
      <c r="K4116">
        <v>0.22586839763150249</v>
      </c>
      <c r="L4116">
        <v>0.29775807747055694</v>
      </c>
      <c r="M4116">
        <v>0.15502267538581341</v>
      </c>
      <c r="N4116">
        <v>0.26369934600672601</v>
      </c>
      <c r="O4116">
        <v>0.3053955809186184</v>
      </c>
      <c r="P4116" s="117">
        <v>23.36</v>
      </c>
      <c r="Q4116">
        <v>0.34</v>
      </c>
    </row>
    <row r="4117" spans="1:17" ht="15">
      <c r="A4117" s="6"/>
      <c r="B4117" s="10">
        <v>98.21</v>
      </c>
      <c r="C4117">
        <v>0.23134004376196307</v>
      </c>
      <c r="D4117" s="11">
        <v>37.64</v>
      </c>
      <c r="E4117" s="10">
        <v>15.95</v>
      </c>
      <c r="F4117" s="11">
        <v>36.21</v>
      </c>
      <c r="G4117" s="10">
        <v>20.5</v>
      </c>
      <c r="H4117" s="11">
        <v>78.48</v>
      </c>
      <c r="I4117" s="10">
        <v>219.86</v>
      </c>
      <c r="J4117">
        <v>0.3763677198570145</v>
      </c>
      <c r="K4117">
        <v>0.18292317697748148</v>
      </c>
      <c r="L4117">
        <v>0.28777641710337976</v>
      </c>
      <c r="M4117">
        <v>0.14313392686480311</v>
      </c>
      <c r="N4117">
        <v>0.26280962177104061</v>
      </c>
      <c r="O4117">
        <v>0.29620895622444193</v>
      </c>
      <c r="P4117" s="117">
        <v>22.64</v>
      </c>
      <c r="Q4117">
        <v>0.34</v>
      </c>
    </row>
    <row r="4118" spans="1:17" ht="15">
      <c r="A4118" s="6"/>
      <c r="B4118" s="10">
        <v>94.79</v>
      </c>
      <c r="C4118">
        <v>0.23758120724754112</v>
      </c>
      <c r="D4118" s="11">
        <v>36.090000000000003</v>
      </c>
      <c r="E4118" s="10">
        <v>18.39</v>
      </c>
      <c r="F4118" s="11">
        <v>33.53</v>
      </c>
      <c r="G4118" s="10">
        <v>17.899999999999999</v>
      </c>
      <c r="H4118" s="11">
        <v>69.930000000000007</v>
      </c>
      <c r="I4118" s="10">
        <v>212.61</v>
      </c>
      <c r="J4118">
        <v>0.37647471906281538</v>
      </c>
      <c r="K4118">
        <v>0.17585722343351518</v>
      </c>
      <c r="L4118">
        <v>0.27772138596428891</v>
      </c>
      <c r="M4118">
        <v>0.13790891648952577</v>
      </c>
      <c r="N4118">
        <v>0.26424790426085448</v>
      </c>
      <c r="O4118">
        <v>0.30361395381732031</v>
      </c>
      <c r="P4118" s="117">
        <v>28.29</v>
      </c>
      <c r="Q4118">
        <v>0.34</v>
      </c>
    </row>
    <row r="4119" spans="1:17" ht="15">
      <c r="A4119" s="6"/>
      <c r="B4119" s="10">
        <v>92.36</v>
      </c>
      <c r="C4119">
        <v>0.24575332024938323</v>
      </c>
      <c r="D4119" s="11">
        <v>33.65</v>
      </c>
      <c r="E4119" s="10">
        <v>14.66</v>
      </c>
      <c r="F4119" s="11">
        <v>32.409999999999997</v>
      </c>
      <c r="G4119" s="10">
        <v>15.27</v>
      </c>
      <c r="H4119" s="11">
        <v>67.34</v>
      </c>
      <c r="I4119" s="10">
        <v>210.81</v>
      </c>
      <c r="J4119">
        <v>0.38620692769613829</v>
      </c>
      <c r="K4119">
        <v>0.17235534496084953</v>
      </c>
      <c r="L4119">
        <v>0.27292487902798063</v>
      </c>
      <c r="M4119">
        <v>0.13900724792247987</v>
      </c>
      <c r="N4119">
        <v>0.26978193271107753</v>
      </c>
      <c r="O4119">
        <v>0.31087394521662087</v>
      </c>
      <c r="P4119" s="117">
        <v>45.32</v>
      </c>
      <c r="Q4119">
        <v>0.34</v>
      </c>
    </row>
    <row r="4120" spans="1:17" ht="15">
      <c r="A4120" s="6"/>
      <c r="B4120" s="10">
        <v>97.88</v>
      </c>
      <c r="C4120">
        <v>0.25385988099863005</v>
      </c>
      <c r="D4120" s="11">
        <v>34.69</v>
      </c>
      <c r="E4120" s="10">
        <v>14.35</v>
      </c>
      <c r="F4120" s="11">
        <v>32.26</v>
      </c>
      <c r="G4120" s="10">
        <v>15.68</v>
      </c>
      <c r="H4120" s="11">
        <v>72.05</v>
      </c>
      <c r="I4120" s="10">
        <v>230.74</v>
      </c>
      <c r="J4120">
        <v>0.40304295520411282</v>
      </c>
      <c r="K4120">
        <v>0.17626352820696312</v>
      </c>
      <c r="L4120">
        <v>0.28362210566982166</v>
      </c>
      <c r="M4120">
        <v>0.14395150738639709</v>
      </c>
      <c r="N4120">
        <v>0.27070840346622327</v>
      </c>
      <c r="O4120">
        <v>0.3284790987329938</v>
      </c>
      <c r="P4120" s="117">
        <v>27.64</v>
      </c>
      <c r="Q4120">
        <v>0.34</v>
      </c>
    </row>
    <row r="4121" spans="1:17" ht="15">
      <c r="A4121" s="6"/>
      <c r="B4121" s="10">
        <v>100.21</v>
      </c>
      <c r="C4121">
        <v>0.27429260777203185</v>
      </c>
      <c r="D4121" s="11">
        <v>38.200000000000003</v>
      </c>
      <c r="E4121" s="10">
        <v>14.56</v>
      </c>
      <c r="F4121" s="11">
        <v>32.22</v>
      </c>
      <c r="G4121" s="10">
        <v>18.98</v>
      </c>
      <c r="H4121" s="11">
        <v>75.13</v>
      </c>
      <c r="I4121" s="10">
        <v>239.93</v>
      </c>
      <c r="J4121">
        <v>0.42839242939194694</v>
      </c>
      <c r="K4121">
        <v>0.18441969358604848</v>
      </c>
      <c r="L4121">
        <v>0.31011312403951702</v>
      </c>
      <c r="M4121">
        <v>0.15758492387742384</v>
      </c>
      <c r="N4121">
        <v>0.28222309107635696</v>
      </c>
      <c r="O4121">
        <v>0.35544577854241105</v>
      </c>
      <c r="P4121" s="117">
        <v>54.1</v>
      </c>
      <c r="Q4121">
        <v>0.34</v>
      </c>
    </row>
    <row r="4122" spans="1:17" ht="15">
      <c r="A4122" s="6"/>
      <c r="B4122" s="10">
        <v>113.66</v>
      </c>
      <c r="C4122">
        <v>0.33281806958018478</v>
      </c>
      <c r="D4122" s="11">
        <v>45.64</v>
      </c>
      <c r="E4122" s="10">
        <v>19.54</v>
      </c>
      <c r="F4122" s="11">
        <v>34.979999999999997</v>
      </c>
      <c r="G4122" s="10">
        <v>23.67</v>
      </c>
      <c r="H4122" s="11">
        <v>82.94</v>
      </c>
      <c r="I4122" s="10">
        <v>304.48</v>
      </c>
      <c r="J4122">
        <v>0.45608955659276551</v>
      </c>
      <c r="K4122">
        <v>0.19451650206500268</v>
      </c>
      <c r="L4122">
        <v>0.3426108991170253</v>
      </c>
      <c r="M4122">
        <v>0.19120089891872069</v>
      </c>
      <c r="N4122">
        <v>0.30545613944020733</v>
      </c>
      <c r="O4122">
        <v>0.39468563432835824</v>
      </c>
      <c r="P4122" s="117">
        <v>41.78</v>
      </c>
      <c r="Q4122">
        <v>0.34</v>
      </c>
    </row>
    <row r="4123" spans="1:17" ht="15">
      <c r="A4123" s="6"/>
      <c r="B4123" s="10">
        <v>138.21</v>
      </c>
      <c r="C4123">
        <v>0.4127313225495044</v>
      </c>
      <c r="D4123" s="11">
        <v>50.94</v>
      </c>
      <c r="E4123" s="10">
        <v>19.82</v>
      </c>
      <c r="F4123" s="11">
        <v>40.79</v>
      </c>
      <c r="G4123" s="10">
        <v>28.3</v>
      </c>
      <c r="H4123" s="11">
        <v>88.97</v>
      </c>
      <c r="I4123" s="10">
        <v>373.93</v>
      </c>
      <c r="J4123">
        <v>0.48896147452261812</v>
      </c>
      <c r="K4123">
        <v>0.22055016533591421</v>
      </c>
      <c r="L4123">
        <v>0.36504445487039838</v>
      </c>
      <c r="M4123">
        <v>0.22585709656688285</v>
      </c>
      <c r="N4123">
        <v>0.32762800664569819</v>
      </c>
      <c r="O4123">
        <v>0.43144870530677254</v>
      </c>
      <c r="P4123" s="117">
        <v>28.33</v>
      </c>
      <c r="Q4123">
        <v>0.34</v>
      </c>
    </row>
    <row r="4124" spans="1:17" ht="15">
      <c r="A4124" s="6"/>
      <c r="B4124" s="10">
        <v>167.51</v>
      </c>
      <c r="C4124">
        <v>0.46472436345582946</v>
      </c>
      <c r="D4124" s="11">
        <v>56.95</v>
      </c>
      <c r="E4124" s="10">
        <v>23.7</v>
      </c>
      <c r="F4124" s="11">
        <v>44.54</v>
      </c>
      <c r="G4124" s="10">
        <v>30.87</v>
      </c>
      <c r="H4124" s="11">
        <v>93.79</v>
      </c>
      <c r="I4124" s="10">
        <v>450.25</v>
      </c>
      <c r="J4124">
        <v>0.51569496391076108</v>
      </c>
      <c r="K4124">
        <v>0.23723852236640097</v>
      </c>
      <c r="L4124">
        <v>0.39003573561159338</v>
      </c>
      <c r="M4124">
        <v>0.26567910732862743</v>
      </c>
      <c r="N4124">
        <v>0.35818632258937327</v>
      </c>
      <c r="O4124">
        <v>0.47593068012054729</v>
      </c>
      <c r="P4124" s="117">
        <v>29.5</v>
      </c>
      <c r="Q4124">
        <v>0.34</v>
      </c>
    </row>
    <row r="4125" spans="1:17" ht="15">
      <c r="A4125" s="6"/>
      <c r="B4125" s="10">
        <v>190.71</v>
      </c>
      <c r="C4125">
        <v>0.50074536679640891</v>
      </c>
      <c r="D4125" s="11">
        <v>51.03</v>
      </c>
      <c r="E4125" s="10">
        <v>26.5</v>
      </c>
      <c r="F4125" s="11">
        <v>47.84</v>
      </c>
      <c r="G4125" s="10">
        <v>33</v>
      </c>
      <c r="H4125" s="11">
        <v>94.07</v>
      </c>
      <c r="I4125" s="10">
        <v>458.04</v>
      </c>
      <c r="J4125">
        <v>0.53664512864989877</v>
      </c>
      <c r="K4125">
        <v>0.25266335552319535</v>
      </c>
      <c r="L4125">
        <v>0.4130467017336697</v>
      </c>
      <c r="M4125">
        <v>0.28685683756630814</v>
      </c>
      <c r="N4125">
        <v>0.38003197088034379</v>
      </c>
      <c r="O4125">
        <v>0.52067472694089567</v>
      </c>
      <c r="P4125" s="117">
        <v>27.77</v>
      </c>
      <c r="Q4125">
        <v>0.34</v>
      </c>
    </row>
    <row r="4126" spans="1:17" ht="15">
      <c r="A4126" s="6"/>
      <c r="B4126" s="10">
        <v>181.22</v>
      </c>
      <c r="C4126">
        <v>0.51951653606725168</v>
      </c>
      <c r="D4126" s="11">
        <v>45.44</v>
      </c>
      <c r="E4126" s="10">
        <v>27.02</v>
      </c>
      <c r="F4126" s="11">
        <v>49.91</v>
      </c>
      <c r="G4126" s="10">
        <v>34.770000000000003</v>
      </c>
      <c r="H4126" s="11">
        <v>91.27</v>
      </c>
      <c r="I4126" s="10">
        <v>410.35</v>
      </c>
      <c r="J4126">
        <v>0.55913815185392035</v>
      </c>
      <c r="K4126">
        <v>0.26164967715724824</v>
      </c>
      <c r="L4126">
        <v>0.43080030932565871</v>
      </c>
      <c r="M4126">
        <v>0.30101116523091731</v>
      </c>
      <c r="N4126">
        <v>0.38129414553643881</v>
      </c>
      <c r="O4126">
        <v>0.53065292160816613</v>
      </c>
      <c r="P4126" s="117">
        <v>31.36</v>
      </c>
      <c r="Q4126">
        <v>0.34</v>
      </c>
    </row>
    <row r="4127" spans="1:17" ht="15">
      <c r="A4127" s="6"/>
      <c r="B4127" s="10">
        <v>155</v>
      </c>
      <c r="C4127">
        <v>0.53359050739690805</v>
      </c>
      <c r="D4127" s="11">
        <v>44.05</v>
      </c>
      <c r="E4127" s="10">
        <v>27.06</v>
      </c>
      <c r="F4127" s="11">
        <v>44.41</v>
      </c>
      <c r="G4127" s="10">
        <v>34.94</v>
      </c>
      <c r="H4127" s="11">
        <v>86.09</v>
      </c>
      <c r="I4127" s="10">
        <v>373.25</v>
      </c>
      <c r="J4127">
        <v>0.56292741423049897</v>
      </c>
      <c r="K4127">
        <v>0.27601369840813234</v>
      </c>
      <c r="L4127">
        <v>0.42205667195036728</v>
      </c>
      <c r="M4127">
        <v>0.31386318887105402</v>
      </c>
      <c r="N4127">
        <v>0.39418515140799193</v>
      </c>
      <c r="O4127">
        <v>0.53034215381461614</v>
      </c>
      <c r="P4127" s="117">
        <v>24.15</v>
      </c>
      <c r="Q4127">
        <v>0.34</v>
      </c>
    </row>
    <row r="4128" spans="1:17" ht="15">
      <c r="A4128" s="6"/>
      <c r="B4128" s="10">
        <v>134.88</v>
      </c>
      <c r="C4128">
        <v>0.55532786865114447</v>
      </c>
      <c r="D4128" s="11">
        <v>36.68</v>
      </c>
      <c r="E4128" s="10">
        <v>22.02</v>
      </c>
      <c r="F4128" s="11">
        <v>36.950000000000003</v>
      </c>
      <c r="G4128" s="10">
        <v>31.58</v>
      </c>
      <c r="H4128" s="11">
        <v>77.8</v>
      </c>
      <c r="I4128" s="10">
        <v>325.51</v>
      </c>
      <c r="J4128">
        <v>0.56319695668299918</v>
      </c>
      <c r="K4128">
        <v>0.27099504262495128</v>
      </c>
      <c r="L4128">
        <v>0.41276439946243587</v>
      </c>
      <c r="M4128">
        <v>0.31600300384355434</v>
      </c>
      <c r="N4128">
        <v>0.40655746430329887</v>
      </c>
      <c r="O4128">
        <v>0.55337237226299518</v>
      </c>
      <c r="P4128" s="117">
        <v>18.899999999999999</v>
      </c>
      <c r="Q4128">
        <v>0.34</v>
      </c>
    </row>
    <row r="4129" spans="1:17" ht="15">
      <c r="A4129" s="6"/>
      <c r="B4129" s="10">
        <v>132.94999999999999</v>
      </c>
      <c r="C4129">
        <v>0.56897121783645432</v>
      </c>
      <c r="D4129" s="11">
        <v>35.94</v>
      </c>
      <c r="E4129" s="10">
        <v>15.86</v>
      </c>
      <c r="F4129" s="11">
        <v>35.58</v>
      </c>
      <c r="G4129" s="10">
        <v>30.11</v>
      </c>
      <c r="H4129" s="11">
        <v>74.03</v>
      </c>
      <c r="I4129" s="10">
        <v>272.45</v>
      </c>
      <c r="J4129">
        <v>0.56467864634176868</v>
      </c>
      <c r="K4129">
        <v>0.23098799494333827</v>
      </c>
      <c r="L4129">
        <v>0.39946735421886431</v>
      </c>
      <c r="M4129">
        <v>0.32153379047561442</v>
      </c>
      <c r="N4129">
        <v>0.40563845160353335</v>
      </c>
      <c r="O4129">
        <v>0.58495530242906024</v>
      </c>
      <c r="P4129" s="117">
        <v>15.96</v>
      </c>
      <c r="Q4129">
        <v>0.34</v>
      </c>
    </row>
    <row r="4130" spans="1:17" ht="15">
      <c r="A4130" s="6"/>
      <c r="B4130" s="10">
        <v>123.52</v>
      </c>
      <c r="C4130">
        <v>0.57437328407707477</v>
      </c>
      <c r="D4130" s="11">
        <v>34.450000000000003</v>
      </c>
      <c r="E4130" s="10">
        <v>15.21</v>
      </c>
      <c r="F4130" s="11">
        <v>31.91</v>
      </c>
      <c r="G4130" s="10">
        <v>25.07</v>
      </c>
      <c r="H4130" s="11">
        <v>68.38</v>
      </c>
      <c r="I4130" s="10">
        <v>268.49</v>
      </c>
      <c r="J4130">
        <v>0.55695853184924971</v>
      </c>
      <c r="K4130">
        <v>0.21600774053791605</v>
      </c>
      <c r="L4130">
        <v>0.38352265257415608</v>
      </c>
      <c r="M4130">
        <v>0.30632804538405545</v>
      </c>
      <c r="N4130">
        <v>0.41039397134360633</v>
      </c>
      <c r="O4130">
        <v>0.59036744606571767</v>
      </c>
      <c r="P4130" s="117">
        <v>16.72</v>
      </c>
      <c r="Q4130">
        <v>0.34</v>
      </c>
    </row>
    <row r="4131" spans="1:17" ht="15">
      <c r="A4131" s="6"/>
      <c r="B4131" s="10">
        <v>115.49</v>
      </c>
      <c r="C4131">
        <v>0.58154969985187499</v>
      </c>
      <c r="D4131" s="11">
        <v>32.04</v>
      </c>
      <c r="E4131" s="10">
        <v>13.09</v>
      </c>
      <c r="F4131" s="11">
        <v>29.99</v>
      </c>
      <c r="G4131" s="10">
        <v>22.15</v>
      </c>
      <c r="H4131" s="11">
        <v>66.8</v>
      </c>
      <c r="I4131" s="10">
        <v>268.89999999999998</v>
      </c>
      <c r="J4131">
        <v>0.55238806287170772</v>
      </c>
      <c r="K4131">
        <v>0.20972398970604089</v>
      </c>
      <c r="L4131">
        <v>0.36956192595167736</v>
      </c>
      <c r="M4131">
        <v>0.28615296635502679</v>
      </c>
      <c r="N4131">
        <v>0.41106616092933329</v>
      </c>
      <c r="O4131">
        <v>0.60134685985148584</v>
      </c>
      <c r="P4131" s="117">
        <v>13.08</v>
      </c>
      <c r="Q4131">
        <v>0.34</v>
      </c>
    </row>
    <row r="4132" spans="1:17" ht="15">
      <c r="A4132" s="6"/>
      <c r="B4132" s="10">
        <v>111.34</v>
      </c>
      <c r="C4132">
        <v>0.58536206269391244</v>
      </c>
      <c r="D4132" s="11">
        <v>30.96</v>
      </c>
      <c r="E4132" s="10">
        <v>4.5599999999999996</v>
      </c>
      <c r="F4132" s="11">
        <v>29.92</v>
      </c>
      <c r="G4132" s="10">
        <v>20.260000000000002</v>
      </c>
      <c r="H4132" s="11">
        <v>65.680000000000007</v>
      </c>
      <c r="I4132" s="10">
        <v>248.5</v>
      </c>
      <c r="J4132">
        <v>0.55483944081396297</v>
      </c>
      <c r="K4132">
        <v>0.21199617291961712</v>
      </c>
      <c r="L4132">
        <v>0.37039660967207733</v>
      </c>
      <c r="M4132">
        <v>0.27067580661137669</v>
      </c>
      <c r="N4132">
        <v>0.42195580113539372</v>
      </c>
      <c r="O4132">
        <v>0.60883822803804</v>
      </c>
      <c r="P4132" s="117">
        <v>13.27</v>
      </c>
      <c r="Q4132">
        <v>0.34</v>
      </c>
    </row>
    <row r="4133" spans="1:17" ht="15">
      <c r="A4133" s="6"/>
      <c r="B4133" s="10">
        <v>107.02</v>
      </c>
      <c r="C4133">
        <v>0.5735452341020264</v>
      </c>
      <c r="D4133" s="11">
        <v>29.2</v>
      </c>
      <c r="E4133" s="10">
        <v>4.45</v>
      </c>
      <c r="F4133" s="11">
        <v>29.3</v>
      </c>
      <c r="G4133" s="10">
        <v>16.2</v>
      </c>
      <c r="H4133" s="11">
        <v>64.84</v>
      </c>
      <c r="I4133" s="10">
        <v>255.02</v>
      </c>
      <c r="J4133">
        <v>0.54394435994864931</v>
      </c>
      <c r="K4133">
        <v>0.2166719354121216</v>
      </c>
      <c r="L4133">
        <v>0.36792572339622115</v>
      </c>
      <c r="M4133">
        <v>0.26231078491662435</v>
      </c>
      <c r="N4133">
        <v>0.42779101832759969</v>
      </c>
      <c r="O4133">
        <v>0.61168074055061739</v>
      </c>
      <c r="P4133" s="117">
        <v>13.3</v>
      </c>
      <c r="Q4133">
        <v>0.34</v>
      </c>
    </row>
    <row r="4134" spans="1:17" ht="15">
      <c r="A4134" s="6"/>
      <c r="B4134" s="10">
        <v>115.75</v>
      </c>
      <c r="C4134">
        <v>0.55534079022663452</v>
      </c>
      <c r="D4134" s="11">
        <v>30.2</v>
      </c>
      <c r="E4134" s="10">
        <v>15.59</v>
      </c>
      <c r="F4134" s="11">
        <v>29.06</v>
      </c>
      <c r="G4134" s="10">
        <v>12.53</v>
      </c>
      <c r="H4134" s="11">
        <v>67.67</v>
      </c>
      <c r="I4134" s="10">
        <v>284.29000000000002</v>
      </c>
      <c r="J4134">
        <v>0.53174673884366963</v>
      </c>
      <c r="K4134">
        <v>0.23908003043476242</v>
      </c>
      <c r="L4134">
        <v>0.35664143749270055</v>
      </c>
      <c r="M4134">
        <v>0.25729016312841313</v>
      </c>
      <c r="N4134">
        <v>0.43252283211308135</v>
      </c>
      <c r="O4134">
        <v>0.60139052013975869</v>
      </c>
      <c r="P4134" s="117">
        <v>16</v>
      </c>
      <c r="Q4134">
        <v>0.34</v>
      </c>
    </row>
    <row r="4135" spans="1:17" ht="15">
      <c r="A4135" s="6"/>
      <c r="B4135" s="10">
        <v>137.62</v>
      </c>
      <c r="C4135">
        <v>0.51090794453670074</v>
      </c>
      <c r="D4135" s="11">
        <v>36.46</v>
      </c>
      <c r="E4135" s="10">
        <v>27.13</v>
      </c>
      <c r="F4135" s="11">
        <v>29.91</v>
      </c>
      <c r="G4135" s="10">
        <v>10.98</v>
      </c>
      <c r="H4135" s="11">
        <v>83.08</v>
      </c>
      <c r="I4135" s="10">
        <v>348.49</v>
      </c>
      <c r="J4135">
        <v>0.51304799745281193</v>
      </c>
      <c r="K4135">
        <v>0.28108456576758378</v>
      </c>
      <c r="L4135">
        <v>0.34010486633791848</v>
      </c>
      <c r="M4135">
        <v>0.24338037223072317</v>
      </c>
      <c r="N4135">
        <v>0.42451791648779919</v>
      </c>
      <c r="O4135">
        <v>0.55473821883316032</v>
      </c>
      <c r="P4135" s="117">
        <v>18.170000000000002</v>
      </c>
      <c r="Q4135">
        <v>0.34</v>
      </c>
    </row>
    <row r="4136" spans="1:17" ht="15">
      <c r="A4136" s="6"/>
      <c r="B4136" s="10">
        <v>152.72</v>
      </c>
      <c r="C4136">
        <v>0.45984787476706734</v>
      </c>
      <c r="D4136" s="11">
        <v>42.39</v>
      </c>
      <c r="E4136" s="10">
        <v>29.66</v>
      </c>
      <c r="F4136" s="11">
        <v>32.57</v>
      </c>
      <c r="G4136" s="10">
        <v>11.25</v>
      </c>
      <c r="H4136" s="11">
        <v>93.76</v>
      </c>
      <c r="I4136" s="10">
        <v>429.95</v>
      </c>
      <c r="J4136">
        <v>0.47321244866821399</v>
      </c>
      <c r="K4136">
        <v>0.25959781602744458</v>
      </c>
      <c r="L4136">
        <v>0.33274139642818695</v>
      </c>
      <c r="M4136">
        <v>0.21920251666541832</v>
      </c>
      <c r="N4136">
        <v>0.40646484258528459</v>
      </c>
      <c r="O4136">
        <v>0.48305135461960019</v>
      </c>
      <c r="P4136" s="117">
        <v>24.25</v>
      </c>
      <c r="Q4136">
        <v>0.34</v>
      </c>
    </row>
    <row r="4137" spans="1:17" ht="15">
      <c r="A4137" s="6"/>
      <c r="B4137" s="10">
        <v>153.94</v>
      </c>
      <c r="C4137">
        <v>0.41464931064135391</v>
      </c>
      <c r="D4137" s="11">
        <v>44.8</v>
      </c>
      <c r="E4137" s="10">
        <v>28.02</v>
      </c>
      <c r="F4137" s="11">
        <v>34.85</v>
      </c>
      <c r="G4137" s="10">
        <v>14</v>
      </c>
      <c r="H4137" s="11">
        <v>96</v>
      </c>
      <c r="I4137" s="10">
        <v>387.88</v>
      </c>
      <c r="J4137">
        <v>0.43804437101633587</v>
      </c>
      <c r="K4137">
        <v>0.24800792299564359</v>
      </c>
      <c r="L4137">
        <v>0.31227880889140469</v>
      </c>
      <c r="M4137">
        <v>0.18772001557885168</v>
      </c>
      <c r="N4137">
        <v>0.364693726791186</v>
      </c>
      <c r="O4137">
        <v>0.44200312379648254</v>
      </c>
      <c r="P4137" s="117">
        <v>22.12</v>
      </c>
      <c r="Q4137">
        <v>0.34</v>
      </c>
    </row>
    <row r="4138" spans="1:17" ht="15">
      <c r="A4138" s="6"/>
      <c r="B4138" s="10">
        <v>130.12</v>
      </c>
      <c r="C4138">
        <v>0.36537624150719739</v>
      </c>
      <c r="D4138" s="11">
        <v>40.880000000000003</v>
      </c>
      <c r="E4138" s="10">
        <v>25.04</v>
      </c>
      <c r="F4138" s="11">
        <v>31.98</v>
      </c>
      <c r="G4138" s="10">
        <v>13.68</v>
      </c>
      <c r="H4138" s="11">
        <v>93.65</v>
      </c>
      <c r="I4138" s="10">
        <v>339.79</v>
      </c>
      <c r="J4138">
        <v>0.3994204742033523</v>
      </c>
      <c r="K4138">
        <v>0.2384154868819717</v>
      </c>
      <c r="L4138">
        <v>0.28191062222449087</v>
      </c>
      <c r="M4138">
        <v>0.16434323616513435</v>
      </c>
      <c r="N4138">
        <v>0.34889131605054102</v>
      </c>
      <c r="O4138">
        <v>0.40666484918124424</v>
      </c>
      <c r="P4138" s="117">
        <v>25.76</v>
      </c>
      <c r="Q4138">
        <v>0.34</v>
      </c>
    </row>
    <row r="4139" spans="1:17" ht="15">
      <c r="A4139" s="6"/>
      <c r="B4139" s="10">
        <v>116</v>
      </c>
      <c r="C4139">
        <v>0.31413440840525575</v>
      </c>
      <c r="D4139" s="11">
        <v>38.909999999999997</v>
      </c>
      <c r="E4139" s="10">
        <v>28.09</v>
      </c>
      <c r="F4139" s="11">
        <v>31.06</v>
      </c>
      <c r="G4139" s="10">
        <v>15.6</v>
      </c>
      <c r="H4139" s="11">
        <v>90.97</v>
      </c>
      <c r="I4139" s="10">
        <v>301.49</v>
      </c>
      <c r="J4139">
        <v>0.35853372004637751</v>
      </c>
      <c r="K4139">
        <v>0.22266480261427596</v>
      </c>
      <c r="L4139">
        <v>0.25892037537119078</v>
      </c>
      <c r="M4139">
        <v>0.14530120852006648</v>
      </c>
      <c r="N4139">
        <v>0.3338145222864784</v>
      </c>
      <c r="O4139">
        <v>0.38165566023878972</v>
      </c>
      <c r="P4139" s="117">
        <v>25.49</v>
      </c>
      <c r="Q4139">
        <v>0.34</v>
      </c>
    </row>
    <row r="4140" spans="1:17" ht="15">
      <c r="A4140" s="6"/>
      <c r="B4140" s="10">
        <v>107.74</v>
      </c>
      <c r="C4140">
        <v>0.28646665462413556</v>
      </c>
      <c r="D4140" s="11">
        <v>37.15</v>
      </c>
      <c r="E4140" s="10">
        <v>27.54</v>
      </c>
      <c r="F4140" s="11">
        <v>29.98</v>
      </c>
      <c r="G4140" s="10">
        <v>17</v>
      </c>
      <c r="H4140" s="11">
        <v>90.1</v>
      </c>
      <c r="I4140" s="10">
        <v>292.44</v>
      </c>
      <c r="J4140">
        <v>0.32134625660943172</v>
      </c>
      <c r="K4140">
        <v>0.21511365768663721</v>
      </c>
      <c r="L4140">
        <v>0.24337807291498476</v>
      </c>
      <c r="M4140">
        <v>0.13650129738129327</v>
      </c>
      <c r="N4140">
        <v>0.33243332597849068</v>
      </c>
      <c r="O4140">
        <v>0.36907607327078512</v>
      </c>
      <c r="P4140" s="117">
        <v>34.83</v>
      </c>
      <c r="Q4140">
        <v>0.34</v>
      </c>
    </row>
    <row r="4141" spans="1:17" ht="15">
      <c r="A4141" s="6"/>
      <c r="B4141" s="10">
        <v>106.72</v>
      </c>
      <c r="C4141">
        <v>0.28499825692399261</v>
      </c>
      <c r="D4141" s="11">
        <v>34.96</v>
      </c>
      <c r="E4141" s="10">
        <v>23.37</v>
      </c>
      <c r="F4141" s="11">
        <v>29.97</v>
      </c>
      <c r="G4141" s="10">
        <v>18.62</v>
      </c>
      <c r="H4141" s="11">
        <v>88.48</v>
      </c>
      <c r="I4141" s="10">
        <v>268.89999999999998</v>
      </c>
      <c r="J4141">
        <v>0.30430306141251412</v>
      </c>
      <c r="K4141">
        <v>0.20277491504149447</v>
      </c>
      <c r="L4141">
        <v>0.23547543642649049</v>
      </c>
      <c r="M4141">
        <v>0.1333239715820157</v>
      </c>
      <c r="N4141">
        <v>0.33541383423207216</v>
      </c>
      <c r="O4141">
        <v>0.36033991014509359</v>
      </c>
      <c r="P4141" s="117">
        <v>33.119999999999997</v>
      </c>
      <c r="Q4141">
        <v>0.34</v>
      </c>
    </row>
    <row r="4142" spans="1:17" ht="15">
      <c r="A4142" s="6"/>
      <c r="B4142" s="10">
        <v>106.79</v>
      </c>
      <c r="C4142">
        <v>0.29679135878370283</v>
      </c>
      <c r="D4142" s="11">
        <v>31.71</v>
      </c>
      <c r="E4142" s="10">
        <v>20.32</v>
      </c>
      <c r="F4142" s="11">
        <v>28.55</v>
      </c>
      <c r="G4142" s="10">
        <v>13.08</v>
      </c>
      <c r="H4142" s="11">
        <v>83.9</v>
      </c>
      <c r="I4142" s="10">
        <v>249.7</v>
      </c>
      <c r="J4142">
        <v>0.29409045631499192</v>
      </c>
      <c r="K4142">
        <v>0.19045700626243078</v>
      </c>
      <c r="L4142">
        <v>0.23036591232297918</v>
      </c>
      <c r="M4142">
        <v>0.1340950039376885</v>
      </c>
      <c r="N4142">
        <v>0.33712957463899013</v>
      </c>
      <c r="O4142">
        <v>0.35881570386332412</v>
      </c>
      <c r="P4142" s="117">
        <v>29.81</v>
      </c>
      <c r="Q4142">
        <v>0.34</v>
      </c>
    </row>
    <row r="4143" spans="1:17" ht="15">
      <c r="A4143" s="6"/>
      <c r="B4143" s="10">
        <v>106.46</v>
      </c>
      <c r="C4143">
        <v>0.30411891628354881</v>
      </c>
      <c r="D4143" s="11">
        <v>30.29</v>
      </c>
      <c r="E4143" s="10">
        <v>19.079999999999998</v>
      </c>
      <c r="F4143" s="11">
        <v>28.45</v>
      </c>
      <c r="G4143" s="10">
        <v>8.26</v>
      </c>
      <c r="H4143" s="11">
        <v>80.069999999999993</v>
      </c>
      <c r="I4143" s="10">
        <v>244.46</v>
      </c>
      <c r="J4143">
        <v>0.2958337999440725</v>
      </c>
      <c r="K4143">
        <v>0.18146793434419392</v>
      </c>
      <c r="L4143">
        <v>0.23104521248045551</v>
      </c>
      <c r="M4143">
        <v>0.13485170229725407</v>
      </c>
      <c r="N4143">
        <v>0.34375687098866198</v>
      </c>
      <c r="O4143">
        <v>0.36066418004380257</v>
      </c>
      <c r="P4143" s="117">
        <v>42.15</v>
      </c>
      <c r="Q4143">
        <v>0.34</v>
      </c>
    </row>
    <row r="4144" spans="1:17" ht="15">
      <c r="A4144" s="6"/>
      <c r="B4144" s="10">
        <v>106.81</v>
      </c>
      <c r="C4144">
        <v>0.31560518937571547</v>
      </c>
      <c r="D4144" s="11">
        <v>30.37</v>
      </c>
      <c r="E4144" s="10">
        <v>16.21</v>
      </c>
      <c r="F4144" s="11">
        <v>28.69</v>
      </c>
      <c r="G4144" s="10">
        <v>8.4</v>
      </c>
      <c r="H4144" s="11">
        <v>81.73</v>
      </c>
      <c r="I4144" s="10">
        <v>258.12</v>
      </c>
      <c r="J4144">
        <v>0.30665161544312919</v>
      </c>
      <c r="K4144">
        <v>0.17859896997847202</v>
      </c>
      <c r="L4144">
        <v>0.24164146006629705</v>
      </c>
      <c r="M4144">
        <v>0.13863248476331289</v>
      </c>
      <c r="N4144">
        <v>0.35110093082887006</v>
      </c>
      <c r="O4144">
        <v>0.37162186522726298</v>
      </c>
      <c r="P4144" s="117">
        <v>41.22</v>
      </c>
      <c r="Q4144">
        <v>0.34</v>
      </c>
    </row>
    <row r="4145" spans="1:17" ht="15">
      <c r="A4145" s="6"/>
      <c r="B4145" s="10">
        <v>108.19</v>
      </c>
      <c r="C4145">
        <v>0.32061353366279655</v>
      </c>
      <c r="D4145" s="11">
        <v>30.17</v>
      </c>
      <c r="E4145" s="10">
        <v>18.16</v>
      </c>
      <c r="F4145" s="11">
        <v>29.96</v>
      </c>
      <c r="G4145" s="10">
        <v>11.65</v>
      </c>
      <c r="H4145" s="11">
        <v>82.41</v>
      </c>
      <c r="I4145" s="10">
        <v>284.10000000000002</v>
      </c>
      <c r="J4145">
        <v>0.32607886917690393</v>
      </c>
      <c r="K4145">
        <v>0.18205093485589463</v>
      </c>
      <c r="L4145">
        <v>0.26059069191731649</v>
      </c>
      <c r="M4145">
        <v>0.15246033231675254</v>
      </c>
      <c r="N4145">
        <v>0.36893123305966924</v>
      </c>
      <c r="O4145">
        <v>0.3982104357823717</v>
      </c>
      <c r="P4145" s="117">
        <v>42.15</v>
      </c>
      <c r="Q4145">
        <v>0.34</v>
      </c>
    </row>
    <row r="4146" spans="1:17" ht="15">
      <c r="A4146" s="6"/>
      <c r="B4146" s="10">
        <v>125.77</v>
      </c>
      <c r="C4146">
        <v>0.32595251235265199</v>
      </c>
      <c r="D4146" s="11">
        <v>37.43</v>
      </c>
      <c r="E4146" s="10">
        <v>17.86</v>
      </c>
      <c r="F4146" s="11">
        <v>33.15</v>
      </c>
      <c r="G4146" s="10">
        <v>20.84</v>
      </c>
      <c r="H4146" s="11">
        <v>89.95</v>
      </c>
      <c r="I4146" s="10">
        <v>331.47</v>
      </c>
      <c r="J4146">
        <v>0.3510235641619513</v>
      </c>
      <c r="K4146">
        <v>0.19156955372055856</v>
      </c>
      <c r="L4146">
        <v>0.29099060955772554</v>
      </c>
      <c r="M4146">
        <v>0.1878872560992928</v>
      </c>
      <c r="N4146">
        <v>0.38667141213513323</v>
      </c>
      <c r="O4146">
        <v>0.42788195143315072</v>
      </c>
      <c r="P4146" s="117">
        <v>47</v>
      </c>
      <c r="Q4146">
        <v>0.34</v>
      </c>
    </row>
    <row r="4147" spans="1:17" ht="15">
      <c r="A4147" s="6"/>
      <c r="B4147" s="10">
        <v>137.30000000000001</v>
      </c>
      <c r="C4147">
        <v>0.35445352484799447</v>
      </c>
      <c r="D4147" s="11">
        <v>39.9</v>
      </c>
      <c r="E4147" s="10">
        <v>20.14</v>
      </c>
      <c r="F4147" s="11">
        <v>34.729999999999997</v>
      </c>
      <c r="G4147" s="10">
        <v>24.83</v>
      </c>
      <c r="H4147" s="11">
        <v>97.59</v>
      </c>
      <c r="I4147" s="10">
        <v>398.36</v>
      </c>
      <c r="J4147">
        <v>0.37390375590431202</v>
      </c>
      <c r="K4147">
        <v>0.21077247037440666</v>
      </c>
      <c r="L4147">
        <v>0.32602205185855992</v>
      </c>
      <c r="M4147">
        <v>0.25521527610951983</v>
      </c>
      <c r="N4147">
        <v>0.40269272488774532</v>
      </c>
      <c r="O4147">
        <v>0.45344749735332496</v>
      </c>
      <c r="P4147" s="117">
        <v>33.08</v>
      </c>
      <c r="Q4147">
        <v>0.34</v>
      </c>
    </row>
    <row r="4148" spans="1:17" ht="15">
      <c r="A4148" s="6"/>
      <c r="B4148" s="10">
        <v>157.43</v>
      </c>
      <c r="C4148">
        <v>0.35714597750957833</v>
      </c>
      <c r="D4148" s="11">
        <v>41.91</v>
      </c>
      <c r="E4148" s="10">
        <v>28.99</v>
      </c>
      <c r="F4148" s="11">
        <v>37.909999999999997</v>
      </c>
      <c r="G4148" s="10">
        <v>29.61</v>
      </c>
      <c r="H4148" s="11">
        <v>100.46</v>
      </c>
      <c r="I4148" s="10">
        <v>491.04</v>
      </c>
      <c r="J4148">
        <v>0.38946905348945993</v>
      </c>
      <c r="K4148">
        <v>0.24649138350252262</v>
      </c>
      <c r="L4148">
        <v>0.34642229513142508</v>
      </c>
      <c r="M4148">
        <v>0.33645929268386748</v>
      </c>
      <c r="N4148">
        <v>0.42360805552865777</v>
      </c>
      <c r="O4148">
        <v>0.47339794108314209</v>
      </c>
      <c r="P4148" s="117">
        <v>25.55</v>
      </c>
      <c r="Q4148">
        <v>0.34</v>
      </c>
    </row>
    <row r="4149" spans="1:17" ht="15">
      <c r="A4149" s="6"/>
      <c r="B4149" s="10">
        <v>155</v>
      </c>
      <c r="C4149">
        <v>0.3747130776955338</v>
      </c>
      <c r="D4149" s="11">
        <v>38.99</v>
      </c>
      <c r="E4149" s="10">
        <v>28.08</v>
      </c>
      <c r="F4149" s="11">
        <v>35.380000000000003</v>
      </c>
      <c r="G4149" s="10">
        <v>30.2</v>
      </c>
      <c r="H4149" s="11">
        <v>100.1</v>
      </c>
      <c r="I4149" s="10">
        <v>462.91</v>
      </c>
      <c r="J4149">
        <v>0.39738655238936021</v>
      </c>
      <c r="K4149">
        <v>0.26282580477258166</v>
      </c>
      <c r="L4149">
        <v>0.35459136840012812</v>
      </c>
      <c r="M4149">
        <v>0.37799540281960392</v>
      </c>
      <c r="N4149">
        <v>0.45002481482874007</v>
      </c>
      <c r="O4149">
        <v>0.49269060399779219</v>
      </c>
      <c r="P4149" s="117">
        <v>29.05</v>
      </c>
      <c r="Q4149">
        <v>0.34</v>
      </c>
    </row>
    <row r="4150" spans="1:17" ht="15">
      <c r="A4150" s="6"/>
      <c r="B4150" s="10">
        <v>147.18</v>
      </c>
      <c r="C4150">
        <v>0.37040153574977974</v>
      </c>
      <c r="D4150" s="11">
        <v>37.56</v>
      </c>
      <c r="E4150" s="10">
        <v>25.09</v>
      </c>
      <c r="F4150" s="11">
        <v>32.630000000000003</v>
      </c>
      <c r="G4150" s="10">
        <v>30.84</v>
      </c>
      <c r="H4150" s="11">
        <v>96.87</v>
      </c>
      <c r="I4150" s="10">
        <v>399.3</v>
      </c>
      <c r="J4150">
        <v>0.38183069791568031</v>
      </c>
      <c r="K4150">
        <v>0.2705728304544136</v>
      </c>
      <c r="L4150">
        <v>0.34870186009663123</v>
      </c>
      <c r="M4150">
        <v>0.39796138550890753</v>
      </c>
      <c r="N4150">
        <v>0.46468622682257715</v>
      </c>
      <c r="O4150">
        <v>0.51585176288391754</v>
      </c>
      <c r="P4150" s="117">
        <v>24.72</v>
      </c>
      <c r="Q4150">
        <v>0.34</v>
      </c>
    </row>
    <row r="4151" spans="1:17" ht="15">
      <c r="A4151" s="6"/>
      <c r="B4151" s="10">
        <v>134.34</v>
      </c>
      <c r="C4151">
        <v>0.3552611817270675</v>
      </c>
      <c r="D4151" s="11">
        <v>36.07</v>
      </c>
      <c r="E4151" s="10">
        <v>25.67</v>
      </c>
      <c r="F4151" s="11">
        <v>34.03</v>
      </c>
      <c r="G4151" s="10">
        <v>32.93</v>
      </c>
      <c r="H4151" s="11">
        <v>90.68</v>
      </c>
      <c r="I4151" s="10">
        <v>374.55</v>
      </c>
      <c r="J4151">
        <v>0.3758373742180835</v>
      </c>
      <c r="K4151">
        <v>0.27415313355649878</v>
      </c>
      <c r="L4151">
        <v>0.33383194418823053</v>
      </c>
      <c r="M4151">
        <v>0.39625031626830315</v>
      </c>
      <c r="N4151">
        <v>0.4720982392997079</v>
      </c>
      <c r="O4151">
        <v>0.53434748937417553</v>
      </c>
      <c r="P4151" s="117">
        <v>28.73</v>
      </c>
      <c r="Q4151">
        <v>0.34</v>
      </c>
    </row>
    <row r="4152" spans="1:17" ht="15">
      <c r="A4152" s="6"/>
      <c r="B4152" s="10">
        <v>120.87</v>
      </c>
      <c r="C4152">
        <v>0.3458931170458035</v>
      </c>
      <c r="D4152" s="11">
        <v>30.95</v>
      </c>
      <c r="E4152" s="10">
        <v>20.2</v>
      </c>
      <c r="F4152" s="11">
        <v>29.58</v>
      </c>
      <c r="G4152" s="10">
        <v>29.9</v>
      </c>
      <c r="H4152" s="11">
        <v>82.94</v>
      </c>
      <c r="I4152" s="10">
        <v>299.58</v>
      </c>
      <c r="J4152">
        <v>0.35853094267885527</v>
      </c>
      <c r="K4152">
        <v>0.26821067890579348</v>
      </c>
      <c r="L4152">
        <v>0.29499137228338856</v>
      </c>
      <c r="M4152">
        <v>0.39701918343094822</v>
      </c>
      <c r="N4152">
        <v>0.48252839227696953</v>
      </c>
      <c r="O4152">
        <v>0.5460095184770436</v>
      </c>
      <c r="P4152" s="117">
        <v>19.21</v>
      </c>
      <c r="Q4152">
        <v>0.34</v>
      </c>
    </row>
    <row r="4153" spans="1:17" ht="15">
      <c r="A4153" s="6"/>
      <c r="B4153" s="10">
        <v>103.8</v>
      </c>
      <c r="C4153">
        <v>0.33385359949369758</v>
      </c>
      <c r="D4153" s="11">
        <v>25.33</v>
      </c>
      <c r="E4153" s="10">
        <v>24.04</v>
      </c>
      <c r="F4153" s="11">
        <v>28.1</v>
      </c>
      <c r="G4153" s="10">
        <v>23.57</v>
      </c>
      <c r="H4153" s="11">
        <v>72.59</v>
      </c>
      <c r="I4153" s="10">
        <v>288.58999999999997</v>
      </c>
      <c r="J4153">
        <v>0.35304128452584943</v>
      </c>
      <c r="K4153">
        <v>0.23389561151591384</v>
      </c>
      <c r="L4153">
        <v>0.28392026554229838</v>
      </c>
      <c r="M4153">
        <v>0.37096073407614844</v>
      </c>
      <c r="N4153">
        <v>0.49152495289073378</v>
      </c>
      <c r="O4153">
        <v>0.56786092269295863</v>
      </c>
      <c r="P4153" s="117">
        <v>17.62</v>
      </c>
      <c r="Q4153">
        <v>0.34</v>
      </c>
    </row>
    <row r="4154" spans="1:17" ht="15">
      <c r="A4154" s="6"/>
      <c r="B4154" s="10">
        <v>95.2</v>
      </c>
      <c r="C4154">
        <v>0.31744075826710816</v>
      </c>
      <c r="D4154" s="11">
        <v>23.55</v>
      </c>
      <c r="E4154" s="10">
        <v>18.87</v>
      </c>
      <c r="F4154" s="11">
        <v>26.76</v>
      </c>
      <c r="G4154" s="10">
        <v>21.88</v>
      </c>
      <c r="H4154" s="11">
        <v>72.53</v>
      </c>
      <c r="I4154" s="10">
        <v>257.91000000000003</v>
      </c>
      <c r="J4154">
        <v>0.365325580873677</v>
      </c>
      <c r="K4154">
        <v>0.22584143077449503</v>
      </c>
      <c r="L4154">
        <v>0.27204008957445874</v>
      </c>
      <c r="M4154">
        <v>0.34074103207324691</v>
      </c>
      <c r="N4154">
        <v>0.49871414262593794</v>
      </c>
      <c r="O4154">
        <v>0.57555365595240338</v>
      </c>
      <c r="P4154" s="117">
        <v>14.15</v>
      </c>
      <c r="Q4154">
        <v>0.34</v>
      </c>
    </row>
    <row r="4155" spans="1:17" ht="15">
      <c r="A4155" s="6"/>
      <c r="B4155" s="10">
        <v>91.79</v>
      </c>
      <c r="C4155">
        <v>0.32319510377419863</v>
      </c>
      <c r="D4155" s="11">
        <v>22.43</v>
      </c>
      <c r="E4155" s="10">
        <v>18.440000000000001</v>
      </c>
      <c r="F4155" s="11">
        <v>26.02</v>
      </c>
      <c r="G4155" s="10">
        <v>20.61</v>
      </c>
      <c r="H4155" s="11">
        <v>70.290000000000006</v>
      </c>
      <c r="I4155" s="10">
        <v>250.11</v>
      </c>
      <c r="J4155">
        <v>0.35804202525087858</v>
      </c>
      <c r="K4155">
        <v>0.21922394955960917</v>
      </c>
      <c r="L4155">
        <v>0.26328897989040623</v>
      </c>
      <c r="M4155">
        <v>0.32505570515243132</v>
      </c>
      <c r="N4155">
        <v>0.50645622114449729</v>
      </c>
      <c r="O4155">
        <v>0.5884356864081477</v>
      </c>
      <c r="P4155" s="117">
        <v>13.47</v>
      </c>
      <c r="Q4155">
        <v>0.34</v>
      </c>
    </row>
    <row r="4156" spans="1:17" ht="15">
      <c r="A4156" s="6"/>
      <c r="B4156" s="10">
        <v>91.28</v>
      </c>
      <c r="C4156">
        <v>0.32956119709554788</v>
      </c>
      <c r="D4156" s="11">
        <v>21.41</v>
      </c>
      <c r="E4156" s="10">
        <v>15.83</v>
      </c>
      <c r="F4156" s="11">
        <v>25.33</v>
      </c>
      <c r="G4156" s="10">
        <v>21.04</v>
      </c>
      <c r="H4156" s="11">
        <v>70.09</v>
      </c>
      <c r="I4156" s="10">
        <v>245.82</v>
      </c>
      <c r="J4156">
        <v>0.34706597716141513</v>
      </c>
      <c r="K4156">
        <v>0.22542369633012463</v>
      </c>
      <c r="L4156">
        <v>0.25421117369112251</v>
      </c>
      <c r="M4156">
        <v>0.3076764344385155</v>
      </c>
      <c r="N4156">
        <v>0.51064913075025398</v>
      </c>
      <c r="O4156">
        <v>0.59390909385785084</v>
      </c>
      <c r="P4156" s="117">
        <v>12.92</v>
      </c>
      <c r="Q4156">
        <v>0.34</v>
      </c>
    </row>
    <row r="4157" spans="1:17" ht="15">
      <c r="A4157" s="6"/>
      <c r="B4157" s="10">
        <v>90.94</v>
      </c>
      <c r="C4157">
        <v>0.34463440569847742</v>
      </c>
      <c r="D4157" s="11">
        <v>21.59</v>
      </c>
      <c r="E4157" s="10">
        <v>15.08</v>
      </c>
      <c r="F4157" s="11">
        <v>21.81</v>
      </c>
      <c r="G4157" s="10">
        <v>21.5</v>
      </c>
      <c r="H4157" s="11">
        <v>71.180000000000007</v>
      </c>
      <c r="I4157" s="10">
        <v>255.08</v>
      </c>
      <c r="J4157">
        <v>0.34495591995866814</v>
      </c>
      <c r="K4157">
        <v>0.21581547333952394</v>
      </c>
      <c r="L4157">
        <v>0.24657776318063954</v>
      </c>
      <c r="M4157">
        <v>0.30494366259093469</v>
      </c>
      <c r="N4157">
        <v>0.51935212702628442</v>
      </c>
      <c r="O4157">
        <v>0.59413988102902171</v>
      </c>
      <c r="P4157" s="117">
        <v>15.09</v>
      </c>
      <c r="Q4157">
        <v>0.34</v>
      </c>
    </row>
    <row r="4158" spans="1:17" ht="15">
      <c r="A4158" s="6"/>
      <c r="B4158" s="10">
        <v>94.56</v>
      </c>
      <c r="C4158">
        <v>0.35749106263441011</v>
      </c>
      <c r="D4158" s="11">
        <v>23.34</v>
      </c>
      <c r="E4158" s="10">
        <v>13.33</v>
      </c>
      <c r="F4158" s="11">
        <v>21.81</v>
      </c>
      <c r="G4158" s="10">
        <v>23.04</v>
      </c>
      <c r="H4158" s="11">
        <v>75.010000000000005</v>
      </c>
      <c r="I4158" s="10">
        <v>279.68</v>
      </c>
      <c r="J4158">
        <v>0.3437570450212577</v>
      </c>
      <c r="K4158">
        <v>0.21654282400523403</v>
      </c>
      <c r="L4158">
        <v>0.24593558445141928</v>
      </c>
      <c r="M4158">
        <v>0.34905894712584473</v>
      </c>
      <c r="N4158">
        <v>0.51667631071269582</v>
      </c>
      <c r="O4158">
        <v>0.57663034873936481</v>
      </c>
      <c r="P4158" s="117">
        <v>22.18</v>
      </c>
      <c r="Q4158">
        <v>0.34</v>
      </c>
    </row>
    <row r="4159" spans="1:17" ht="15">
      <c r="A4159" s="6"/>
      <c r="B4159" s="10">
        <v>115.09</v>
      </c>
      <c r="C4159">
        <v>0.3594005499787849</v>
      </c>
      <c r="D4159" s="11">
        <v>28.09</v>
      </c>
      <c r="E4159" s="10">
        <v>17.04</v>
      </c>
      <c r="F4159" s="11">
        <v>21.19</v>
      </c>
      <c r="G4159" s="10">
        <v>30.69</v>
      </c>
      <c r="H4159" s="11">
        <v>87.85</v>
      </c>
      <c r="I4159" s="10">
        <v>336.1</v>
      </c>
      <c r="J4159">
        <v>0.33192538662090632</v>
      </c>
      <c r="K4159">
        <v>0.22386810242349875</v>
      </c>
      <c r="L4159">
        <v>0.24054097003473063</v>
      </c>
      <c r="M4159">
        <v>0.36994294057912663</v>
      </c>
      <c r="N4159">
        <v>0.49890876705318032</v>
      </c>
      <c r="O4159">
        <v>0.53333088058591294</v>
      </c>
      <c r="P4159" s="117">
        <v>22.93</v>
      </c>
      <c r="Q4159">
        <v>0.34</v>
      </c>
    </row>
    <row r="4160" spans="1:17" ht="15">
      <c r="A4160" s="6"/>
      <c r="B4160" s="10">
        <v>128.94</v>
      </c>
      <c r="C4160">
        <v>0.34416187963056932</v>
      </c>
      <c r="D4160" s="11">
        <v>36.26</v>
      </c>
      <c r="E4160" s="10">
        <v>18.12</v>
      </c>
      <c r="F4160" s="11">
        <v>21.89</v>
      </c>
      <c r="G4160" s="10">
        <v>35.409999999999997</v>
      </c>
      <c r="H4160" s="11">
        <v>109.93</v>
      </c>
      <c r="I4160" s="10">
        <v>363.35</v>
      </c>
      <c r="J4160">
        <v>0.31732647884665305</v>
      </c>
      <c r="K4160">
        <v>0.21944518657490505</v>
      </c>
      <c r="L4160">
        <v>0.23413916591115141</v>
      </c>
      <c r="M4160">
        <v>0.3466391496278825</v>
      </c>
      <c r="N4160">
        <v>0.45752539086446548</v>
      </c>
      <c r="O4160">
        <v>0.46493286461755845</v>
      </c>
      <c r="P4160" s="117">
        <v>20.260000000000002</v>
      </c>
      <c r="Q4160">
        <v>0.34</v>
      </c>
    </row>
    <row r="4161" spans="1:17" ht="15">
      <c r="A4161" s="6"/>
      <c r="B4161" s="10">
        <v>130.87</v>
      </c>
      <c r="C4161">
        <v>0.32566667300940944</v>
      </c>
      <c r="D4161" s="11">
        <v>38.28</v>
      </c>
      <c r="E4161" s="10">
        <v>22.9</v>
      </c>
      <c r="F4161" s="11">
        <v>25.2</v>
      </c>
      <c r="G4161" s="10">
        <v>38.58</v>
      </c>
      <c r="H4161" s="11">
        <v>120</v>
      </c>
      <c r="I4161" s="10">
        <v>350.39</v>
      </c>
      <c r="J4161">
        <v>0.30910134478319456</v>
      </c>
      <c r="K4161">
        <v>0.21873566975762407</v>
      </c>
      <c r="L4161">
        <v>0.21984486185419286</v>
      </c>
      <c r="M4161">
        <v>0.32814981581402508</v>
      </c>
      <c r="N4161">
        <v>0.42887021595579805</v>
      </c>
      <c r="O4161">
        <v>0.43143690192895823</v>
      </c>
      <c r="P4161" s="117">
        <v>25.79</v>
      </c>
      <c r="Q4161">
        <v>0.34</v>
      </c>
    </row>
    <row r="4162" spans="1:17" ht="15">
      <c r="A4162" s="6"/>
      <c r="B4162" s="10">
        <v>121.65</v>
      </c>
      <c r="C4162">
        <v>0.32188181628412288</v>
      </c>
      <c r="D4162" s="11">
        <v>34.090000000000003</v>
      </c>
      <c r="E4162" s="10">
        <v>23.46</v>
      </c>
      <c r="F4162" s="11">
        <v>24.95</v>
      </c>
      <c r="G4162" s="10">
        <v>34.5</v>
      </c>
      <c r="H4162" s="11">
        <v>103.93</v>
      </c>
      <c r="I4162" s="10">
        <v>316.23</v>
      </c>
      <c r="J4162">
        <v>0.30725907560088916</v>
      </c>
      <c r="K4162">
        <v>0.2069843703116705</v>
      </c>
      <c r="L4162">
        <v>0.19508253781910673</v>
      </c>
      <c r="M4162">
        <v>0.30043080626829077</v>
      </c>
      <c r="N4162">
        <v>0.40616717604641717</v>
      </c>
      <c r="O4162">
        <v>0.38486548283768146</v>
      </c>
      <c r="P4162" s="117">
        <v>29.47</v>
      </c>
      <c r="Q4162">
        <v>0.34</v>
      </c>
    </row>
    <row r="4163" spans="1:17" ht="15">
      <c r="A4163" s="6"/>
      <c r="B4163" s="10">
        <v>106.27</v>
      </c>
      <c r="C4163">
        <v>0.30550571217302885</v>
      </c>
      <c r="D4163" s="11">
        <v>30.45</v>
      </c>
      <c r="E4163" s="10">
        <v>22.69</v>
      </c>
      <c r="F4163" s="11">
        <v>19.03</v>
      </c>
      <c r="G4163" s="10">
        <v>33.08</v>
      </c>
      <c r="H4163" s="11">
        <v>93.35</v>
      </c>
      <c r="I4163" s="10">
        <v>277.83</v>
      </c>
      <c r="J4163">
        <v>0.29012712136444607</v>
      </c>
      <c r="K4163">
        <v>0.19655152453238348</v>
      </c>
      <c r="L4163">
        <v>0.17789710754088314</v>
      </c>
      <c r="M4163">
        <v>0.26893851339714098</v>
      </c>
      <c r="N4163">
        <v>0.39205654932530964</v>
      </c>
      <c r="O4163">
        <v>0.3403911636895956</v>
      </c>
      <c r="P4163" s="117">
        <v>29.9</v>
      </c>
      <c r="Q4163">
        <v>0.34</v>
      </c>
    </row>
    <row r="4164" spans="1:17" ht="15">
      <c r="A4164" s="6"/>
      <c r="B4164" s="10">
        <v>98.1</v>
      </c>
      <c r="C4164">
        <v>0.28442417971152423</v>
      </c>
      <c r="D4164" s="11">
        <v>29.05</v>
      </c>
      <c r="E4164" s="10">
        <v>23.32</v>
      </c>
      <c r="F4164" s="11">
        <v>16.96</v>
      </c>
      <c r="G4164" s="10">
        <v>31.66</v>
      </c>
      <c r="H4164" s="11">
        <v>92.08</v>
      </c>
      <c r="I4164" s="10">
        <v>246.34</v>
      </c>
      <c r="J4164">
        <v>0.27138948391095324</v>
      </c>
      <c r="K4164">
        <v>0.18850565753726406</v>
      </c>
      <c r="L4164">
        <v>0.16878763192081928</v>
      </c>
      <c r="M4164">
        <v>0.24696537491401052</v>
      </c>
      <c r="N4164">
        <v>0.38135508100921633</v>
      </c>
      <c r="O4164">
        <v>0.31106198497643001</v>
      </c>
      <c r="P4164" s="117">
        <v>22.15</v>
      </c>
      <c r="Q4164">
        <v>0.34</v>
      </c>
    </row>
    <row r="4165" spans="1:17" ht="15">
      <c r="A4165" s="6"/>
      <c r="B4165" s="10">
        <v>93</v>
      </c>
      <c r="C4165">
        <v>0.26611032059574169</v>
      </c>
      <c r="D4165" s="11">
        <v>27.77</v>
      </c>
      <c r="E4165" s="10">
        <v>23.08</v>
      </c>
      <c r="F4165" s="11">
        <v>9.94</v>
      </c>
      <c r="G4165" s="10">
        <v>30.04</v>
      </c>
      <c r="H4165" s="11">
        <v>91.13</v>
      </c>
      <c r="I4165" s="10">
        <v>240.7</v>
      </c>
      <c r="J4165">
        <v>0.2538410452412978</v>
      </c>
      <c r="K4165">
        <v>0.18202313498964953</v>
      </c>
      <c r="L4165">
        <v>0.15245396599974939</v>
      </c>
      <c r="M4165">
        <v>0.24008795861295459</v>
      </c>
      <c r="N4165">
        <v>0.37255975055467394</v>
      </c>
      <c r="O4165">
        <v>0.29743365093375945</v>
      </c>
      <c r="P4165" s="117">
        <v>64.989999999999995</v>
      </c>
      <c r="Q4165">
        <v>0.34</v>
      </c>
    </row>
    <row r="4166" spans="1:17" ht="15">
      <c r="A4166" s="6"/>
      <c r="B4166" s="10">
        <v>86.87</v>
      </c>
      <c r="C4166">
        <v>0.24525615380902019</v>
      </c>
      <c r="D4166" s="11">
        <v>26.1</v>
      </c>
      <c r="E4166" s="10">
        <v>19.309999999999999</v>
      </c>
      <c r="F4166" s="11">
        <v>2.58</v>
      </c>
      <c r="G4166" s="10">
        <v>24.67</v>
      </c>
      <c r="H4166" s="11">
        <v>87.55</v>
      </c>
      <c r="I4166" s="10">
        <v>227.92</v>
      </c>
      <c r="J4166">
        <v>0.24357153469943663</v>
      </c>
      <c r="K4166">
        <v>0.16622380406855822</v>
      </c>
      <c r="L4166">
        <v>0.14619645559306252</v>
      </c>
      <c r="M4166">
        <v>0.23545196467908047</v>
      </c>
      <c r="N4166">
        <v>0.36384811465595135</v>
      </c>
      <c r="O4166">
        <v>0.29354729559525283</v>
      </c>
      <c r="P4166" s="117">
        <v>79.75</v>
      </c>
      <c r="Q4166">
        <v>0.34</v>
      </c>
    </row>
    <row r="4167" spans="1:17" ht="15">
      <c r="A4167" s="6"/>
      <c r="B4167" s="10">
        <v>79.98</v>
      </c>
      <c r="C4167">
        <v>0.25316069471192687</v>
      </c>
      <c r="D4167" s="11">
        <v>25.07</v>
      </c>
      <c r="E4167" s="10">
        <v>18.77</v>
      </c>
      <c r="F4167" s="11">
        <v>-4.2699999999999996</v>
      </c>
      <c r="G4167" s="10">
        <v>24.49</v>
      </c>
      <c r="H4167" s="11">
        <v>84.82</v>
      </c>
      <c r="I4167" s="10">
        <v>228</v>
      </c>
      <c r="J4167">
        <v>0.23600784418131227</v>
      </c>
      <c r="K4167">
        <v>0.16203847972155525</v>
      </c>
      <c r="L4167">
        <v>0.14812546260453799</v>
      </c>
      <c r="M4167">
        <v>0.22230398236797241</v>
      </c>
      <c r="N4167">
        <v>0.36322394513195166</v>
      </c>
      <c r="O4167">
        <v>0.29905980889720923</v>
      </c>
      <c r="P4167" s="117">
        <v>37.270000000000003</v>
      </c>
      <c r="Q4167">
        <v>0.34</v>
      </c>
    </row>
    <row r="4168" spans="1:17" ht="15">
      <c r="A4168" s="6"/>
      <c r="B4168" s="10">
        <v>79.3</v>
      </c>
      <c r="C4168">
        <v>0.25455571145921391</v>
      </c>
      <c r="D4168" s="11">
        <v>24.98</v>
      </c>
      <c r="E4168" s="10">
        <v>18.75</v>
      </c>
      <c r="F4168" s="11">
        <v>-5.34</v>
      </c>
      <c r="G4168" s="10">
        <v>23.62</v>
      </c>
      <c r="H4168" s="11">
        <v>79.67</v>
      </c>
      <c r="I4168" s="10">
        <v>248.7</v>
      </c>
      <c r="J4168">
        <v>0.23791706970408824</v>
      </c>
      <c r="K4168">
        <v>0.16252063247941725</v>
      </c>
      <c r="L4168">
        <v>0.15314094489570354</v>
      </c>
      <c r="M4168">
        <v>0.2237480019002375</v>
      </c>
      <c r="N4168">
        <v>0.36692296759958015</v>
      </c>
      <c r="O4168">
        <v>0.31088594931660535</v>
      </c>
      <c r="P4168" s="117">
        <v>36.619999999999997</v>
      </c>
      <c r="Q4168">
        <v>0.34</v>
      </c>
    </row>
    <row r="4169" spans="1:17" ht="15">
      <c r="A4169" s="6"/>
      <c r="B4169" s="10">
        <v>86.87</v>
      </c>
      <c r="C4169">
        <v>0.25544801345797175</v>
      </c>
      <c r="D4169" s="11">
        <v>25.01</v>
      </c>
      <c r="E4169" s="10">
        <v>20.07</v>
      </c>
      <c r="F4169" s="11">
        <v>0.04</v>
      </c>
      <c r="G4169" s="10">
        <v>24.59</v>
      </c>
      <c r="H4169" s="11">
        <v>83.61</v>
      </c>
      <c r="I4169" s="10">
        <v>263.06</v>
      </c>
      <c r="J4169">
        <v>0.25360013993716679</v>
      </c>
      <c r="K4169">
        <v>0.17059502344174896</v>
      </c>
      <c r="L4169">
        <v>0.16379116642492866</v>
      </c>
      <c r="M4169">
        <v>0.24402636871595818</v>
      </c>
      <c r="N4169">
        <v>0.37992623210816384</v>
      </c>
      <c r="O4169">
        <v>0.32942066169923612</v>
      </c>
      <c r="P4169" s="117">
        <v>26.55</v>
      </c>
      <c r="Q4169">
        <v>0.34</v>
      </c>
    </row>
    <row r="4170" spans="1:17" ht="15">
      <c r="A4170" s="6"/>
      <c r="B4170" s="10">
        <v>97</v>
      </c>
      <c r="C4170">
        <v>0.28116799800054881</v>
      </c>
      <c r="D4170" s="11">
        <v>29.06</v>
      </c>
      <c r="E4170" s="10">
        <v>24.14</v>
      </c>
      <c r="F4170" s="11">
        <v>25.1</v>
      </c>
      <c r="G4170" s="10">
        <v>31.41</v>
      </c>
      <c r="H4170" s="11">
        <v>90.96</v>
      </c>
      <c r="I4170" s="10">
        <v>333.96</v>
      </c>
      <c r="J4170">
        <v>0.2808744751357361</v>
      </c>
      <c r="K4170">
        <v>0.19559609179210824</v>
      </c>
      <c r="L4170">
        <v>0.20211099995022647</v>
      </c>
      <c r="M4170">
        <v>0.27377832780192229</v>
      </c>
      <c r="N4170">
        <v>0.40038355522764202</v>
      </c>
      <c r="O4170">
        <v>0.36061266827680355</v>
      </c>
      <c r="P4170" s="117">
        <v>28.73</v>
      </c>
      <c r="Q4170">
        <v>0.34</v>
      </c>
    </row>
    <row r="4171" spans="1:17" ht="15">
      <c r="A4171" s="6"/>
      <c r="B4171" s="10">
        <v>107.49</v>
      </c>
      <c r="C4171">
        <v>0.32752338331511682</v>
      </c>
      <c r="D4171" s="11">
        <v>36.46</v>
      </c>
      <c r="E4171" s="10">
        <v>32.79</v>
      </c>
      <c r="F4171" s="11">
        <v>28.75</v>
      </c>
      <c r="G4171" s="10">
        <v>34.39</v>
      </c>
      <c r="H4171" s="11">
        <v>106.44</v>
      </c>
      <c r="I4171" s="10">
        <v>367.43</v>
      </c>
      <c r="J4171">
        <v>0.33429855964042082</v>
      </c>
      <c r="K4171">
        <v>0.23649383177880856</v>
      </c>
      <c r="L4171">
        <v>0.26908803666308329</v>
      </c>
      <c r="M4171">
        <v>0.31870859057123258</v>
      </c>
      <c r="N4171">
        <v>0.4289124195032199</v>
      </c>
      <c r="O4171">
        <v>0.3907086278725978</v>
      </c>
      <c r="P4171" s="117">
        <v>28.88</v>
      </c>
      <c r="Q4171">
        <v>0.34</v>
      </c>
    </row>
    <row r="4172" spans="1:17" ht="15">
      <c r="A4172" s="6"/>
      <c r="B4172" s="10">
        <v>129.66</v>
      </c>
      <c r="C4172">
        <v>0.37466547059241173</v>
      </c>
      <c r="D4172" s="11">
        <v>38.42</v>
      </c>
      <c r="E4172" s="10">
        <v>35.65</v>
      </c>
      <c r="F4172" s="11">
        <v>35.61</v>
      </c>
      <c r="G4172" s="10">
        <v>36.74</v>
      </c>
      <c r="H4172" s="11">
        <v>139.72</v>
      </c>
      <c r="I4172" s="10">
        <v>429.06</v>
      </c>
      <c r="J4172">
        <v>0.37070147824500893</v>
      </c>
      <c r="K4172">
        <v>0.26105018735445007</v>
      </c>
      <c r="L4172">
        <v>0.30434458761256034</v>
      </c>
      <c r="M4172">
        <v>0.36235208592132501</v>
      </c>
      <c r="N4172">
        <v>0.44458134128789428</v>
      </c>
      <c r="O4172">
        <v>0.40344846273313911</v>
      </c>
      <c r="P4172" s="117">
        <v>31.03</v>
      </c>
      <c r="Q4172">
        <v>0.34</v>
      </c>
    </row>
    <row r="4173" spans="1:17" ht="15">
      <c r="A4173" s="6"/>
      <c r="B4173" s="10">
        <v>137.1</v>
      </c>
      <c r="C4173">
        <v>0.41128010440005708</v>
      </c>
      <c r="D4173" s="11">
        <v>38.44</v>
      </c>
      <c r="E4173" s="10">
        <v>37.590000000000003</v>
      </c>
      <c r="F4173" s="11">
        <v>36.35</v>
      </c>
      <c r="G4173" s="10">
        <v>37.630000000000003</v>
      </c>
      <c r="H4173" s="11">
        <v>133.38</v>
      </c>
      <c r="I4173" s="10">
        <v>413.99</v>
      </c>
      <c r="J4173">
        <v>0.40795423293627769</v>
      </c>
      <c r="K4173">
        <v>0.28109416861781755</v>
      </c>
      <c r="L4173">
        <v>0.31239845068385275</v>
      </c>
      <c r="M4173">
        <v>0.39862607814435308</v>
      </c>
      <c r="N4173">
        <v>0.46204167433346066</v>
      </c>
      <c r="O4173">
        <v>0.4203592395766248</v>
      </c>
      <c r="P4173" s="117">
        <v>40.369999999999997</v>
      </c>
      <c r="Q4173">
        <v>0.34</v>
      </c>
    </row>
    <row r="4174" spans="1:17" ht="15">
      <c r="A4174" s="6"/>
      <c r="B4174" s="10">
        <v>134.99</v>
      </c>
      <c r="C4174">
        <v>0.44211523020035903</v>
      </c>
      <c r="D4174" s="11">
        <v>37.979999999999997</v>
      </c>
      <c r="E4174" s="10">
        <v>37.049999999999997</v>
      </c>
      <c r="F4174" s="11">
        <v>31.89</v>
      </c>
      <c r="G4174" s="10">
        <v>37.39</v>
      </c>
      <c r="H4174" s="11">
        <v>112.47</v>
      </c>
      <c r="I4174" s="10">
        <v>358.95</v>
      </c>
      <c r="J4174">
        <v>0.42283983474829717</v>
      </c>
      <c r="K4174">
        <v>0.28836221521382621</v>
      </c>
      <c r="L4174">
        <v>0.31174617370559593</v>
      </c>
      <c r="M4174">
        <v>0.41937533808123395</v>
      </c>
      <c r="N4174">
        <v>0.47766741579664312</v>
      </c>
      <c r="O4174">
        <v>0.421735169428124</v>
      </c>
      <c r="P4174" s="117">
        <v>39.56</v>
      </c>
      <c r="Q4174">
        <v>0.34</v>
      </c>
    </row>
    <row r="4175" spans="1:17" ht="15">
      <c r="A4175" s="6"/>
      <c r="B4175" s="10">
        <v>130.68</v>
      </c>
      <c r="C4175">
        <v>0.46336492082163272</v>
      </c>
      <c r="D4175" s="11">
        <v>39.229999999999997</v>
      </c>
      <c r="E4175" s="10">
        <v>39.840000000000003</v>
      </c>
      <c r="F4175" s="11">
        <v>34.19</v>
      </c>
      <c r="G4175" s="10">
        <v>36.380000000000003</v>
      </c>
      <c r="H4175" s="11">
        <v>93.35</v>
      </c>
      <c r="I4175" s="10">
        <v>292.36</v>
      </c>
      <c r="J4175">
        <v>0.42722836934947306</v>
      </c>
      <c r="K4175">
        <v>0.29295819763891712</v>
      </c>
      <c r="L4175">
        <v>0.29129430040936288</v>
      </c>
      <c r="M4175">
        <v>0.41658184974840357</v>
      </c>
      <c r="N4175">
        <v>0.49214427733747046</v>
      </c>
      <c r="O4175">
        <v>0.40192552067829801</v>
      </c>
      <c r="P4175" s="117">
        <v>39.89</v>
      </c>
      <c r="Q4175">
        <v>0.34</v>
      </c>
    </row>
    <row r="4176" spans="1:17" ht="15">
      <c r="A4176" s="6"/>
      <c r="B4176" s="10">
        <v>122.32</v>
      </c>
      <c r="C4176">
        <v>0.48688538462649289</v>
      </c>
      <c r="D4176" s="11">
        <v>36.43</v>
      </c>
      <c r="E4176" s="10">
        <v>33.130000000000003</v>
      </c>
      <c r="F4176" s="11">
        <v>28.19</v>
      </c>
      <c r="G4176" s="10">
        <v>33.01</v>
      </c>
      <c r="H4176" s="11">
        <v>86.34</v>
      </c>
      <c r="I4176" s="10">
        <v>210.37</v>
      </c>
      <c r="J4176">
        <v>0.42586855364763987</v>
      </c>
      <c r="K4176">
        <v>0.30135911233843277</v>
      </c>
      <c r="L4176">
        <v>0.26768170569097016</v>
      </c>
      <c r="M4176">
        <v>0.42682560308153644</v>
      </c>
      <c r="N4176">
        <v>0.48730094302635102</v>
      </c>
      <c r="O4176">
        <v>0.38591035960718745</v>
      </c>
      <c r="P4176" s="117">
        <v>21.51</v>
      </c>
      <c r="Q4176">
        <v>0.34</v>
      </c>
    </row>
    <row r="4177" spans="1:17" ht="15">
      <c r="A4177" s="6"/>
      <c r="B4177" s="10">
        <v>117.34</v>
      </c>
      <c r="C4177">
        <v>0.4954592282117139</v>
      </c>
      <c r="D4177" s="11">
        <v>29.33</v>
      </c>
      <c r="E4177" s="10">
        <v>39.659999999999997</v>
      </c>
      <c r="F4177" s="11">
        <v>26.97</v>
      </c>
      <c r="G4177" s="10">
        <v>30</v>
      </c>
      <c r="H4177" s="11">
        <v>80.89</v>
      </c>
      <c r="I4177" s="10">
        <v>224.84</v>
      </c>
      <c r="J4177">
        <v>0.40057320695856058</v>
      </c>
      <c r="K4177">
        <v>0.32713518162906063</v>
      </c>
      <c r="L4177">
        <v>0.24921271668687889</v>
      </c>
      <c r="M4177">
        <v>0.42347350740571071</v>
      </c>
      <c r="N4177">
        <v>0.49007318221164253</v>
      </c>
      <c r="O4177">
        <v>0.37445763515050423</v>
      </c>
      <c r="P4177" s="117">
        <v>38.380000000000003</v>
      </c>
      <c r="Q4177">
        <v>0.34</v>
      </c>
    </row>
    <row r="4178" spans="1:17" ht="15">
      <c r="A4178" s="6"/>
      <c r="B4178" s="10">
        <v>109.72</v>
      </c>
      <c r="C4178">
        <v>0.47270708772875869</v>
      </c>
      <c r="D4178" s="11">
        <v>28.01</v>
      </c>
      <c r="E4178" s="10">
        <v>32.99</v>
      </c>
      <c r="F4178" s="11">
        <v>25.68</v>
      </c>
      <c r="G4178" s="10">
        <v>27.12</v>
      </c>
      <c r="H4178" s="11">
        <v>79.290000000000006</v>
      </c>
      <c r="I4178" s="10">
        <v>211.69</v>
      </c>
      <c r="J4178">
        <v>0.38638181001177607</v>
      </c>
      <c r="K4178">
        <v>0.33079054413738834</v>
      </c>
      <c r="L4178">
        <v>0.22288985425199448</v>
      </c>
      <c r="M4178">
        <v>0.41221017693400491</v>
      </c>
      <c r="N4178">
        <v>0.4997639042993906</v>
      </c>
      <c r="O4178">
        <v>0.35722192386514257</v>
      </c>
      <c r="P4178" s="117">
        <v>20.23</v>
      </c>
      <c r="Q4178">
        <v>0.34</v>
      </c>
    </row>
    <row r="4179" spans="1:17" ht="15">
      <c r="A4179" s="6"/>
      <c r="B4179" s="10">
        <v>102.88</v>
      </c>
      <c r="C4179">
        <v>0.45690383628902242</v>
      </c>
      <c r="D4179" s="11">
        <v>24.01</v>
      </c>
      <c r="E4179" s="10">
        <v>32.29</v>
      </c>
      <c r="F4179" s="11">
        <v>24</v>
      </c>
      <c r="G4179" s="10">
        <v>25.88</v>
      </c>
      <c r="H4179" s="11">
        <v>76.19</v>
      </c>
      <c r="I4179" s="10">
        <v>204.21</v>
      </c>
      <c r="J4179">
        <v>0.38471457699425959</v>
      </c>
      <c r="K4179">
        <v>0.33655896030607918</v>
      </c>
      <c r="L4179">
        <v>0.22082206075828248</v>
      </c>
      <c r="M4179">
        <v>0.40658276446031455</v>
      </c>
      <c r="N4179">
        <v>0.50234046490245099</v>
      </c>
      <c r="O4179">
        <v>0.34864228541519565</v>
      </c>
      <c r="P4179" s="117">
        <v>16.45</v>
      </c>
      <c r="Q4179">
        <v>0.34</v>
      </c>
    </row>
    <row r="4180" spans="1:17" ht="15">
      <c r="A4180" s="6"/>
      <c r="B4180" s="10">
        <v>100.31</v>
      </c>
      <c r="C4180">
        <v>0.44598970332965121</v>
      </c>
      <c r="D4180" s="11">
        <v>23.02</v>
      </c>
      <c r="E4180" s="10">
        <v>31.02</v>
      </c>
      <c r="F4180" s="11">
        <v>24.6</v>
      </c>
      <c r="G4180" s="10">
        <v>24.4</v>
      </c>
      <c r="H4180" s="11">
        <v>73.31</v>
      </c>
      <c r="I4180" s="10">
        <v>218.93</v>
      </c>
      <c r="J4180">
        <v>0.38268318972352905</v>
      </c>
      <c r="K4180">
        <v>0.34369860155434945</v>
      </c>
      <c r="L4180">
        <v>0.22570095838893606</v>
      </c>
      <c r="M4180">
        <v>0.40374104273300798</v>
      </c>
      <c r="N4180">
        <v>0.49892697036688882</v>
      </c>
      <c r="O4180">
        <v>0.35545691770624782</v>
      </c>
      <c r="P4180" s="117">
        <v>15.66</v>
      </c>
      <c r="Q4180">
        <v>0.34</v>
      </c>
    </row>
    <row r="4181" spans="1:17" ht="15">
      <c r="A4181" s="6"/>
      <c r="B4181" s="10">
        <v>94.33</v>
      </c>
      <c r="C4181">
        <v>0.44335266537764101</v>
      </c>
      <c r="D4181" s="11">
        <v>20.6</v>
      </c>
      <c r="E4181" s="10">
        <v>30.24</v>
      </c>
      <c r="F4181" s="11">
        <v>22.22</v>
      </c>
      <c r="G4181" s="10">
        <v>24.43</v>
      </c>
      <c r="H4181" s="11">
        <v>75.44</v>
      </c>
      <c r="I4181" s="10">
        <v>223.23</v>
      </c>
      <c r="J4181">
        <v>0.37301099651342767</v>
      </c>
      <c r="K4181">
        <v>0.34984725661410138</v>
      </c>
      <c r="L4181">
        <v>0.23473712674690025</v>
      </c>
      <c r="M4181">
        <v>0.40974450430126347</v>
      </c>
      <c r="N4181">
        <v>0.49742845404321773</v>
      </c>
      <c r="O4181">
        <v>0.36973042744273582</v>
      </c>
      <c r="P4181" s="117">
        <v>15.92</v>
      </c>
      <c r="Q4181">
        <v>0.34</v>
      </c>
    </row>
    <row r="4182" spans="1:17" ht="15">
      <c r="A4182" s="6"/>
      <c r="B4182" s="10">
        <v>92.51</v>
      </c>
      <c r="C4182">
        <v>0.43802978799357428</v>
      </c>
      <c r="D4182" s="11">
        <v>19.989999999999998</v>
      </c>
      <c r="E4182" s="10">
        <v>26.32</v>
      </c>
      <c r="F4182" s="11">
        <v>25.97</v>
      </c>
      <c r="G4182" s="10">
        <v>27.04</v>
      </c>
      <c r="H4182" s="11">
        <v>78.760000000000005</v>
      </c>
      <c r="I4182" s="10">
        <v>231.6</v>
      </c>
      <c r="J4182">
        <v>0.36984674620783103</v>
      </c>
      <c r="K4182">
        <v>0.35607952300650442</v>
      </c>
      <c r="L4182">
        <v>0.26500362448942955</v>
      </c>
      <c r="M4182">
        <v>0.4226814687277291</v>
      </c>
      <c r="N4182">
        <v>0.50558592882868592</v>
      </c>
      <c r="O4182">
        <v>0.39442769253115045</v>
      </c>
      <c r="P4182" s="117">
        <v>19.57</v>
      </c>
      <c r="Q4182">
        <v>0.34</v>
      </c>
    </row>
    <row r="4183" spans="1:17" ht="15">
      <c r="A4183" s="6"/>
      <c r="B4183" s="10">
        <v>92.29</v>
      </c>
      <c r="C4183">
        <v>0.4014808767163387</v>
      </c>
      <c r="D4183" s="11">
        <v>22.09</v>
      </c>
      <c r="E4183" s="10">
        <v>25.1</v>
      </c>
      <c r="F4183" s="11">
        <v>35.24</v>
      </c>
      <c r="G4183" s="10">
        <v>35.03</v>
      </c>
      <c r="H4183" s="11">
        <v>91.47</v>
      </c>
      <c r="I4183" s="10">
        <v>302.85000000000002</v>
      </c>
      <c r="J4183">
        <v>0.35652961182772569</v>
      </c>
      <c r="K4183">
        <v>0.34839506310799528</v>
      </c>
      <c r="L4183">
        <v>0.3019456505399547</v>
      </c>
      <c r="M4183">
        <v>0.42605407011289359</v>
      </c>
      <c r="N4183">
        <v>0.49394790183698412</v>
      </c>
      <c r="O4183">
        <v>0.4025792815008219</v>
      </c>
      <c r="P4183" s="117">
        <v>20.92</v>
      </c>
      <c r="Q4183">
        <v>0.34</v>
      </c>
    </row>
    <row r="4184" spans="1:17" ht="15">
      <c r="A4184" s="6"/>
      <c r="B4184" s="10">
        <v>92.3</v>
      </c>
      <c r="C4184">
        <v>0.33964568713627791</v>
      </c>
      <c r="D4184" s="11">
        <v>24.53</v>
      </c>
      <c r="E4184" s="10">
        <v>23.48</v>
      </c>
      <c r="F4184" s="11">
        <v>47.95</v>
      </c>
      <c r="G4184" s="10">
        <v>37.44</v>
      </c>
      <c r="H4184" s="11">
        <v>104.23</v>
      </c>
      <c r="I4184" s="10">
        <v>335.17</v>
      </c>
      <c r="J4184">
        <v>0.33898982160806373</v>
      </c>
      <c r="K4184">
        <v>0.33079153396065397</v>
      </c>
      <c r="L4184">
        <v>0.29082530630136988</v>
      </c>
      <c r="M4184">
        <v>0.38576152298225025</v>
      </c>
      <c r="N4184">
        <v>0.45862039369927299</v>
      </c>
      <c r="O4184">
        <v>0.36966996643696221</v>
      </c>
      <c r="P4184" s="117">
        <v>28.27</v>
      </c>
      <c r="Q4184">
        <v>0.34</v>
      </c>
    </row>
    <row r="4185" spans="1:17" ht="15">
      <c r="A4185" s="6"/>
      <c r="B4185" s="10">
        <v>90.57</v>
      </c>
      <c r="C4185">
        <v>0.25834762689471963</v>
      </c>
      <c r="D4185" s="11">
        <v>25.66</v>
      </c>
      <c r="E4185" s="10">
        <v>24.59</v>
      </c>
      <c r="F4185" s="11">
        <v>42.78</v>
      </c>
      <c r="G4185" s="10">
        <v>37.159999999999997</v>
      </c>
      <c r="H4185" s="11">
        <v>119.81</v>
      </c>
      <c r="I4185" s="10">
        <v>345.74</v>
      </c>
      <c r="J4185">
        <v>0.30506320281036975</v>
      </c>
      <c r="K4185">
        <v>0.30738634678886712</v>
      </c>
      <c r="L4185">
        <v>0.27237373528049341</v>
      </c>
      <c r="M4185">
        <v>0.34204051883589709</v>
      </c>
      <c r="N4185">
        <v>0.41770946782178214</v>
      </c>
      <c r="O4185">
        <v>0.3468902276564873</v>
      </c>
      <c r="P4185" s="117">
        <v>24.89</v>
      </c>
      <c r="Q4185">
        <v>0.34</v>
      </c>
    </row>
    <row r="4186" spans="1:17" ht="15">
      <c r="A4186" s="6"/>
      <c r="B4186" s="10">
        <v>81.69</v>
      </c>
      <c r="C4186">
        <v>0.18107821144418784</v>
      </c>
      <c r="D4186" s="11">
        <v>24.8</v>
      </c>
      <c r="E4186" s="10">
        <v>27.74</v>
      </c>
      <c r="F4186" s="11">
        <v>36.24</v>
      </c>
      <c r="G4186" s="10">
        <v>34.9</v>
      </c>
      <c r="H4186" s="11">
        <v>115.97</v>
      </c>
      <c r="I4186" s="10">
        <v>329.98</v>
      </c>
      <c r="J4186">
        <v>0.26367619865302139</v>
      </c>
      <c r="K4186">
        <v>0.2813923120187739</v>
      </c>
      <c r="L4186">
        <v>0.24745989004003094</v>
      </c>
      <c r="M4186">
        <v>0.30251170800915717</v>
      </c>
      <c r="N4186">
        <v>0.40352874927900501</v>
      </c>
      <c r="O4186">
        <v>0.32914403654598606</v>
      </c>
      <c r="P4186" s="117">
        <v>33.799999999999997</v>
      </c>
      <c r="Q4186">
        <v>0.34</v>
      </c>
    </row>
    <row r="4187" spans="1:17" ht="15">
      <c r="A4187" s="6"/>
      <c r="B4187" s="10">
        <v>57.64</v>
      </c>
      <c r="C4187">
        <v>0.13309453167355878</v>
      </c>
      <c r="D4187" s="11">
        <v>22</v>
      </c>
      <c r="E4187" s="10">
        <v>25.03</v>
      </c>
      <c r="F4187" s="11">
        <v>32.67</v>
      </c>
      <c r="G4187" s="10">
        <v>31.92</v>
      </c>
      <c r="H4187" s="11">
        <v>99.99</v>
      </c>
      <c r="I4187" s="10">
        <v>304.02999999999997</v>
      </c>
      <c r="J4187">
        <v>0.23255932756527015</v>
      </c>
      <c r="K4187">
        <v>0.26358316162133005</v>
      </c>
      <c r="L4187">
        <v>0.22802711241681498</v>
      </c>
      <c r="M4187">
        <v>0.28357818982757893</v>
      </c>
      <c r="N4187">
        <v>0.38982207183505618</v>
      </c>
      <c r="O4187">
        <v>0.31074766468281867</v>
      </c>
      <c r="P4187" s="117">
        <v>38.369999999999997</v>
      </c>
      <c r="Q4187">
        <v>0.34</v>
      </c>
    </row>
    <row r="4188" spans="1:17" ht="15">
      <c r="A4188" s="6"/>
      <c r="B4188" s="10">
        <v>25</v>
      </c>
      <c r="C4188">
        <v>0.11650929224657837</v>
      </c>
      <c r="D4188" s="11">
        <v>11.82</v>
      </c>
      <c r="E4188" s="10">
        <v>30.08</v>
      </c>
      <c r="F4188" s="11">
        <v>32.74</v>
      </c>
      <c r="G4188" s="10">
        <v>30.24</v>
      </c>
      <c r="H4188" s="11">
        <v>95</v>
      </c>
      <c r="I4188" s="10">
        <v>263.8</v>
      </c>
      <c r="J4188">
        <v>0.20782023792418694</v>
      </c>
      <c r="K4188">
        <v>0.25960543556306781</v>
      </c>
      <c r="L4188">
        <v>0.21147321865984434</v>
      </c>
      <c r="M4188">
        <v>0.26169173932208201</v>
      </c>
      <c r="N4188">
        <v>0.37709245159801819</v>
      </c>
      <c r="O4188">
        <v>0.30087198308789603</v>
      </c>
      <c r="P4188" s="117">
        <v>27.76</v>
      </c>
      <c r="Q4188">
        <v>0.34</v>
      </c>
    </row>
    <row r="4189" spans="1:17" ht="15">
      <c r="A4189" s="6"/>
      <c r="B4189" s="10">
        <v>14.99</v>
      </c>
      <c r="C4189">
        <v>0.11151522061549869</v>
      </c>
      <c r="D4189" s="11">
        <v>11.79</v>
      </c>
      <c r="E4189" s="10">
        <v>28.65</v>
      </c>
      <c r="F4189" s="11">
        <v>30.87</v>
      </c>
      <c r="G4189" s="10">
        <v>28.79</v>
      </c>
      <c r="H4189" s="11">
        <v>90.16</v>
      </c>
      <c r="I4189" s="10">
        <v>244.01</v>
      </c>
      <c r="J4189">
        <v>0.19841578920540601</v>
      </c>
      <c r="K4189">
        <v>0.2605593358079466</v>
      </c>
      <c r="L4189">
        <v>0.19945575779841027</v>
      </c>
      <c r="M4189">
        <v>0.25398200477794169</v>
      </c>
      <c r="N4189">
        <v>0.36836211720428869</v>
      </c>
      <c r="O4189">
        <v>0.2915203279051734</v>
      </c>
      <c r="P4189" s="117">
        <v>77.05</v>
      </c>
      <c r="Q4189">
        <v>0.34</v>
      </c>
    </row>
    <row r="4190" spans="1:17" ht="15">
      <c r="A4190" s="6"/>
      <c r="B4190" s="10">
        <v>1.9</v>
      </c>
      <c r="C4190">
        <v>0.10912847940212284</v>
      </c>
      <c r="D4190" s="11">
        <v>10.32</v>
      </c>
      <c r="E4190" s="10">
        <v>27.05</v>
      </c>
      <c r="F4190" s="11">
        <v>29.9</v>
      </c>
      <c r="G4190" s="10">
        <v>28.23</v>
      </c>
      <c r="H4190" s="11">
        <v>88.05</v>
      </c>
      <c r="I4190" s="10">
        <v>240.72</v>
      </c>
      <c r="J4190">
        <v>0.17369147830318041</v>
      </c>
      <c r="K4190">
        <v>0.25866117450672133</v>
      </c>
      <c r="L4190">
        <v>0.19930958294196885</v>
      </c>
      <c r="M4190">
        <v>0.24520186323247345</v>
      </c>
      <c r="N4190">
        <v>0.37107071297763966</v>
      </c>
      <c r="O4190">
        <v>0.29373224953849741</v>
      </c>
      <c r="P4190" s="117">
        <v>28.31</v>
      </c>
      <c r="Q4190">
        <v>0.34</v>
      </c>
    </row>
    <row r="4191" spans="1:17" ht="15">
      <c r="A4191" s="6"/>
      <c r="B4191" s="10">
        <v>0.31</v>
      </c>
      <c r="C4191">
        <v>0.11173992896290545</v>
      </c>
      <c r="D4191" s="11">
        <v>7.38</v>
      </c>
      <c r="E4191" s="10">
        <v>24.09</v>
      </c>
      <c r="F4191" s="11">
        <v>29.92</v>
      </c>
      <c r="G4191" s="10">
        <v>27.82</v>
      </c>
      <c r="H4191" s="11">
        <v>85.74</v>
      </c>
      <c r="I4191" s="10">
        <v>214.81</v>
      </c>
      <c r="J4191">
        <v>0.16099800744942203</v>
      </c>
      <c r="K4191">
        <v>0.24851232527667833</v>
      </c>
      <c r="L4191">
        <v>0.2060538076298398</v>
      </c>
      <c r="M4191">
        <v>0.24277881939676046</v>
      </c>
      <c r="N4191">
        <v>0.37210257351924914</v>
      </c>
      <c r="O4191">
        <v>0.30139958644025316</v>
      </c>
      <c r="P4191" s="117">
        <v>33.22</v>
      </c>
      <c r="Q4191">
        <v>0.34</v>
      </c>
    </row>
    <row r="4192" spans="1:17" ht="15">
      <c r="A4192" s="6"/>
      <c r="B4192" s="10">
        <v>10</v>
      </c>
      <c r="C4192">
        <v>0.11928616592499362</v>
      </c>
      <c r="D4192" s="11">
        <v>9.77</v>
      </c>
      <c r="E4192" s="10">
        <v>23.92</v>
      </c>
      <c r="F4192" s="11">
        <v>31.41</v>
      </c>
      <c r="G4192" s="10">
        <v>28.65</v>
      </c>
      <c r="H4192" s="11">
        <v>84.96</v>
      </c>
      <c r="I4192" s="10">
        <v>243.18</v>
      </c>
      <c r="J4192">
        <v>0.16798959282658055</v>
      </c>
      <c r="K4192">
        <v>0.25320317466209469</v>
      </c>
      <c r="L4192">
        <v>0.22102359510274555</v>
      </c>
      <c r="M4192">
        <v>0.25557050292424022</v>
      </c>
      <c r="N4192">
        <v>0.38333549261395405</v>
      </c>
      <c r="O4192">
        <v>0.32008093117788938</v>
      </c>
      <c r="P4192" s="117">
        <v>100.26</v>
      </c>
      <c r="Q4192">
        <v>0.34</v>
      </c>
    </row>
    <row r="4193" spans="1:17" ht="15">
      <c r="A4193" s="6"/>
      <c r="B4193" s="10">
        <v>28.2</v>
      </c>
      <c r="C4193">
        <v>0.14203824113945013</v>
      </c>
      <c r="D4193" s="11">
        <v>12.64</v>
      </c>
      <c r="E4193" s="10">
        <v>25.08</v>
      </c>
      <c r="F4193" s="11">
        <v>32.18</v>
      </c>
      <c r="G4193" s="10">
        <v>30</v>
      </c>
      <c r="H4193" s="11">
        <v>87.75</v>
      </c>
      <c r="I4193" s="10">
        <v>245.47</v>
      </c>
      <c r="J4193">
        <v>0.18720703431575544</v>
      </c>
      <c r="K4193">
        <v>0.27667864479328891</v>
      </c>
      <c r="L4193">
        <v>0.23519005702588097</v>
      </c>
      <c r="M4193">
        <v>0.27528039692312617</v>
      </c>
      <c r="N4193">
        <v>0.39832888002970768</v>
      </c>
      <c r="O4193">
        <v>0.34469774370778949</v>
      </c>
      <c r="P4193" s="117">
        <v>30.39</v>
      </c>
      <c r="Q4193">
        <v>0.34</v>
      </c>
    </row>
    <row r="4194" spans="1:17" ht="15">
      <c r="A4194" s="6"/>
      <c r="B4194" s="10">
        <v>80.98</v>
      </c>
      <c r="C4194">
        <v>0.19774314487303019</v>
      </c>
      <c r="D4194" s="11">
        <v>20.309999999999999</v>
      </c>
      <c r="E4194" s="10">
        <v>28.01</v>
      </c>
      <c r="F4194" s="11">
        <v>35.950000000000003</v>
      </c>
      <c r="G4194" s="10">
        <v>33</v>
      </c>
      <c r="H4194" s="11">
        <v>95.94</v>
      </c>
      <c r="I4194" s="10">
        <v>296.41000000000003</v>
      </c>
      <c r="J4194">
        <v>0.23330029149764558</v>
      </c>
      <c r="K4194">
        <v>0.31227111726586082</v>
      </c>
      <c r="L4194">
        <v>0.26637574423873911</v>
      </c>
      <c r="M4194">
        <v>0.30395335750417923</v>
      </c>
      <c r="N4194">
        <v>0.41919776593609948</v>
      </c>
      <c r="O4194">
        <v>0.37967848450585462</v>
      </c>
      <c r="P4194" s="117">
        <v>35.61</v>
      </c>
      <c r="Q4194">
        <v>0.34</v>
      </c>
    </row>
    <row r="4195" spans="1:17" ht="15">
      <c r="A4195" s="6"/>
      <c r="B4195" s="10">
        <v>99.77</v>
      </c>
      <c r="C4195">
        <v>0.2840997303673744</v>
      </c>
      <c r="D4195" s="11">
        <v>29.59</v>
      </c>
      <c r="E4195" s="10">
        <v>38.06</v>
      </c>
      <c r="F4195" s="11">
        <v>45.06</v>
      </c>
      <c r="G4195" s="10">
        <v>36.590000000000003</v>
      </c>
      <c r="H4195" s="11">
        <v>108.39</v>
      </c>
      <c r="I4195" s="10">
        <v>322</v>
      </c>
      <c r="J4195">
        <v>0.28420336750768271</v>
      </c>
      <c r="K4195">
        <v>0.33735907606735854</v>
      </c>
      <c r="L4195">
        <v>0.29126729752586161</v>
      </c>
      <c r="M4195">
        <v>0.34462321182361338</v>
      </c>
      <c r="N4195">
        <v>0.44202328510844763</v>
      </c>
      <c r="O4195">
        <v>0.42676194902453707</v>
      </c>
      <c r="P4195" s="117">
        <v>27.77</v>
      </c>
      <c r="Q4195">
        <v>0.34</v>
      </c>
    </row>
    <row r="4196" spans="1:17" ht="15">
      <c r="A4196" s="6"/>
      <c r="B4196" s="10">
        <v>129.94999999999999</v>
      </c>
      <c r="C4196">
        <v>0.34729135052030696</v>
      </c>
      <c r="D4196" s="11">
        <v>31.07</v>
      </c>
      <c r="E4196" s="10">
        <v>43.74</v>
      </c>
      <c r="F4196" s="11">
        <v>56.78</v>
      </c>
      <c r="G4196" s="10">
        <v>44.51</v>
      </c>
      <c r="H4196" s="11">
        <v>129.54</v>
      </c>
      <c r="I4196" s="10">
        <v>329.94</v>
      </c>
      <c r="J4196">
        <v>0.31867501247065394</v>
      </c>
      <c r="K4196">
        <v>0.36878398568006954</v>
      </c>
      <c r="L4196">
        <v>0.31335957970061207</v>
      </c>
      <c r="M4196">
        <v>0.38406764873839389</v>
      </c>
      <c r="N4196">
        <v>0.45907967982011499</v>
      </c>
      <c r="O4196">
        <v>0.45289592112893867</v>
      </c>
      <c r="P4196" s="117">
        <v>36.01</v>
      </c>
      <c r="Q4196">
        <v>0.34</v>
      </c>
    </row>
    <row r="4197" spans="1:17" ht="15">
      <c r="A4197" s="6"/>
      <c r="B4197" s="10">
        <v>141.44</v>
      </c>
      <c r="C4197">
        <v>0.38733051319330591</v>
      </c>
      <c r="D4197" s="11">
        <v>29.82</v>
      </c>
      <c r="E4197" s="10">
        <v>43.83</v>
      </c>
      <c r="F4197" s="11">
        <v>54.01</v>
      </c>
      <c r="G4197" s="10">
        <v>48.65</v>
      </c>
      <c r="H4197" s="11">
        <v>124.37</v>
      </c>
      <c r="I4197" s="10">
        <v>335.2</v>
      </c>
      <c r="J4197">
        <v>0.35232161114957933</v>
      </c>
      <c r="K4197">
        <v>0.38558969950821043</v>
      </c>
      <c r="L4197">
        <v>0.3336932644328936</v>
      </c>
      <c r="M4197">
        <v>0.41057319286616162</v>
      </c>
      <c r="N4197">
        <v>0.48031843427796495</v>
      </c>
      <c r="O4197">
        <v>0.47731609007642495</v>
      </c>
      <c r="P4197" s="117">
        <v>36.08</v>
      </c>
      <c r="Q4197">
        <v>0.34</v>
      </c>
    </row>
    <row r="4198" spans="1:17" ht="15">
      <c r="A4198" s="6"/>
      <c r="B4198" s="10">
        <v>150.72</v>
      </c>
      <c r="C4198">
        <v>0.41255969593571773</v>
      </c>
      <c r="D4198" s="11">
        <v>31.38</v>
      </c>
      <c r="E4198" s="10">
        <v>46.64</v>
      </c>
      <c r="F4198" s="11">
        <v>40.92</v>
      </c>
      <c r="G4198" s="10">
        <v>41.29</v>
      </c>
      <c r="H4198" s="11">
        <v>107.37</v>
      </c>
      <c r="I4198" s="10">
        <v>330.92</v>
      </c>
      <c r="J4198">
        <v>0.37735787976729152</v>
      </c>
      <c r="K4198">
        <v>0.40608210401636696</v>
      </c>
      <c r="L4198">
        <v>0.33919186855539996</v>
      </c>
      <c r="M4198">
        <v>0.4316405423122765</v>
      </c>
      <c r="N4198">
        <v>0.50061427552714721</v>
      </c>
      <c r="O4198">
        <v>0.48559179113814699</v>
      </c>
      <c r="P4198" s="117">
        <v>31.34</v>
      </c>
      <c r="Q4198">
        <v>0.34</v>
      </c>
    </row>
    <row r="4199" spans="1:17" ht="15">
      <c r="A4199" s="6"/>
      <c r="B4199" s="10">
        <v>130.46</v>
      </c>
      <c r="C4199">
        <v>0.4152473179366844</v>
      </c>
      <c r="D4199" s="11">
        <v>31.94</v>
      </c>
      <c r="E4199" s="10">
        <v>46.01</v>
      </c>
      <c r="F4199" s="11">
        <v>34.299999999999997</v>
      </c>
      <c r="G4199" s="10">
        <v>38.409999999999997</v>
      </c>
      <c r="H4199" s="11">
        <v>94.32</v>
      </c>
      <c r="I4199" s="10">
        <v>320</v>
      </c>
      <c r="J4199">
        <v>0.38310448852586548</v>
      </c>
      <c r="K4199">
        <v>0.39854520899168044</v>
      </c>
      <c r="L4199">
        <v>0.32966300131073123</v>
      </c>
      <c r="M4199">
        <v>0.42278626089004001</v>
      </c>
      <c r="N4199">
        <v>0.52023685855111212</v>
      </c>
      <c r="O4199">
        <v>0.49479070438799083</v>
      </c>
      <c r="P4199" s="117">
        <v>31.3</v>
      </c>
      <c r="Q4199">
        <v>0.34</v>
      </c>
    </row>
    <row r="4200" spans="1:17" ht="15">
      <c r="A4200" s="6"/>
      <c r="B4200" s="10">
        <v>118.31</v>
      </c>
      <c r="C4200">
        <v>0.4552542071676674</v>
      </c>
      <c r="D4200" s="11">
        <v>29.75</v>
      </c>
      <c r="E4200" s="10">
        <v>42.8</v>
      </c>
      <c r="F4200" s="11">
        <v>29</v>
      </c>
      <c r="G4200" s="10">
        <v>34.299999999999997</v>
      </c>
      <c r="H4200" s="11">
        <v>88.91</v>
      </c>
      <c r="I4200" s="10">
        <v>264.47000000000003</v>
      </c>
      <c r="J4200">
        <v>0.39209768922688021</v>
      </c>
      <c r="K4200">
        <v>0.41273936012639478</v>
      </c>
      <c r="L4200">
        <v>0.302543873774549</v>
      </c>
      <c r="M4200">
        <v>0.43091701946493743</v>
      </c>
      <c r="N4200">
        <v>0.52122809740194487</v>
      </c>
      <c r="O4200">
        <v>0.50677117234077418</v>
      </c>
      <c r="P4200" s="117">
        <v>23.87</v>
      </c>
      <c r="Q4200">
        <v>0.34</v>
      </c>
    </row>
    <row r="4201" spans="1:17" ht="15">
      <c r="A4201" s="6"/>
      <c r="B4201" s="10">
        <v>121.06</v>
      </c>
      <c r="C4201">
        <v>0.47566027770594199</v>
      </c>
      <c r="D4201" s="11">
        <v>28.06</v>
      </c>
      <c r="E4201" s="10">
        <v>39.119999999999997</v>
      </c>
      <c r="F4201" s="11">
        <v>28.08</v>
      </c>
      <c r="G4201" s="10">
        <v>33.020000000000003</v>
      </c>
      <c r="H4201" s="11">
        <v>84.63</v>
      </c>
      <c r="I4201" s="10">
        <v>260.64999999999998</v>
      </c>
      <c r="J4201">
        <v>0.40198430191294238</v>
      </c>
      <c r="K4201">
        <v>0.42369876572894127</v>
      </c>
      <c r="L4201">
        <v>0.27332671159985811</v>
      </c>
      <c r="M4201">
        <v>0.42661942009754278</v>
      </c>
      <c r="N4201">
        <v>0.52090787641172676</v>
      </c>
      <c r="O4201">
        <v>0.51363069020449303</v>
      </c>
      <c r="P4201" s="117">
        <v>22.34</v>
      </c>
      <c r="Q4201">
        <v>0.34</v>
      </c>
    </row>
    <row r="4202" spans="1:17" ht="15">
      <c r="A4202" s="6"/>
      <c r="B4202" s="10">
        <v>113</v>
      </c>
      <c r="C4202">
        <v>0.48119295345802526</v>
      </c>
      <c r="D4202" s="11">
        <v>23.59</v>
      </c>
      <c r="E4202" s="10">
        <v>33.1</v>
      </c>
      <c r="F4202" s="11">
        <v>25.6</v>
      </c>
      <c r="G4202" s="10">
        <v>31.37</v>
      </c>
      <c r="H4202" s="11">
        <v>79.62</v>
      </c>
      <c r="I4202" s="10">
        <v>236.9</v>
      </c>
      <c r="J4202">
        <v>0.40806117445902634</v>
      </c>
      <c r="K4202">
        <v>0.42462049703536031</v>
      </c>
      <c r="L4202">
        <v>0.26703074479927286</v>
      </c>
      <c r="M4202">
        <v>0.40823135632183905</v>
      </c>
      <c r="N4202">
        <v>0.52472618093989698</v>
      </c>
      <c r="O4202">
        <v>0.51326827379790485</v>
      </c>
      <c r="P4202" s="117">
        <v>19.05</v>
      </c>
      <c r="Q4202">
        <v>0.34</v>
      </c>
    </row>
    <row r="4203" spans="1:17" ht="15">
      <c r="A4203" s="6"/>
      <c r="B4203" s="10">
        <v>107.95</v>
      </c>
      <c r="C4203">
        <v>0.47639481324229732</v>
      </c>
      <c r="D4203" s="11">
        <v>20.79</v>
      </c>
      <c r="E4203" s="10">
        <v>31.57</v>
      </c>
      <c r="F4203" s="11">
        <v>24.48</v>
      </c>
      <c r="G4203" s="10">
        <v>27.83</v>
      </c>
      <c r="H4203" s="11">
        <v>76.989999999999995</v>
      </c>
      <c r="I4203" s="10">
        <v>214.91</v>
      </c>
      <c r="J4203">
        <v>0.40133087450969329</v>
      </c>
      <c r="K4203">
        <v>0.42734769813400236</v>
      </c>
      <c r="L4203">
        <v>0.25695743733063225</v>
      </c>
      <c r="M4203">
        <v>0.40841328564968959</v>
      </c>
      <c r="N4203">
        <v>0.52344052542110953</v>
      </c>
      <c r="O4203">
        <v>0.51215324572930354</v>
      </c>
      <c r="P4203" s="117">
        <v>15.81</v>
      </c>
      <c r="Q4203">
        <v>0.34</v>
      </c>
    </row>
    <row r="4204" spans="1:17" ht="15">
      <c r="A4204" s="6"/>
      <c r="B4204" s="10">
        <v>106.49</v>
      </c>
      <c r="C4204">
        <v>0.47640907874373079</v>
      </c>
      <c r="D4204" s="11">
        <v>18.25</v>
      </c>
      <c r="E4204" s="10">
        <v>32.06</v>
      </c>
      <c r="F4204" s="11">
        <v>23.65</v>
      </c>
      <c r="G4204" s="10">
        <v>26.76</v>
      </c>
      <c r="H4204" s="11">
        <v>75.44</v>
      </c>
      <c r="I4204" s="10">
        <v>217.08</v>
      </c>
      <c r="J4204">
        <v>0.39536374754263237</v>
      </c>
      <c r="K4204">
        <v>0.43269939403817387</v>
      </c>
      <c r="L4204">
        <v>0.26073211524794804</v>
      </c>
      <c r="M4204">
        <v>0.40896718239214952</v>
      </c>
      <c r="N4204">
        <v>0.52425912325419211</v>
      </c>
      <c r="O4204">
        <v>0.51358786427303738</v>
      </c>
      <c r="P4204" s="117">
        <v>27.84</v>
      </c>
      <c r="Q4204">
        <v>0.34</v>
      </c>
    </row>
    <row r="4205" spans="1:17" ht="15">
      <c r="A4205" s="6"/>
      <c r="B4205" s="10">
        <v>101.89</v>
      </c>
      <c r="C4205">
        <v>0.47510540134109053</v>
      </c>
      <c r="D4205" s="11">
        <v>14.45</v>
      </c>
      <c r="E4205" s="10">
        <v>32.06</v>
      </c>
      <c r="F4205" s="11">
        <v>22.86</v>
      </c>
      <c r="G4205" s="10">
        <v>26.86</v>
      </c>
      <c r="H4205" s="11">
        <v>75.77</v>
      </c>
      <c r="I4205" s="10">
        <v>203.74</v>
      </c>
      <c r="J4205">
        <v>0.38847686671536236</v>
      </c>
      <c r="K4205">
        <v>0.44393786653357076</v>
      </c>
      <c r="L4205">
        <v>0.28252333342355263</v>
      </c>
      <c r="M4205">
        <v>0.4149198467841404</v>
      </c>
      <c r="N4205">
        <v>0.52340755216235568</v>
      </c>
      <c r="O4205">
        <v>0.51571701956544669</v>
      </c>
      <c r="P4205" s="117">
        <v>14.54</v>
      </c>
      <c r="Q4205">
        <v>0.34</v>
      </c>
    </row>
    <row r="4206" spans="1:17" ht="15">
      <c r="A4206" s="6"/>
      <c r="B4206" s="10">
        <v>101.93</v>
      </c>
      <c r="C4206">
        <v>0.44700389095595927</v>
      </c>
      <c r="D4206" s="11">
        <v>10.25</v>
      </c>
      <c r="E4206" s="10">
        <v>34.26</v>
      </c>
      <c r="F4206" s="11">
        <v>27.29</v>
      </c>
      <c r="G4206" s="10">
        <v>28.53</v>
      </c>
      <c r="H4206" s="11">
        <v>78.3</v>
      </c>
      <c r="I4206" s="10">
        <v>209.06</v>
      </c>
      <c r="J4206">
        <v>0.37232078143642466</v>
      </c>
      <c r="K4206">
        <v>0.44777116030242636</v>
      </c>
      <c r="L4206">
        <v>0.31808403798956419</v>
      </c>
      <c r="M4206">
        <v>0.42193241859387765</v>
      </c>
      <c r="N4206">
        <v>0.51608852229946645</v>
      </c>
      <c r="O4206">
        <v>0.51167966635436202</v>
      </c>
      <c r="P4206" s="117">
        <v>15.98</v>
      </c>
      <c r="Q4206">
        <v>0.34</v>
      </c>
    </row>
    <row r="4207" spans="1:17" ht="15">
      <c r="A4207" s="6"/>
      <c r="B4207" s="10">
        <v>88.66</v>
      </c>
      <c r="C4207">
        <v>0.36966029049837396</v>
      </c>
      <c r="D4207" s="11">
        <v>10.26</v>
      </c>
      <c r="E4207" s="10">
        <v>48.38</v>
      </c>
      <c r="F4207" s="11">
        <v>33.5</v>
      </c>
      <c r="G4207" s="10">
        <v>37.57</v>
      </c>
      <c r="H4207" s="11">
        <v>89.8</v>
      </c>
      <c r="I4207" s="10">
        <v>226.73</v>
      </c>
      <c r="J4207">
        <v>0.34772984492559994</v>
      </c>
      <c r="K4207">
        <v>0.43837523590265493</v>
      </c>
      <c r="L4207">
        <v>0.35042817660310749</v>
      </c>
      <c r="M4207">
        <v>0.42730232230188225</v>
      </c>
      <c r="N4207">
        <v>0.49625231486375071</v>
      </c>
      <c r="O4207">
        <v>0.49591974778591891</v>
      </c>
      <c r="P4207" s="117">
        <v>18.09</v>
      </c>
      <c r="Q4207">
        <v>0.34</v>
      </c>
    </row>
    <row r="4208" spans="1:17" ht="15">
      <c r="A4208" s="6"/>
      <c r="B4208" s="10">
        <v>79.37</v>
      </c>
      <c r="C4208">
        <v>0.25834362269336092</v>
      </c>
      <c r="D4208" s="11">
        <v>17.690000000000001</v>
      </c>
      <c r="E4208" s="10">
        <v>54.95</v>
      </c>
      <c r="F4208" s="11">
        <v>43.91</v>
      </c>
      <c r="G4208" s="10">
        <v>41.71</v>
      </c>
      <c r="H4208" s="11">
        <v>100.54</v>
      </c>
      <c r="I4208" s="10">
        <v>261.08999999999997</v>
      </c>
      <c r="J4208">
        <v>0.3190951541939952</v>
      </c>
      <c r="K4208">
        <v>0.41533502699550229</v>
      </c>
      <c r="L4208">
        <v>0.3447120777585459</v>
      </c>
      <c r="M4208">
        <v>0.39591148706939788</v>
      </c>
      <c r="N4208">
        <v>0.46786299530209102</v>
      </c>
      <c r="O4208">
        <v>0.46185850094600489</v>
      </c>
      <c r="P4208" s="117">
        <v>16.690000000000001</v>
      </c>
      <c r="Q4208">
        <v>0.34</v>
      </c>
    </row>
    <row r="4209" spans="1:17" ht="15">
      <c r="A4209" s="6"/>
      <c r="B4209" s="10">
        <v>54</v>
      </c>
      <c r="C4209">
        <v>0.18882576143749202</v>
      </c>
      <c r="D4209" s="11">
        <v>17.77</v>
      </c>
      <c r="E4209" s="10">
        <v>56.21</v>
      </c>
      <c r="F4209" s="11">
        <v>49.18</v>
      </c>
      <c r="G4209" s="10">
        <v>39.03</v>
      </c>
      <c r="H4209" s="11">
        <v>105.51</v>
      </c>
      <c r="I4209" s="10">
        <v>269.02999999999997</v>
      </c>
      <c r="J4209">
        <v>0.30024838854962199</v>
      </c>
      <c r="K4209">
        <v>0.39578602321319484</v>
      </c>
      <c r="L4209">
        <v>0.33211911445074804</v>
      </c>
      <c r="M4209">
        <v>0.35977878702735561</v>
      </c>
      <c r="N4209">
        <v>0.43298247275753088</v>
      </c>
      <c r="O4209">
        <v>0.41260037174721192</v>
      </c>
      <c r="P4209" s="117">
        <v>49.16</v>
      </c>
      <c r="Q4209">
        <v>0.34</v>
      </c>
    </row>
    <row r="4210" spans="1:17" ht="15">
      <c r="A4210" s="6"/>
      <c r="B4210" s="10">
        <v>32.549999999999997</v>
      </c>
      <c r="C4210">
        <v>0.15090505234878623</v>
      </c>
      <c r="D4210" s="11">
        <v>16.11</v>
      </c>
      <c r="E4210" s="10">
        <v>52</v>
      </c>
      <c r="F4210" s="11">
        <v>40.96</v>
      </c>
      <c r="G4210" s="10">
        <v>37.659999999999997</v>
      </c>
      <c r="H4210" s="11">
        <v>95.02</v>
      </c>
      <c r="I4210" s="10">
        <v>228.26</v>
      </c>
      <c r="J4210">
        <v>0.26608589022662255</v>
      </c>
      <c r="K4210">
        <v>0.38216177270678209</v>
      </c>
      <c r="L4210">
        <v>0.31177396955499131</v>
      </c>
      <c r="M4210">
        <v>0.31495109135334348</v>
      </c>
      <c r="N4210">
        <v>0.40588071841470602</v>
      </c>
      <c r="O4210">
        <v>0.36447516694879001</v>
      </c>
      <c r="P4210" s="117">
        <v>17.37</v>
      </c>
      <c r="Q4210">
        <v>0.34</v>
      </c>
    </row>
    <row r="4211" spans="1:17" ht="15">
      <c r="A4211" s="6"/>
      <c r="B4211" s="10">
        <v>9.69</v>
      </c>
      <c r="C4211">
        <v>0.12944066959628917</v>
      </c>
      <c r="D4211" s="11">
        <v>13.29</v>
      </c>
      <c r="E4211" s="10">
        <v>51.75</v>
      </c>
      <c r="F4211" s="11">
        <v>37.770000000000003</v>
      </c>
      <c r="G4211" s="10">
        <v>36.119999999999997</v>
      </c>
      <c r="H4211" s="11">
        <v>93.07</v>
      </c>
      <c r="I4211" s="10">
        <v>185.73</v>
      </c>
      <c r="J4211">
        <v>0.24267939266607824</v>
      </c>
      <c r="K4211">
        <v>0.37592709962597753</v>
      </c>
      <c r="L4211">
        <v>0.30224185160374839</v>
      </c>
      <c r="M4211">
        <v>0.28467092710624775</v>
      </c>
      <c r="N4211">
        <v>0.38371118136848487</v>
      </c>
      <c r="O4211">
        <v>0.32658886123744951</v>
      </c>
      <c r="P4211" s="117">
        <v>22.48</v>
      </c>
      <c r="Q4211">
        <v>0.34</v>
      </c>
    </row>
    <row r="4212" spans="1:17" ht="15">
      <c r="A4212" s="6"/>
      <c r="B4212" s="10">
        <v>0.1</v>
      </c>
      <c r="C4212">
        <v>0.11684061712303409</v>
      </c>
      <c r="D4212" s="11">
        <v>13.61</v>
      </c>
      <c r="E4212" s="10">
        <v>52.11</v>
      </c>
      <c r="F4212" s="11">
        <v>36.450000000000003</v>
      </c>
      <c r="G4212" s="10">
        <v>35.21</v>
      </c>
      <c r="H4212" s="11">
        <v>89.06</v>
      </c>
      <c r="I4212" s="10">
        <v>184.96</v>
      </c>
      <c r="J4212">
        <v>0.20908131833851912</v>
      </c>
      <c r="K4212">
        <v>0.36192176346736504</v>
      </c>
      <c r="L4212">
        <v>0.29155994717018047</v>
      </c>
      <c r="M4212">
        <v>0.26588947764120158</v>
      </c>
      <c r="N4212">
        <v>0.3647146264676755</v>
      </c>
      <c r="O4212">
        <v>0.30365792636562094</v>
      </c>
      <c r="P4212" s="117">
        <v>31.84</v>
      </c>
      <c r="Q4212">
        <v>0.34</v>
      </c>
    </row>
    <row r="4213" spans="1:17" ht="15">
      <c r="A4213" s="6"/>
      <c r="B4213" s="10">
        <v>0</v>
      </c>
      <c r="C4213">
        <v>0.11310544151537837</v>
      </c>
      <c r="D4213" s="11">
        <v>11.27</v>
      </c>
      <c r="E4213" s="10">
        <v>49.91</v>
      </c>
      <c r="F4213" s="11">
        <v>34.92</v>
      </c>
      <c r="G4213" s="10">
        <v>34.840000000000003</v>
      </c>
      <c r="H4213" s="11">
        <v>86.45</v>
      </c>
      <c r="I4213" s="10">
        <v>197.65</v>
      </c>
      <c r="J4213">
        <v>0.18870875320136912</v>
      </c>
      <c r="K4213">
        <v>0.34219752081615606</v>
      </c>
      <c r="L4213">
        <v>0.28441816589086033</v>
      </c>
      <c r="M4213">
        <v>0.25813036049770283</v>
      </c>
      <c r="N4213">
        <v>0.34643287234042552</v>
      </c>
      <c r="O4213">
        <v>0.29209469817499284</v>
      </c>
      <c r="P4213" s="117">
        <v>42.78</v>
      </c>
      <c r="Q4213">
        <v>0.34</v>
      </c>
    </row>
    <row r="4214" spans="1:17" ht="15">
      <c r="A4214" s="6"/>
      <c r="B4214" s="10">
        <v>-0.1</v>
      </c>
      <c r="C4214">
        <v>0.11300242785895016</v>
      </c>
      <c r="D4214" s="11">
        <v>7.32</v>
      </c>
      <c r="E4214" s="10">
        <v>47.93</v>
      </c>
      <c r="F4214" s="11">
        <v>33.799999999999997</v>
      </c>
      <c r="G4214" s="10">
        <v>33.69</v>
      </c>
      <c r="H4214" s="11">
        <v>80.069999999999993</v>
      </c>
      <c r="I4214" s="10">
        <v>180.43</v>
      </c>
      <c r="J4214">
        <v>0.18173029441243815</v>
      </c>
      <c r="K4214">
        <v>0.33199750946612455</v>
      </c>
      <c r="L4214">
        <v>0.27813376401680484</v>
      </c>
      <c r="M4214">
        <v>0.25560474384702164</v>
      </c>
      <c r="N4214">
        <v>0.33269176345756674</v>
      </c>
      <c r="O4214">
        <v>0.28663358591331584</v>
      </c>
      <c r="P4214" s="117">
        <v>40.15</v>
      </c>
      <c r="Q4214">
        <v>0.34</v>
      </c>
    </row>
    <row r="4215" spans="1:17" ht="15">
      <c r="A4215" s="6"/>
      <c r="B4215" s="10">
        <v>-0.1</v>
      </c>
      <c r="C4215">
        <v>0.11703195428894758</v>
      </c>
      <c r="D4215" s="11">
        <v>0.65</v>
      </c>
      <c r="E4215" s="10">
        <v>46.72</v>
      </c>
      <c r="F4215" s="11">
        <v>33.9</v>
      </c>
      <c r="G4215" s="10">
        <v>32.770000000000003</v>
      </c>
      <c r="H4215" s="11">
        <v>79.260000000000005</v>
      </c>
      <c r="I4215" s="10">
        <v>164.06</v>
      </c>
      <c r="J4215">
        <v>0.18942090879885179</v>
      </c>
      <c r="K4215">
        <v>0.33224842622501377</v>
      </c>
      <c r="L4215">
        <v>0.28081372532150439</v>
      </c>
      <c r="M4215">
        <v>0.25427549605078748</v>
      </c>
      <c r="N4215">
        <v>0.33623021176543383</v>
      </c>
      <c r="O4215">
        <v>0.29017499470585739</v>
      </c>
      <c r="P4215" s="117">
        <v>46.99</v>
      </c>
      <c r="Q4215">
        <v>0.34</v>
      </c>
    </row>
    <row r="4216" spans="1:17" ht="15">
      <c r="A4216" s="6"/>
      <c r="B4216" s="10">
        <v>-0.01</v>
      </c>
      <c r="C4216">
        <v>0.12547629361436174</v>
      </c>
      <c r="D4216" s="11">
        <v>3.3</v>
      </c>
      <c r="E4216" s="10">
        <v>45.05</v>
      </c>
      <c r="F4216" s="11">
        <v>34.909999999999997</v>
      </c>
      <c r="G4216" s="10">
        <v>32.72</v>
      </c>
      <c r="H4216" s="11">
        <v>78.959999999999994</v>
      </c>
      <c r="I4216" s="10">
        <v>184.94</v>
      </c>
      <c r="J4216">
        <v>0.19518233180565156</v>
      </c>
      <c r="K4216">
        <v>0.33538717117500128</v>
      </c>
      <c r="L4216">
        <v>0.29402631822419595</v>
      </c>
      <c r="M4216">
        <v>0.26472205372616986</v>
      </c>
      <c r="N4216">
        <v>0.34696570318811515</v>
      </c>
      <c r="O4216">
        <v>0.31408150431565968</v>
      </c>
      <c r="P4216" s="117">
        <v>44.09</v>
      </c>
      <c r="Q4216">
        <v>0.34</v>
      </c>
    </row>
    <row r="4217" spans="1:17" ht="15">
      <c r="A4217" s="6"/>
      <c r="B4217" s="10">
        <v>9.69</v>
      </c>
      <c r="C4217">
        <v>0.14130281325970792</v>
      </c>
      <c r="D4217" s="11">
        <v>8.17</v>
      </c>
      <c r="E4217" s="10">
        <v>42.7</v>
      </c>
      <c r="F4217" s="11">
        <v>36.93</v>
      </c>
      <c r="G4217" s="10">
        <v>33.979999999999997</v>
      </c>
      <c r="H4217" s="11">
        <v>79.83</v>
      </c>
      <c r="I4217" s="10">
        <v>220.66</v>
      </c>
      <c r="J4217">
        <v>0.21335531929775481</v>
      </c>
      <c r="K4217">
        <v>0.34648599760072774</v>
      </c>
      <c r="L4217">
        <v>0.31549279673417369</v>
      </c>
      <c r="M4217">
        <v>0.2829231472513849</v>
      </c>
      <c r="N4217">
        <v>0.36688974459724949</v>
      </c>
      <c r="O4217">
        <v>0.34928891684407459</v>
      </c>
      <c r="P4217" s="117">
        <v>44.16</v>
      </c>
      <c r="Q4217">
        <v>0.34</v>
      </c>
    </row>
    <row r="4218" spans="1:17" ht="15">
      <c r="A4218" s="6"/>
      <c r="B4218" s="10">
        <v>71.239999999999995</v>
      </c>
      <c r="C4218">
        <v>0.18303596759866894</v>
      </c>
      <c r="D4218" s="11">
        <v>17.010000000000002</v>
      </c>
      <c r="E4218" s="10">
        <v>45.94</v>
      </c>
      <c r="F4218" s="11">
        <v>49.22</v>
      </c>
      <c r="G4218" s="10">
        <v>37.159999999999997</v>
      </c>
      <c r="H4218" s="11">
        <v>93.27</v>
      </c>
      <c r="I4218" s="10">
        <v>269.07</v>
      </c>
      <c r="J4218">
        <v>0.27112824616472875</v>
      </c>
      <c r="K4218">
        <v>0.36236931256412647</v>
      </c>
      <c r="L4218">
        <v>0.34509718116512883</v>
      </c>
      <c r="M4218">
        <v>0.31160061857359383</v>
      </c>
      <c r="N4218">
        <v>0.39518215984674004</v>
      </c>
      <c r="O4218">
        <v>0.38656252040644701</v>
      </c>
      <c r="P4218" s="117">
        <v>95.86</v>
      </c>
      <c r="Q4218">
        <v>0.34</v>
      </c>
    </row>
    <row r="4219" spans="1:17" ht="15">
      <c r="A4219" s="6"/>
      <c r="B4219" s="10">
        <v>106.54</v>
      </c>
      <c r="C4219">
        <v>0.27770519335054439</v>
      </c>
      <c r="D4219" s="11">
        <v>21.69</v>
      </c>
      <c r="E4219" s="10">
        <v>47.75</v>
      </c>
      <c r="F4219" s="11">
        <v>61.53</v>
      </c>
      <c r="G4219" s="10">
        <v>40.93</v>
      </c>
      <c r="H4219" s="11">
        <v>107.96</v>
      </c>
      <c r="I4219" s="10">
        <v>271.57</v>
      </c>
      <c r="J4219">
        <v>0.31939094826018971</v>
      </c>
      <c r="K4219">
        <v>0.38342540744983877</v>
      </c>
      <c r="L4219">
        <v>0.37985462481830234</v>
      </c>
      <c r="M4219">
        <v>0.33908449389869971</v>
      </c>
      <c r="N4219">
        <v>0.41990284217348539</v>
      </c>
      <c r="O4219">
        <v>0.41772035096428839</v>
      </c>
      <c r="P4219" s="117">
        <v>87.55</v>
      </c>
      <c r="Q4219">
        <v>0.34</v>
      </c>
    </row>
    <row r="4220" spans="1:17" ht="15">
      <c r="A4220" s="6"/>
      <c r="B4220" s="10">
        <v>126.09</v>
      </c>
      <c r="C4220">
        <v>0.34465477575104253</v>
      </c>
      <c r="D4220" s="11">
        <v>29.21</v>
      </c>
      <c r="E4220" s="10">
        <v>49.95</v>
      </c>
      <c r="F4220" s="11">
        <v>74.8</v>
      </c>
      <c r="G4220" s="10">
        <v>47.11</v>
      </c>
      <c r="H4220" s="11">
        <v>105.99</v>
      </c>
      <c r="I4220" s="10">
        <v>314.10000000000002</v>
      </c>
      <c r="J4220">
        <v>0.35804832485791199</v>
      </c>
      <c r="K4220">
        <v>0.40752809539904855</v>
      </c>
      <c r="L4220">
        <v>0.40711358151661547</v>
      </c>
      <c r="M4220">
        <v>0.36285808644200296</v>
      </c>
      <c r="N4220">
        <v>0.45468072469090459</v>
      </c>
      <c r="O4220">
        <v>0.45472304996131568</v>
      </c>
      <c r="P4220" s="117">
        <v>42.09</v>
      </c>
      <c r="Q4220">
        <v>0.34</v>
      </c>
    </row>
    <row r="4221" spans="1:17" ht="15">
      <c r="A4221" s="6"/>
      <c r="B4221" s="10">
        <v>153.81</v>
      </c>
      <c r="C4221">
        <v>0.37397510284843916</v>
      </c>
      <c r="D4221" s="11">
        <v>33.94</v>
      </c>
      <c r="E4221" s="10">
        <v>50.6</v>
      </c>
      <c r="F4221" s="11">
        <v>73.09</v>
      </c>
      <c r="G4221" s="10">
        <v>45.65</v>
      </c>
      <c r="H4221" s="11">
        <v>109.08</v>
      </c>
      <c r="I4221" s="10">
        <v>327.17</v>
      </c>
      <c r="J4221">
        <v>0.38056177939695079</v>
      </c>
      <c r="K4221">
        <v>0.43493231990578179</v>
      </c>
      <c r="L4221">
        <v>0.44139762791058373</v>
      </c>
      <c r="M4221">
        <v>0.38608578632461527</v>
      </c>
      <c r="N4221">
        <v>0.48722536870376476</v>
      </c>
      <c r="O4221">
        <v>0.48136841876925174</v>
      </c>
      <c r="P4221" s="117">
        <v>28.68</v>
      </c>
      <c r="Q4221">
        <v>0.34</v>
      </c>
    </row>
    <row r="4222" spans="1:17" ht="15">
      <c r="A4222" s="6"/>
      <c r="B4222" s="10">
        <v>163.44</v>
      </c>
      <c r="C4222">
        <v>0.38715790862350513</v>
      </c>
      <c r="D4222" s="11">
        <v>35.21</v>
      </c>
      <c r="E4222" s="10">
        <v>48.87</v>
      </c>
      <c r="F4222" s="11">
        <v>61.92</v>
      </c>
      <c r="G4222" s="10">
        <v>40.24</v>
      </c>
      <c r="H4222" s="11">
        <v>100.72</v>
      </c>
      <c r="I4222" s="10">
        <v>322.68</v>
      </c>
      <c r="J4222">
        <v>0.3872460751886086</v>
      </c>
      <c r="K4222">
        <v>0.45477419296080573</v>
      </c>
      <c r="L4222">
        <v>0.45143066104499324</v>
      </c>
      <c r="M4222">
        <v>0.38107800867036379</v>
      </c>
      <c r="N4222">
        <v>0.51163864186648511</v>
      </c>
      <c r="O4222">
        <v>0.49131808042134589</v>
      </c>
      <c r="P4222" s="117">
        <v>26.97</v>
      </c>
      <c r="Q4222">
        <v>0.34</v>
      </c>
    </row>
    <row r="4223" spans="1:17" ht="15">
      <c r="A4223" s="6"/>
      <c r="B4223" s="10">
        <v>145.30000000000001</v>
      </c>
      <c r="C4223">
        <v>0.38890928927005136</v>
      </c>
      <c r="D4223" s="11">
        <v>38.909999999999997</v>
      </c>
      <c r="E4223" s="10">
        <v>47.85</v>
      </c>
      <c r="F4223" s="11">
        <v>46.27</v>
      </c>
      <c r="G4223" s="10">
        <v>38.950000000000003</v>
      </c>
      <c r="H4223" s="11">
        <v>98.38</v>
      </c>
      <c r="I4223" s="10">
        <v>324.02</v>
      </c>
      <c r="J4223">
        <v>0.38730377058447496</v>
      </c>
      <c r="K4223">
        <v>0.4516651411937016</v>
      </c>
      <c r="L4223">
        <v>0.44316387390508238</v>
      </c>
      <c r="M4223">
        <v>0.38326572731880382</v>
      </c>
      <c r="N4223">
        <v>0.50119911120745719</v>
      </c>
      <c r="O4223">
        <v>0.48515723764958574</v>
      </c>
      <c r="P4223" s="117">
        <v>34.090000000000003</v>
      </c>
      <c r="Q4223">
        <v>0.34</v>
      </c>
    </row>
    <row r="4224" spans="1:17" ht="15">
      <c r="A4224" s="6"/>
      <c r="B4224" s="10">
        <v>119.01</v>
      </c>
      <c r="C4224">
        <v>0.39589908646854838</v>
      </c>
      <c r="D4224" s="11">
        <v>36.21</v>
      </c>
      <c r="E4224" s="10">
        <v>43.99</v>
      </c>
      <c r="F4224" s="11">
        <v>37.4</v>
      </c>
      <c r="G4224" s="10">
        <v>33.979999999999997</v>
      </c>
      <c r="H4224" s="11">
        <v>89.71</v>
      </c>
      <c r="I4224" s="10">
        <v>294.94</v>
      </c>
      <c r="J4224">
        <v>0.39325573637762118</v>
      </c>
      <c r="K4224">
        <v>0.46268563524901313</v>
      </c>
      <c r="L4224">
        <v>0.45495053070111169</v>
      </c>
      <c r="M4224">
        <v>0.3738165737483628</v>
      </c>
      <c r="N4224">
        <v>0.50402052321077406</v>
      </c>
      <c r="O4224">
        <v>0.4945928854013405</v>
      </c>
      <c r="P4224" s="117">
        <v>27.74</v>
      </c>
      <c r="Q4224">
        <v>0.34</v>
      </c>
    </row>
    <row r="4225" spans="1:17" ht="15">
      <c r="A4225" s="6"/>
      <c r="B4225" s="10">
        <v>119.09</v>
      </c>
      <c r="C4225">
        <v>0.37388546533850248</v>
      </c>
      <c r="D4225" s="11">
        <v>33.29</v>
      </c>
      <c r="E4225" s="10">
        <v>43.02</v>
      </c>
      <c r="F4225" s="11">
        <v>37.340000000000003</v>
      </c>
      <c r="G4225" s="10">
        <v>30.32</v>
      </c>
      <c r="H4225" s="11">
        <v>88.94</v>
      </c>
      <c r="I4225" s="10">
        <v>288.91000000000003</v>
      </c>
      <c r="J4225">
        <v>0.40731080205373615</v>
      </c>
      <c r="K4225">
        <v>0.47129603771511897</v>
      </c>
      <c r="L4225">
        <v>0.44999966201894981</v>
      </c>
      <c r="M4225">
        <v>0.3608854913898768</v>
      </c>
      <c r="N4225">
        <v>0.50287383290379406</v>
      </c>
      <c r="O4225">
        <v>0.51599218338188368</v>
      </c>
      <c r="P4225" s="117">
        <v>16.97</v>
      </c>
      <c r="Q4225">
        <v>0.34</v>
      </c>
    </row>
    <row r="4226" spans="1:17" ht="15">
      <c r="A4226" s="6"/>
      <c r="B4226" s="10">
        <v>108.63</v>
      </c>
      <c r="C4226">
        <v>0.35931342172263048</v>
      </c>
      <c r="D4226" s="11">
        <v>30.8</v>
      </c>
      <c r="E4226" s="10">
        <v>40.79</v>
      </c>
      <c r="F4226" s="11">
        <v>33.369999999999997</v>
      </c>
      <c r="G4226" s="10">
        <v>27.54</v>
      </c>
      <c r="H4226" s="11">
        <v>84.33</v>
      </c>
      <c r="I4226" s="10">
        <v>261.33</v>
      </c>
      <c r="J4226">
        <v>0.41124205221414412</v>
      </c>
      <c r="K4226">
        <v>0.48287706658188378</v>
      </c>
      <c r="L4226">
        <v>0.45026867819481464</v>
      </c>
      <c r="M4226">
        <v>0.34324043160424589</v>
      </c>
      <c r="N4226">
        <v>0.49741411793574952</v>
      </c>
      <c r="O4226">
        <v>0.51017768110746498</v>
      </c>
      <c r="P4226" s="117">
        <v>14.93</v>
      </c>
      <c r="Q4226">
        <v>0.34</v>
      </c>
    </row>
    <row r="4227" spans="1:17" ht="15">
      <c r="A4227" s="6"/>
      <c r="B4227" s="10">
        <v>95.6</v>
      </c>
      <c r="C4227">
        <v>0.33677049336088744</v>
      </c>
      <c r="D4227" s="11">
        <v>28.03</v>
      </c>
      <c r="E4227" s="10">
        <v>39.54</v>
      </c>
      <c r="F4227" s="11">
        <v>33.31</v>
      </c>
      <c r="G4227" s="10">
        <v>26.51</v>
      </c>
      <c r="H4227" s="11">
        <v>84.3</v>
      </c>
      <c r="I4227" s="10">
        <v>217.9</v>
      </c>
      <c r="J4227">
        <v>0.40953317260131789</v>
      </c>
      <c r="K4227">
        <v>0.48838211062756492</v>
      </c>
      <c r="L4227">
        <v>0.44858558262996207</v>
      </c>
      <c r="M4227">
        <v>0.34281193539835642</v>
      </c>
      <c r="N4227">
        <v>0.49658823320475382</v>
      </c>
      <c r="O4227">
        <v>0.50888845409263461</v>
      </c>
      <c r="P4227" s="117">
        <v>14.39</v>
      </c>
      <c r="Q4227">
        <v>0.34</v>
      </c>
    </row>
    <row r="4228" spans="1:17" ht="15">
      <c r="A4228" s="6"/>
      <c r="B4228" s="10">
        <v>89.48</v>
      </c>
      <c r="C4228">
        <v>0.31887279251765599</v>
      </c>
      <c r="D4228" s="11">
        <v>26.16</v>
      </c>
      <c r="E4228" s="10">
        <v>39.979999999999997</v>
      </c>
      <c r="F4228" s="11">
        <v>31.3</v>
      </c>
      <c r="G4228" s="10">
        <v>25.75</v>
      </c>
      <c r="H4228" s="11">
        <v>81.19</v>
      </c>
      <c r="I4228" s="10">
        <v>206.62</v>
      </c>
      <c r="J4228">
        <v>0.40694784325831929</v>
      </c>
      <c r="K4228">
        <v>0.49295567401406426</v>
      </c>
      <c r="L4228">
        <v>0.43772139376246827</v>
      </c>
      <c r="M4228">
        <v>0.34405234204394664</v>
      </c>
      <c r="N4228">
        <v>0.50285566766344691</v>
      </c>
      <c r="O4228">
        <v>0.50381714746964268</v>
      </c>
      <c r="P4228" s="117">
        <v>13.96</v>
      </c>
      <c r="Q4228">
        <v>0.34</v>
      </c>
    </row>
    <row r="4229" spans="1:17" ht="15">
      <c r="A4229" s="6"/>
      <c r="B4229" s="10">
        <v>87.63</v>
      </c>
      <c r="C4229">
        <v>0.31773059555817462</v>
      </c>
      <c r="D4229" s="11">
        <v>23.96</v>
      </c>
      <c r="E4229" s="10">
        <v>40.159999999999997</v>
      </c>
      <c r="F4229" s="11">
        <v>31.08</v>
      </c>
      <c r="G4229" s="10">
        <v>25.43</v>
      </c>
      <c r="H4229" s="11">
        <v>75.48</v>
      </c>
      <c r="I4229" s="10">
        <v>196.78</v>
      </c>
      <c r="J4229">
        <v>0.413794158692185</v>
      </c>
      <c r="K4229">
        <v>0.50037613932040081</v>
      </c>
      <c r="L4229">
        <v>0.42775994445805759</v>
      </c>
      <c r="M4229">
        <v>0.34146490591412193</v>
      </c>
      <c r="N4229">
        <v>0.50737689196335412</v>
      </c>
      <c r="O4229">
        <v>0.49339606962380683</v>
      </c>
      <c r="P4229" s="117">
        <v>12.78</v>
      </c>
      <c r="Q4229">
        <v>0.34</v>
      </c>
    </row>
    <row r="4230" spans="1:17" ht="15">
      <c r="A4230" s="6"/>
      <c r="B4230" s="10">
        <v>101.97</v>
      </c>
      <c r="C4230">
        <v>0.32109896392082876</v>
      </c>
      <c r="D4230" s="11">
        <v>26.21</v>
      </c>
      <c r="E4230" s="10">
        <v>41.96</v>
      </c>
      <c r="F4230" s="11">
        <v>30.87</v>
      </c>
      <c r="G4230" s="10">
        <v>27.1</v>
      </c>
      <c r="H4230" s="11">
        <v>74.03</v>
      </c>
      <c r="I4230" s="10">
        <v>180.25</v>
      </c>
      <c r="J4230">
        <v>0.42773106843869829</v>
      </c>
      <c r="K4230">
        <v>0.50902712422284535</v>
      </c>
      <c r="L4230">
        <v>0.427846121746976</v>
      </c>
      <c r="M4230">
        <v>0.35660276009503694</v>
      </c>
      <c r="N4230">
        <v>0.50238193754710736</v>
      </c>
      <c r="O4230">
        <v>0.49393914840548725</v>
      </c>
      <c r="P4230" s="117">
        <v>12.9</v>
      </c>
      <c r="Q4230">
        <v>0.34</v>
      </c>
    </row>
    <row r="4231" spans="1:17" ht="15">
      <c r="A4231" s="6"/>
      <c r="B4231" s="10">
        <v>128</v>
      </c>
      <c r="C4231">
        <v>0.29634087829859163</v>
      </c>
      <c r="D4231" s="11">
        <v>37.119999999999997</v>
      </c>
      <c r="E4231" s="10">
        <v>48.94</v>
      </c>
      <c r="F4231" s="11">
        <v>44.45</v>
      </c>
      <c r="G4231" s="10">
        <v>34.49</v>
      </c>
      <c r="H4231" s="11">
        <v>82.6</v>
      </c>
      <c r="I4231" s="10">
        <v>174.44</v>
      </c>
      <c r="J4231">
        <v>0.4263119781429906</v>
      </c>
      <c r="K4231">
        <v>0.49994751006238441</v>
      </c>
      <c r="L4231">
        <v>0.40547502973820548</v>
      </c>
      <c r="M4231">
        <v>0.38520597358722364</v>
      </c>
      <c r="N4231">
        <v>0.4747675101522506</v>
      </c>
      <c r="O4231">
        <v>0.46964032875949008</v>
      </c>
      <c r="P4231" s="117">
        <v>12.93</v>
      </c>
      <c r="Q4231">
        <v>0.34</v>
      </c>
    </row>
    <row r="4232" spans="1:17" ht="15">
      <c r="A4232" s="6"/>
      <c r="B4232" s="10">
        <v>132.05000000000001</v>
      </c>
      <c r="C4232">
        <v>0.26897068600618301</v>
      </c>
      <c r="D4232" s="11">
        <v>39.43</v>
      </c>
      <c r="E4232" s="10">
        <v>55.59</v>
      </c>
      <c r="F4232" s="11">
        <v>59.82</v>
      </c>
      <c r="G4232" s="10">
        <v>40.729999999999997</v>
      </c>
      <c r="H4232" s="11">
        <v>81.540000000000006</v>
      </c>
      <c r="I4232" s="10">
        <v>167.67</v>
      </c>
      <c r="J4232">
        <v>0.41313090036439698</v>
      </c>
      <c r="K4232">
        <v>0.47117776329588662</v>
      </c>
      <c r="L4232">
        <v>0.36758499698034247</v>
      </c>
      <c r="M4232">
        <v>0.37299922268410557</v>
      </c>
      <c r="N4232">
        <v>0.42403895399880975</v>
      </c>
      <c r="O4232">
        <v>0.42469639343835103</v>
      </c>
      <c r="P4232" s="117">
        <v>12.91</v>
      </c>
      <c r="Q4232">
        <v>0.34</v>
      </c>
    </row>
    <row r="4233" spans="1:17" ht="15">
      <c r="A4233" s="6"/>
      <c r="B4233" s="10">
        <v>120.58</v>
      </c>
      <c r="C4233">
        <v>0.23438409192045959</v>
      </c>
      <c r="D4233" s="11">
        <v>38.979999999999997</v>
      </c>
      <c r="E4233" s="10">
        <v>58.95</v>
      </c>
      <c r="F4233" s="11">
        <v>60.08</v>
      </c>
      <c r="G4233" s="10">
        <v>42.09</v>
      </c>
      <c r="H4233" s="11">
        <v>82.8</v>
      </c>
      <c r="I4233" s="10">
        <v>155.09</v>
      </c>
      <c r="J4233">
        <v>0.38775944377108024</v>
      </c>
      <c r="K4233">
        <v>0.44202092488635142</v>
      </c>
      <c r="L4233">
        <v>0.34533766760509615</v>
      </c>
      <c r="M4233">
        <v>0.34018914184866539</v>
      </c>
      <c r="N4233">
        <v>0.36972953458115415</v>
      </c>
      <c r="O4233">
        <v>0.36916574160077931</v>
      </c>
      <c r="P4233" s="117">
        <v>19.079999999999998</v>
      </c>
      <c r="Q4233">
        <v>0.34</v>
      </c>
    </row>
    <row r="4234" spans="1:17" ht="15">
      <c r="A4234" s="6"/>
      <c r="B4234" s="10">
        <v>101.52</v>
      </c>
      <c r="C4234">
        <v>0.187150801741299</v>
      </c>
      <c r="D4234" s="11">
        <v>34.43</v>
      </c>
      <c r="E4234" s="10">
        <v>57.47</v>
      </c>
      <c r="F4234" s="11">
        <v>48.44</v>
      </c>
      <c r="G4234" s="10">
        <v>40.98</v>
      </c>
      <c r="H4234" s="11">
        <v>81.52</v>
      </c>
      <c r="I4234" s="10">
        <v>112.14</v>
      </c>
      <c r="J4234">
        <v>0.35362971154900741</v>
      </c>
      <c r="K4234">
        <v>0.42473267665366982</v>
      </c>
      <c r="L4234">
        <v>0.31806579758555364</v>
      </c>
      <c r="M4234">
        <v>0.30631463418527793</v>
      </c>
      <c r="N4234">
        <v>0.32405628689833998</v>
      </c>
      <c r="O4234">
        <v>0.31221102271553192</v>
      </c>
      <c r="P4234" s="117">
        <v>23.22</v>
      </c>
      <c r="Q4234">
        <v>0.34</v>
      </c>
    </row>
    <row r="4235" spans="1:17" ht="15">
      <c r="A4235" s="6"/>
      <c r="B4235" s="10">
        <v>87.9</v>
      </c>
      <c r="C4235">
        <v>0.13987810355337935</v>
      </c>
      <c r="D4235" s="11">
        <v>28.85</v>
      </c>
      <c r="E4235" s="10">
        <v>55.62</v>
      </c>
      <c r="F4235" s="11">
        <v>38.090000000000003</v>
      </c>
      <c r="G4235" s="10">
        <v>38.83</v>
      </c>
      <c r="H4235" s="11">
        <v>75.239999999999995</v>
      </c>
      <c r="I4235" s="10">
        <v>101.36</v>
      </c>
      <c r="J4235">
        <v>0.32370140681104131</v>
      </c>
      <c r="K4235">
        <v>0.42224713021339877</v>
      </c>
      <c r="L4235">
        <v>0.29294608553539064</v>
      </c>
      <c r="M4235">
        <v>0.28279722523835726</v>
      </c>
      <c r="N4235">
        <v>0.291345226227404</v>
      </c>
      <c r="O4235">
        <v>0.27599641726040147</v>
      </c>
      <c r="P4235" s="117">
        <v>20.84</v>
      </c>
      <c r="Q4235">
        <v>0.34</v>
      </c>
    </row>
    <row r="4236" spans="1:17" ht="15">
      <c r="A4236" s="6"/>
      <c r="B4236" s="10">
        <v>82.84</v>
      </c>
      <c r="C4236">
        <v>0.11665761832590615</v>
      </c>
      <c r="D4236" s="11">
        <v>28.09</v>
      </c>
      <c r="E4236" s="10">
        <v>56.27</v>
      </c>
      <c r="F4236" s="11">
        <v>36.700000000000003</v>
      </c>
      <c r="G4236" s="10">
        <v>36.5</v>
      </c>
      <c r="H4236" s="11">
        <v>73.37</v>
      </c>
      <c r="I4236" s="10">
        <v>95</v>
      </c>
      <c r="J4236">
        <v>0.30624902280919003</v>
      </c>
      <c r="K4236">
        <v>0.41496149142911531</v>
      </c>
      <c r="L4236">
        <v>0.2692586412032093</v>
      </c>
      <c r="M4236">
        <v>0.26388683779125971</v>
      </c>
      <c r="N4236">
        <v>0.27776584861291809</v>
      </c>
      <c r="O4236">
        <v>0.24775935599563384</v>
      </c>
      <c r="P4236" s="117">
        <v>35.89</v>
      </c>
      <c r="Q4236">
        <v>0.34</v>
      </c>
    </row>
    <row r="4237" spans="1:17" ht="15">
      <c r="A4237" s="6"/>
      <c r="B4237" s="10">
        <v>74.92</v>
      </c>
      <c r="C4237">
        <v>0.10404921301674554</v>
      </c>
      <c r="D4237" s="11">
        <v>27.49</v>
      </c>
      <c r="E4237" s="10">
        <v>51.97</v>
      </c>
      <c r="F4237" s="11">
        <v>35.08</v>
      </c>
      <c r="G4237" s="10">
        <v>33.31</v>
      </c>
      <c r="H4237" s="11">
        <v>71.17</v>
      </c>
      <c r="I4237" s="10">
        <v>83.02</v>
      </c>
      <c r="J4237">
        <v>0.30105757899827668</v>
      </c>
      <c r="K4237">
        <v>0.40886540277104433</v>
      </c>
      <c r="L4237">
        <v>0.24638902794331874</v>
      </c>
      <c r="M4237">
        <v>0.25103626447459537</v>
      </c>
      <c r="N4237">
        <v>0.26307418144956912</v>
      </c>
      <c r="O4237">
        <v>0.23904635761589405</v>
      </c>
      <c r="P4237" s="117">
        <v>28.71</v>
      </c>
      <c r="Q4237">
        <v>0.34</v>
      </c>
    </row>
    <row r="4238" spans="1:17" ht="15">
      <c r="A4238" s="6"/>
      <c r="B4238" s="10">
        <v>58.76</v>
      </c>
      <c r="C4238">
        <v>9.9378108944675483E-2</v>
      </c>
      <c r="D4238" s="11">
        <v>27.35</v>
      </c>
      <c r="E4238" s="10">
        <v>50.27</v>
      </c>
      <c r="F4238" s="11">
        <v>33.090000000000003</v>
      </c>
      <c r="G4238" s="10">
        <v>31.38</v>
      </c>
      <c r="H4238" s="11">
        <v>68.97</v>
      </c>
      <c r="I4238" s="10">
        <v>79.819999999999993</v>
      </c>
      <c r="J4238">
        <v>0.29921131817579072</v>
      </c>
      <c r="K4238">
        <v>0.39928156603692383</v>
      </c>
      <c r="L4238">
        <v>0.22798437970254296</v>
      </c>
      <c r="M4238">
        <v>0.24610757238078609</v>
      </c>
      <c r="N4238">
        <v>0.25436720713637484</v>
      </c>
      <c r="O4238">
        <v>0.24555314182101673</v>
      </c>
      <c r="P4238" s="117">
        <v>89.18</v>
      </c>
      <c r="Q4238">
        <v>0.34</v>
      </c>
    </row>
    <row r="4239" spans="1:17" ht="15">
      <c r="A4239" s="6"/>
      <c r="B4239" s="10">
        <v>50.93</v>
      </c>
      <c r="C4239">
        <v>9.9023874481309823E-2</v>
      </c>
      <c r="D4239" s="11">
        <v>26.2</v>
      </c>
      <c r="E4239" s="10">
        <v>48.75</v>
      </c>
      <c r="F4239" s="11">
        <v>31.88</v>
      </c>
      <c r="G4239" s="10">
        <v>29.94</v>
      </c>
      <c r="H4239" s="11">
        <v>65.739999999999995</v>
      </c>
      <c r="I4239" s="10">
        <v>79.819999999999993</v>
      </c>
      <c r="J4239">
        <v>0.30219766312332552</v>
      </c>
      <c r="K4239">
        <v>0.39678901513932258</v>
      </c>
      <c r="L4239">
        <v>0.22481668065021845</v>
      </c>
      <c r="M4239">
        <v>0.2446574944032765</v>
      </c>
      <c r="N4239">
        <v>0.25711762472376043</v>
      </c>
      <c r="O4239">
        <v>0.26177848960141381</v>
      </c>
      <c r="P4239" s="117">
        <v>29.67</v>
      </c>
      <c r="Q4239">
        <v>0.34</v>
      </c>
    </row>
    <row r="4240" spans="1:17" ht="15">
      <c r="A4240" s="6"/>
      <c r="B4240" s="10">
        <v>54.03</v>
      </c>
      <c r="C4240">
        <v>0.10553504198061665</v>
      </c>
      <c r="D4240" s="11">
        <v>27.2</v>
      </c>
      <c r="E4240" s="10">
        <v>48.93</v>
      </c>
      <c r="F4240" s="11">
        <v>30.89</v>
      </c>
      <c r="G4240" s="10">
        <v>29.87</v>
      </c>
      <c r="H4240" s="11">
        <v>64.87</v>
      </c>
      <c r="I4240" s="10">
        <v>112.45</v>
      </c>
      <c r="J4240">
        <v>0.3121693852562839</v>
      </c>
      <c r="K4240">
        <v>0.39923621493240952</v>
      </c>
      <c r="L4240">
        <v>0.22649220424072972</v>
      </c>
      <c r="M4240">
        <v>0.25018612944054147</v>
      </c>
      <c r="N4240">
        <v>0.27094526956583198</v>
      </c>
      <c r="O4240">
        <v>0.29234108181222368</v>
      </c>
      <c r="P4240" s="117">
        <v>32.270000000000003</v>
      </c>
      <c r="Q4240">
        <v>0.34</v>
      </c>
    </row>
    <row r="4241" spans="1:17" ht="15">
      <c r="A4241" s="6"/>
      <c r="B4241" s="10">
        <v>64.319999999999993</v>
      </c>
      <c r="C4241">
        <v>0.12249073473957106</v>
      </c>
      <c r="D4241" s="11">
        <v>28.03</v>
      </c>
      <c r="E4241" s="10">
        <v>47.83</v>
      </c>
      <c r="F4241" s="11">
        <v>31.47</v>
      </c>
      <c r="G4241" s="10">
        <v>32.4</v>
      </c>
      <c r="H4241" s="11">
        <v>66.099999999999994</v>
      </c>
      <c r="I4241" s="10">
        <v>176.23</v>
      </c>
      <c r="J4241">
        <v>0.33945388345963656</v>
      </c>
      <c r="K4241">
        <v>0.40897907309627618</v>
      </c>
      <c r="L4241">
        <v>0.23083355614502932</v>
      </c>
      <c r="M4241">
        <v>0.26883552792816878</v>
      </c>
      <c r="N4241">
        <v>0.29260149837668259</v>
      </c>
      <c r="O4241">
        <v>0.3260814962282011</v>
      </c>
      <c r="P4241" s="117">
        <v>41.48</v>
      </c>
      <c r="Q4241">
        <v>0.34</v>
      </c>
    </row>
    <row r="4242" spans="1:17" ht="15">
      <c r="A4242" s="6"/>
      <c r="B4242" s="10">
        <v>83.48</v>
      </c>
      <c r="C4242">
        <v>0.14806430620751523</v>
      </c>
      <c r="D4242" s="11">
        <v>35.380000000000003</v>
      </c>
      <c r="E4242" s="10">
        <v>49.99</v>
      </c>
      <c r="F4242" s="11">
        <v>34.270000000000003</v>
      </c>
      <c r="G4242" s="10">
        <v>37.06</v>
      </c>
      <c r="H4242" s="11">
        <v>69.739999999999995</v>
      </c>
      <c r="I4242" s="10">
        <v>218.31</v>
      </c>
      <c r="J4242">
        <v>0.3796913222969438</v>
      </c>
      <c r="K4242">
        <v>0.42365756653134873</v>
      </c>
      <c r="L4242">
        <v>0.25910748566772507</v>
      </c>
      <c r="M4242">
        <v>0.29583512218026725</v>
      </c>
      <c r="N4242">
        <v>0.32977156508015931</v>
      </c>
      <c r="O4242">
        <v>0.37646273911327455</v>
      </c>
      <c r="P4242" s="117">
        <v>40.159999999999997</v>
      </c>
      <c r="Q4242">
        <v>0.34</v>
      </c>
    </row>
    <row r="4243" spans="1:17" ht="15">
      <c r="A4243" s="6"/>
      <c r="B4243" s="10">
        <v>97</v>
      </c>
      <c r="C4243">
        <v>0.18404919030603159</v>
      </c>
      <c r="D4243" s="11">
        <v>39.9</v>
      </c>
      <c r="E4243" s="10">
        <v>52.09</v>
      </c>
      <c r="F4243" s="11">
        <v>38.979999999999997</v>
      </c>
      <c r="G4243" s="10">
        <v>39.549999999999997</v>
      </c>
      <c r="H4243" s="11">
        <v>83.78</v>
      </c>
      <c r="I4243" s="10">
        <v>289.02</v>
      </c>
      <c r="J4243">
        <v>0.42188203950353553</v>
      </c>
      <c r="K4243">
        <v>0.44844026672488041</v>
      </c>
      <c r="L4243">
        <v>0.29231786202263133</v>
      </c>
      <c r="M4243">
        <v>0.32545716075209946</v>
      </c>
      <c r="N4243">
        <v>0.37314933937723743</v>
      </c>
      <c r="O4243">
        <v>0.41187159173727511</v>
      </c>
      <c r="P4243" s="117">
        <v>42.1</v>
      </c>
      <c r="Q4243">
        <v>0.34</v>
      </c>
    </row>
    <row r="4244" spans="1:17" ht="15">
      <c r="A4244" s="6"/>
      <c r="B4244" s="10">
        <v>109.43</v>
      </c>
      <c r="C4244">
        <v>0.22765165272641308</v>
      </c>
      <c r="D4244" s="11">
        <v>42.91</v>
      </c>
      <c r="E4244" s="10">
        <v>54.88</v>
      </c>
      <c r="F4244" s="11">
        <v>49.92</v>
      </c>
      <c r="G4244" s="10">
        <v>44.13</v>
      </c>
      <c r="H4244" s="11">
        <v>94.24</v>
      </c>
      <c r="I4244" s="10">
        <v>324.79000000000002</v>
      </c>
      <c r="J4244">
        <v>0.4522328287618505</v>
      </c>
      <c r="K4244">
        <v>0.47303095758672398</v>
      </c>
      <c r="L4244">
        <v>0.31987209847643705</v>
      </c>
      <c r="M4244">
        <v>0.34995388374966374</v>
      </c>
      <c r="N4244">
        <v>0.40690851909790116</v>
      </c>
      <c r="O4244">
        <v>0.46811940838900051</v>
      </c>
      <c r="P4244" s="117">
        <v>38.93</v>
      </c>
      <c r="Q4244">
        <v>0.34</v>
      </c>
    </row>
    <row r="4245" spans="1:17" ht="15">
      <c r="A4245" s="6"/>
      <c r="B4245" s="10">
        <v>118</v>
      </c>
      <c r="C4245">
        <v>0.2649374196958017</v>
      </c>
      <c r="D4245" s="11">
        <v>41.58</v>
      </c>
      <c r="E4245" s="10">
        <v>53.4</v>
      </c>
      <c r="F4245" s="11">
        <v>48.88</v>
      </c>
      <c r="G4245" s="10">
        <v>41.23</v>
      </c>
      <c r="H4245" s="11">
        <v>95.95</v>
      </c>
      <c r="I4245" s="10">
        <v>333.38</v>
      </c>
      <c r="J4245">
        <v>0.48528560448850971</v>
      </c>
      <c r="K4245">
        <v>0.5017869958738187</v>
      </c>
      <c r="L4245">
        <v>0.328563573566659</v>
      </c>
      <c r="M4245">
        <v>0.37219984792126776</v>
      </c>
      <c r="N4245">
        <v>0.4397742855812003</v>
      </c>
      <c r="O4245">
        <v>0.49802337743776259</v>
      </c>
      <c r="P4245" s="117">
        <v>24.04</v>
      </c>
      <c r="Q4245">
        <v>0.34</v>
      </c>
    </row>
    <row r="4246" spans="1:17" ht="15">
      <c r="A4246" s="6"/>
      <c r="B4246" s="10">
        <v>126.16</v>
      </c>
      <c r="C4246">
        <v>0.28278506942611265</v>
      </c>
      <c r="D4246" s="11">
        <v>40.549999999999997</v>
      </c>
      <c r="E4246" s="10">
        <v>50.94</v>
      </c>
      <c r="F4246" s="11">
        <v>38.97</v>
      </c>
      <c r="G4246" s="10">
        <v>40.24</v>
      </c>
      <c r="H4246" s="11">
        <v>95.29</v>
      </c>
      <c r="I4246" s="10">
        <v>334.19</v>
      </c>
      <c r="J4246">
        <v>0.50787619349078039</v>
      </c>
      <c r="K4246">
        <v>0.51220480105377908</v>
      </c>
      <c r="L4246">
        <v>0.32333795234595664</v>
      </c>
      <c r="M4246">
        <v>0.38399883657370959</v>
      </c>
      <c r="N4246">
        <v>0.45640665198608948</v>
      </c>
      <c r="O4246">
        <v>0.51698600008974305</v>
      </c>
      <c r="P4246" s="117">
        <v>29.32</v>
      </c>
      <c r="Q4246">
        <v>0.34</v>
      </c>
    </row>
    <row r="4247" spans="1:17" ht="15">
      <c r="A4247" s="6"/>
      <c r="B4247" s="10">
        <v>129.37</v>
      </c>
      <c r="C4247">
        <v>0.3034587977034785</v>
      </c>
      <c r="D4247" s="11">
        <v>42.4</v>
      </c>
      <c r="E4247" s="10">
        <v>50.63</v>
      </c>
      <c r="F4247" s="11">
        <v>36.700000000000003</v>
      </c>
      <c r="G4247" s="10">
        <v>38</v>
      </c>
      <c r="H4247" s="11">
        <v>91.03</v>
      </c>
      <c r="I4247" s="10">
        <v>335.71</v>
      </c>
      <c r="J4247">
        <v>0.50868005695729601</v>
      </c>
      <c r="K4247">
        <v>0.51267245586270116</v>
      </c>
      <c r="L4247">
        <v>0.30664189119715324</v>
      </c>
      <c r="M4247">
        <v>0.37673955431068062</v>
      </c>
      <c r="N4247">
        <v>0.45307555966786428</v>
      </c>
      <c r="O4247">
        <v>0.49975553111777965</v>
      </c>
      <c r="P4247" s="117">
        <v>28.89</v>
      </c>
      <c r="Q4247">
        <v>0.34</v>
      </c>
    </row>
    <row r="4248" spans="1:17" ht="15">
      <c r="A4248" s="6"/>
      <c r="B4248" s="10">
        <v>118.06</v>
      </c>
      <c r="C4248">
        <v>0.31724648969793268</v>
      </c>
      <c r="D4248" s="11">
        <v>38.46</v>
      </c>
      <c r="E4248" s="10">
        <v>44.42</v>
      </c>
      <c r="F4248" s="11">
        <v>30.57</v>
      </c>
      <c r="G4248" s="10">
        <v>33.43</v>
      </c>
      <c r="H4248" s="11">
        <v>84.78</v>
      </c>
      <c r="I4248" s="10">
        <v>315.87</v>
      </c>
      <c r="J4248">
        <v>0.52315323466652341</v>
      </c>
      <c r="K4248">
        <v>0.513673624261066</v>
      </c>
      <c r="L4248">
        <v>0.29422585390236355</v>
      </c>
      <c r="M4248">
        <v>0.3689187362292255</v>
      </c>
      <c r="N4248">
        <v>0.4541570796460177</v>
      </c>
      <c r="O4248">
        <v>0.49818829571849105</v>
      </c>
      <c r="P4248" s="117">
        <v>23.77</v>
      </c>
      <c r="Q4248">
        <v>0.34</v>
      </c>
    </row>
    <row r="4249" spans="1:17" ht="15">
      <c r="A4249" s="6"/>
      <c r="B4249" s="10">
        <v>114.23</v>
      </c>
      <c r="C4249">
        <v>0.30232628387931648</v>
      </c>
      <c r="D4249" s="11">
        <v>31.07</v>
      </c>
      <c r="E4249" s="10">
        <v>43.17</v>
      </c>
      <c r="F4249" s="11">
        <v>28</v>
      </c>
      <c r="G4249" s="10">
        <v>32.47</v>
      </c>
      <c r="H4249" s="11">
        <v>76.89</v>
      </c>
      <c r="I4249" s="10">
        <v>295.62</v>
      </c>
      <c r="J4249">
        <v>0.51273518885262925</v>
      </c>
      <c r="K4249">
        <v>0.51602521004200841</v>
      </c>
      <c r="L4249">
        <v>0.27441306461149917</v>
      </c>
      <c r="M4249">
        <v>0.35852544501417372</v>
      </c>
      <c r="N4249">
        <v>0.45027626137841342</v>
      </c>
      <c r="O4249">
        <v>0.49782444807136444</v>
      </c>
      <c r="P4249" s="117">
        <v>15.89</v>
      </c>
      <c r="Q4249">
        <v>0.34</v>
      </c>
    </row>
    <row r="4250" spans="1:17" ht="15">
      <c r="A4250" s="6"/>
      <c r="B4250" s="10">
        <v>100.78</v>
      </c>
      <c r="C4250">
        <v>0.29728944261958529</v>
      </c>
      <c r="D4250" s="11">
        <v>30.07</v>
      </c>
      <c r="E4250" s="10">
        <v>41.94</v>
      </c>
      <c r="F4250" s="11">
        <v>26.53</v>
      </c>
      <c r="G4250" s="10">
        <v>28.12</v>
      </c>
      <c r="H4250" s="11">
        <v>71</v>
      </c>
      <c r="I4250" s="10">
        <v>263.7</v>
      </c>
      <c r="J4250">
        <v>0.51282779657785615</v>
      </c>
      <c r="K4250">
        <v>0.52023165074477729</v>
      </c>
      <c r="L4250">
        <v>0.26708238649622734</v>
      </c>
      <c r="M4250">
        <v>0.34561577154833634</v>
      </c>
      <c r="N4250">
        <v>0.43234654137123862</v>
      </c>
      <c r="O4250">
        <v>0.50675591351679017</v>
      </c>
      <c r="P4250" s="117">
        <v>15.73</v>
      </c>
      <c r="Q4250">
        <v>0.34</v>
      </c>
    </row>
    <row r="4251" spans="1:17" ht="15">
      <c r="A4251" s="6"/>
      <c r="B4251" s="10">
        <v>93.22</v>
      </c>
      <c r="C4251">
        <v>0.29252068617558019</v>
      </c>
      <c r="D4251" s="11">
        <v>29.09</v>
      </c>
      <c r="E4251" s="10">
        <v>41.62</v>
      </c>
      <c r="F4251" s="11">
        <v>25.03</v>
      </c>
      <c r="G4251" s="10">
        <v>25.96</v>
      </c>
      <c r="H4251" s="11">
        <v>68.05</v>
      </c>
      <c r="I4251" s="10">
        <v>258.07</v>
      </c>
      <c r="J4251">
        <v>0.5084873574828872</v>
      </c>
      <c r="K4251">
        <v>0.51941371974185135</v>
      </c>
      <c r="L4251">
        <v>0.2527596295720011</v>
      </c>
      <c r="M4251">
        <v>0.34588043818297537</v>
      </c>
      <c r="N4251">
        <v>0.4147552742616033</v>
      </c>
      <c r="O4251">
        <v>0.51394600818833169</v>
      </c>
      <c r="P4251" s="117">
        <v>13.89</v>
      </c>
      <c r="Q4251">
        <v>0.34</v>
      </c>
    </row>
    <row r="4252" spans="1:17" ht="15">
      <c r="A4252" s="6"/>
      <c r="B4252" s="10">
        <v>94.12</v>
      </c>
      <c r="C4252">
        <v>0.29988843625216793</v>
      </c>
      <c r="D4252" s="11">
        <v>29.04</v>
      </c>
      <c r="E4252" s="10">
        <v>41.1</v>
      </c>
      <c r="F4252" s="11">
        <v>26.03</v>
      </c>
      <c r="G4252" s="10">
        <v>25.59</v>
      </c>
      <c r="H4252" s="11">
        <v>68.180000000000007</v>
      </c>
      <c r="I4252" s="10">
        <v>256.14</v>
      </c>
      <c r="J4252">
        <v>0.51186801266868331</v>
      </c>
      <c r="K4252">
        <v>0.52083725276196169</v>
      </c>
      <c r="L4252">
        <v>0.25334970169802662</v>
      </c>
      <c r="M4252">
        <v>0.35403271598460034</v>
      </c>
      <c r="N4252">
        <v>0.4088633173227601</v>
      </c>
      <c r="O4252">
        <v>0.51092695363527929</v>
      </c>
      <c r="P4252" s="117">
        <v>12.43</v>
      </c>
      <c r="Q4252">
        <v>0.34</v>
      </c>
    </row>
    <row r="4253" spans="1:17" ht="15">
      <c r="A4253" s="6"/>
      <c r="B4253" s="10">
        <v>89.27</v>
      </c>
      <c r="C4253">
        <v>0.302266427436512</v>
      </c>
      <c r="D4253" s="11">
        <v>28.69</v>
      </c>
      <c r="E4253" s="10">
        <v>39.909999999999997</v>
      </c>
      <c r="F4253" s="11">
        <v>27.06</v>
      </c>
      <c r="G4253" s="10">
        <v>25.63</v>
      </c>
      <c r="H4253" s="11">
        <v>68.16</v>
      </c>
      <c r="I4253" s="10">
        <v>254.55</v>
      </c>
      <c r="J4253">
        <v>0.52074676979967827</v>
      </c>
      <c r="K4253">
        <v>0.52131619589514322</v>
      </c>
      <c r="L4253">
        <v>0.26821279537726506</v>
      </c>
      <c r="M4253">
        <v>0.36358263408341207</v>
      </c>
      <c r="N4253">
        <v>0.41556272469948163</v>
      </c>
      <c r="O4253">
        <v>0.52551491267353334</v>
      </c>
      <c r="P4253" s="117">
        <v>13.87</v>
      </c>
      <c r="Q4253">
        <v>0.34</v>
      </c>
    </row>
    <row r="4254" spans="1:17" ht="15">
      <c r="A4254" s="6"/>
      <c r="B4254" s="10">
        <v>92.17</v>
      </c>
      <c r="C4254">
        <v>0.31423013388218096</v>
      </c>
      <c r="D4254" s="11">
        <v>29.41</v>
      </c>
      <c r="E4254" s="10">
        <v>43.48</v>
      </c>
      <c r="F4254" s="11">
        <v>30.03</v>
      </c>
      <c r="G4254" s="10">
        <v>26.8</v>
      </c>
      <c r="H4254" s="11">
        <v>65.92</v>
      </c>
      <c r="I4254" s="10">
        <v>268.87</v>
      </c>
      <c r="J4254">
        <v>0.52873525838607505</v>
      </c>
      <c r="K4254">
        <v>0.52091644431673567</v>
      </c>
      <c r="L4254">
        <v>0.29778225178758605</v>
      </c>
      <c r="M4254">
        <v>0.3751037942841946</v>
      </c>
      <c r="N4254">
        <v>0.41213952023943573</v>
      </c>
      <c r="O4254">
        <v>0.52810947664057528</v>
      </c>
      <c r="P4254" s="117">
        <v>14.95</v>
      </c>
      <c r="Q4254">
        <v>0.34</v>
      </c>
    </row>
    <row r="4255" spans="1:17" ht="15">
      <c r="A4255" s="6"/>
      <c r="B4255" s="10">
        <v>115.29</v>
      </c>
      <c r="C4255">
        <v>0.3155859153718073</v>
      </c>
      <c r="D4255" s="11">
        <v>37.94</v>
      </c>
      <c r="E4255" s="10">
        <v>50.78</v>
      </c>
      <c r="F4255" s="11">
        <v>35.72</v>
      </c>
      <c r="G4255" s="10">
        <v>34.049999999999997</v>
      </c>
      <c r="H4255" s="11">
        <v>66.069999999999993</v>
      </c>
      <c r="I4255" s="10">
        <v>330.91</v>
      </c>
      <c r="J4255">
        <v>0.53770850947702686</v>
      </c>
      <c r="K4255">
        <v>0.5061596695456253</v>
      </c>
      <c r="L4255">
        <v>0.30938389911422437</v>
      </c>
      <c r="M4255">
        <v>0.39066910425273893</v>
      </c>
      <c r="N4255">
        <v>0.38013020898948752</v>
      </c>
      <c r="O4255">
        <v>0.49965263052551639</v>
      </c>
      <c r="P4255" s="117">
        <v>19.38</v>
      </c>
      <c r="Q4255">
        <v>0.34</v>
      </c>
    </row>
    <row r="4256" spans="1:17" ht="15">
      <c r="A4256" s="6"/>
      <c r="B4256" s="10">
        <v>130</v>
      </c>
      <c r="C4256">
        <v>0.28877978947832267</v>
      </c>
      <c r="D4256" s="11">
        <v>43.55</v>
      </c>
      <c r="E4256" s="10">
        <v>56.78</v>
      </c>
      <c r="F4256" s="11">
        <v>43.29</v>
      </c>
      <c r="G4256" s="10">
        <v>38.94</v>
      </c>
      <c r="H4256" s="11">
        <v>65.03</v>
      </c>
      <c r="I4256" s="10">
        <v>357.94</v>
      </c>
      <c r="J4256">
        <v>0.49907779428642607</v>
      </c>
      <c r="K4256">
        <v>0.47541145604302676</v>
      </c>
      <c r="L4256">
        <v>0.30309479311414522</v>
      </c>
      <c r="M4256">
        <v>0.3693492795722792</v>
      </c>
      <c r="N4256">
        <v>0.33535035854203449</v>
      </c>
      <c r="O4256">
        <v>0.45351802775280131</v>
      </c>
      <c r="P4256" s="117">
        <v>33.15</v>
      </c>
      <c r="Q4256">
        <v>0.34</v>
      </c>
    </row>
    <row r="4257" spans="1:17" ht="15">
      <c r="A4257" s="6"/>
      <c r="B4257" s="10">
        <v>127.05</v>
      </c>
      <c r="C4257">
        <v>0.2565460238462508</v>
      </c>
      <c r="D4257" s="11">
        <v>46.66</v>
      </c>
      <c r="E4257" s="10">
        <v>60.99</v>
      </c>
      <c r="F4257" s="11">
        <v>42.1</v>
      </c>
      <c r="G4257" s="10">
        <v>40.130000000000003</v>
      </c>
      <c r="H4257" s="11">
        <v>62.29</v>
      </c>
      <c r="I4257" s="10">
        <v>371.07</v>
      </c>
      <c r="J4257">
        <v>0.46799810016403876</v>
      </c>
      <c r="K4257">
        <v>0.44295516889884179</v>
      </c>
      <c r="L4257">
        <v>0.27993888991318744</v>
      </c>
      <c r="M4257">
        <v>0.33138755058778185</v>
      </c>
      <c r="N4257">
        <v>0.28437987125119601</v>
      </c>
      <c r="O4257">
        <v>0.39834112771671221</v>
      </c>
      <c r="P4257" s="117">
        <v>43.71</v>
      </c>
      <c r="Q4257">
        <v>0.34</v>
      </c>
    </row>
    <row r="4258" spans="1:17" ht="15">
      <c r="A4258" s="6"/>
      <c r="B4258" s="10">
        <v>102.24</v>
      </c>
      <c r="C4258">
        <v>0.21719921700175104</v>
      </c>
      <c r="D4258" s="11">
        <v>46.3</v>
      </c>
      <c r="E4258" s="10">
        <v>55.07</v>
      </c>
      <c r="F4258" s="11">
        <v>36.5</v>
      </c>
      <c r="G4258" s="10">
        <v>39.19</v>
      </c>
      <c r="H4258" s="11">
        <v>59.61</v>
      </c>
      <c r="I4258" s="10">
        <v>348.38</v>
      </c>
      <c r="J4258">
        <v>0.44966501265300607</v>
      </c>
      <c r="K4258">
        <v>0.41738956558551998</v>
      </c>
      <c r="L4258">
        <v>0.25775892533746564</v>
      </c>
      <c r="M4258">
        <v>0.29971251807746413</v>
      </c>
      <c r="N4258">
        <v>0.23302446466298979</v>
      </c>
      <c r="O4258">
        <v>0.37883492825030846</v>
      </c>
      <c r="P4258" s="117">
        <v>24.12</v>
      </c>
      <c r="Q4258">
        <v>0.34</v>
      </c>
    </row>
    <row r="4259" spans="1:17" ht="15">
      <c r="A4259" s="6"/>
      <c r="B4259" s="10">
        <v>90</v>
      </c>
      <c r="C4259">
        <v>0.19155793764268164</v>
      </c>
      <c r="D4259" s="11">
        <v>46.69</v>
      </c>
      <c r="E4259" s="10">
        <v>50.98</v>
      </c>
      <c r="F4259" s="11">
        <v>34.56</v>
      </c>
      <c r="G4259" s="10">
        <v>36.93</v>
      </c>
      <c r="H4259" s="11">
        <v>52.89</v>
      </c>
      <c r="I4259" s="10">
        <v>332.54</v>
      </c>
      <c r="J4259">
        <v>0.44063070083459399</v>
      </c>
      <c r="K4259">
        <v>0.38967361579625931</v>
      </c>
      <c r="L4259">
        <v>0.23499221267262504</v>
      </c>
      <c r="M4259">
        <v>0.27163135686280154</v>
      </c>
      <c r="N4259">
        <v>0.20345166750453134</v>
      </c>
      <c r="O4259">
        <v>0.35550585061073764</v>
      </c>
      <c r="P4259" s="117">
        <v>21.82</v>
      </c>
      <c r="Q4259">
        <v>0.34</v>
      </c>
    </row>
    <row r="4260" spans="1:17" ht="15">
      <c r="A4260" s="6"/>
      <c r="B4260" s="10">
        <v>80.27</v>
      </c>
      <c r="C4260">
        <v>0.18052466695169522</v>
      </c>
      <c r="D4260" s="11">
        <v>48.04</v>
      </c>
      <c r="E4260" s="10">
        <v>50.03</v>
      </c>
      <c r="F4260" s="11">
        <v>34.47</v>
      </c>
      <c r="G4260" s="10">
        <v>34.64</v>
      </c>
      <c r="H4260" s="11">
        <v>52.96</v>
      </c>
      <c r="I4260" s="10">
        <v>293.5</v>
      </c>
      <c r="J4260">
        <v>0.42405766461874789</v>
      </c>
      <c r="K4260">
        <v>0.36619416360765333</v>
      </c>
      <c r="L4260">
        <v>0.21819599327061731</v>
      </c>
      <c r="M4260">
        <v>0.25504456523236746</v>
      </c>
      <c r="N4260">
        <v>0.19117178640575302</v>
      </c>
      <c r="O4260">
        <v>0.33775981029484248</v>
      </c>
      <c r="P4260" s="117">
        <v>50.3</v>
      </c>
      <c r="Q4260">
        <v>0.34</v>
      </c>
    </row>
    <row r="4261" spans="1:17" ht="15">
      <c r="A4261" s="6"/>
      <c r="B4261" s="10">
        <v>72.27</v>
      </c>
      <c r="C4261">
        <v>0.18729622500817289</v>
      </c>
      <c r="D4261" s="11">
        <v>45.95</v>
      </c>
      <c r="E4261" s="10">
        <v>46.97</v>
      </c>
      <c r="F4261" s="11">
        <v>31.97</v>
      </c>
      <c r="G4261" s="10">
        <v>33.119999999999997</v>
      </c>
      <c r="H4261" s="11">
        <v>49.58</v>
      </c>
      <c r="I4261" s="10">
        <v>268</v>
      </c>
      <c r="J4261">
        <v>0.40971676330657147</v>
      </c>
      <c r="K4261">
        <v>0.35972249453589755</v>
      </c>
      <c r="L4261">
        <v>0.20280427511947088</v>
      </c>
      <c r="M4261">
        <v>0.24724281361951767</v>
      </c>
      <c r="N4261">
        <v>0.18074046762817939</v>
      </c>
      <c r="O4261">
        <v>0.32971743827693539</v>
      </c>
      <c r="P4261" s="117">
        <v>29.33</v>
      </c>
      <c r="Q4261">
        <v>0.34</v>
      </c>
    </row>
    <row r="4262" spans="1:17" ht="15">
      <c r="A4262" s="6"/>
      <c r="B4262" s="10">
        <v>63.46</v>
      </c>
      <c r="C4262">
        <v>0.18203925680447655</v>
      </c>
      <c r="D4262" s="11">
        <v>44.45</v>
      </c>
      <c r="E4262" s="10">
        <v>42.67</v>
      </c>
      <c r="F4262" s="11">
        <v>30.93</v>
      </c>
      <c r="G4262" s="10">
        <v>32.79</v>
      </c>
      <c r="H4262" s="11">
        <v>31.51</v>
      </c>
      <c r="I4262" s="10">
        <v>250.91</v>
      </c>
      <c r="J4262">
        <v>0.40564668953585925</v>
      </c>
      <c r="K4262">
        <v>0.35606545306133458</v>
      </c>
      <c r="L4262">
        <v>0.19447477231731883</v>
      </c>
      <c r="M4262">
        <v>0.245489561672603</v>
      </c>
      <c r="N4262">
        <v>0.16437962330899047</v>
      </c>
      <c r="O4262">
        <v>0.33629599373715618</v>
      </c>
      <c r="P4262" s="117">
        <v>33.36</v>
      </c>
      <c r="Q4262">
        <v>0.34</v>
      </c>
    </row>
    <row r="4263" spans="1:17" ht="15">
      <c r="A4263" s="6"/>
      <c r="B4263" s="10">
        <v>68.12</v>
      </c>
      <c r="C4263">
        <v>0.17794381737522838</v>
      </c>
      <c r="D4263" s="11">
        <v>44.1</v>
      </c>
      <c r="E4263" s="10">
        <v>40.99</v>
      </c>
      <c r="F4263" s="11">
        <v>30.91</v>
      </c>
      <c r="G4263" s="10">
        <v>32.42</v>
      </c>
      <c r="H4263" s="11">
        <v>21.73</v>
      </c>
      <c r="I4263" s="10">
        <v>251.87</v>
      </c>
      <c r="J4263">
        <v>0.40729682741259371</v>
      </c>
      <c r="K4263">
        <v>0.35591473361661785</v>
      </c>
      <c r="L4263">
        <v>0.19807417777318592</v>
      </c>
      <c r="M4263">
        <v>0.25041669933497918</v>
      </c>
      <c r="N4263">
        <v>0.1660890036156614</v>
      </c>
      <c r="O4263">
        <v>0.34355895779449097</v>
      </c>
      <c r="P4263" s="117">
        <v>33.159999999999997</v>
      </c>
      <c r="Q4263">
        <v>0.34</v>
      </c>
    </row>
    <row r="4264" spans="1:17" ht="15">
      <c r="A4264" s="6"/>
      <c r="B4264" s="10">
        <v>77.95</v>
      </c>
      <c r="C4264">
        <v>0.17521175088576893</v>
      </c>
      <c r="D4264" s="11">
        <v>40.15</v>
      </c>
      <c r="E4264" s="10">
        <v>41.14</v>
      </c>
      <c r="F4264" s="11">
        <v>31.31</v>
      </c>
      <c r="G4264" s="10">
        <v>32.18</v>
      </c>
      <c r="H4264" s="11">
        <v>27.18</v>
      </c>
      <c r="I4264" s="10">
        <v>259.91000000000003</v>
      </c>
      <c r="J4264">
        <v>0.41248833812500485</v>
      </c>
      <c r="K4264">
        <v>0.36091422467791973</v>
      </c>
      <c r="L4264">
        <v>0.20852798201969838</v>
      </c>
      <c r="M4264">
        <v>0.26408562164013522</v>
      </c>
      <c r="N4264">
        <v>0.17620889546768168</v>
      </c>
      <c r="O4264">
        <v>0.34682239787184449</v>
      </c>
      <c r="P4264" s="117">
        <v>34.35</v>
      </c>
      <c r="Q4264">
        <v>0.34</v>
      </c>
    </row>
    <row r="4265" spans="1:17" ht="15">
      <c r="A4265" s="6"/>
      <c r="B4265" s="10">
        <v>89.05</v>
      </c>
      <c r="C4265">
        <v>0.19194373168685666</v>
      </c>
      <c r="D4265" s="11">
        <v>42.53</v>
      </c>
      <c r="E4265" s="10">
        <v>40.950000000000003</v>
      </c>
      <c r="F4265" s="11">
        <v>31.94</v>
      </c>
      <c r="G4265" s="10">
        <v>33.28</v>
      </c>
      <c r="H4265" s="11">
        <v>45.05</v>
      </c>
      <c r="I4265" s="10">
        <v>288.57</v>
      </c>
      <c r="J4265">
        <v>0.42395972254878911</v>
      </c>
      <c r="K4265">
        <v>0.37143868016111442</v>
      </c>
      <c r="L4265">
        <v>0.21921197971765219</v>
      </c>
      <c r="M4265">
        <v>0.28266138842489913</v>
      </c>
      <c r="N4265">
        <v>0.21321766175294476</v>
      </c>
      <c r="O4265">
        <v>0.35403770860077022</v>
      </c>
      <c r="P4265" s="117">
        <v>36.869999999999997</v>
      </c>
      <c r="Q4265">
        <v>0.34</v>
      </c>
    </row>
    <row r="4266" spans="1:17" ht="15">
      <c r="A4266" s="6"/>
      <c r="B4266" s="10">
        <v>96.4</v>
      </c>
      <c r="C4266">
        <v>0.22913278457476163</v>
      </c>
      <c r="D4266" s="11">
        <v>42.6</v>
      </c>
      <c r="E4266" s="10">
        <v>48.42</v>
      </c>
      <c r="F4266" s="11">
        <v>35.979999999999997</v>
      </c>
      <c r="G4266" s="10">
        <v>36.450000000000003</v>
      </c>
      <c r="H4266" s="11">
        <v>67.03</v>
      </c>
      <c r="I4266" s="10">
        <v>340.91</v>
      </c>
      <c r="J4266">
        <v>0.44863564891198832</v>
      </c>
      <c r="K4266">
        <v>0.4015093166573403</v>
      </c>
      <c r="L4266">
        <v>0.24274254564510736</v>
      </c>
      <c r="M4266">
        <v>0.31602480594721077</v>
      </c>
      <c r="N4266">
        <v>0.29807976890079096</v>
      </c>
      <c r="O4266">
        <v>0.37704536644642561</v>
      </c>
      <c r="P4266" s="117">
        <v>93.8</v>
      </c>
      <c r="Q4266">
        <v>0.34</v>
      </c>
    </row>
    <row r="4267" spans="1:17" ht="15">
      <c r="A4267" s="6"/>
      <c r="B4267" s="10">
        <v>113.57</v>
      </c>
      <c r="C4267">
        <v>0.27205559018656217</v>
      </c>
      <c r="D4267" s="11">
        <v>43.93</v>
      </c>
      <c r="E4267" s="10">
        <v>51.96</v>
      </c>
      <c r="F4267" s="11">
        <v>41.9</v>
      </c>
      <c r="G4267" s="10">
        <v>40.43</v>
      </c>
      <c r="H4267" s="11">
        <v>80.55</v>
      </c>
      <c r="I4267" s="10">
        <v>378.59</v>
      </c>
      <c r="J4267">
        <v>0.47377531650820509</v>
      </c>
      <c r="K4267">
        <v>0.43040091813312931</v>
      </c>
      <c r="L4267">
        <v>0.2768430394682504</v>
      </c>
      <c r="M4267">
        <v>0.34641528473708899</v>
      </c>
      <c r="N4267">
        <v>0.36843601868584547</v>
      </c>
      <c r="O4267">
        <v>0.40556197871076299</v>
      </c>
      <c r="P4267" s="117">
        <v>33.979999999999997</v>
      </c>
      <c r="Q4267">
        <v>0.34</v>
      </c>
    </row>
    <row r="4268" spans="1:17" ht="15">
      <c r="A4268" s="6"/>
      <c r="B4268" s="10">
        <v>130.41</v>
      </c>
      <c r="C4268">
        <v>0.32216072467950446</v>
      </c>
      <c r="D4268" s="11">
        <v>43.95</v>
      </c>
      <c r="E4268" s="10">
        <v>55.01</v>
      </c>
      <c r="F4268" s="11">
        <v>54.11</v>
      </c>
      <c r="G4268" s="10">
        <v>46.8</v>
      </c>
      <c r="H4268" s="11">
        <v>90.85</v>
      </c>
      <c r="I4268" s="10">
        <v>443.5</v>
      </c>
      <c r="J4268">
        <v>0.48544932128234319</v>
      </c>
      <c r="K4268">
        <v>0.45921010162232051</v>
      </c>
      <c r="L4268">
        <v>0.29943256239206256</v>
      </c>
      <c r="M4268">
        <v>0.37447655565514254</v>
      </c>
      <c r="N4268">
        <v>0.42463427029918782</v>
      </c>
      <c r="O4268">
        <v>0.42664578524387831</v>
      </c>
      <c r="P4268" s="117">
        <v>30.98</v>
      </c>
      <c r="Q4268">
        <v>0.34</v>
      </c>
    </row>
    <row r="4269" spans="1:17" ht="15">
      <c r="A4269" s="6"/>
      <c r="B4269" s="10">
        <v>134.79</v>
      </c>
      <c r="C4269">
        <v>0.35048832482584213</v>
      </c>
      <c r="D4269" s="11">
        <v>40.24</v>
      </c>
      <c r="E4269" s="10">
        <v>52.6</v>
      </c>
      <c r="F4269" s="11">
        <v>52.23</v>
      </c>
      <c r="G4269" s="10">
        <v>41.96</v>
      </c>
      <c r="H4269" s="11">
        <v>95</v>
      </c>
      <c r="I4269" s="10">
        <v>390.37</v>
      </c>
      <c r="J4269">
        <v>0.50601128095587733</v>
      </c>
      <c r="K4269">
        <v>0.48523024269355663</v>
      </c>
      <c r="L4269">
        <v>0.32192925579372583</v>
      </c>
      <c r="M4269">
        <v>0.39796190882759813</v>
      </c>
      <c r="N4269">
        <v>0.42481147970244887</v>
      </c>
      <c r="O4269">
        <v>0.45028151618186618</v>
      </c>
      <c r="P4269" s="117">
        <v>28.64</v>
      </c>
      <c r="Q4269">
        <v>0.34</v>
      </c>
    </row>
    <row r="4270" spans="1:17" ht="15">
      <c r="A4270" s="6"/>
      <c r="B4270" s="10">
        <v>130.83000000000001</v>
      </c>
      <c r="C4270">
        <v>0.38080198994895692</v>
      </c>
      <c r="D4270" s="11">
        <v>37.979999999999997</v>
      </c>
      <c r="E4270" s="10">
        <v>50.02</v>
      </c>
      <c r="F4270" s="11">
        <v>44.02</v>
      </c>
      <c r="G4270" s="10">
        <v>39.9</v>
      </c>
      <c r="H4270" s="11">
        <v>93.68</v>
      </c>
      <c r="I4270" s="10">
        <v>375.64</v>
      </c>
      <c r="J4270">
        <v>0.50384130885042022</v>
      </c>
      <c r="K4270">
        <v>0.50350041472058471</v>
      </c>
      <c r="L4270">
        <v>0.33580410751413542</v>
      </c>
      <c r="M4270">
        <v>0.40971746954211968</v>
      </c>
      <c r="N4270">
        <v>0.44461554774458112</v>
      </c>
      <c r="O4270">
        <v>0.48068077399068354</v>
      </c>
      <c r="P4270" s="117">
        <v>29.32</v>
      </c>
      <c r="Q4270">
        <v>0.34</v>
      </c>
    </row>
    <row r="4271" spans="1:17" ht="15">
      <c r="A4271" s="6"/>
      <c r="B4271" s="10">
        <v>125.06</v>
      </c>
      <c r="C4271">
        <v>0.39119136729633097</v>
      </c>
      <c r="D4271" s="11">
        <v>32.619999999999997</v>
      </c>
      <c r="E4271" s="10">
        <v>48.93</v>
      </c>
      <c r="F4271" s="11">
        <v>41.17</v>
      </c>
      <c r="G4271" s="10">
        <v>40.1</v>
      </c>
      <c r="H4271" s="11">
        <v>92.91</v>
      </c>
      <c r="I4271" s="10">
        <v>372.17</v>
      </c>
      <c r="J4271">
        <v>0.48565699262310702</v>
      </c>
      <c r="K4271">
        <v>0.49270495859067931</v>
      </c>
      <c r="L4271">
        <v>0.3482385788047746</v>
      </c>
      <c r="M4271">
        <v>0.40795884568950097</v>
      </c>
      <c r="N4271">
        <v>0.4450927494319355</v>
      </c>
      <c r="O4271">
        <v>0.48489441040484155</v>
      </c>
      <c r="P4271" s="117">
        <v>28.5</v>
      </c>
      <c r="Q4271">
        <v>0.34</v>
      </c>
    </row>
    <row r="4272" spans="1:17" ht="15">
      <c r="A4272" s="6"/>
      <c r="B4272" s="10">
        <v>116.16</v>
      </c>
      <c r="C4272">
        <v>0.39886498022202371</v>
      </c>
      <c r="D4272" s="11">
        <v>27.3</v>
      </c>
      <c r="E4272" s="10">
        <v>44.2</v>
      </c>
      <c r="F4272" s="11">
        <v>35.58</v>
      </c>
      <c r="G4272" s="10">
        <v>37.4</v>
      </c>
      <c r="H4272" s="11">
        <v>86.96</v>
      </c>
      <c r="I4272" s="10">
        <v>347.81</v>
      </c>
      <c r="J4272">
        <v>0.45375314334397499</v>
      </c>
      <c r="K4272">
        <v>0.47749746052678477</v>
      </c>
      <c r="L4272">
        <v>0.34552633204552358</v>
      </c>
      <c r="M4272">
        <v>0.40482539771266307</v>
      </c>
      <c r="N4272">
        <v>0.45995848251085764</v>
      </c>
      <c r="O4272">
        <v>0.50155093300703579</v>
      </c>
      <c r="P4272" s="117">
        <v>19.329999999999998</v>
      </c>
      <c r="Q4272">
        <v>0.34</v>
      </c>
    </row>
    <row r="4273" spans="1:17" ht="15">
      <c r="A4273" s="6"/>
      <c r="B4273" s="10">
        <v>98.08</v>
      </c>
      <c r="C4273">
        <v>0.39366661161610828</v>
      </c>
      <c r="D4273" s="11">
        <v>28.77</v>
      </c>
      <c r="E4273" s="10">
        <v>39.090000000000003</v>
      </c>
      <c r="F4273" s="11">
        <v>31.44</v>
      </c>
      <c r="G4273" s="10">
        <v>35.92</v>
      </c>
      <c r="H4273" s="11">
        <v>81.2</v>
      </c>
      <c r="I4273" s="10">
        <v>266.05</v>
      </c>
      <c r="J4273">
        <v>0.43522071551810171</v>
      </c>
      <c r="K4273">
        <v>0.46237671667117297</v>
      </c>
      <c r="L4273">
        <v>0.33364910701305095</v>
      </c>
      <c r="M4273">
        <v>0.39949507751234281</v>
      </c>
      <c r="N4273">
        <v>0.46880347516917081</v>
      </c>
      <c r="O4273">
        <v>0.51979813484502402</v>
      </c>
      <c r="P4273" s="117">
        <v>16.149999999999999</v>
      </c>
      <c r="Q4273">
        <v>0.34</v>
      </c>
    </row>
    <row r="4274" spans="1:17" ht="15">
      <c r="A4274" s="6"/>
      <c r="B4274" s="10">
        <v>90.59</v>
      </c>
      <c r="C4274">
        <v>0.3816224115398324</v>
      </c>
      <c r="D4274" s="11">
        <v>27.35</v>
      </c>
      <c r="E4274" s="10">
        <v>38.520000000000003</v>
      </c>
      <c r="F4274" s="11">
        <v>31.68</v>
      </c>
      <c r="G4274" s="10">
        <v>30.68</v>
      </c>
      <c r="H4274" s="11">
        <v>73.38</v>
      </c>
      <c r="I4274" s="10">
        <v>272.47000000000003</v>
      </c>
      <c r="J4274">
        <v>0.42052071661520235</v>
      </c>
      <c r="K4274">
        <v>0.46012610785963193</v>
      </c>
      <c r="L4274">
        <v>0.33370078188888819</v>
      </c>
      <c r="M4274">
        <v>0.38851242943198661</v>
      </c>
      <c r="N4274">
        <v>0.46851997158907466</v>
      </c>
      <c r="O4274">
        <v>0.53050107224232679</v>
      </c>
      <c r="P4274" s="117">
        <v>20.88</v>
      </c>
      <c r="Q4274">
        <v>0.34</v>
      </c>
    </row>
    <row r="4275" spans="1:17" ht="15">
      <c r="A4275" s="6"/>
      <c r="B4275" s="10">
        <v>87.09</v>
      </c>
      <c r="C4275">
        <v>0.37679502134824272</v>
      </c>
      <c r="D4275" s="11">
        <v>26.38</v>
      </c>
      <c r="E4275" s="10">
        <v>37.450000000000003</v>
      </c>
      <c r="F4275" s="11">
        <v>32.97</v>
      </c>
      <c r="G4275" s="10">
        <v>28.3</v>
      </c>
      <c r="H4275" s="11">
        <v>70.2</v>
      </c>
      <c r="I4275" s="10">
        <v>254.91</v>
      </c>
      <c r="J4275">
        <v>0.42009465084237751</v>
      </c>
      <c r="K4275">
        <v>0.46415927252954253</v>
      </c>
      <c r="L4275">
        <v>0.3451870900230215</v>
      </c>
      <c r="M4275">
        <v>0.38534343262150944</v>
      </c>
      <c r="N4275">
        <v>0.46940892603083856</v>
      </c>
      <c r="O4275">
        <v>0.53979643494877971</v>
      </c>
      <c r="P4275" s="117">
        <v>15.57</v>
      </c>
      <c r="Q4275">
        <v>0.34</v>
      </c>
    </row>
    <row r="4276" spans="1:17" ht="15">
      <c r="A4276" s="6"/>
      <c r="B4276" s="10">
        <v>86.29</v>
      </c>
      <c r="C4276">
        <v>0.38069007966267171</v>
      </c>
      <c r="D4276" s="11">
        <v>26.02</v>
      </c>
      <c r="E4276" s="10">
        <v>35.450000000000003</v>
      </c>
      <c r="F4276" s="11">
        <v>33.89</v>
      </c>
      <c r="G4276" s="10">
        <v>27.48</v>
      </c>
      <c r="H4276" s="11">
        <v>68.92</v>
      </c>
      <c r="I4276" s="10">
        <v>256.31</v>
      </c>
      <c r="J4276">
        <v>0.41950141633391352</v>
      </c>
      <c r="K4276">
        <v>0.47142631248237404</v>
      </c>
      <c r="L4276">
        <v>0.35723482714622756</v>
      </c>
      <c r="M4276">
        <v>0.37894248318924106</v>
      </c>
      <c r="N4276">
        <v>0.46666252207879355</v>
      </c>
      <c r="O4276">
        <v>0.53941524434035903</v>
      </c>
      <c r="P4276" s="117">
        <v>15.22</v>
      </c>
      <c r="Q4276">
        <v>0.34</v>
      </c>
    </row>
    <row r="4277" spans="1:17" ht="15">
      <c r="A4277" s="6"/>
      <c r="B4277" s="10">
        <v>87.24</v>
      </c>
      <c r="C4277">
        <v>0.39023456508244558</v>
      </c>
      <c r="D4277" s="11">
        <v>25.96</v>
      </c>
      <c r="E4277" s="10">
        <v>36.03</v>
      </c>
      <c r="F4277" s="11">
        <v>32.799999999999997</v>
      </c>
      <c r="G4277" s="10">
        <v>27.14</v>
      </c>
      <c r="H4277" s="11">
        <v>69.150000000000006</v>
      </c>
      <c r="I4277" s="10">
        <v>267.66000000000003</v>
      </c>
      <c r="J4277">
        <v>0.41443218550657451</v>
      </c>
      <c r="K4277">
        <v>0.4796366726584389</v>
      </c>
      <c r="L4277">
        <v>0.37068991182239824</v>
      </c>
      <c r="M4277">
        <v>0.36827025731181073</v>
      </c>
      <c r="N4277">
        <v>0.47447247772664203</v>
      </c>
      <c r="O4277">
        <v>0.54118447886134424</v>
      </c>
      <c r="P4277" s="117">
        <v>15.06</v>
      </c>
      <c r="Q4277">
        <v>0.34</v>
      </c>
    </row>
    <row r="4278" spans="1:17" ht="15">
      <c r="A4278" s="6"/>
      <c r="B4278" s="10">
        <v>94.39</v>
      </c>
      <c r="C4278">
        <v>0.41889313934789835</v>
      </c>
      <c r="D4278" s="11">
        <v>27.96</v>
      </c>
      <c r="E4278" s="10">
        <v>37.229999999999997</v>
      </c>
      <c r="F4278" s="11">
        <v>32.85</v>
      </c>
      <c r="G4278" s="10">
        <v>26.82</v>
      </c>
      <c r="H4278" s="11">
        <v>74</v>
      </c>
      <c r="I4278" s="10">
        <v>282.41000000000003</v>
      </c>
      <c r="J4278">
        <v>0.42022573106001937</v>
      </c>
      <c r="K4278">
        <v>0.49036848022465729</v>
      </c>
      <c r="L4278">
        <v>0.38845396285796652</v>
      </c>
      <c r="M4278">
        <v>0.36098317750560638</v>
      </c>
      <c r="N4278">
        <v>0.47969383405288557</v>
      </c>
      <c r="O4278">
        <v>0.53672093421793521</v>
      </c>
      <c r="P4278" s="117">
        <v>16.920000000000002</v>
      </c>
      <c r="Q4278">
        <v>0.34</v>
      </c>
    </row>
    <row r="4279" spans="1:17" ht="15">
      <c r="A4279" s="6"/>
      <c r="B4279" s="10">
        <v>116.03</v>
      </c>
      <c r="C4279">
        <v>0.4192718589915998</v>
      </c>
      <c r="D4279" s="11">
        <v>32.76</v>
      </c>
      <c r="E4279" s="10">
        <v>47.13</v>
      </c>
      <c r="F4279" s="11">
        <v>49.41</v>
      </c>
      <c r="G4279" s="10">
        <v>25.34</v>
      </c>
      <c r="H4279" s="11">
        <v>94.29</v>
      </c>
      <c r="I4279" s="10">
        <v>359.1</v>
      </c>
      <c r="J4279">
        <v>0.41581870511555086</v>
      </c>
      <c r="K4279">
        <v>0.48827856501436778</v>
      </c>
      <c r="L4279">
        <v>0.3924437774454525</v>
      </c>
      <c r="M4279">
        <v>0.34367869505784104</v>
      </c>
      <c r="N4279">
        <v>0.46153523322490675</v>
      </c>
      <c r="O4279">
        <v>0.50758911034494503</v>
      </c>
      <c r="P4279" s="117">
        <v>20.28</v>
      </c>
      <c r="Q4279">
        <v>0.34</v>
      </c>
    </row>
    <row r="4280" spans="1:17" ht="15">
      <c r="A4280" s="6"/>
      <c r="B4280" s="10">
        <v>131.5</v>
      </c>
      <c r="C4280">
        <v>0.3835312039637393</v>
      </c>
      <c r="D4280" s="11">
        <v>38.64</v>
      </c>
      <c r="E4280" s="10">
        <v>52.32</v>
      </c>
      <c r="F4280" s="11">
        <v>61.98</v>
      </c>
      <c r="G4280" s="10">
        <v>27.72</v>
      </c>
      <c r="H4280" s="11">
        <v>103.18</v>
      </c>
      <c r="I4280" s="10">
        <v>381.88</v>
      </c>
      <c r="J4280">
        <v>0.40472592711317695</v>
      </c>
      <c r="K4280">
        <v>0.45519912387643346</v>
      </c>
      <c r="L4280">
        <v>0.36266811632568163</v>
      </c>
      <c r="M4280">
        <v>0.32512167819494364</v>
      </c>
      <c r="N4280">
        <v>0.42656096481831646</v>
      </c>
      <c r="O4280">
        <v>0.46110003588684717</v>
      </c>
      <c r="P4280" s="117">
        <v>18.010000000000002</v>
      </c>
      <c r="Q4280">
        <v>0.34</v>
      </c>
    </row>
    <row r="4281" spans="1:17" ht="15">
      <c r="A4281" s="6"/>
      <c r="B4281" s="10">
        <v>128.15</v>
      </c>
      <c r="C4281">
        <v>0.34879453264576898</v>
      </c>
      <c r="D4281" s="11">
        <v>41.51</v>
      </c>
      <c r="E4281" s="10">
        <v>58.5</v>
      </c>
      <c r="F4281" s="11">
        <v>61.66</v>
      </c>
      <c r="G4281" s="10">
        <v>28.44</v>
      </c>
      <c r="H4281" s="11">
        <v>98.49</v>
      </c>
      <c r="I4281" s="10">
        <v>400.93</v>
      </c>
      <c r="J4281">
        <v>0.38187069857818134</v>
      </c>
      <c r="K4281">
        <v>0.42339588489626295</v>
      </c>
      <c r="L4281">
        <v>0.33348357544250301</v>
      </c>
      <c r="M4281">
        <v>0.2884568256534038</v>
      </c>
      <c r="N4281">
        <v>0.39097811080151612</v>
      </c>
      <c r="O4281">
        <v>0.40849083654716867</v>
      </c>
      <c r="P4281" s="117">
        <v>21.36</v>
      </c>
      <c r="Q4281">
        <v>0.34</v>
      </c>
    </row>
    <row r="4282" spans="1:17" ht="15">
      <c r="A4282" s="6"/>
      <c r="B4282" s="10">
        <v>113.65</v>
      </c>
      <c r="C4282">
        <v>0.31520360605545156</v>
      </c>
      <c r="D4282" s="11">
        <v>41.99</v>
      </c>
      <c r="E4282" s="10">
        <v>51.08</v>
      </c>
      <c r="F4282" s="11">
        <v>49.28</v>
      </c>
      <c r="G4282" s="10">
        <v>28.22</v>
      </c>
      <c r="H4282" s="11">
        <v>94.24</v>
      </c>
      <c r="I4282" s="10">
        <v>372.62</v>
      </c>
      <c r="J4282">
        <v>0.38090531198168182</v>
      </c>
      <c r="K4282">
        <v>0.40705834392089707</v>
      </c>
      <c r="L4282">
        <v>0.31481120059780804</v>
      </c>
      <c r="M4282">
        <v>0.25150294777172216</v>
      </c>
      <c r="N4282">
        <v>0.35942283593284224</v>
      </c>
      <c r="O4282">
        <v>0.37385892095102619</v>
      </c>
      <c r="P4282" s="117">
        <v>18.62</v>
      </c>
      <c r="Q4282">
        <v>0.34</v>
      </c>
    </row>
    <row r="4283" spans="1:17" ht="15">
      <c r="A4283" s="6"/>
      <c r="B4283" s="10">
        <v>101.89</v>
      </c>
      <c r="C4283">
        <v>0.28698203187864885</v>
      </c>
      <c r="D4283" s="11">
        <v>41.95</v>
      </c>
      <c r="E4283" s="10">
        <v>49.04</v>
      </c>
      <c r="F4283" s="11">
        <v>43.99</v>
      </c>
      <c r="G4283" s="10">
        <v>27.01</v>
      </c>
      <c r="H4283" s="11">
        <v>89.7</v>
      </c>
      <c r="I4283" s="10">
        <v>313.99</v>
      </c>
      <c r="J4283">
        <v>0.36818815735993554</v>
      </c>
      <c r="K4283">
        <v>0.38356699866944127</v>
      </c>
      <c r="L4283">
        <v>0.29386953544883926</v>
      </c>
      <c r="M4283">
        <v>0.22027246565846359</v>
      </c>
      <c r="N4283">
        <v>0.33122806407184768</v>
      </c>
      <c r="O4283">
        <v>0.33932014563587076</v>
      </c>
      <c r="P4283" s="117">
        <v>28.11</v>
      </c>
      <c r="Q4283">
        <v>0.34</v>
      </c>
    </row>
    <row r="4284" spans="1:17" ht="15">
      <c r="A4284" s="6"/>
      <c r="B4284" s="10">
        <v>99.3</v>
      </c>
      <c r="C4284">
        <v>0.26513514361045898</v>
      </c>
      <c r="D4284" s="11">
        <v>42.7</v>
      </c>
      <c r="E4284" s="10">
        <v>48.56</v>
      </c>
      <c r="F4284" s="11">
        <v>39.53</v>
      </c>
      <c r="G4284" s="10">
        <v>25</v>
      </c>
      <c r="H4284" s="11">
        <v>86.95</v>
      </c>
      <c r="I4284" s="10">
        <v>270.08999999999997</v>
      </c>
      <c r="J4284">
        <v>0.35096130821967431</v>
      </c>
      <c r="K4284">
        <v>0.36009666310731447</v>
      </c>
      <c r="L4284">
        <v>0.27364784603952819</v>
      </c>
      <c r="M4284">
        <v>0.18505653398854818</v>
      </c>
      <c r="N4284">
        <v>0.31009526322281766</v>
      </c>
      <c r="O4284">
        <v>0.31959416744345315</v>
      </c>
      <c r="P4284" s="117">
        <v>30.58</v>
      </c>
      <c r="Q4284">
        <v>0.34</v>
      </c>
    </row>
    <row r="4285" spans="1:17" ht="15">
      <c r="A4285" s="6"/>
      <c r="B4285" s="10">
        <v>101.18</v>
      </c>
      <c r="C4285">
        <v>0.24958840569051877</v>
      </c>
      <c r="D4285" s="11">
        <v>41.45</v>
      </c>
      <c r="E4285" s="10">
        <v>44.92</v>
      </c>
      <c r="F4285" s="11">
        <v>36.75</v>
      </c>
      <c r="G4285" s="10">
        <v>23.09</v>
      </c>
      <c r="H4285" s="11">
        <v>86.74</v>
      </c>
      <c r="I4285" s="10">
        <v>250.41</v>
      </c>
      <c r="J4285">
        <v>0.34147719243522534</v>
      </c>
      <c r="K4285">
        <v>0.35013151033114842</v>
      </c>
      <c r="L4285">
        <v>0.25931392998000374</v>
      </c>
      <c r="M4285">
        <v>0.16592866013235319</v>
      </c>
      <c r="N4285">
        <v>0.29937800754676147</v>
      </c>
      <c r="O4285">
        <v>0.31900241459319761</v>
      </c>
      <c r="P4285" s="117">
        <v>34.950000000000003</v>
      </c>
      <c r="Q4285">
        <v>0.34</v>
      </c>
    </row>
    <row r="4286" spans="1:17" ht="15">
      <c r="A4286" s="6"/>
      <c r="B4286" s="10">
        <v>97.42</v>
      </c>
      <c r="C4286">
        <v>0.24694180271139515</v>
      </c>
      <c r="D4286" s="11">
        <v>38.97</v>
      </c>
      <c r="E4286" s="10">
        <v>43.34</v>
      </c>
      <c r="F4286" s="11">
        <v>34.33</v>
      </c>
      <c r="G4286" s="10">
        <v>21.56</v>
      </c>
      <c r="H4286" s="11">
        <v>78.47</v>
      </c>
      <c r="I4286" s="10">
        <v>259.7</v>
      </c>
      <c r="J4286">
        <v>0.33449076133591321</v>
      </c>
      <c r="K4286">
        <v>0.35117344899038444</v>
      </c>
      <c r="L4286">
        <v>0.24544695332956626</v>
      </c>
      <c r="M4286">
        <v>0.15567652898711265</v>
      </c>
      <c r="N4286">
        <v>0.30071928262441833</v>
      </c>
      <c r="O4286">
        <v>0.31882282216927821</v>
      </c>
      <c r="P4286" s="117">
        <v>37.520000000000003</v>
      </c>
      <c r="Q4286">
        <v>0.34</v>
      </c>
    </row>
    <row r="4287" spans="1:17" ht="15">
      <c r="A4287" s="6"/>
      <c r="B4287" s="10">
        <v>95.59</v>
      </c>
      <c r="C4287">
        <v>0.2519119924938889</v>
      </c>
      <c r="D4287" s="11">
        <v>36.57</v>
      </c>
      <c r="E4287" s="10">
        <v>40.99</v>
      </c>
      <c r="F4287" s="11">
        <v>33.89</v>
      </c>
      <c r="G4287" s="10">
        <v>18.29</v>
      </c>
      <c r="H4287" s="11">
        <v>76.400000000000006</v>
      </c>
      <c r="I4287" s="10">
        <v>252.43</v>
      </c>
      <c r="J4287">
        <v>0.33398700738621195</v>
      </c>
      <c r="K4287">
        <v>0.36209660904118418</v>
      </c>
      <c r="L4287">
        <v>0.24067647158852581</v>
      </c>
      <c r="M4287">
        <v>0.15306526641591256</v>
      </c>
      <c r="N4287">
        <v>0.30822879264032016</v>
      </c>
      <c r="O4287">
        <v>0.33096616878908786</v>
      </c>
      <c r="P4287" s="117">
        <v>37.119999999999997</v>
      </c>
      <c r="Q4287">
        <v>0.34</v>
      </c>
    </row>
    <row r="4288" spans="1:17" ht="15">
      <c r="A4288" s="6"/>
      <c r="B4288" s="10">
        <v>95.39</v>
      </c>
      <c r="C4288">
        <v>0.26409901414851905</v>
      </c>
      <c r="D4288" s="11">
        <v>33.79</v>
      </c>
      <c r="E4288" s="10">
        <v>44.58</v>
      </c>
      <c r="F4288" s="11">
        <v>33.909999999999997</v>
      </c>
      <c r="G4288" s="10">
        <v>17.52</v>
      </c>
      <c r="H4288" s="11">
        <v>81.2</v>
      </c>
      <c r="I4288" s="10">
        <v>299</v>
      </c>
      <c r="J4288">
        <v>0.3428031249889853</v>
      </c>
      <c r="K4288">
        <v>0.3786988578868784</v>
      </c>
      <c r="L4288">
        <v>0.25022962983179842</v>
      </c>
      <c r="M4288">
        <v>0.1541696675929041</v>
      </c>
      <c r="N4288">
        <v>0.31900482298012489</v>
      </c>
      <c r="O4288">
        <v>0.35281601039416571</v>
      </c>
      <c r="P4288" s="117">
        <v>35.94</v>
      </c>
      <c r="Q4288">
        <v>0.34</v>
      </c>
    </row>
    <row r="4289" spans="1:17" ht="15">
      <c r="A4289" s="6"/>
      <c r="B4289" s="10">
        <v>97.6</v>
      </c>
      <c r="C4289">
        <v>0.29104527110720418</v>
      </c>
      <c r="D4289" s="11">
        <v>34.9</v>
      </c>
      <c r="E4289" s="10">
        <v>45.08</v>
      </c>
      <c r="F4289" s="11">
        <v>34.4</v>
      </c>
      <c r="G4289" s="10">
        <v>18.52</v>
      </c>
      <c r="H4289" s="11">
        <v>84.96</v>
      </c>
      <c r="I4289" s="10">
        <v>324.02</v>
      </c>
      <c r="J4289">
        <v>0.36054057539682538</v>
      </c>
      <c r="K4289">
        <v>0.39698946038935584</v>
      </c>
      <c r="L4289">
        <v>0.26914014614730564</v>
      </c>
      <c r="M4289">
        <v>0.16801115855873416</v>
      </c>
      <c r="N4289">
        <v>0.3395749700960366</v>
      </c>
      <c r="O4289">
        <v>0.37704495925046522</v>
      </c>
      <c r="P4289" s="117">
        <v>40.92</v>
      </c>
      <c r="Q4289">
        <v>0.34</v>
      </c>
    </row>
    <row r="4290" spans="1:17" ht="15">
      <c r="A4290" s="6"/>
      <c r="B4290" s="10">
        <v>107.08</v>
      </c>
      <c r="C4290">
        <v>0.34887141134667549</v>
      </c>
      <c r="D4290" s="11">
        <v>38.4</v>
      </c>
      <c r="E4290" s="10">
        <v>47.95</v>
      </c>
      <c r="F4290" s="11">
        <v>39.04</v>
      </c>
      <c r="G4290" s="10">
        <v>23.05</v>
      </c>
      <c r="H4290" s="11">
        <v>90.45</v>
      </c>
      <c r="I4290" s="10">
        <v>368.83</v>
      </c>
      <c r="J4290">
        <v>0.38744521587949926</v>
      </c>
      <c r="K4290">
        <v>0.41203616673553789</v>
      </c>
      <c r="L4290">
        <v>0.30579754789406338</v>
      </c>
      <c r="M4290">
        <v>0.2033567265662943</v>
      </c>
      <c r="N4290">
        <v>0.36891223888410751</v>
      </c>
      <c r="O4290">
        <v>0.4067517937118299</v>
      </c>
      <c r="P4290" s="117">
        <v>39.39</v>
      </c>
      <c r="Q4290">
        <v>0.34</v>
      </c>
    </row>
    <row r="4291" spans="1:17" ht="15">
      <c r="A4291" s="6"/>
      <c r="B4291" s="10">
        <v>128.91999999999999</v>
      </c>
      <c r="C4291">
        <v>0.41338719893444231</v>
      </c>
      <c r="D4291" s="11">
        <v>38.97</v>
      </c>
      <c r="E4291" s="10">
        <v>48.94</v>
      </c>
      <c r="F4291" s="11">
        <v>54.13</v>
      </c>
      <c r="G4291" s="10">
        <v>27.08</v>
      </c>
      <c r="H4291" s="11">
        <v>99.62</v>
      </c>
      <c r="I4291" s="10">
        <v>434.99</v>
      </c>
      <c r="J4291">
        <v>0.41873213422104716</v>
      </c>
      <c r="K4291">
        <v>0.43206120306131973</v>
      </c>
      <c r="L4291">
        <v>0.34983792216116361</v>
      </c>
      <c r="M4291">
        <v>0.24339204908345694</v>
      </c>
      <c r="N4291">
        <v>0.39327531509581165</v>
      </c>
      <c r="O4291">
        <v>0.42750859239867234</v>
      </c>
      <c r="P4291" s="117">
        <v>38.25</v>
      </c>
      <c r="Q4291">
        <v>0.34</v>
      </c>
    </row>
    <row r="4292" spans="1:17" ht="15">
      <c r="A4292" s="6"/>
      <c r="B4292" s="10">
        <v>155.18</v>
      </c>
      <c r="C4292">
        <v>0.44997985294271686</v>
      </c>
      <c r="D4292" s="11">
        <v>40</v>
      </c>
      <c r="E4292" s="10">
        <v>49.98</v>
      </c>
      <c r="F4292" s="11">
        <v>66.53</v>
      </c>
      <c r="G4292" s="10">
        <v>30.52</v>
      </c>
      <c r="H4292" s="11">
        <v>123.96</v>
      </c>
      <c r="I4292" s="10">
        <v>470.9</v>
      </c>
      <c r="J4292">
        <v>0.44054982090043415</v>
      </c>
      <c r="K4292">
        <v>0.45199916975813637</v>
      </c>
      <c r="L4292">
        <v>0.37561174782234757</v>
      </c>
      <c r="M4292">
        <v>0.28767892368528702</v>
      </c>
      <c r="N4292">
        <v>0.4093747481851967</v>
      </c>
      <c r="O4292">
        <v>0.45865235445936309</v>
      </c>
      <c r="P4292" s="117">
        <v>37.159999999999997</v>
      </c>
      <c r="Q4292">
        <v>0.34</v>
      </c>
    </row>
    <row r="4293" spans="1:17" ht="15">
      <c r="A4293" s="6"/>
      <c r="B4293" s="10">
        <v>167.62</v>
      </c>
      <c r="C4293">
        <v>0.49087594468564066</v>
      </c>
      <c r="D4293" s="11">
        <v>38.950000000000003</v>
      </c>
      <c r="E4293" s="10">
        <v>48.92</v>
      </c>
      <c r="F4293" s="11">
        <v>66.06</v>
      </c>
      <c r="G4293" s="10">
        <v>32.28</v>
      </c>
      <c r="H4293" s="11">
        <v>117.96</v>
      </c>
      <c r="I4293" s="10">
        <v>453.14</v>
      </c>
      <c r="J4293">
        <v>0.46607973844540157</v>
      </c>
      <c r="K4293">
        <v>0.47513153173213202</v>
      </c>
      <c r="L4293">
        <v>0.39801600420408945</v>
      </c>
      <c r="M4293">
        <v>0.31464867512426381</v>
      </c>
      <c r="N4293">
        <v>0.4307229306778802</v>
      </c>
      <c r="O4293">
        <v>0.48569700811494654</v>
      </c>
      <c r="P4293" s="117">
        <v>30</v>
      </c>
      <c r="Q4293">
        <v>0.34</v>
      </c>
    </row>
    <row r="4294" spans="1:17" ht="15">
      <c r="A4294" s="6"/>
      <c r="B4294" s="10">
        <v>159.1</v>
      </c>
      <c r="C4294">
        <v>0.52114740316200692</v>
      </c>
      <c r="D4294" s="11">
        <v>35.61</v>
      </c>
      <c r="E4294" s="10">
        <v>44.94</v>
      </c>
      <c r="F4294" s="11">
        <v>54.73</v>
      </c>
      <c r="G4294" s="10">
        <v>32.96</v>
      </c>
      <c r="H4294" s="11">
        <v>98.98</v>
      </c>
      <c r="I4294" s="10">
        <v>410.92</v>
      </c>
      <c r="J4294">
        <v>0.48490140845070423</v>
      </c>
      <c r="K4294">
        <v>0.47908236467447396</v>
      </c>
      <c r="L4294">
        <v>0.41408282287792469</v>
      </c>
      <c r="M4294">
        <v>0.3355421743618146</v>
      </c>
      <c r="N4294">
        <v>0.43959995869281537</v>
      </c>
      <c r="O4294">
        <v>0.49908806585718124</v>
      </c>
      <c r="P4294" s="117">
        <v>36.049999999999997</v>
      </c>
      <c r="Q4294">
        <v>0.34</v>
      </c>
    </row>
    <row r="4295" spans="1:17" ht="15">
      <c r="A4295" s="6"/>
      <c r="B4295" s="10">
        <v>140</v>
      </c>
      <c r="C4295">
        <v>0.53903393124542009</v>
      </c>
      <c r="D4295" s="11">
        <v>35.92</v>
      </c>
      <c r="E4295" s="10">
        <v>45.94</v>
      </c>
      <c r="F4295" s="11">
        <v>48.54</v>
      </c>
      <c r="G4295" s="10">
        <v>32.909999999999997</v>
      </c>
      <c r="H4295" s="11">
        <v>97.49</v>
      </c>
      <c r="I4295" s="10">
        <v>396.38</v>
      </c>
      <c r="J4295">
        <v>0.48718183929620984</v>
      </c>
      <c r="K4295">
        <v>0.4753333156393072</v>
      </c>
      <c r="L4295">
        <v>0.40704325433726385</v>
      </c>
      <c r="M4295">
        <v>0.33511967796481845</v>
      </c>
      <c r="N4295">
        <v>0.43414387661250387</v>
      </c>
      <c r="O4295">
        <v>0.5050461470805987</v>
      </c>
      <c r="P4295" s="117">
        <v>31.38</v>
      </c>
      <c r="Q4295">
        <v>0.34</v>
      </c>
    </row>
    <row r="4296" spans="1:17" ht="15">
      <c r="A4296" s="6"/>
      <c r="B4296" s="10">
        <v>121.1</v>
      </c>
      <c r="C4296">
        <v>0.5596956444468747</v>
      </c>
      <c r="D4296" s="11">
        <v>31.24</v>
      </c>
      <c r="E4296" s="10">
        <v>41.46</v>
      </c>
      <c r="F4296" s="11">
        <v>39.049999999999997</v>
      </c>
      <c r="G4296" s="10">
        <v>28.09</v>
      </c>
      <c r="H4296" s="11">
        <v>89.59</v>
      </c>
      <c r="I4296" s="10">
        <v>337.23</v>
      </c>
      <c r="J4296">
        <v>0.49103193552177998</v>
      </c>
      <c r="K4296">
        <v>0.46600715700478651</v>
      </c>
      <c r="L4296">
        <v>0.40351437352575492</v>
      </c>
      <c r="M4296">
        <v>0.3337302078584225</v>
      </c>
      <c r="N4296">
        <v>0.42418939225558311</v>
      </c>
      <c r="O4296">
        <v>0.49743461253419963</v>
      </c>
      <c r="P4296" s="117">
        <v>17.68</v>
      </c>
      <c r="Q4296">
        <v>0.34</v>
      </c>
    </row>
    <row r="4297" spans="1:17" ht="15">
      <c r="A4297" s="6"/>
      <c r="B4297" s="10">
        <v>119.46</v>
      </c>
      <c r="C4297">
        <v>0.57052765412306927</v>
      </c>
      <c r="D4297" s="11">
        <v>32.42</v>
      </c>
      <c r="E4297" s="10">
        <v>39</v>
      </c>
      <c r="F4297" s="11">
        <v>35.24</v>
      </c>
      <c r="G4297" s="10">
        <v>23.93</v>
      </c>
      <c r="H4297" s="11">
        <v>81.03</v>
      </c>
      <c r="I4297" s="10">
        <v>275.06</v>
      </c>
      <c r="J4297">
        <v>0.50821263200334943</v>
      </c>
      <c r="K4297">
        <v>0.46152478315963191</v>
      </c>
      <c r="L4297">
        <v>0.39766474492796705</v>
      </c>
      <c r="M4297">
        <v>0.28663527239774939</v>
      </c>
      <c r="N4297">
        <v>0.41278092403839001</v>
      </c>
      <c r="O4297">
        <v>0.47717742759374504</v>
      </c>
      <c r="P4297" s="117">
        <v>19.760000000000002</v>
      </c>
      <c r="Q4297">
        <v>0.34</v>
      </c>
    </row>
    <row r="4298" spans="1:17" ht="15">
      <c r="A4298" s="6"/>
      <c r="B4298" s="10">
        <v>110.06</v>
      </c>
      <c r="C4298">
        <v>0.57213214456534744</v>
      </c>
      <c r="D4298" s="11">
        <v>30.59</v>
      </c>
      <c r="E4298" s="10">
        <v>37.89</v>
      </c>
      <c r="F4298" s="11">
        <v>31.63</v>
      </c>
      <c r="G4298" s="10">
        <v>21.03</v>
      </c>
      <c r="H4298" s="11">
        <v>76.33</v>
      </c>
      <c r="I4298" s="10">
        <v>261.27</v>
      </c>
      <c r="J4298">
        <v>0.50853264953528787</v>
      </c>
      <c r="K4298">
        <v>0.46703870054160312</v>
      </c>
      <c r="L4298">
        <v>0.38537121094146726</v>
      </c>
      <c r="M4298">
        <v>0.24584448362443917</v>
      </c>
      <c r="N4298">
        <v>0.4145173863688425</v>
      </c>
      <c r="O4298">
        <v>0.46395244592844676</v>
      </c>
      <c r="P4298" s="117">
        <v>16.22</v>
      </c>
      <c r="Q4298">
        <v>0.34</v>
      </c>
    </row>
    <row r="4299" spans="1:17" ht="15">
      <c r="A4299" s="6"/>
      <c r="B4299" s="10">
        <v>101.72</v>
      </c>
      <c r="C4299">
        <v>0.57230407614507883</v>
      </c>
      <c r="D4299" s="11">
        <v>29.94</v>
      </c>
      <c r="E4299" s="10">
        <v>36.020000000000003</v>
      </c>
      <c r="F4299" s="11">
        <v>29.88</v>
      </c>
      <c r="G4299" s="10">
        <v>16.899999999999999</v>
      </c>
      <c r="H4299" s="11">
        <v>74.98</v>
      </c>
      <c r="I4299" s="10">
        <v>246.47</v>
      </c>
      <c r="J4299">
        <v>0.50633822906671955</v>
      </c>
      <c r="K4299">
        <v>0.47072809450031078</v>
      </c>
      <c r="L4299">
        <v>0.3677487410059167</v>
      </c>
      <c r="M4299">
        <v>0.23801234798489188</v>
      </c>
      <c r="N4299">
        <v>0.41183045630381437</v>
      </c>
      <c r="O4299">
        <v>0.46201848243791638</v>
      </c>
      <c r="P4299" s="117">
        <v>15.88</v>
      </c>
      <c r="Q4299">
        <v>0.34</v>
      </c>
    </row>
    <row r="4300" spans="1:17" ht="15">
      <c r="A4300" s="6"/>
      <c r="B4300" s="10">
        <v>98.08</v>
      </c>
      <c r="C4300">
        <v>0.57979038168179031</v>
      </c>
      <c r="D4300" s="11">
        <v>29.03</v>
      </c>
      <c r="E4300" s="10">
        <v>33.979999999999997</v>
      </c>
      <c r="F4300" s="11">
        <v>29.13</v>
      </c>
      <c r="G4300" s="10">
        <v>14.26</v>
      </c>
      <c r="H4300" s="11">
        <v>73.45</v>
      </c>
      <c r="I4300" s="10">
        <v>238</v>
      </c>
      <c r="J4300">
        <v>0.50362318347325319</v>
      </c>
      <c r="K4300">
        <v>0.47218023683948634</v>
      </c>
      <c r="L4300">
        <v>0.35678389460386212</v>
      </c>
      <c r="M4300">
        <v>0.23404317130903884</v>
      </c>
      <c r="N4300">
        <v>0.41512197748565005</v>
      </c>
      <c r="O4300">
        <v>0.46734613402201686</v>
      </c>
      <c r="P4300" s="117">
        <v>14.5</v>
      </c>
      <c r="Q4300">
        <v>0.34</v>
      </c>
    </row>
    <row r="4301" spans="1:17" ht="15">
      <c r="A4301" s="6"/>
      <c r="B4301" s="10">
        <v>99.92</v>
      </c>
      <c r="C4301">
        <v>0.57947895051333576</v>
      </c>
      <c r="D4301" s="11">
        <v>29.05</v>
      </c>
      <c r="E4301" s="10">
        <v>33.96</v>
      </c>
      <c r="F4301" s="11">
        <v>29.52</v>
      </c>
      <c r="G4301" s="10">
        <v>15.48</v>
      </c>
      <c r="H4301" s="11">
        <v>74.52</v>
      </c>
      <c r="I4301" s="10">
        <v>243.27</v>
      </c>
      <c r="J4301">
        <v>0.50847180058562624</v>
      </c>
      <c r="K4301">
        <v>0.472677660373579</v>
      </c>
      <c r="L4301">
        <v>0.35116673126567732</v>
      </c>
      <c r="M4301">
        <v>0.22502680113093065</v>
      </c>
      <c r="N4301">
        <v>0.4241932816427611</v>
      </c>
      <c r="O4301">
        <v>0.47435322072022407</v>
      </c>
      <c r="P4301" s="117">
        <v>14.2</v>
      </c>
      <c r="Q4301">
        <v>0.34</v>
      </c>
    </row>
    <row r="4302" spans="1:17" ht="15">
      <c r="A4302" s="6"/>
      <c r="B4302" s="10">
        <v>104.52</v>
      </c>
      <c r="C4302">
        <v>0.57019962020946025</v>
      </c>
      <c r="D4302" s="11">
        <v>30.12</v>
      </c>
      <c r="E4302" s="10">
        <v>38.47</v>
      </c>
      <c r="F4302" s="11">
        <v>28.76</v>
      </c>
      <c r="G4302" s="10">
        <v>13.02</v>
      </c>
      <c r="H4302" s="11">
        <v>78.459999999999994</v>
      </c>
      <c r="I4302" s="10">
        <v>254.02</v>
      </c>
      <c r="J4302">
        <v>0.51101997565500268</v>
      </c>
      <c r="K4302">
        <v>0.48023049695321796</v>
      </c>
      <c r="L4302">
        <v>0.34025002194458265</v>
      </c>
      <c r="M4302">
        <v>0.2264889808494763</v>
      </c>
      <c r="N4302">
        <v>0.41928221362229101</v>
      </c>
      <c r="O4302">
        <v>0.47742934291445316</v>
      </c>
      <c r="P4302" s="117">
        <v>17.48</v>
      </c>
      <c r="Q4302">
        <v>0.34</v>
      </c>
    </row>
    <row r="4303" spans="1:17" ht="15">
      <c r="A4303" s="6"/>
      <c r="B4303" s="10">
        <v>121.81</v>
      </c>
      <c r="C4303">
        <v>0.50912826791182653</v>
      </c>
      <c r="D4303" s="11">
        <v>33.950000000000003</v>
      </c>
      <c r="E4303" s="10">
        <v>44.83</v>
      </c>
      <c r="F4303" s="11">
        <v>30.06</v>
      </c>
      <c r="G4303" s="10">
        <v>12.45</v>
      </c>
      <c r="H4303" s="11">
        <v>93.79</v>
      </c>
      <c r="I4303" s="10">
        <v>315.45999999999998</v>
      </c>
      <c r="J4303">
        <v>0.51403794879340781</v>
      </c>
      <c r="K4303">
        <v>0.48007724170759281</v>
      </c>
      <c r="L4303">
        <v>0.33030598238065972</v>
      </c>
      <c r="M4303">
        <v>0.21893720371235895</v>
      </c>
      <c r="N4303">
        <v>0.41110025522261079</v>
      </c>
      <c r="O4303">
        <v>0.46108692038610238</v>
      </c>
      <c r="P4303" s="117">
        <v>20.350000000000001</v>
      </c>
      <c r="Q4303">
        <v>0.34</v>
      </c>
    </row>
    <row r="4304" spans="1:17" ht="15">
      <c r="A4304" s="6"/>
      <c r="B4304" s="10">
        <v>130.55000000000001</v>
      </c>
      <c r="C4304">
        <v>0.43542135295650769</v>
      </c>
      <c r="D4304" s="11">
        <v>41.9</v>
      </c>
      <c r="E4304" s="10">
        <v>52.39</v>
      </c>
      <c r="F4304" s="11">
        <v>31.48</v>
      </c>
      <c r="G4304" s="10">
        <v>12.6</v>
      </c>
      <c r="H4304" s="11">
        <v>103.48</v>
      </c>
      <c r="I4304" s="10">
        <v>350.85</v>
      </c>
      <c r="J4304">
        <v>0.49884881198630765</v>
      </c>
      <c r="K4304">
        <v>0.45997131208840986</v>
      </c>
      <c r="L4304">
        <v>0.30019657412007139</v>
      </c>
      <c r="M4304">
        <v>0.21105361935361933</v>
      </c>
      <c r="N4304">
        <v>0.40062162927960521</v>
      </c>
      <c r="O4304">
        <v>0.44021547353629048</v>
      </c>
      <c r="P4304" s="117">
        <v>17.2</v>
      </c>
      <c r="Q4304">
        <v>0.34</v>
      </c>
    </row>
    <row r="4305" spans="1:17" ht="15">
      <c r="A4305" s="6"/>
      <c r="B4305" s="10">
        <v>130.31</v>
      </c>
      <c r="C4305">
        <v>0.37553550687621812</v>
      </c>
      <c r="D4305" s="11">
        <v>46.96</v>
      </c>
      <c r="E4305" s="10">
        <v>55.87</v>
      </c>
      <c r="F4305" s="11">
        <v>30.15</v>
      </c>
      <c r="G4305" s="10">
        <v>13.36</v>
      </c>
      <c r="H4305" s="11">
        <v>111.03</v>
      </c>
      <c r="I4305" s="10">
        <v>386.95</v>
      </c>
      <c r="J4305">
        <v>0.47668022836200818</v>
      </c>
      <c r="K4305">
        <v>0.43333992021969647</v>
      </c>
      <c r="L4305">
        <v>0.2585122927788705</v>
      </c>
      <c r="M4305">
        <v>0.18850772529267626</v>
      </c>
      <c r="N4305">
        <v>0.38627707550112456</v>
      </c>
      <c r="O4305">
        <v>0.41185987893451287</v>
      </c>
      <c r="P4305" s="117">
        <v>19.75</v>
      </c>
      <c r="Q4305">
        <v>0.34</v>
      </c>
    </row>
    <row r="4306" spans="1:17" ht="15">
      <c r="A4306" s="6"/>
      <c r="B4306" s="10">
        <v>116.39</v>
      </c>
      <c r="C4306">
        <v>0.3405016541017063</v>
      </c>
      <c r="D4306" s="11">
        <v>47.53</v>
      </c>
      <c r="E4306" s="10">
        <v>52.06</v>
      </c>
      <c r="F4306" s="11">
        <v>30.15</v>
      </c>
      <c r="G4306" s="10">
        <v>12.48</v>
      </c>
      <c r="H4306" s="11">
        <v>104.04</v>
      </c>
      <c r="I4306" s="10">
        <v>365.41</v>
      </c>
      <c r="J4306">
        <v>0.46086796577353073</v>
      </c>
      <c r="K4306">
        <v>0.41130498401025167</v>
      </c>
      <c r="L4306">
        <v>0.22739503644185813</v>
      </c>
      <c r="M4306">
        <v>0.17099755193893532</v>
      </c>
      <c r="N4306">
        <v>0.37190367273226937</v>
      </c>
      <c r="O4306">
        <v>0.39521395824751171</v>
      </c>
      <c r="P4306" s="117">
        <v>21.65</v>
      </c>
      <c r="Q4306">
        <v>0.34</v>
      </c>
    </row>
    <row r="4307" spans="1:17" ht="15">
      <c r="A4307" s="6"/>
      <c r="B4307" s="10">
        <v>105.95</v>
      </c>
      <c r="C4307">
        <v>0.30583820519802202</v>
      </c>
      <c r="D4307" s="11">
        <v>47.53</v>
      </c>
      <c r="E4307" s="10">
        <v>50.1</v>
      </c>
      <c r="F4307" s="11">
        <v>28.07</v>
      </c>
      <c r="G4307" s="10">
        <v>14.17</v>
      </c>
      <c r="H4307" s="11">
        <v>99.14</v>
      </c>
      <c r="I4307" s="10">
        <v>329.64</v>
      </c>
      <c r="J4307">
        <v>0.44512077080477258</v>
      </c>
      <c r="K4307">
        <v>0.38932380794031751</v>
      </c>
      <c r="L4307">
        <v>0.19916193881710709</v>
      </c>
      <c r="M4307">
        <v>0.15536598753329386</v>
      </c>
      <c r="N4307">
        <v>0.34926661286900651</v>
      </c>
      <c r="O4307">
        <v>0.37410748733694071</v>
      </c>
      <c r="P4307" s="117">
        <v>17.47</v>
      </c>
      <c r="Q4307">
        <v>0.34</v>
      </c>
    </row>
    <row r="4308" spans="1:17" ht="15">
      <c r="A4308" s="6"/>
      <c r="B4308" s="10">
        <v>98.6</v>
      </c>
      <c r="C4308">
        <v>0.28287458810758137</v>
      </c>
      <c r="D4308" s="11">
        <v>47.81</v>
      </c>
      <c r="E4308" s="10">
        <v>49.09</v>
      </c>
      <c r="F4308" s="11">
        <v>28.01</v>
      </c>
      <c r="G4308" s="10">
        <v>15.9</v>
      </c>
      <c r="H4308" s="11">
        <v>97.62</v>
      </c>
      <c r="I4308" s="10">
        <v>320.93</v>
      </c>
      <c r="J4308">
        <v>0.42266201594197778</v>
      </c>
      <c r="K4308">
        <v>0.36338434588198409</v>
      </c>
      <c r="L4308">
        <v>0.18474375134374035</v>
      </c>
      <c r="M4308">
        <v>0.1435322462960778</v>
      </c>
      <c r="N4308">
        <v>0.32893148303452846</v>
      </c>
      <c r="O4308">
        <v>0.3621008315109282</v>
      </c>
      <c r="P4308" s="117">
        <v>22.97</v>
      </c>
      <c r="Q4308">
        <v>0.34</v>
      </c>
    </row>
    <row r="4309" spans="1:17" ht="15">
      <c r="A4309" s="6"/>
      <c r="B4309" s="10">
        <v>99.84</v>
      </c>
      <c r="C4309">
        <v>0.27207769377941821</v>
      </c>
      <c r="D4309" s="11">
        <v>45.99</v>
      </c>
      <c r="E4309" s="10">
        <v>47.31</v>
      </c>
      <c r="F4309" s="11">
        <v>28.01</v>
      </c>
      <c r="G4309" s="10">
        <v>13.71</v>
      </c>
      <c r="H4309" s="11">
        <v>95.25</v>
      </c>
      <c r="I4309" s="10">
        <v>303.91000000000003</v>
      </c>
      <c r="J4309">
        <v>0.40854837842921243</v>
      </c>
      <c r="K4309">
        <v>0.34327882062446896</v>
      </c>
      <c r="L4309">
        <v>0.1697114125331447</v>
      </c>
      <c r="M4309">
        <v>0.13662140751892454</v>
      </c>
      <c r="N4309">
        <v>0.32376909036568963</v>
      </c>
      <c r="O4309">
        <v>0.34942634984176135</v>
      </c>
      <c r="P4309" s="117">
        <v>26.6</v>
      </c>
      <c r="Q4309">
        <v>0.34</v>
      </c>
    </row>
    <row r="4310" spans="1:17" ht="15">
      <c r="A4310" s="6"/>
      <c r="B4310" s="10">
        <v>98.24</v>
      </c>
      <c r="C4310">
        <v>0.27856348989972135</v>
      </c>
      <c r="D4310" s="11">
        <v>45.2</v>
      </c>
      <c r="E4310" s="10">
        <v>40.590000000000003</v>
      </c>
      <c r="F4310" s="11">
        <v>25.82</v>
      </c>
      <c r="G4310" s="10">
        <v>1.42</v>
      </c>
      <c r="H4310" s="11">
        <v>92.98</v>
      </c>
      <c r="I4310" s="10">
        <v>291.39999999999998</v>
      </c>
      <c r="J4310">
        <v>0.39551398493058543</v>
      </c>
      <c r="K4310">
        <v>0.32609815909948475</v>
      </c>
      <c r="L4310">
        <v>0.16695455886814881</v>
      </c>
      <c r="M4310">
        <v>0.12916982670828539</v>
      </c>
      <c r="N4310">
        <v>0.31983435287624318</v>
      </c>
      <c r="O4310">
        <v>0.343504602497259</v>
      </c>
      <c r="P4310" s="117">
        <v>27.8</v>
      </c>
      <c r="Q4310">
        <v>0.34</v>
      </c>
    </row>
    <row r="4311" spans="1:17" ht="15">
      <c r="A4311" s="6"/>
      <c r="B4311" s="10">
        <v>98.6</v>
      </c>
      <c r="C4311">
        <v>0.29629331431800915</v>
      </c>
      <c r="D4311" s="11">
        <v>41.71</v>
      </c>
      <c r="E4311" s="10">
        <v>38.72</v>
      </c>
      <c r="F4311" s="11">
        <v>25.06</v>
      </c>
      <c r="G4311" s="10">
        <v>0.08</v>
      </c>
      <c r="H4311" s="11">
        <v>90.02</v>
      </c>
      <c r="I4311" s="10">
        <v>294.55</v>
      </c>
      <c r="J4311">
        <v>0.37810689916891199</v>
      </c>
      <c r="K4311">
        <v>0.32010565709905453</v>
      </c>
      <c r="L4311">
        <v>0.16996033152208384</v>
      </c>
      <c r="M4311">
        <v>0.12500620984469063</v>
      </c>
      <c r="N4311">
        <v>0.32296167258707331</v>
      </c>
      <c r="O4311">
        <v>0.34586043813875572</v>
      </c>
      <c r="P4311" s="117">
        <v>40.56</v>
      </c>
      <c r="Q4311">
        <v>0.34</v>
      </c>
    </row>
    <row r="4312" spans="1:17" ht="15">
      <c r="A4312" s="6"/>
      <c r="B4312" s="10">
        <v>100</v>
      </c>
      <c r="C4312">
        <v>0.31622107196605004</v>
      </c>
      <c r="D4312" s="11">
        <v>39.17</v>
      </c>
      <c r="E4312" s="10">
        <v>38.590000000000003</v>
      </c>
      <c r="F4312" s="11">
        <v>25.19</v>
      </c>
      <c r="G4312" s="10">
        <v>0.54</v>
      </c>
      <c r="H4312" s="11">
        <v>88.39</v>
      </c>
      <c r="I4312" s="10">
        <v>300.85000000000002</v>
      </c>
      <c r="J4312">
        <v>0.36877012908368967</v>
      </c>
      <c r="K4312">
        <v>0.32613192652140188</v>
      </c>
      <c r="L4312">
        <v>0.18005515711580272</v>
      </c>
      <c r="M4312">
        <v>0.12688744480582417</v>
      </c>
      <c r="N4312">
        <v>0.34509611735708895</v>
      </c>
      <c r="O4312">
        <v>0.35156583255802709</v>
      </c>
      <c r="P4312" s="117">
        <v>29.44</v>
      </c>
      <c r="Q4312">
        <v>0.34</v>
      </c>
    </row>
    <row r="4313" spans="1:17" ht="15">
      <c r="A4313" s="6"/>
      <c r="B4313" s="10">
        <v>101.12</v>
      </c>
      <c r="C4313">
        <v>0.35767135718549609</v>
      </c>
      <c r="D4313" s="11">
        <v>38.28</v>
      </c>
      <c r="E4313" s="10">
        <v>37.590000000000003</v>
      </c>
      <c r="F4313" s="11">
        <v>26.39</v>
      </c>
      <c r="G4313" s="10">
        <v>2.2200000000000002</v>
      </c>
      <c r="H4313" s="11">
        <v>89</v>
      </c>
      <c r="I4313" s="10">
        <v>308.91000000000003</v>
      </c>
      <c r="J4313">
        <v>0.37350907757920709</v>
      </c>
      <c r="K4313">
        <v>0.34811448229642072</v>
      </c>
      <c r="L4313">
        <v>0.20362899428187015</v>
      </c>
      <c r="M4313">
        <v>0.13935227933775934</v>
      </c>
      <c r="N4313">
        <v>0.363831371580214</v>
      </c>
      <c r="O4313">
        <v>0.366863622924674</v>
      </c>
      <c r="P4313" s="117">
        <v>33.25</v>
      </c>
      <c r="Q4313">
        <v>0.34</v>
      </c>
    </row>
    <row r="4314" spans="1:17" ht="15">
      <c r="A4314" s="6"/>
      <c r="B4314" s="10">
        <v>112.03</v>
      </c>
      <c r="C4314">
        <v>0.39944331280081796</v>
      </c>
      <c r="D4314" s="11">
        <v>38.229999999999997</v>
      </c>
      <c r="E4314" s="10">
        <v>43.79</v>
      </c>
      <c r="F4314" s="11">
        <v>30.18</v>
      </c>
      <c r="G4314" s="10">
        <v>16.899999999999999</v>
      </c>
      <c r="H4314" s="11">
        <v>97.64</v>
      </c>
      <c r="I4314" s="10">
        <v>341.07</v>
      </c>
      <c r="J4314">
        <v>0.37950869505792684</v>
      </c>
      <c r="K4314">
        <v>0.37892972098635647</v>
      </c>
      <c r="L4314">
        <v>0.25969198038260799</v>
      </c>
      <c r="M4314">
        <v>0.16941296818781873</v>
      </c>
      <c r="N4314">
        <v>0.36910509578467043</v>
      </c>
      <c r="O4314">
        <v>0.39434896189524266</v>
      </c>
      <c r="P4314" s="117">
        <v>57.15</v>
      </c>
      <c r="Q4314">
        <v>0.34</v>
      </c>
    </row>
    <row r="4315" spans="1:17" ht="15">
      <c r="A4315" s="6"/>
      <c r="B4315" s="10">
        <v>131.26</v>
      </c>
      <c r="C4315">
        <v>0.44082880821903553</v>
      </c>
      <c r="D4315" s="11">
        <v>38.94</v>
      </c>
      <c r="E4315" s="10">
        <v>47.23</v>
      </c>
      <c r="F4315" s="11">
        <v>40</v>
      </c>
      <c r="G4315" s="10">
        <v>25.04</v>
      </c>
      <c r="H4315" s="11">
        <v>100.04</v>
      </c>
      <c r="I4315" s="10">
        <v>368.86</v>
      </c>
      <c r="J4315">
        <v>0.39530122418442515</v>
      </c>
      <c r="K4315">
        <v>0.40926420807575536</v>
      </c>
      <c r="L4315">
        <v>0.30947396752183987</v>
      </c>
      <c r="M4315">
        <v>0.23031705572391947</v>
      </c>
      <c r="N4315">
        <v>0.39289214535935307</v>
      </c>
      <c r="O4315">
        <v>0.41933046667743196</v>
      </c>
      <c r="P4315" s="117">
        <v>50.28</v>
      </c>
      <c r="Q4315">
        <v>0.34</v>
      </c>
    </row>
    <row r="4316" spans="1:17" ht="15">
      <c r="A4316" s="6"/>
      <c r="B4316" s="10">
        <v>166.25</v>
      </c>
      <c r="C4316">
        <v>0.47171022645010113</v>
      </c>
      <c r="D4316" s="11">
        <v>39.01</v>
      </c>
      <c r="E4316" s="10">
        <v>50.97</v>
      </c>
      <c r="F4316" s="11">
        <v>52.46</v>
      </c>
      <c r="G4316" s="10">
        <v>29.83</v>
      </c>
      <c r="H4316" s="11">
        <v>103.4</v>
      </c>
      <c r="I4316" s="10">
        <v>390.9</v>
      </c>
      <c r="J4316">
        <v>0.41087647046435721</v>
      </c>
      <c r="K4316">
        <v>0.42957069614475613</v>
      </c>
      <c r="L4316">
        <v>0.34031943214585747</v>
      </c>
      <c r="M4316">
        <v>0.29639983831661826</v>
      </c>
      <c r="N4316">
        <v>0.41356024653866541</v>
      </c>
      <c r="O4316">
        <v>0.42245849319032547</v>
      </c>
      <c r="P4316" s="117">
        <v>47.86</v>
      </c>
      <c r="Q4316">
        <v>0.34</v>
      </c>
    </row>
    <row r="4317" spans="1:17" ht="15">
      <c r="A4317" s="6"/>
      <c r="B4317" s="10">
        <v>171.58</v>
      </c>
      <c r="C4317">
        <v>0.49377745929641537</v>
      </c>
      <c r="D4317" s="11">
        <v>35.520000000000003</v>
      </c>
      <c r="E4317" s="10">
        <v>50.95</v>
      </c>
      <c r="F4317" s="11">
        <v>56.23</v>
      </c>
      <c r="G4317" s="10">
        <v>33.04</v>
      </c>
      <c r="H4317" s="11">
        <v>99.06</v>
      </c>
      <c r="I4317" s="10">
        <v>390</v>
      </c>
      <c r="J4317">
        <v>0.43148791764380678</v>
      </c>
      <c r="K4317">
        <v>0.44201078452570586</v>
      </c>
      <c r="L4317">
        <v>0.36193690560425978</v>
      </c>
      <c r="M4317">
        <v>0.33390461678445449</v>
      </c>
      <c r="N4317">
        <v>0.42916700298236332</v>
      </c>
      <c r="O4317">
        <v>0.45272715471440889</v>
      </c>
      <c r="P4317" s="117">
        <v>48.94</v>
      </c>
      <c r="Q4317">
        <v>0.34</v>
      </c>
    </row>
    <row r="4318" spans="1:17" ht="15">
      <c r="A4318" s="6"/>
      <c r="B4318" s="10">
        <v>154.72999999999999</v>
      </c>
      <c r="C4318">
        <v>0.51563772217688497</v>
      </c>
      <c r="D4318" s="11">
        <v>34.99</v>
      </c>
      <c r="E4318" s="10">
        <v>49.86</v>
      </c>
      <c r="F4318" s="11">
        <v>49.95</v>
      </c>
      <c r="G4318" s="10">
        <v>35.07</v>
      </c>
      <c r="H4318" s="11">
        <v>96.33</v>
      </c>
      <c r="I4318" s="10">
        <v>366.9</v>
      </c>
      <c r="J4318">
        <v>0.42888722651148409</v>
      </c>
      <c r="K4318">
        <v>0.4420461537082519</v>
      </c>
      <c r="L4318">
        <v>0.36525292091209011</v>
      </c>
      <c r="M4318">
        <v>0.34859842900302113</v>
      </c>
      <c r="N4318">
        <v>0.44037954276215224</v>
      </c>
      <c r="O4318">
        <v>0.46500303322762992</v>
      </c>
      <c r="P4318" s="117">
        <v>28.48</v>
      </c>
      <c r="Q4318">
        <v>0.34</v>
      </c>
    </row>
    <row r="4319" spans="1:17" ht="15">
      <c r="A4319" s="6"/>
      <c r="B4319" s="10">
        <v>141.81</v>
      </c>
      <c r="C4319">
        <v>0.52683910459871608</v>
      </c>
      <c r="D4319" s="11">
        <v>36.479999999999997</v>
      </c>
      <c r="E4319" s="10">
        <v>49.99</v>
      </c>
      <c r="F4319" s="11">
        <v>41.03</v>
      </c>
      <c r="G4319" s="10">
        <v>36</v>
      </c>
      <c r="H4319" s="11">
        <v>94.97</v>
      </c>
      <c r="I4319" s="10">
        <v>352.77</v>
      </c>
      <c r="J4319">
        <v>0.42131780439346228</v>
      </c>
      <c r="K4319">
        <v>0.42964996082469614</v>
      </c>
      <c r="L4319">
        <v>0.36092576464113124</v>
      </c>
      <c r="M4319">
        <v>0.35420466102237647</v>
      </c>
      <c r="N4319">
        <v>0.449666018543256</v>
      </c>
      <c r="O4319">
        <v>0.46546500664689633</v>
      </c>
      <c r="P4319" s="117">
        <v>23.98</v>
      </c>
      <c r="Q4319">
        <v>0.34</v>
      </c>
    </row>
    <row r="4320" spans="1:17" ht="15">
      <c r="A4320" s="6"/>
      <c r="B4320" s="10">
        <v>121.11</v>
      </c>
      <c r="C4320">
        <v>0.53487431357058901</v>
      </c>
      <c r="D4320" s="11">
        <v>33.5</v>
      </c>
      <c r="E4320" s="10">
        <v>44.35</v>
      </c>
      <c r="F4320" s="11">
        <v>35.61</v>
      </c>
      <c r="G4320" s="10">
        <v>31.14</v>
      </c>
      <c r="H4320" s="11">
        <v>84.59</v>
      </c>
      <c r="I4320" s="10">
        <v>275.58</v>
      </c>
      <c r="J4320">
        <v>0.41128393236493077</v>
      </c>
      <c r="K4320">
        <v>0.42099702037766479</v>
      </c>
      <c r="L4320">
        <v>0.34710870621546874</v>
      </c>
      <c r="M4320">
        <v>0.34504627643470476</v>
      </c>
      <c r="N4320">
        <v>0.4511591205135046</v>
      </c>
      <c r="O4320">
        <v>0.47405135924816671</v>
      </c>
      <c r="P4320" s="117">
        <v>20.61</v>
      </c>
      <c r="Q4320">
        <v>0.34</v>
      </c>
    </row>
    <row r="4321" spans="1:17" ht="15">
      <c r="A4321" s="6"/>
      <c r="B4321" s="10">
        <v>115.6</v>
      </c>
      <c r="C4321">
        <v>0.56059582831238886</v>
      </c>
      <c r="D4321" s="11">
        <v>29.29</v>
      </c>
      <c r="E4321" s="10">
        <v>43.42</v>
      </c>
      <c r="F4321" s="11">
        <v>30.41</v>
      </c>
      <c r="G4321" s="10">
        <v>24.02</v>
      </c>
      <c r="H4321" s="11">
        <v>80.819999999999993</v>
      </c>
      <c r="I4321" s="10">
        <v>285.04000000000002</v>
      </c>
      <c r="J4321">
        <v>0.39603332186253465</v>
      </c>
      <c r="K4321">
        <v>0.41667422751829275</v>
      </c>
      <c r="L4321">
        <v>0.3099052539257266</v>
      </c>
      <c r="M4321">
        <v>0.32598829343379104</v>
      </c>
      <c r="N4321">
        <v>0.44976969667180033</v>
      </c>
      <c r="O4321">
        <v>0.46746982528641973</v>
      </c>
      <c r="P4321" s="117">
        <v>14.55</v>
      </c>
      <c r="Q4321">
        <v>0.34</v>
      </c>
    </row>
    <row r="4322" spans="1:17" ht="15">
      <c r="A4322" s="6"/>
      <c r="B4322" s="10">
        <v>103.4</v>
      </c>
      <c r="C4322">
        <v>0.57025578846522318</v>
      </c>
      <c r="D4322" s="11">
        <v>29.01</v>
      </c>
      <c r="E4322" s="10">
        <v>42.02</v>
      </c>
      <c r="F4322" s="11">
        <v>26.9</v>
      </c>
      <c r="G4322" s="10">
        <v>19.77</v>
      </c>
      <c r="H4322" s="11">
        <v>79.02</v>
      </c>
      <c r="I4322" s="10">
        <v>272.58</v>
      </c>
      <c r="J4322">
        <v>0.38399415309842039</v>
      </c>
      <c r="K4322">
        <v>0.41537018566901446</v>
      </c>
      <c r="L4322">
        <v>0.27022644967749709</v>
      </c>
      <c r="M4322">
        <v>0.29671197713368214</v>
      </c>
      <c r="N4322">
        <v>0.45259492976853288</v>
      </c>
      <c r="O4322">
        <v>0.47025637783898494</v>
      </c>
      <c r="P4322" s="117">
        <v>13.04</v>
      </c>
      <c r="Q4322">
        <v>0.34</v>
      </c>
    </row>
    <row r="4323" spans="1:17" ht="15">
      <c r="A4323" s="6"/>
      <c r="B4323" s="10">
        <v>96.56</v>
      </c>
      <c r="C4323">
        <v>0.55730729624612829</v>
      </c>
      <c r="D4323" s="11">
        <v>28.06</v>
      </c>
      <c r="E4323" s="10">
        <v>40.1</v>
      </c>
      <c r="F4323" s="11">
        <v>21.55</v>
      </c>
      <c r="G4323" s="10">
        <v>17.760000000000002</v>
      </c>
      <c r="H4323" s="11">
        <v>75.63</v>
      </c>
      <c r="I4323" s="10">
        <v>274.72000000000003</v>
      </c>
      <c r="J4323">
        <v>0.37100993897884138</v>
      </c>
      <c r="K4323">
        <v>0.40870101029597761</v>
      </c>
      <c r="L4323">
        <v>0.23755862513703488</v>
      </c>
      <c r="M4323">
        <v>0.27150594314539006</v>
      </c>
      <c r="N4323">
        <v>0.45670965419112525</v>
      </c>
      <c r="O4323">
        <v>0.48656433351704587</v>
      </c>
      <c r="P4323" s="117">
        <v>13.97</v>
      </c>
      <c r="Q4323">
        <v>0.34</v>
      </c>
    </row>
    <row r="4324" spans="1:17" ht="15">
      <c r="A4324" s="6"/>
      <c r="B4324" s="10">
        <v>97.64</v>
      </c>
      <c r="C4324">
        <v>0.55118875667127887</v>
      </c>
      <c r="D4324" s="11">
        <v>27</v>
      </c>
      <c r="E4324" s="10">
        <v>39.25</v>
      </c>
      <c r="F4324" s="11">
        <v>17.13</v>
      </c>
      <c r="G4324" s="10">
        <v>17.399999999999999</v>
      </c>
      <c r="H4324" s="11">
        <v>74.13</v>
      </c>
      <c r="I4324" s="10">
        <v>278</v>
      </c>
      <c r="J4324">
        <v>0.36105572616824227</v>
      </c>
      <c r="K4324">
        <v>0.40842490251445468</v>
      </c>
      <c r="L4324">
        <v>0.21986278652836466</v>
      </c>
      <c r="M4324">
        <v>0.25743062509034048</v>
      </c>
      <c r="N4324">
        <v>0.45177748094871134</v>
      </c>
      <c r="O4324">
        <v>0.49211418289765929</v>
      </c>
      <c r="P4324" s="117">
        <v>12.65</v>
      </c>
      <c r="Q4324">
        <v>0.34</v>
      </c>
    </row>
    <row r="4325" spans="1:17" ht="15">
      <c r="A4325" s="6"/>
      <c r="B4325" s="10">
        <v>96.11</v>
      </c>
      <c r="C4325">
        <v>0.5556544298994498</v>
      </c>
      <c r="D4325" s="11">
        <v>25.58</v>
      </c>
      <c r="E4325" s="10">
        <v>37.76</v>
      </c>
      <c r="F4325" s="11">
        <v>14.92</v>
      </c>
      <c r="G4325" s="10">
        <v>17.600000000000001</v>
      </c>
      <c r="H4325" s="11">
        <v>74.03</v>
      </c>
      <c r="I4325" s="10">
        <v>267.63</v>
      </c>
      <c r="J4325">
        <v>0.35588376669818694</v>
      </c>
      <c r="K4325">
        <v>0.41112124467493971</v>
      </c>
      <c r="L4325">
        <v>0.19913574200877221</v>
      </c>
      <c r="M4325">
        <v>0.26143172273695042</v>
      </c>
      <c r="N4325">
        <v>0.44114464654839192</v>
      </c>
      <c r="O4325">
        <v>0.50118069783022123</v>
      </c>
      <c r="P4325" s="117">
        <v>12.97</v>
      </c>
      <c r="Q4325">
        <v>0.34</v>
      </c>
    </row>
    <row r="4326" spans="1:17" ht="15">
      <c r="A4326" s="6"/>
      <c r="B4326" s="10">
        <v>107.69</v>
      </c>
      <c r="C4326">
        <v>0.56542032434867473</v>
      </c>
      <c r="D4326" s="11">
        <v>28</v>
      </c>
      <c r="E4326" s="10">
        <v>38.229999999999997</v>
      </c>
      <c r="F4326" s="11">
        <v>10.16</v>
      </c>
      <c r="G4326" s="10">
        <v>19.88</v>
      </c>
      <c r="H4326" s="11">
        <v>78.03</v>
      </c>
      <c r="I4326" s="10">
        <v>277.86</v>
      </c>
      <c r="J4326">
        <v>0.35929671983431694</v>
      </c>
      <c r="K4326">
        <v>0.41269035163340595</v>
      </c>
      <c r="L4326">
        <v>0.18719263155949512</v>
      </c>
      <c r="M4326">
        <v>0.29270092140991161</v>
      </c>
      <c r="N4326">
        <v>0.43332885509310259</v>
      </c>
      <c r="O4326">
        <v>0.5004182362035714</v>
      </c>
      <c r="P4326" s="117">
        <v>15.18</v>
      </c>
      <c r="Q4326">
        <v>0.34</v>
      </c>
    </row>
    <row r="4327" spans="1:17" ht="15">
      <c r="A4327" s="6"/>
      <c r="B4327" s="10">
        <v>126.75</v>
      </c>
      <c r="C4327">
        <v>0.53871130309093462</v>
      </c>
      <c r="D4327" s="11">
        <v>31.96</v>
      </c>
      <c r="E4327" s="10">
        <v>41.16</v>
      </c>
      <c r="F4327" s="11">
        <v>12.26</v>
      </c>
      <c r="G4327" s="10">
        <v>26.52</v>
      </c>
      <c r="H4327" s="11">
        <v>95.86</v>
      </c>
      <c r="I4327" s="10">
        <v>339.77</v>
      </c>
      <c r="J4327">
        <v>0.36068129264135235</v>
      </c>
      <c r="K4327">
        <v>0.41049214263969508</v>
      </c>
      <c r="L4327">
        <v>0.17620285615570652</v>
      </c>
      <c r="M4327">
        <v>0.32826503666355855</v>
      </c>
      <c r="N4327">
        <v>0.42632404616910463</v>
      </c>
      <c r="O4327">
        <v>0.46957594858308077</v>
      </c>
      <c r="P4327" s="117">
        <v>17.05</v>
      </c>
      <c r="Q4327">
        <v>0.34</v>
      </c>
    </row>
    <row r="4328" spans="1:17" ht="15">
      <c r="A4328" s="6"/>
      <c r="B4328" s="10">
        <v>138.97</v>
      </c>
      <c r="C4328">
        <v>0.47806668924877499</v>
      </c>
      <c r="D4328" s="11">
        <v>37.93</v>
      </c>
      <c r="E4328" s="10">
        <v>46.03</v>
      </c>
      <c r="F4328" s="11">
        <v>13.38</v>
      </c>
      <c r="G4328" s="10">
        <v>35.54</v>
      </c>
      <c r="H4328" s="11">
        <v>102.15</v>
      </c>
      <c r="I4328" s="10">
        <v>369.89</v>
      </c>
      <c r="J4328">
        <v>0.34934342943504387</v>
      </c>
      <c r="K4328">
        <v>0.39522505526824836</v>
      </c>
      <c r="L4328">
        <v>0.16375595780145807</v>
      </c>
      <c r="M4328">
        <v>0.32281727073334926</v>
      </c>
      <c r="N4328">
        <v>0.4109041910561676</v>
      </c>
      <c r="O4328">
        <v>0.43831165502183411</v>
      </c>
      <c r="P4328" s="117">
        <v>20.68</v>
      </c>
      <c r="Q4328">
        <v>0.34</v>
      </c>
    </row>
    <row r="4329" spans="1:17" ht="15">
      <c r="A4329" s="6"/>
      <c r="B4329" s="10">
        <v>133.41</v>
      </c>
      <c r="C4329">
        <v>0.45485665686638954</v>
      </c>
      <c r="D4329" s="11">
        <v>38.909999999999997</v>
      </c>
      <c r="E4329" s="10">
        <v>48.36</v>
      </c>
      <c r="F4329" s="11">
        <v>19.649999999999999</v>
      </c>
      <c r="G4329" s="10">
        <v>40.450000000000003</v>
      </c>
      <c r="H4329" s="11">
        <v>108</v>
      </c>
      <c r="I4329" s="10">
        <v>379.63</v>
      </c>
      <c r="J4329">
        <v>0.32691077437215127</v>
      </c>
      <c r="K4329">
        <v>0.35640123998414386</v>
      </c>
      <c r="L4329">
        <v>0.14597807582803685</v>
      </c>
      <c r="M4329">
        <v>0.29728019516478255</v>
      </c>
      <c r="N4329">
        <v>0.38442522478999475</v>
      </c>
      <c r="O4329">
        <v>0.39886633098088969</v>
      </c>
      <c r="P4329" s="117">
        <v>18.62</v>
      </c>
      <c r="Q4329">
        <v>0.34</v>
      </c>
    </row>
    <row r="4330" spans="1:17" ht="15">
      <c r="A4330" s="6"/>
      <c r="B4330" s="10">
        <v>126.31</v>
      </c>
      <c r="C4330">
        <v>0.42277384782632571</v>
      </c>
      <c r="D4330" s="11">
        <v>35.99</v>
      </c>
      <c r="E4330" s="10">
        <v>46.95</v>
      </c>
      <c r="F4330" s="11">
        <v>17.239999999999998</v>
      </c>
      <c r="G4330" s="10">
        <v>38.81</v>
      </c>
      <c r="H4330" s="11">
        <v>106.37</v>
      </c>
      <c r="I4330" s="10">
        <v>341.75</v>
      </c>
      <c r="J4330">
        <v>0.30410435825526155</v>
      </c>
      <c r="K4330">
        <v>0.30367969663947691</v>
      </c>
      <c r="L4330">
        <v>0.13235912726284069</v>
      </c>
      <c r="M4330">
        <v>0.25835052422278459</v>
      </c>
      <c r="N4330">
        <v>0.36620272300695811</v>
      </c>
      <c r="O4330">
        <v>0.36403642270798914</v>
      </c>
      <c r="P4330" s="117">
        <v>24.08</v>
      </c>
      <c r="Q4330">
        <v>0.34</v>
      </c>
    </row>
    <row r="4331" spans="1:17" ht="15">
      <c r="A4331" s="6"/>
      <c r="B4331" s="10">
        <v>109.86</v>
      </c>
      <c r="C4331">
        <v>0.38892327502377616</v>
      </c>
      <c r="D4331" s="11">
        <v>35.51</v>
      </c>
      <c r="E4331" s="10">
        <v>40.04</v>
      </c>
      <c r="F4331" s="11">
        <v>11.78</v>
      </c>
      <c r="G4331" s="10">
        <v>35.4</v>
      </c>
      <c r="H4331" s="11">
        <v>107.56</v>
      </c>
      <c r="I4331" s="10">
        <v>299.02</v>
      </c>
      <c r="J4331">
        <v>0.28070079124439273</v>
      </c>
      <c r="K4331">
        <v>0.26667437168114888</v>
      </c>
      <c r="L4331">
        <v>0.12319632922647022</v>
      </c>
      <c r="M4331">
        <v>0.23077877737195562</v>
      </c>
      <c r="N4331">
        <v>0.34708654235759123</v>
      </c>
      <c r="O4331">
        <v>0.33237681730782531</v>
      </c>
      <c r="P4331" s="117">
        <v>24.76</v>
      </c>
      <c r="Q4331">
        <v>0.34</v>
      </c>
    </row>
    <row r="4332" spans="1:17" ht="15">
      <c r="A4332" s="6"/>
      <c r="B4332" s="10">
        <v>103.24</v>
      </c>
      <c r="C4332">
        <v>0.36319371169872122</v>
      </c>
      <c r="D4332" s="11">
        <v>32.24</v>
      </c>
      <c r="E4332" s="10">
        <v>36.020000000000003</v>
      </c>
      <c r="F4332" s="11">
        <v>9.06</v>
      </c>
      <c r="G4332" s="10">
        <v>34.03</v>
      </c>
      <c r="H4332" s="11">
        <v>102.23</v>
      </c>
      <c r="I4332" s="10">
        <v>274.02</v>
      </c>
      <c r="J4332">
        <v>0.2591547624261003</v>
      </c>
      <c r="K4332">
        <v>0.24766280760462944</v>
      </c>
      <c r="L4332">
        <v>0.11180120082409496</v>
      </c>
      <c r="M4332">
        <v>0.21034657851501412</v>
      </c>
      <c r="N4332">
        <v>0.34224040293523977</v>
      </c>
      <c r="O4332">
        <v>0.31662290719443698</v>
      </c>
      <c r="P4332" s="117">
        <v>27.44</v>
      </c>
      <c r="Q4332">
        <v>0.34</v>
      </c>
    </row>
    <row r="4333" spans="1:17" ht="15">
      <c r="A4333" s="6"/>
      <c r="B4333" s="10">
        <v>100.86</v>
      </c>
      <c r="C4333">
        <v>0.3289176024287141</v>
      </c>
      <c r="D4333" s="11">
        <v>29.33</v>
      </c>
      <c r="E4333" s="10">
        <v>32.47</v>
      </c>
      <c r="F4333" s="11">
        <v>0.06</v>
      </c>
      <c r="G4333" s="10">
        <v>29.35</v>
      </c>
      <c r="H4333" s="11">
        <v>99</v>
      </c>
      <c r="I4333" s="10">
        <v>276.32</v>
      </c>
      <c r="J4333">
        <v>0.2448488661194414</v>
      </c>
      <c r="K4333">
        <v>0.24346388150507778</v>
      </c>
      <c r="L4333">
        <v>0.10277529967877569</v>
      </c>
      <c r="M4333">
        <v>0.18942217806071654</v>
      </c>
      <c r="N4333">
        <v>0.33443391223601621</v>
      </c>
      <c r="O4333">
        <v>0.31032994838197342</v>
      </c>
      <c r="P4333" s="117">
        <v>31.11</v>
      </c>
      <c r="Q4333">
        <v>0.34</v>
      </c>
    </row>
    <row r="4334" spans="1:17" ht="15">
      <c r="A4334" s="6"/>
      <c r="B4334" s="10">
        <v>91.69</v>
      </c>
      <c r="C4334">
        <v>0.3003383644789332</v>
      </c>
      <c r="D4334" s="11">
        <v>27.29</v>
      </c>
      <c r="E4334" s="10">
        <v>30.42</v>
      </c>
      <c r="F4334" s="11">
        <v>-29.29</v>
      </c>
      <c r="G4334" s="10">
        <v>22.63</v>
      </c>
      <c r="H4334" s="11">
        <v>96.08</v>
      </c>
      <c r="I4334" s="10">
        <v>268.97000000000003</v>
      </c>
      <c r="J4334">
        <v>0.24057665527366612</v>
      </c>
      <c r="K4334">
        <v>0.24331041728024366</v>
      </c>
      <c r="L4334">
        <v>0.10263516787945086</v>
      </c>
      <c r="M4334">
        <v>0.16040093205954364</v>
      </c>
      <c r="N4334">
        <v>0.33342794901178707</v>
      </c>
      <c r="O4334">
        <v>0.31223998508117884</v>
      </c>
      <c r="P4334" s="117">
        <v>28.7</v>
      </c>
      <c r="Q4334">
        <v>0.34</v>
      </c>
    </row>
    <row r="4335" spans="1:17" ht="15">
      <c r="A4335" s="6"/>
      <c r="B4335" s="10">
        <v>88.46</v>
      </c>
      <c r="C4335">
        <v>0.2889714628445515</v>
      </c>
      <c r="D4335" s="11">
        <v>25.08</v>
      </c>
      <c r="E4335" s="10">
        <v>26.47</v>
      </c>
      <c r="F4335" s="11">
        <v>-39.97</v>
      </c>
      <c r="G4335" s="10">
        <v>21.98</v>
      </c>
      <c r="H4335" s="11">
        <v>92.43</v>
      </c>
      <c r="I4335" s="10">
        <v>278.07</v>
      </c>
      <c r="J4335">
        <v>0.24152311670413412</v>
      </c>
      <c r="K4335">
        <v>0.24632673346927736</v>
      </c>
      <c r="L4335">
        <v>0.10468925753980006</v>
      </c>
      <c r="M4335">
        <v>0.14795360654459883</v>
      </c>
      <c r="N4335">
        <v>0.34022516581859175</v>
      </c>
      <c r="O4335">
        <v>0.31988185985371936</v>
      </c>
      <c r="P4335" s="117">
        <v>27.86</v>
      </c>
      <c r="Q4335">
        <v>0.34</v>
      </c>
    </row>
    <row r="4336" spans="1:17" ht="15">
      <c r="A4336" s="6"/>
      <c r="B4336" s="10">
        <v>90</v>
      </c>
      <c r="C4336">
        <v>0.28645837353513326</v>
      </c>
      <c r="D4336" s="11">
        <v>25.09</v>
      </c>
      <c r="E4336" s="10">
        <v>30.41</v>
      </c>
      <c r="F4336" s="11">
        <v>-12.51</v>
      </c>
      <c r="G4336" s="10">
        <v>21.02</v>
      </c>
      <c r="H4336" s="11">
        <v>87.29</v>
      </c>
      <c r="I4336" s="10">
        <v>285.79000000000002</v>
      </c>
      <c r="J4336">
        <v>0.25231144136066241</v>
      </c>
      <c r="K4336">
        <v>0.25601208582699603</v>
      </c>
      <c r="L4336">
        <v>0.10657781765503779</v>
      </c>
      <c r="M4336">
        <v>0.15932463204459257</v>
      </c>
      <c r="N4336">
        <v>0.34205323379613473</v>
      </c>
      <c r="O4336">
        <v>0.33487573877739107</v>
      </c>
      <c r="P4336" s="117">
        <v>39.130000000000003</v>
      </c>
      <c r="Q4336">
        <v>0.34</v>
      </c>
    </row>
    <row r="4337" spans="1:17" ht="15">
      <c r="A4337" s="6"/>
      <c r="B4337" s="10">
        <v>92.01</v>
      </c>
      <c r="C4337">
        <v>0.30113458023168743</v>
      </c>
      <c r="D4337" s="11">
        <v>27.29</v>
      </c>
      <c r="E4337" s="10">
        <v>33.909999999999997</v>
      </c>
      <c r="F4337" s="11">
        <v>0.02</v>
      </c>
      <c r="G4337" s="10">
        <v>19.850000000000001</v>
      </c>
      <c r="H4337" s="11">
        <v>87.36</v>
      </c>
      <c r="I4337" s="10">
        <v>324.08999999999997</v>
      </c>
      <c r="J4337">
        <v>0.27089614360246633</v>
      </c>
      <c r="K4337">
        <v>0.27667340732149165</v>
      </c>
      <c r="L4337">
        <v>0.11915107679052407</v>
      </c>
      <c r="M4337">
        <v>0.16828724806435089</v>
      </c>
      <c r="N4337">
        <v>0.3484008204556317</v>
      </c>
      <c r="O4337">
        <v>0.35600514383484516</v>
      </c>
      <c r="P4337" s="117">
        <v>32.409999999999997</v>
      </c>
      <c r="Q4337">
        <v>0.34</v>
      </c>
    </row>
    <row r="4338" spans="1:17" ht="15">
      <c r="A4338" s="6"/>
      <c r="B4338" s="10">
        <v>98.36</v>
      </c>
      <c r="C4338">
        <v>0.35703074305161647</v>
      </c>
      <c r="D4338" s="11">
        <v>30.51</v>
      </c>
      <c r="E4338" s="10">
        <v>40.89</v>
      </c>
      <c r="F4338" s="11">
        <v>20.05</v>
      </c>
      <c r="G4338" s="10">
        <v>22.84</v>
      </c>
      <c r="H4338" s="11">
        <v>94.44</v>
      </c>
      <c r="I4338" s="10">
        <v>372.44</v>
      </c>
      <c r="J4338">
        <v>0.30222516341861072</v>
      </c>
      <c r="K4338">
        <v>0.29936705140798953</v>
      </c>
      <c r="L4338">
        <v>0.15770632584872665</v>
      </c>
      <c r="M4338">
        <v>0.19739841991784832</v>
      </c>
      <c r="N4338">
        <v>0.36598346393508391</v>
      </c>
      <c r="O4338">
        <v>0.38714478152460152</v>
      </c>
      <c r="P4338" s="117">
        <v>44.84</v>
      </c>
      <c r="Q4338">
        <v>0.34</v>
      </c>
    </row>
    <row r="4339" spans="1:17" ht="15">
      <c r="A4339" s="6"/>
      <c r="B4339" s="10">
        <v>109.73</v>
      </c>
      <c r="C4339">
        <v>0.4110840753445123</v>
      </c>
      <c r="D4339" s="11">
        <v>36.36</v>
      </c>
      <c r="E4339" s="10">
        <v>46.31</v>
      </c>
      <c r="F4339" s="11">
        <v>28.83</v>
      </c>
      <c r="G4339" s="10">
        <v>32.96</v>
      </c>
      <c r="H4339" s="11">
        <v>100.27</v>
      </c>
      <c r="I4339" s="10">
        <v>409.41</v>
      </c>
      <c r="J4339">
        <v>0.33535477968146321</v>
      </c>
      <c r="K4339">
        <v>0.33078923310225311</v>
      </c>
      <c r="L4339">
        <v>0.19850256161988383</v>
      </c>
      <c r="M4339">
        <v>0.23180437813489968</v>
      </c>
      <c r="N4339">
        <v>0.3824812585510905</v>
      </c>
      <c r="O4339">
        <v>0.39904888139748701</v>
      </c>
      <c r="P4339" s="117">
        <v>31.42</v>
      </c>
      <c r="Q4339">
        <v>0.34</v>
      </c>
    </row>
    <row r="4340" spans="1:17" ht="15">
      <c r="A4340" s="6"/>
      <c r="B4340" s="10">
        <v>117.96</v>
      </c>
      <c r="C4340">
        <v>0.45149861882899878</v>
      </c>
      <c r="D4340" s="11">
        <v>38.92</v>
      </c>
      <c r="E4340" s="10">
        <v>48.13</v>
      </c>
      <c r="F4340" s="11">
        <v>36.630000000000003</v>
      </c>
      <c r="G4340" s="10">
        <v>34.950000000000003</v>
      </c>
      <c r="H4340" s="11">
        <v>99.97</v>
      </c>
      <c r="I4340" s="10">
        <v>479</v>
      </c>
      <c r="J4340">
        <v>0.36517179545693917</v>
      </c>
      <c r="K4340">
        <v>0.34765306712570765</v>
      </c>
      <c r="L4340">
        <v>0.23519432538157592</v>
      </c>
      <c r="M4340">
        <v>0.25676142405454577</v>
      </c>
      <c r="N4340">
        <v>0.40518013791493451</v>
      </c>
      <c r="O4340">
        <v>0.40889604486834702</v>
      </c>
      <c r="P4340" s="117">
        <v>29.75</v>
      </c>
      <c r="Q4340">
        <v>0.34</v>
      </c>
    </row>
    <row r="4341" spans="1:17" ht="15">
      <c r="A4341" s="6"/>
      <c r="B4341" s="10">
        <v>133.43</v>
      </c>
      <c r="C4341">
        <v>0.47105859221124985</v>
      </c>
      <c r="D4341" s="11">
        <v>38.71</v>
      </c>
      <c r="E4341" s="10">
        <v>48.16</v>
      </c>
      <c r="F4341" s="11">
        <v>37.94</v>
      </c>
      <c r="G4341" s="10">
        <v>34.9</v>
      </c>
      <c r="H4341" s="11">
        <v>98.97</v>
      </c>
      <c r="I4341" s="10">
        <v>450</v>
      </c>
      <c r="J4341">
        <v>0.39272399554052045</v>
      </c>
      <c r="K4341">
        <v>0.3555166277455627</v>
      </c>
      <c r="L4341">
        <v>0.2609387752009254</v>
      </c>
      <c r="M4341">
        <v>0.28216855935592355</v>
      </c>
      <c r="N4341">
        <v>0.42150420929266136</v>
      </c>
      <c r="O4341">
        <v>0.42215644576396988</v>
      </c>
      <c r="P4341" s="117">
        <v>31.75</v>
      </c>
      <c r="Q4341">
        <v>0.34</v>
      </c>
    </row>
    <row r="4342" spans="1:17" ht="15">
      <c r="A4342" s="6"/>
      <c r="B4342" s="10">
        <v>130.74</v>
      </c>
      <c r="C4342">
        <v>0.4844033193375486</v>
      </c>
      <c r="D4342" s="11">
        <v>36.61</v>
      </c>
      <c r="E4342" s="10">
        <v>47.51</v>
      </c>
      <c r="F4342" s="11">
        <v>37.07</v>
      </c>
      <c r="G4342" s="10">
        <v>34.630000000000003</v>
      </c>
      <c r="H4342" s="11">
        <v>97.02</v>
      </c>
      <c r="I4342" s="10">
        <v>394.21</v>
      </c>
      <c r="J4342">
        <v>0.39886491413697356</v>
      </c>
      <c r="K4342">
        <v>0.36066583772827088</v>
      </c>
      <c r="L4342">
        <v>0.27839830455061138</v>
      </c>
      <c r="M4342">
        <v>0.2905674189800509</v>
      </c>
      <c r="N4342">
        <v>0.42267939944798699</v>
      </c>
      <c r="O4342">
        <v>0.42581246006526785</v>
      </c>
      <c r="P4342" s="117">
        <v>41.12</v>
      </c>
      <c r="Q4342">
        <v>0.34</v>
      </c>
    </row>
    <row r="4343" spans="1:17" ht="15">
      <c r="A4343" s="6"/>
      <c r="B4343" s="10">
        <v>122.39</v>
      </c>
      <c r="C4343">
        <v>0.4876468804001487</v>
      </c>
      <c r="D4343" s="11">
        <v>38.950000000000003</v>
      </c>
      <c r="E4343" s="10">
        <v>47.8</v>
      </c>
      <c r="F4343" s="11">
        <v>43.19</v>
      </c>
      <c r="G4343" s="10">
        <v>33.97</v>
      </c>
      <c r="H4343" s="11">
        <v>96.01</v>
      </c>
      <c r="I4343" s="10">
        <v>355.17</v>
      </c>
      <c r="J4343">
        <v>0.39252144124091404</v>
      </c>
      <c r="K4343">
        <v>0.34367719603312247</v>
      </c>
      <c r="L4343">
        <v>0.26959203431127798</v>
      </c>
      <c r="M4343">
        <v>0.28638004304735204</v>
      </c>
      <c r="N4343">
        <v>0.4144242202705451</v>
      </c>
      <c r="O4343">
        <v>0.42735294195123236</v>
      </c>
      <c r="P4343" s="117">
        <v>31.52</v>
      </c>
      <c r="Q4343">
        <v>0.34</v>
      </c>
    </row>
    <row r="4344" spans="1:17" ht="15">
      <c r="A4344" s="6"/>
      <c r="B4344" s="10">
        <v>109.47</v>
      </c>
      <c r="C4344">
        <v>0.4538703270684431</v>
      </c>
      <c r="D4344" s="11">
        <v>34.07</v>
      </c>
      <c r="E4344" s="10">
        <v>43.96</v>
      </c>
      <c r="F4344" s="11">
        <v>36.72</v>
      </c>
      <c r="G4344" s="10">
        <v>23.28</v>
      </c>
      <c r="H4344" s="11">
        <v>84.36</v>
      </c>
      <c r="I4344" s="10">
        <v>258.08</v>
      </c>
      <c r="J4344">
        <v>0.39751002856544243</v>
      </c>
      <c r="K4344">
        <v>0.3271600932041111</v>
      </c>
      <c r="L4344">
        <v>0.28773174610066105</v>
      </c>
      <c r="M4344">
        <v>0.26796176268595834</v>
      </c>
      <c r="N4344">
        <v>0.40988530283064667</v>
      </c>
      <c r="O4344">
        <v>0.42974865367022236</v>
      </c>
      <c r="P4344" s="117">
        <v>22.42</v>
      </c>
      <c r="Q4344">
        <v>0.34</v>
      </c>
    </row>
    <row r="4345" spans="1:17" ht="15">
      <c r="A4345" s="6"/>
      <c r="B4345" s="10">
        <v>109.74</v>
      </c>
      <c r="C4345">
        <v>0.40245612831090721</v>
      </c>
      <c r="D4345" s="11">
        <v>32.17</v>
      </c>
      <c r="E4345" s="10">
        <v>33.299999999999997</v>
      </c>
      <c r="F4345" s="11">
        <v>28.98</v>
      </c>
      <c r="G4345" s="10">
        <v>22.49</v>
      </c>
      <c r="H4345" s="11">
        <v>81.569999999999993</v>
      </c>
      <c r="I4345" s="10">
        <v>268.70999999999998</v>
      </c>
      <c r="J4345">
        <v>0.39701348975146311</v>
      </c>
      <c r="K4345">
        <v>0.29892774201943961</v>
      </c>
      <c r="L4345">
        <v>0.28594657091181169</v>
      </c>
      <c r="M4345">
        <v>0.23432503627637008</v>
      </c>
      <c r="N4345">
        <v>0.39163820159264323</v>
      </c>
      <c r="O4345">
        <v>0.43708267845689069</v>
      </c>
      <c r="P4345" s="117">
        <v>16.309999999999999</v>
      </c>
      <c r="Q4345">
        <v>0.34</v>
      </c>
    </row>
    <row r="4346" spans="1:17" ht="15">
      <c r="A4346" s="6"/>
      <c r="B4346" s="10">
        <v>108.91</v>
      </c>
      <c r="C4346">
        <v>0.34641805306027085</v>
      </c>
      <c r="D4346" s="11">
        <v>29.04</v>
      </c>
      <c r="E4346" s="10">
        <v>26.42</v>
      </c>
      <c r="F4346" s="11">
        <v>26.23</v>
      </c>
      <c r="G4346" s="10">
        <v>21.02</v>
      </c>
      <c r="H4346" s="11">
        <v>75.900000000000006</v>
      </c>
      <c r="I4346" s="10">
        <v>265.86</v>
      </c>
      <c r="J4346">
        <v>0.39245327712428157</v>
      </c>
      <c r="K4346">
        <v>0.29689799893929503</v>
      </c>
      <c r="L4346">
        <v>0.29183990278917393</v>
      </c>
      <c r="M4346">
        <v>0.20200249270949477</v>
      </c>
      <c r="N4346">
        <v>0.38093301322333573</v>
      </c>
      <c r="O4346">
        <v>0.44776497170052088</v>
      </c>
      <c r="P4346" s="117">
        <v>16.66</v>
      </c>
      <c r="Q4346">
        <v>0.34</v>
      </c>
    </row>
    <row r="4347" spans="1:17" ht="15">
      <c r="A4347" s="6"/>
      <c r="B4347" s="10">
        <v>104.31</v>
      </c>
      <c r="C4347">
        <v>0.29779837332507286</v>
      </c>
      <c r="D4347" s="11">
        <v>26.96</v>
      </c>
      <c r="E4347" s="10">
        <v>26.11</v>
      </c>
      <c r="F4347" s="11">
        <v>25.04</v>
      </c>
      <c r="G4347" s="10">
        <v>17.53</v>
      </c>
      <c r="H4347" s="11">
        <v>73.73</v>
      </c>
      <c r="I4347" s="10">
        <v>268.01</v>
      </c>
      <c r="J4347">
        <v>0.37992457344577368</v>
      </c>
      <c r="K4347">
        <v>0.29638842865909137</v>
      </c>
      <c r="L4347">
        <v>0.29796463963394598</v>
      </c>
      <c r="M4347">
        <v>0.18946987732751522</v>
      </c>
      <c r="N4347">
        <v>0.37263981799962081</v>
      </c>
      <c r="O4347">
        <v>0.45903553426390753</v>
      </c>
      <c r="P4347" s="117">
        <v>20.75</v>
      </c>
      <c r="Q4347">
        <v>0.34</v>
      </c>
    </row>
    <row r="4348" spans="1:17" ht="15">
      <c r="A4348" s="6"/>
      <c r="B4348" s="10">
        <v>99.14</v>
      </c>
      <c r="C4348">
        <v>0.25424582056996164</v>
      </c>
      <c r="D4348" s="11">
        <v>26.08</v>
      </c>
      <c r="E4348" s="10">
        <v>22.12</v>
      </c>
      <c r="F4348" s="11">
        <v>24.94</v>
      </c>
      <c r="G4348" s="10">
        <v>15.82</v>
      </c>
      <c r="H4348" s="11">
        <v>72.010000000000005</v>
      </c>
      <c r="I4348" s="10">
        <v>266.12</v>
      </c>
      <c r="J4348">
        <v>0.37435383032959174</v>
      </c>
      <c r="K4348">
        <v>0.29427810528041087</v>
      </c>
      <c r="L4348">
        <v>0.30481138123651136</v>
      </c>
      <c r="M4348">
        <v>0.17980588284448898</v>
      </c>
      <c r="N4348">
        <v>0.37134241240990618</v>
      </c>
      <c r="O4348">
        <v>0.46334303787078174</v>
      </c>
      <c r="P4348" s="117">
        <v>16.920000000000002</v>
      </c>
      <c r="Q4348">
        <v>0.34</v>
      </c>
    </row>
    <row r="4349" spans="1:17" ht="15">
      <c r="A4349" s="6"/>
      <c r="B4349" s="10">
        <v>98.11</v>
      </c>
      <c r="C4349">
        <v>0.22395478072402375</v>
      </c>
      <c r="D4349" s="11">
        <v>26.04</v>
      </c>
      <c r="E4349" s="10">
        <v>23.42</v>
      </c>
      <c r="F4349" s="11">
        <v>26.04</v>
      </c>
      <c r="G4349" s="10">
        <v>16.440000000000001</v>
      </c>
      <c r="H4349" s="11">
        <v>71.239999999999995</v>
      </c>
      <c r="I4349" s="10">
        <v>265.38</v>
      </c>
      <c r="J4349">
        <v>0.36962082298786436</v>
      </c>
      <c r="K4349">
        <v>0.30243260826854529</v>
      </c>
      <c r="L4349">
        <v>0.31405193659737551</v>
      </c>
      <c r="M4349">
        <v>0.17577918267946321</v>
      </c>
      <c r="N4349">
        <v>0.36797248623785617</v>
      </c>
      <c r="O4349">
        <v>0.45672793050628829</v>
      </c>
      <c r="P4349" s="117">
        <v>16.809999999999999</v>
      </c>
      <c r="Q4349">
        <v>0.34</v>
      </c>
    </row>
    <row r="4350" spans="1:17" ht="15">
      <c r="A4350" s="6"/>
      <c r="B4350" s="10">
        <v>84.11</v>
      </c>
      <c r="C4350">
        <v>0.18794804813187782</v>
      </c>
      <c r="D4350" s="11">
        <v>25.59</v>
      </c>
      <c r="E4350" s="10">
        <v>21.44</v>
      </c>
      <c r="F4350" s="11">
        <v>27.14</v>
      </c>
      <c r="G4350" s="10">
        <v>19.100000000000001</v>
      </c>
      <c r="H4350" s="11">
        <v>73.959999999999994</v>
      </c>
      <c r="I4350" s="10">
        <v>282.13</v>
      </c>
      <c r="J4350">
        <v>0.36580215513913544</v>
      </c>
      <c r="K4350">
        <v>0.30626646203609326</v>
      </c>
      <c r="L4350">
        <v>0.32625847584300854</v>
      </c>
      <c r="M4350">
        <v>0.18788858552664239</v>
      </c>
      <c r="N4350">
        <v>0.36362107906514174</v>
      </c>
      <c r="O4350">
        <v>0.4448561499335299</v>
      </c>
      <c r="P4350" s="117">
        <v>18.89</v>
      </c>
      <c r="Q4350">
        <v>0.34</v>
      </c>
    </row>
    <row r="4351" spans="1:17" ht="15">
      <c r="A4351" s="6"/>
      <c r="B4351" s="10">
        <v>78.63</v>
      </c>
      <c r="C4351">
        <v>0.17202702758083688</v>
      </c>
      <c r="D4351" s="11">
        <v>25.56</v>
      </c>
      <c r="E4351" s="10">
        <v>23.43</v>
      </c>
      <c r="F4351" s="11">
        <v>41.93</v>
      </c>
      <c r="G4351" s="10">
        <v>25.79</v>
      </c>
      <c r="H4351" s="11">
        <v>84.91</v>
      </c>
      <c r="I4351" s="10">
        <v>355.19</v>
      </c>
      <c r="J4351">
        <v>0.35665246184854588</v>
      </c>
      <c r="K4351">
        <v>0.31423573763101548</v>
      </c>
      <c r="L4351">
        <v>0.31080465779467681</v>
      </c>
      <c r="M4351">
        <v>0.20369883175162309</v>
      </c>
      <c r="N4351">
        <v>0.36909772991040335</v>
      </c>
      <c r="O4351">
        <v>0.42912646753258332</v>
      </c>
      <c r="P4351" s="117">
        <v>23.26</v>
      </c>
      <c r="Q4351">
        <v>0.34</v>
      </c>
    </row>
    <row r="4352" spans="1:17" ht="15">
      <c r="A4352" s="6"/>
      <c r="B4352" s="10">
        <v>85.75</v>
      </c>
      <c r="C4352">
        <v>0.15384983886530909</v>
      </c>
      <c r="D4352" s="11">
        <v>26.77</v>
      </c>
      <c r="E4352" s="10">
        <v>29.37</v>
      </c>
      <c r="F4352" s="11">
        <v>53.1</v>
      </c>
      <c r="G4352" s="10">
        <v>31.95</v>
      </c>
      <c r="H4352" s="11">
        <v>95.95</v>
      </c>
      <c r="I4352" s="10">
        <v>378.85</v>
      </c>
      <c r="J4352">
        <v>0.34099305749389741</v>
      </c>
      <c r="K4352">
        <v>0.29404394473528661</v>
      </c>
      <c r="L4352">
        <v>0.28078654112075624</v>
      </c>
      <c r="M4352">
        <v>0.18894353634181951</v>
      </c>
      <c r="N4352">
        <v>0.3574504059795503</v>
      </c>
      <c r="O4352">
        <v>0.40956667086905363</v>
      </c>
      <c r="P4352" s="117">
        <v>23.6</v>
      </c>
      <c r="Q4352">
        <v>0.34</v>
      </c>
    </row>
    <row r="4353" spans="1:17" ht="15">
      <c r="A4353" s="6"/>
      <c r="B4353" s="10">
        <v>78.03</v>
      </c>
      <c r="C4353">
        <v>0.12961879102631257</v>
      </c>
      <c r="D4353" s="11">
        <v>28.82</v>
      </c>
      <c r="E4353" s="10">
        <v>29.98</v>
      </c>
      <c r="F4353" s="11">
        <v>52.85</v>
      </c>
      <c r="G4353" s="10">
        <v>26.14</v>
      </c>
      <c r="H4353" s="11">
        <v>98.5</v>
      </c>
      <c r="I4353" s="10">
        <v>385.19</v>
      </c>
      <c r="J4353">
        <v>0.32234525581815671</v>
      </c>
      <c r="K4353">
        <v>0.26520542992405466</v>
      </c>
      <c r="L4353">
        <v>0.26975343738228141</v>
      </c>
      <c r="M4353">
        <v>0.17137358625735449</v>
      </c>
      <c r="N4353">
        <v>0.34670733055583774</v>
      </c>
      <c r="O4353">
        <v>0.39186825724896956</v>
      </c>
      <c r="P4353" s="117">
        <v>25.87</v>
      </c>
      <c r="Q4353">
        <v>0.34</v>
      </c>
    </row>
    <row r="4354" spans="1:17" ht="15">
      <c r="A4354" s="6"/>
      <c r="B4354" s="10">
        <v>64.900000000000006</v>
      </c>
      <c r="C4354">
        <v>0.10650799288635607</v>
      </c>
      <c r="D4354" s="11">
        <v>32.4</v>
      </c>
      <c r="E4354" s="10">
        <v>26.08</v>
      </c>
      <c r="F4354" s="11">
        <v>41.13</v>
      </c>
      <c r="G4354" s="10">
        <v>17.100000000000001</v>
      </c>
      <c r="H4354" s="11">
        <v>96.4</v>
      </c>
      <c r="I4354" s="10">
        <v>378</v>
      </c>
      <c r="J4354">
        <v>0.30501091631572097</v>
      </c>
      <c r="K4354">
        <v>0.23146245776261004</v>
      </c>
      <c r="L4354">
        <v>0.25563614745317015</v>
      </c>
      <c r="M4354">
        <v>0.14942346424974823</v>
      </c>
      <c r="N4354">
        <v>0.34408312114366896</v>
      </c>
      <c r="O4354">
        <v>0.38421066079226202</v>
      </c>
      <c r="P4354" s="117">
        <v>25.79</v>
      </c>
      <c r="Q4354">
        <v>0.34</v>
      </c>
    </row>
    <row r="4355" spans="1:17" ht="15">
      <c r="A4355" s="6"/>
      <c r="B4355" s="10">
        <v>43.79</v>
      </c>
      <c r="C4355">
        <v>9.2861052324972826E-2</v>
      </c>
      <c r="D4355" s="11">
        <v>33.35</v>
      </c>
      <c r="E4355" s="10">
        <v>20.71</v>
      </c>
      <c r="F4355" s="11">
        <v>37.57</v>
      </c>
      <c r="G4355" s="10">
        <v>2.58</v>
      </c>
      <c r="H4355" s="11">
        <v>94.96</v>
      </c>
      <c r="I4355" s="10">
        <v>360.06</v>
      </c>
      <c r="J4355">
        <v>0.29053428949207921</v>
      </c>
      <c r="K4355">
        <v>0.20651790696282102</v>
      </c>
      <c r="L4355">
        <v>0.23112883565774875</v>
      </c>
      <c r="M4355">
        <v>0.14276808447646303</v>
      </c>
      <c r="N4355">
        <v>0.34007322500435538</v>
      </c>
      <c r="O4355">
        <v>0.3795132380666138</v>
      </c>
      <c r="P4355" s="117">
        <v>28.17</v>
      </c>
      <c r="Q4355">
        <v>0.34</v>
      </c>
    </row>
    <row r="4356" spans="1:17" ht="15">
      <c r="A4356" s="6"/>
      <c r="B4356" s="10">
        <v>24.61</v>
      </c>
      <c r="C4356">
        <v>8.73851955743912E-2</v>
      </c>
      <c r="D4356" s="11">
        <v>33.15</v>
      </c>
      <c r="E4356" s="10">
        <v>20.75</v>
      </c>
      <c r="F4356" s="11">
        <v>32.85</v>
      </c>
      <c r="G4356" s="10">
        <v>0.39</v>
      </c>
      <c r="H4356" s="11">
        <v>96.51</v>
      </c>
      <c r="I4356" s="10">
        <v>354.77</v>
      </c>
      <c r="J4356">
        <v>0.28119062310214987</v>
      </c>
      <c r="K4356">
        <v>0.18591058460110402</v>
      </c>
      <c r="L4356">
        <v>0.20567854644424566</v>
      </c>
      <c r="M4356">
        <v>0.13835679428368033</v>
      </c>
      <c r="N4356">
        <v>0.33327871315159985</v>
      </c>
      <c r="O4356">
        <v>0.37188572581575002</v>
      </c>
      <c r="P4356" s="117">
        <v>34.869999999999997</v>
      </c>
      <c r="Q4356">
        <v>0.34</v>
      </c>
    </row>
    <row r="4357" spans="1:17" ht="15">
      <c r="A4357" s="6"/>
      <c r="B4357" s="10">
        <v>16.829999999999998</v>
      </c>
      <c r="C4357">
        <v>8.4961489783308128E-2</v>
      </c>
      <c r="D4357" s="11">
        <v>29.1</v>
      </c>
      <c r="E4357" s="10">
        <v>21.02</v>
      </c>
      <c r="F4357" s="11">
        <v>29.46</v>
      </c>
      <c r="G4357" s="10">
        <v>0.92</v>
      </c>
      <c r="H4357" s="11">
        <v>93.51</v>
      </c>
      <c r="I4357" s="10">
        <v>325.63</v>
      </c>
      <c r="J4357">
        <v>0.27251126907765089</v>
      </c>
      <c r="K4357">
        <v>0.17566224248029566</v>
      </c>
      <c r="L4357">
        <v>0.1826972443335132</v>
      </c>
      <c r="M4357">
        <v>0.13021536934451952</v>
      </c>
      <c r="N4357">
        <v>0.32484057872546024</v>
      </c>
      <c r="O4357">
        <v>0.36460025170011295</v>
      </c>
      <c r="P4357" s="117">
        <v>34.78</v>
      </c>
      <c r="Q4357">
        <v>0.34</v>
      </c>
    </row>
    <row r="4358" spans="1:17" ht="15">
      <c r="A4358" s="6"/>
      <c r="B4358" s="10">
        <v>4.43</v>
      </c>
      <c r="C4358">
        <v>8.590151009474932E-2</v>
      </c>
      <c r="D4358" s="11">
        <v>26.07</v>
      </c>
      <c r="E4358" s="10">
        <v>16.66</v>
      </c>
      <c r="F4358" s="11">
        <v>27.39</v>
      </c>
      <c r="G4358" s="10">
        <v>-0.08</v>
      </c>
      <c r="H4358" s="11">
        <v>90.19</v>
      </c>
      <c r="I4358" s="10">
        <v>300.72000000000003</v>
      </c>
      <c r="J4358">
        <v>0.26922396100666462</v>
      </c>
      <c r="K4358">
        <v>0.17128641621493526</v>
      </c>
      <c r="L4358">
        <v>0.17277157612603777</v>
      </c>
      <c r="M4358">
        <v>0.12909639104313864</v>
      </c>
      <c r="N4358">
        <v>0.32167991199813784</v>
      </c>
      <c r="O4358">
        <v>0.35910725026323964</v>
      </c>
      <c r="P4358" s="117">
        <v>35.32</v>
      </c>
      <c r="Q4358">
        <v>0.34</v>
      </c>
    </row>
    <row r="4359" spans="1:17" ht="15">
      <c r="A4359" s="6"/>
      <c r="B4359" s="10">
        <v>7.0000000000000007E-2</v>
      </c>
      <c r="C4359">
        <v>8.9394344577767709E-2</v>
      </c>
      <c r="D4359" s="11">
        <v>26.33</v>
      </c>
      <c r="E4359" s="10">
        <v>14.01</v>
      </c>
      <c r="F4359" s="11">
        <v>27.25</v>
      </c>
      <c r="G4359" s="10">
        <v>0.06</v>
      </c>
      <c r="H4359" s="11">
        <v>85.67</v>
      </c>
      <c r="I4359" s="10">
        <v>266.68</v>
      </c>
      <c r="J4359">
        <v>0.27096345900406676</v>
      </c>
      <c r="K4359">
        <v>0.17383765629765172</v>
      </c>
      <c r="L4359">
        <v>0.17199074419888605</v>
      </c>
      <c r="M4359">
        <v>0.12856928616479177</v>
      </c>
      <c r="N4359">
        <v>0.32071472963872827</v>
      </c>
      <c r="O4359">
        <v>0.35363601974811998</v>
      </c>
      <c r="P4359" s="117">
        <v>43.21</v>
      </c>
      <c r="Q4359">
        <v>0.34</v>
      </c>
    </row>
    <row r="4360" spans="1:17" ht="15">
      <c r="A4360" s="6"/>
      <c r="B4360" s="10">
        <v>0.97</v>
      </c>
      <c r="C4360">
        <v>9.4538631834248321E-2</v>
      </c>
      <c r="D4360" s="11">
        <v>26.04</v>
      </c>
      <c r="E4360" s="10">
        <v>16.28</v>
      </c>
      <c r="F4360" s="11">
        <v>27</v>
      </c>
      <c r="G4360" s="10">
        <v>1.32</v>
      </c>
      <c r="H4360" s="11">
        <v>85</v>
      </c>
      <c r="I4360" s="10">
        <v>261.06</v>
      </c>
      <c r="J4360">
        <v>0.27512267051308464</v>
      </c>
      <c r="K4360">
        <v>0.18187857283970127</v>
      </c>
      <c r="L4360">
        <v>0.17918897869553999</v>
      </c>
      <c r="M4360">
        <v>0.13437658791607857</v>
      </c>
      <c r="N4360">
        <v>0.33031972125435533</v>
      </c>
      <c r="O4360">
        <v>0.35949506236805273</v>
      </c>
      <c r="P4360" s="117">
        <v>64.27</v>
      </c>
      <c r="Q4360">
        <v>0.34</v>
      </c>
    </row>
    <row r="4361" spans="1:17" ht="15">
      <c r="A4361" s="6"/>
      <c r="B4361" s="10">
        <v>12.31</v>
      </c>
      <c r="C4361">
        <v>9.8233963797883614E-2</v>
      </c>
      <c r="D4361" s="11">
        <v>26.09</v>
      </c>
      <c r="E4361" s="10">
        <v>19.04</v>
      </c>
      <c r="F4361" s="11">
        <v>26.72</v>
      </c>
      <c r="G4361" s="10">
        <v>1.44</v>
      </c>
      <c r="H4361" s="11">
        <v>85.68</v>
      </c>
      <c r="I4361" s="10">
        <v>220.69</v>
      </c>
      <c r="J4361">
        <v>0.28250269735507</v>
      </c>
      <c r="K4361">
        <v>0.20295010141156708</v>
      </c>
      <c r="L4361">
        <v>0.19024947142213441</v>
      </c>
      <c r="M4361">
        <v>0.14663999565146488</v>
      </c>
      <c r="N4361">
        <v>0.3438577900437409</v>
      </c>
      <c r="O4361">
        <v>0.36735856054926408</v>
      </c>
      <c r="P4361" s="117">
        <v>37.229999999999997</v>
      </c>
      <c r="Q4361">
        <v>0.34</v>
      </c>
    </row>
    <row r="4362" spans="1:17" ht="15">
      <c r="A4362" s="6"/>
      <c r="B4362" s="10">
        <v>54.59</v>
      </c>
      <c r="C4362">
        <v>0.10800242557081421</v>
      </c>
      <c r="D4362" s="11">
        <v>29.01</v>
      </c>
      <c r="E4362" s="10">
        <v>28.37</v>
      </c>
      <c r="F4362" s="11">
        <v>27.5</v>
      </c>
      <c r="G4362" s="10">
        <v>21.2</v>
      </c>
      <c r="H4362" s="11">
        <v>95.91</v>
      </c>
      <c r="I4362" s="10">
        <v>259.95</v>
      </c>
      <c r="J4362">
        <v>0.29563585072694198</v>
      </c>
      <c r="K4362">
        <v>0.2676403108975286</v>
      </c>
      <c r="L4362">
        <v>0.20447905557012561</v>
      </c>
      <c r="M4362">
        <v>0.1678560546159335</v>
      </c>
      <c r="N4362">
        <v>0.36241270748662657</v>
      </c>
      <c r="O4362">
        <v>0.38503698434702482</v>
      </c>
      <c r="P4362" s="117">
        <v>38.119999999999997</v>
      </c>
      <c r="Q4362">
        <v>0.34</v>
      </c>
    </row>
    <row r="4363" spans="1:17" ht="15">
      <c r="A4363" s="6"/>
      <c r="B4363" s="10">
        <v>77.14</v>
      </c>
      <c r="C4363">
        <v>0.11787533337365894</v>
      </c>
      <c r="D4363" s="11">
        <v>29.34</v>
      </c>
      <c r="E4363" s="10">
        <v>42.19</v>
      </c>
      <c r="F4363" s="11">
        <v>31.03</v>
      </c>
      <c r="G4363" s="10">
        <v>27.73</v>
      </c>
      <c r="H4363" s="11">
        <v>99.98</v>
      </c>
      <c r="I4363" s="10">
        <v>289.07</v>
      </c>
      <c r="J4363">
        <v>0.31310982196439285</v>
      </c>
      <c r="K4363">
        <v>0.32556247655766163</v>
      </c>
      <c r="L4363">
        <v>0.23116458826781833</v>
      </c>
      <c r="M4363">
        <v>0.20496362956172118</v>
      </c>
      <c r="N4363">
        <v>0.38483304039143368</v>
      </c>
      <c r="O4363">
        <v>0.40461204816264268</v>
      </c>
      <c r="P4363" s="117">
        <v>44.21</v>
      </c>
      <c r="Q4363">
        <v>0.34</v>
      </c>
    </row>
    <row r="4364" spans="1:17" ht="15">
      <c r="A4364" s="6"/>
      <c r="B4364" s="10">
        <v>82.36</v>
      </c>
      <c r="C4364">
        <v>0.13331329246597845</v>
      </c>
      <c r="D4364" s="11">
        <v>29.89</v>
      </c>
      <c r="E4364" s="10">
        <v>48.37</v>
      </c>
      <c r="F4364" s="11">
        <v>36.49</v>
      </c>
      <c r="G4364" s="10">
        <v>33.380000000000003</v>
      </c>
      <c r="H4364" s="11">
        <v>103.77</v>
      </c>
      <c r="I4364" s="10">
        <v>329.39</v>
      </c>
      <c r="J4364">
        <v>0.33021550357238372</v>
      </c>
      <c r="K4364">
        <v>0.36461270732875461</v>
      </c>
      <c r="L4364">
        <v>0.24999526486317677</v>
      </c>
      <c r="M4364">
        <v>0.23225638230738341</v>
      </c>
      <c r="N4364">
        <v>0.41158179177949578</v>
      </c>
      <c r="O4364">
        <v>0.43023920436261165</v>
      </c>
      <c r="P4364" s="117">
        <v>38.78</v>
      </c>
      <c r="Q4364">
        <v>0.34</v>
      </c>
    </row>
    <row r="4365" spans="1:17" ht="15">
      <c r="A4365" s="6"/>
      <c r="B4365" s="10">
        <v>89.6</v>
      </c>
      <c r="C4365">
        <v>0.1355641551858518</v>
      </c>
      <c r="D4365" s="11">
        <v>30.12</v>
      </c>
      <c r="E4365" s="10">
        <v>49.67</v>
      </c>
      <c r="F4365" s="11">
        <v>36.32</v>
      </c>
      <c r="G4365" s="10">
        <v>36.1</v>
      </c>
      <c r="H4365" s="11">
        <v>100.34</v>
      </c>
      <c r="I4365" s="10">
        <v>359.56</v>
      </c>
      <c r="J4365">
        <v>0.35665523420420742</v>
      </c>
      <c r="K4365">
        <v>0.39412066717903316</v>
      </c>
      <c r="L4365">
        <v>0.2663935710931884</v>
      </c>
      <c r="M4365">
        <v>0.25662644232367904</v>
      </c>
      <c r="N4365">
        <v>0.42736437912400321</v>
      </c>
      <c r="O4365">
        <v>0.45339630448414275</v>
      </c>
      <c r="P4365" s="117">
        <v>43.64</v>
      </c>
      <c r="Q4365">
        <v>0.34</v>
      </c>
    </row>
    <row r="4366" spans="1:17" ht="15">
      <c r="A4366" s="6"/>
      <c r="B4366" s="10">
        <v>92.79</v>
      </c>
      <c r="C4366">
        <v>0.1398121521658473</v>
      </c>
      <c r="D4366" s="11">
        <v>29.63</v>
      </c>
      <c r="E4366" s="10">
        <v>46.28</v>
      </c>
      <c r="F4366" s="11">
        <v>34.93</v>
      </c>
      <c r="G4366" s="10">
        <v>35.54</v>
      </c>
      <c r="H4366" s="11">
        <v>99.51</v>
      </c>
      <c r="I4366" s="10">
        <v>356.91</v>
      </c>
      <c r="J4366">
        <v>0.36656283413305796</v>
      </c>
      <c r="K4366">
        <v>0.39877972512252291</v>
      </c>
      <c r="L4366">
        <v>0.28132856055308181</v>
      </c>
      <c r="M4366">
        <v>0.27256151676062129</v>
      </c>
      <c r="N4366">
        <v>0.43642638504909975</v>
      </c>
      <c r="O4366">
        <v>0.47777156045935598</v>
      </c>
      <c r="P4366" s="117">
        <v>46.6</v>
      </c>
      <c r="Q4366">
        <v>0.34</v>
      </c>
    </row>
    <row r="4367" spans="1:17" ht="15">
      <c r="A4367" s="6"/>
      <c r="B4367" s="10">
        <v>92.97</v>
      </c>
      <c r="C4367">
        <v>0.14524039010548531</v>
      </c>
      <c r="D4367" s="11">
        <v>28.87</v>
      </c>
      <c r="E4367" s="10">
        <v>48.04</v>
      </c>
      <c r="F4367" s="11">
        <v>37.24</v>
      </c>
      <c r="G4367" s="10">
        <v>34.94</v>
      </c>
      <c r="H4367" s="11">
        <v>98.17</v>
      </c>
      <c r="I4367" s="10">
        <v>385</v>
      </c>
      <c r="J4367">
        <v>0.3627501381085898</v>
      </c>
      <c r="K4367">
        <v>0.39227366808286646</v>
      </c>
      <c r="L4367">
        <v>0.29074315165595016</v>
      </c>
      <c r="M4367">
        <v>0.27779631087214296</v>
      </c>
      <c r="N4367">
        <v>0.44291892812359712</v>
      </c>
      <c r="O4367">
        <v>0.47790095041055147</v>
      </c>
      <c r="P4367" s="117">
        <v>32.47</v>
      </c>
      <c r="Q4367">
        <v>0.34</v>
      </c>
    </row>
    <row r="4368" spans="1:17" ht="15">
      <c r="A4368" s="6"/>
      <c r="B4368" s="10">
        <v>89.86</v>
      </c>
      <c r="C4368">
        <v>0.14865012070187239</v>
      </c>
      <c r="D4368" s="11">
        <v>26.26</v>
      </c>
      <c r="E4368" s="10">
        <v>41</v>
      </c>
      <c r="F4368" s="11">
        <v>31.97</v>
      </c>
      <c r="G4368" s="10">
        <v>31.6</v>
      </c>
      <c r="H4368" s="11">
        <v>91.99</v>
      </c>
      <c r="I4368" s="10">
        <v>362.3</v>
      </c>
      <c r="J4368">
        <v>0.36010957044350833</v>
      </c>
      <c r="K4368">
        <v>0.38802410455260811</v>
      </c>
      <c r="L4368">
        <v>0.2867007555806671</v>
      </c>
      <c r="M4368">
        <v>0.2705899107276703</v>
      </c>
      <c r="N4368">
        <v>0.44380045549824781</v>
      </c>
      <c r="O4368">
        <v>0.48031403251352073</v>
      </c>
      <c r="P4368" s="117">
        <v>25.1</v>
      </c>
      <c r="Q4368">
        <v>0.34</v>
      </c>
    </row>
    <row r="4369" spans="1:17" ht="15">
      <c r="A4369" s="6"/>
      <c r="B4369" s="10">
        <v>16.45</v>
      </c>
      <c r="C4369">
        <v>0.14261859013213721</v>
      </c>
      <c r="D4369" s="11">
        <v>24.36</v>
      </c>
      <c r="E4369" s="10">
        <v>36.81</v>
      </c>
      <c r="F4369" s="11">
        <v>28.9</v>
      </c>
      <c r="G4369" s="10">
        <v>23.92</v>
      </c>
      <c r="H4369" s="11">
        <v>90.77</v>
      </c>
      <c r="I4369" s="10">
        <v>285.72000000000003</v>
      </c>
      <c r="J4369">
        <v>0.36053120621366075</v>
      </c>
      <c r="K4369">
        <v>0.38296882992165782</v>
      </c>
      <c r="L4369">
        <v>0.26108745905593783</v>
      </c>
      <c r="M4369">
        <v>0.25521482199079681</v>
      </c>
      <c r="N4369">
        <v>0.44453575326295153</v>
      </c>
      <c r="O4369">
        <v>0.48240680890767446</v>
      </c>
      <c r="P4369" s="117">
        <v>24.41</v>
      </c>
      <c r="Q4369">
        <v>0.34</v>
      </c>
    </row>
    <row r="4370" spans="1:17" ht="15">
      <c r="A4370" s="6"/>
      <c r="B4370" s="10">
        <v>3.17</v>
      </c>
      <c r="C4370">
        <v>0.14224532916513419</v>
      </c>
      <c r="D4370" s="11">
        <v>23.12</v>
      </c>
      <c r="E4370" s="10">
        <v>38.06</v>
      </c>
      <c r="F4370" s="11">
        <v>26.97</v>
      </c>
      <c r="G4370" s="10">
        <v>25.04</v>
      </c>
      <c r="H4370" s="11">
        <v>85.36</v>
      </c>
      <c r="I4370" s="10">
        <v>255</v>
      </c>
      <c r="J4370">
        <v>0.36209494732267716</v>
      </c>
      <c r="K4370">
        <v>0.39215207077830494</v>
      </c>
      <c r="L4370">
        <v>0.24209267465769552</v>
      </c>
      <c r="M4370">
        <v>0.23870293197210474</v>
      </c>
      <c r="N4370">
        <v>0.44487171752614663</v>
      </c>
      <c r="O4370">
        <v>0.47968684649497528</v>
      </c>
      <c r="P4370" s="117">
        <v>23.1</v>
      </c>
      <c r="Q4370">
        <v>0.34</v>
      </c>
    </row>
    <row r="4371" spans="1:17" ht="15">
      <c r="A4371" s="6"/>
      <c r="B4371" s="10">
        <v>0.01</v>
      </c>
      <c r="C4371">
        <v>0.14410601174492435</v>
      </c>
      <c r="D4371" s="11">
        <v>22.73</v>
      </c>
      <c r="E4371" s="10">
        <v>38.06</v>
      </c>
      <c r="F4371" s="11">
        <v>25.48</v>
      </c>
      <c r="G4371" s="10">
        <v>25.59</v>
      </c>
      <c r="H4371" s="11">
        <v>82.18</v>
      </c>
      <c r="I4371" s="10">
        <v>237.2</v>
      </c>
      <c r="J4371">
        <v>0.36157770077684009</v>
      </c>
      <c r="K4371">
        <v>0.40175472011099045</v>
      </c>
      <c r="L4371">
        <v>0.23007261366430409</v>
      </c>
      <c r="M4371">
        <v>0.23360314371418434</v>
      </c>
      <c r="N4371">
        <v>0.4446193263415667</v>
      </c>
      <c r="O4371">
        <v>0.47430906875397671</v>
      </c>
      <c r="P4371" s="117">
        <v>23.57</v>
      </c>
      <c r="Q4371">
        <v>0.34</v>
      </c>
    </row>
    <row r="4372" spans="1:17" ht="15">
      <c r="A4372" s="6"/>
      <c r="B4372" s="10">
        <v>0</v>
      </c>
      <c r="C4372">
        <v>0.14505957589410384</v>
      </c>
      <c r="D4372" s="11">
        <v>22.63</v>
      </c>
      <c r="E4372" s="10">
        <v>38.03</v>
      </c>
      <c r="F4372" s="11">
        <v>24.75</v>
      </c>
      <c r="G4372" s="10">
        <v>25.03</v>
      </c>
      <c r="H4372" s="11">
        <v>82.35</v>
      </c>
      <c r="I4372" s="10">
        <v>230.71</v>
      </c>
      <c r="J4372">
        <v>0.35850114914452574</v>
      </c>
      <c r="K4372">
        <v>0.40742961799004646</v>
      </c>
      <c r="L4372">
        <v>0.22644768227483694</v>
      </c>
      <c r="M4372">
        <v>0.24390191668768887</v>
      </c>
      <c r="N4372">
        <v>0.4455280969339907</v>
      </c>
      <c r="O4372">
        <v>0.46988887319879408</v>
      </c>
      <c r="P4372" s="117">
        <v>19.170000000000002</v>
      </c>
      <c r="Q4372">
        <v>0.34</v>
      </c>
    </row>
    <row r="4373" spans="1:17" ht="15">
      <c r="A4373" s="6"/>
      <c r="B4373" s="10">
        <v>-0.03</v>
      </c>
      <c r="C4373">
        <v>0.15099644017953875</v>
      </c>
      <c r="D4373" s="11">
        <v>20.27</v>
      </c>
      <c r="E4373" s="10">
        <v>38.08</v>
      </c>
      <c r="F4373" s="11">
        <v>24.91</v>
      </c>
      <c r="G4373" s="10">
        <v>24.78</v>
      </c>
      <c r="H4373" s="11">
        <v>83.22</v>
      </c>
      <c r="I4373" s="10">
        <v>222.31</v>
      </c>
      <c r="J4373">
        <v>0.3466967298583456</v>
      </c>
      <c r="K4373">
        <v>0.42244172940236352</v>
      </c>
      <c r="L4373">
        <v>0.22963723569292874</v>
      </c>
      <c r="M4373">
        <v>0.26069222729884267</v>
      </c>
      <c r="N4373">
        <v>0.44439852163640725</v>
      </c>
      <c r="O4373">
        <v>0.47004416141673694</v>
      </c>
      <c r="P4373" s="117">
        <v>16.05</v>
      </c>
      <c r="Q4373">
        <v>0.34</v>
      </c>
    </row>
    <row r="4374" spans="1:17" ht="15">
      <c r="A4374" s="6"/>
      <c r="B4374" s="10">
        <v>-0.05</v>
      </c>
      <c r="C4374">
        <v>0.14904653432706541</v>
      </c>
      <c r="D4374" s="11">
        <v>20.59</v>
      </c>
      <c r="E4374" s="10">
        <v>39.07</v>
      </c>
      <c r="F4374" s="11">
        <v>26.99</v>
      </c>
      <c r="G4374" s="10">
        <v>25.89</v>
      </c>
      <c r="H4374" s="11">
        <v>86.68</v>
      </c>
      <c r="I4374" s="10">
        <v>214.2</v>
      </c>
      <c r="J4374">
        <v>0.33311233518438615</v>
      </c>
      <c r="K4374">
        <v>0.45409904415615804</v>
      </c>
      <c r="L4374">
        <v>0.2562799681525369</v>
      </c>
      <c r="M4374">
        <v>0.29561471913884291</v>
      </c>
      <c r="N4374">
        <v>0.44498052719860476</v>
      </c>
      <c r="O4374">
        <v>0.46641643027908181</v>
      </c>
      <c r="P4374" s="117">
        <v>15.66</v>
      </c>
      <c r="Q4374">
        <v>0.34</v>
      </c>
    </row>
    <row r="4375" spans="1:17" ht="15">
      <c r="A4375" s="6"/>
      <c r="B4375" s="10">
        <v>-0.05</v>
      </c>
      <c r="C4375">
        <v>0.14550285886247369</v>
      </c>
      <c r="D4375" s="11">
        <v>21.3</v>
      </c>
      <c r="E4375" s="10">
        <v>49.49</v>
      </c>
      <c r="F4375" s="11">
        <v>31</v>
      </c>
      <c r="G4375" s="10">
        <v>33.75</v>
      </c>
      <c r="H4375" s="11">
        <v>102</v>
      </c>
      <c r="I4375" s="10">
        <v>233.84</v>
      </c>
      <c r="J4375">
        <v>0.32994826527054477</v>
      </c>
      <c r="K4375">
        <v>0.47604920985872884</v>
      </c>
      <c r="L4375">
        <v>0.28244662055326747</v>
      </c>
      <c r="M4375">
        <v>0.32917893469570453</v>
      </c>
      <c r="N4375">
        <v>0.44010473293361035</v>
      </c>
      <c r="O4375">
        <v>0.43910326682872208</v>
      </c>
      <c r="P4375" s="117">
        <v>14.78</v>
      </c>
      <c r="Q4375">
        <v>0.34</v>
      </c>
    </row>
    <row r="4376" spans="1:17" ht="15">
      <c r="A4376" s="6"/>
      <c r="B4376" s="10">
        <v>-0.5</v>
      </c>
      <c r="C4376">
        <v>0.13178051063298749</v>
      </c>
      <c r="D4376" s="11">
        <v>23.07</v>
      </c>
      <c r="E4376" s="10">
        <v>55.95</v>
      </c>
      <c r="F4376" s="11">
        <v>36.119999999999997</v>
      </c>
      <c r="G4376" s="10">
        <v>37.97</v>
      </c>
      <c r="H4376" s="11">
        <v>112</v>
      </c>
      <c r="I4376" s="10">
        <v>244.56</v>
      </c>
      <c r="J4376">
        <v>0.33014822451072556</v>
      </c>
      <c r="K4376">
        <v>0.46755886464139879</v>
      </c>
      <c r="L4376">
        <v>0.27013557255706905</v>
      </c>
      <c r="M4376">
        <v>0.31998890523951518</v>
      </c>
      <c r="N4376">
        <v>0.41417649252498356</v>
      </c>
      <c r="O4376">
        <v>0.39528958381649132</v>
      </c>
      <c r="P4376" s="117">
        <v>15.34</v>
      </c>
      <c r="Q4376">
        <v>0.34</v>
      </c>
    </row>
    <row r="4377" spans="1:17" ht="15">
      <c r="A4377" s="6"/>
      <c r="B4377" s="10">
        <v>-2.95</v>
      </c>
      <c r="C4377">
        <v>0.11703044782402779</v>
      </c>
      <c r="D4377" s="11">
        <v>24.76</v>
      </c>
      <c r="E4377" s="10">
        <v>54.92</v>
      </c>
      <c r="F4377" s="11">
        <v>36.1</v>
      </c>
      <c r="G4377" s="10">
        <v>39.99</v>
      </c>
      <c r="H4377" s="11">
        <v>122.5</v>
      </c>
      <c r="I4377" s="10">
        <v>208.6</v>
      </c>
      <c r="J4377">
        <v>0.31517483814097685</v>
      </c>
      <c r="K4377">
        <v>0.42889593104907747</v>
      </c>
      <c r="L4377">
        <v>0.22989355725375299</v>
      </c>
      <c r="M4377">
        <v>0.29433907688232563</v>
      </c>
      <c r="N4377">
        <v>0.39218977131597543</v>
      </c>
      <c r="O4377">
        <v>0.33141225536774999</v>
      </c>
      <c r="P4377" s="117">
        <v>22.04</v>
      </c>
      <c r="Q4377">
        <v>0.34</v>
      </c>
    </row>
    <row r="4378" spans="1:17" ht="15">
      <c r="A4378" s="6"/>
      <c r="B4378" s="10">
        <v>-15.07</v>
      </c>
      <c r="C4378">
        <v>0.10227445712694877</v>
      </c>
      <c r="D4378" s="11">
        <v>25.56</v>
      </c>
      <c r="E4378" s="10">
        <v>52.14</v>
      </c>
      <c r="F4378" s="11">
        <v>33.33</v>
      </c>
      <c r="G4378" s="10">
        <v>38.29</v>
      </c>
      <c r="H4378" s="11">
        <v>107.24</v>
      </c>
      <c r="I4378" s="10">
        <v>154.08000000000001</v>
      </c>
      <c r="J4378">
        <v>0.29993567569340635</v>
      </c>
      <c r="K4378">
        <v>0.39614131997604868</v>
      </c>
      <c r="L4378">
        <v>0.2021369775907462</v>
      </c>
      <c r="M4378">
        <v>0.26390699268367857</v>
      </c>
      <c r="N4378">
        <v>0.36634545052714296</v>
      </c>
      <c r="O4378">
        <v>0.26481960373230801</v>
      </c>
      <c r="P4378" s="117">
        <v>21.63</v>
      </c>
      <c r="Q4378">
        <v>0.34</v>
      </c>
    </row>
    <row r="4379" spans="1:17" ht="15">
      <c r="A4379" s="6"/>
      <c r="B4379" s="10">
        <v>-37</v>
      </c>
      <c r="C4379">
        <v>9.4578017681582485E-2</v>
      </c>
      <c r="D4379" s="11">
        <v>20.71</v>
      </c>
      <c r="E4379" s="10">
        <v>49.48</v>
      </c>
      <c r="F4379" s="11">
        <v>32.75</v>
      </c>
      <c r="G4379" s="10">
        <v>37.06</v>
      </c>
      <c r="H4379" s="11">
        <v>102.54</v>
      </c>
      <c r="I4379" s="10">
        <v>125</v>
      </c>
      <c r="J4379">
        <v>0.29478522173263999</v>
      </c>
      <c r="K4379">
        <v>0.36594428779258475</v>
      </c>
      <c r="L4379">
        <v>0.19464354923214056</v>
      </c>
      <c r="M4379">
        <v>0.24888973204960216</v>
      </c>
      <c r="N4379">
        <v>0.34497657817109145</v>
      </c>
      <c r="O4379">
        <v>0.21631379745167784</v>
      </c>
      <c r="P4379" s="117">
        <v>22.29</v>
      </c>
      <c r="Q4379">
        <v>0.34</v>
      </c>
    </row>
    <row r="4380" spans="1:17" ht="15">
      <c r="A4380" s="6"/>
      <c r="B4380" s="10">
        <v>-98.11</v>
      </c>
      <c r="C4380">
        <v>8.6698245945857053E-2</v>
      </c>
      <c r="D4380" s="11">
        <v>23.32</v>
      </c>
      <c r="E4380" s="10">
        <v>48.03</v>
      </c>
      <c r="F4380" s="11">
        <v>31.8</v>
      </c>
      <c r="G4380" s="10">
        <v>36.14</v>
      </c>
      <c r="H4380" s="11">
        <v>100</v>
      </c>
      <c r="I4380" s="10">
        <v>113.85</v>
      </c>
      <c r="J4380">
        <v>0.28154385529904602</v>
      </c>
      <c r="K4380">
        <v>0.34300462878372617</v>
      </c>
      <c r="L4380">
        <v>0.18397209851461171</v>
      </c>
      <c r="M4380">
        <v>0.2416142202639309</v>
      </c>
      <c r="N4380">
        <v>0.32506551589453447</v>
      </c>
      <c r="O4380">
        <v>0.19280846999744597</v>
      </c>
      <c r="P4380" s="117">
        <v>27.76</v>
      </c>
      <c r="Q4380">
        <v>0.34</v>
      </c>
    </row>
    <row r="4381" spans="1:17" ht="15">
      <c r="A4381" s="6"/>
      <c r="B4381" s="10">
        <v>-167.96</v>
      </c>
      <c r="C4381">
        <v>8.6734992002552636E-2</v>
      </c>
      <c r="D4381" s="11">
        <v>21.36</v>
      </c>
      <c r="E4381" s="10">
        <v>46.86</v>
      </c>
      <c r="F4381" s="11">
        <v>29.59</v>
      </c>
      <c r="G4381" s="10">
        <v>28.4</v>
      </c>
      <c r="H4381" s="11">
        <v>99.61</v>
      </c>
      <c r="I4381" s="10">
        <v>89.37</v>
      </c>
      <c r="J4381">
        <v>0.27039081243009033</v>
      </c>
      <c r="K4381">
        <v>0.33186557948769874</v>
      </c>
      <c r="L4381">
        <v>0.17857665896224836</v>
      </c>
      <c r="M4381">
        <v>0.23375477640445386</v>
      </c>
      <c r="N4381">
        <v>0.30942945933253102</v>
      </c>
      <c r="O4381">
        <v>0.17186950244815669</v>
      </c>
      <c r="P4381" s="117">
        <v>26.11</v>
      </c>
      <c r="Q4381">
        <v>0.34</v>
      </c>
    </row>
    <row r="4382" spans="1:17" ht="15">
      <c r="A4382" s="6"/>
      <c r="B4382" s="10">
        <v>-266.92</v>
      </c>
      <c r="C4382">
        <v>9.0449848794652829E-2</v>
      </c>
      <c r="D4382" s="11">
        <v>19.079999999999998</v>
      </c>
      <c r="E4382" s="10">
        <v>43.56</v>
      </c>
      <c r="F4382" s="11">
        <v>29.55</v>
      </c>
      <c r="G4382" s="10">
        <v>24.16</v>
      </c>
      <c r="H4382" s="11">
        <v>89.84</v>
      </c>
      <c r="I4382" s="10">
        <v>76.33</v>
      </c>
      <c r="J4382">
        <v>0.2743761752929918</v>
      </c>
      <c r="K4382">
        <v>0.32975544402531809</v>
      </c>
      <c r="L4382">
        <v>0.17423878062613049</v>
      </c>
      <c r="M4382">
        <v>0.22944363565451711</v>
      </c>
      <c r="N4382">
        <v>0.2986206606467825</v>
      </c>
      <c r="O4382">
        <v>0.17385747111320554</v>
      </c>
      <c r="P4382" s="117">
        <v>30.23</v>
      </c>
      <c r="Q4382">
        <v>0.34</v>
      </c>
    </row>
    <row r="4383" spans="1:17" ht="15">
      <c r="A4383" s="6"/>
      <c r="B4383" s="10">
        <v>-500</v>
      </c>
      <c r="C4383">
        <v>9.1393160245303584E-2</v>
      </c>
      <c r="D4383" s="11">
        <v>10.47</v>
      </c>
      <c r="E4383" s="10">
        <v>44.46</v>
      </c>
      <c r="F4383" s="11">
        <v>29.52</v>
      </c>
      <c r="G4383" s="10">
        <v>25</v>
      </c>
      <c r="H4383" s="11">
        <v>82.37</v>
      </c>
      <c r="I4383" s="10">
        <v>89.34</v>
      </c>
      <c r="J4383">
        <v>0.27605119598221717</v>
      </c>
      <c r="K4383">
        <v>0.33018254691200583</v>
      </c>
      <c r="L4383">
        <v>0.17368465531894559</v>
      </c>
      <c r="M4383">
        <v>0.22595094802715623</v>
      </c>
      <c r="N4383">
        <v>0.29516164929815153</v>
      </c>
      <c r="O4383">
        <v>0.18249597844190357</v>
      </c>
      <c r="P4383" s="117">
        <v>31.82</v>
      </c>
      <c r="Q4383">
        <v>0.34</v>
      </c>
    </row>
    <row r="4384" spans="1:17" ht="15">
      <c r="A4384" s="6"/>
      <c r="B4384" s="10">
        <v>-399</v>
      </c>
      <c r="C4384">
        <v>9.147705806788739E-2</v>
      </c>
      <c r="D4384" s="11">
        <v>9.9600000000000009</v>
      </c>
      <c r="E4384" s="10">
        <v>46.69</v>
      </c>
      <c r="F4384" s="11">
        <v>29.6</v>
      </c>
      <c r="G4384" s="10">
        <v>26.41</v>
      </c>
      <c r="H4384" s="11">
        <v>82.53</v>
      </c>
      <c r="I4384" s="10">
        <v>89.17</v>
      </c>
      <c r="J4384">
        <v>0.2822613773176017</v>
      </c>
      <c r="K4384">
        <v>0.33914115677392082</v>
      </c>
      <c r="L4384">
        <v>0.18019738236559441</v>
      </c>
      <c r="M4384">
        <v>0.23554727385670537</v>
      </c>
      <c r="N4384">
        <v>0.29894228233909592</v>
      </c>
      <c r="O4384">
        <v>0.19476391211417615</v>
      </c>
      <c r="P4384" s="117">
        <v>32.26</v>
      </c>
      <c r="Q4384">
        <v>0.34</v>
      </c>
    </row>
    <row r="4385" spans="1:17" ht="15">
      <c r="A4385" s="6"/>
      <c r="B4385" s="10">
        <v>-124.21</v>
      </c>
      <c r="C4385">
        <v>9.5440351693459685E-2</v>
      </c>
      <c r="D4385" s="11">
        <v>17.309999999999999</v>
      </c>
      <c r="E4385" s="10">
        <v>49.49</v>
      </c>
      <c r="F4385" s="11">
        <v>29.96</v>
      </c>
      <c r="G4385" s="10">
        <v>27.17</v>
      </c>
      <c r="H4385" s="11">
        <v>82.57</v>
      </c>
      <c r="I4385" s="10">
        <v>131.11000000000001</v>
      </c>
      <c r="J4385">
        <v>0.29263543784640439</v>
      </c>
      <c r="K4385">
        <v>0.36329555970149252</v>
      </c>
      <c r="L4385">
        <v>0.20002377361902182</v>
      </c>
      <c r="M4385">
        <v>0.24526642035969398</v>
      </c>
      <c r="N4385">
        <v>0.31067838911165951</v>
      </c>
      <c r="O4385">
        <v>0.24066332810020738</v>
      </c>
      <c r="P4385" s="117">
        <v>41.09</v>
      </c>
      <c r="Q4385">
        <v>0.34</v>
      </c>
    </row>
    <row r="4386" spans="1:17" ht="15">
      <c r="A4386" s="6"/>
      <c r="B4386" s="10">
        <v>-35.18</v>
      </c>
      <c r="C4386">
        <v>0.10125504764702324</v>
      </c>
      <c r="D4386" s="11">
        <v>19.72</v>
      </c>
      <c r="E4386" s="10">
        <v>52.13</v>
      </c>
      <c r="F4386" s="11">
        <v>33.049999999999997</v>
      </c>
      <c r="G4386" s="10">
        <v>32.909999999999997</v>
      </c>
      <c r="H4386" s="11">
        <v>94.23</v>
      </c>
      <c r="I4386" s="10">
        <v>240.3</v>
      </c>
      <c r="J4386">
        <v>0.2980845811812261</v>
      </c>
      <c r="K4386">
        <v>0.39605888713061288</v>
      </c>
      <c r="L4386">
        <v>0.22878006397279438</v>
      </c>
      <c r="M4386">
        <v>0.2598924689052986</v>
      </c>
      <c r="N4386">
        <v>0.33410311372206308</v>
      </c>
      <c r="O4386">
        <v>0.31136793846399535</v>
      </c>
      <c r="P4386" s="117">
        <v>34.61</v>
      </c>
      <c r="Q4386">
        <v>0.34</v>
      </c>
    </row>
    <row r="4387" spans="1:17" ht="15">
      <c r="A4387" s="6"/>
      <c r="B4387" s="10">
        <v>-6.01</v>
      </c>
      <c r="C4387">
        <v>0.12018791462617617</v>
      </c>
      <c r="D4387" s="11">
        <v>28.63</v>
      </c>
      <c r="E4387" s="10">
        <v>55.38</v>
      </c>
      <c r="F4387" s="11">
        <v>38.020000000000003</v>
      </c>
      <c r="G4387" s="10">
        <v>37.369999999999997</v>
      </c>
      <c r="H4387" s="11">
        <v>99.98</v>
      </c>
      <c r="I4387" s="10">
        <v>285.02999999999997</v>
      </c>
      <c r="J4387">
        <v>0.31908706040642104</v>
      </c>
      <c r="K4387">
        <v>0.43013133621086913</v>
      </c>
      <c r="L4387">
        <v>0.25845969130774804</v>
      </c>
      <c r="M4387">
        <v>0.27671854395959555</v>
      </c>
      <c r="N4387">
        <v>0.36620436064263029</v>
      </c>
      <c r="O4387">
        <v>0.37022333155106202</v>
      </c>
      <c r="P4387" s="117">
        <v>26.54</v>
      </c>
      <c r="Q4387">
        <v>0.34</v>
      </c>
    </row>
    <row r="4388" spans="1:17" ht="15">
      <c r="A4388" s="6"/>
      <c r="B4388" s="10">
        <v>4.83</v>
      </c>
      <c r="C4388">
        <v>0.15581065021893686</v>
      </c>
      <c r="D4388" s="11">
        <v>32.9</v>
      </c>
      <c r="E4388" s="10">
        <v>60.18</v>
      </c>
      <c r="F4388" s="11">
        <v>44</v>
      </c>
      <c r="G4388" s="10">
        <v>43.29</v>
      </c>
      <c r="H4388" s="11">
        <v>110</v>
      </c>
      <c r="I4388" s="10">
        <v>350</v>
      </c>
      <c r="J4388">
        <v>0.34038359606815954</v>
      </c>
      <c r="K4388">
        <v>0.45202250089400875</v>
      </c>
      <c r="L4388">
        <v>0.28398235111982661</v>
      </c>
      <c r="M4388">
        <v>0.29692109927847121</v>
      </c>
      <c r="N4388">
        <v>0.4046322687737175</v>
      </c>
      <c r="O4388">
        <v>0.40833380533184793</v>
      </c>
      <c r="P4388" s="117">
        <v>25.77</v>
      </c>
      <c r="Q4388">
        <v>0.34</v>
      </c>
    </row>
    <row r="4389" spans="1:17" ht="15">
      <c r="A4389" s="6"/>
      <c r="B4389" s="10">
        <v>69.09</v>
      </c>
      <c r="C4389">
        <v>0.21400837007458429</v>
      </c>
      <c r="D4389" s="11">
        <v>35.369999999999997</v>
      </c>
      <c r="E4389" s="10">
        <v>59.02</v>
      </c>
      <c r="F4389" s="11">
        <v>50.96</v>
      </c>
      <c r="G4389" s="10">
        <v>40.799999999999997</v>
      </c>
      <c r="H4389" s="11">
        <v>109.49</v>
      </c>
      <c r="I4389" s="10">
        <v>362.85</v>
      </c>
      <c r="J4389">
        <v>0.36991166211474918</v>
      </c>
      <c r="K4389">
        <v>0.48077199036782042</v>
      </c>
      <c r="L4389">
        <v>0.31459127977246887</v>
      </c>
      <c r="M4389">
        <v>0.31075053401065544</v>
      </c>
      <c r="N4389">
        <v>0.43648813176663764</v>
      </c>
      <c r="O4389">
        <v>0.43691738595688118</v>
      </c>
      <c r="P4389" s="117">
        <v>23.92</v>
      </c>
      <c r="Q4389">
        <v>0.34</v>
      </c>
    </row>
    <row r="4390" spans="1:17" ht="15">
      <c r="A4390" s="6"/>
      <c r="B4390" s="10">
        <v>85.61</v>
      </c>
      <c r="C4390">
        <v>0.23515780941196682</v>
      </c>
      <c r="D4390" s="11">
        <v>37</v>
      </c>
      <c r="E4390" s="10">
        <v>54.96</v>
      </c>
      <c r="F4390" s="11">
        <v>47.9</v>
      </c>
      <c r="G4390" s="10">
        <v>40.119999999999997</v>
      </c>
      <c r="H4390" s="11">
        <v>105.55</v>
      </c>
      <c r="I4390" s="10">
        <v>359.96</v>
      </c>
      <c r="J4390">
        <v>0.38596795150777879</v>
      </c>
      <c r="K4390">
        <v>0.50944057885225091</v>
      </c>
      <c r="L4390">
        <v>0.34162791580105673</v>
      </c>
      <c r="M4390">
        <v>0.32633767994885116</v>
      </c>
      <c r="N4390">
        <v>0.45584412914060563</v>
      </c>
      <c r="O4390">
        <v>0.4379061826463726</v>
      </c>
      <c r="P4390" s="117">
        <v>26.98</v>
      </c>
      <c r="Q4390">
        <v>0.34</v>
      </c>
    </row>
    <row r="4391" spans="1:17" ht="15">
      <c r="A4391" s="6"/>
      <c r="B4391" s="10">
        <v>94.9</v>
      </c>
      <c r="C4391">
        <v>0.23631623104040075</v>
      </c>
      <c r="D4391" s="11">
        <v>38.92</v>
      </c>
      <c r="E4391" s="10">
        <v>54.5</v>
      </c>
      <c r="F4391" s="11">
        <v>42.14</v>
      </c>
      <c r="G4391" s="10">
        <v>40.25</v>
      </c>
      <c r="H4391" s="11">
        <v>105.02</v>
      </c>
      <c r="I4391" s="10">
        <v>353.44</v>
      </c>
      <c r="J4391">
        <v>0.38812983326486972</v>
      </c>
      <c r="K4391">
        <v>0.49709334810652522</v>
      </c>
      <c r="L4391">
        <v>0.3505831802106178</v>
      </c>
      <c r="M4391">
        <v>0.32565074208614425</v>
      </c>
      <c r="N4391">
        <v>0.46588294691868493</v>
      </c>
      <c r="O4391">
        <v>0.42325547712700035</v>
      </c>
      <c r="P4391" s="117">
        <v>24.87</v>
      </c>
      <c r="Q4391">
        <v>0.34</v>
      </c>
    </row>
    <row r="4392" spans="1:17" ht="15">
      <c r="A4392" s="6"/>
      <c r="B4392" s="10">
        <v>86.08</v>
      </c>
      <c r="C4392">
        <v>0.23267436344529183</v>
      </c>
      <c r="D4392" s="11">
        <v>37.06</v>
      </c>
      <c r="E4392" s="10">
        <v>48.29</v>
      </c>
      <c r="F4392" s="11">
        <v>37.049999999999997</v>
      </c>
      <c r="G4392" s="10">
        <v>37.909999999999997</v>
      </c>
      <c r="H4392" s="11">
        <v>99.98</v>
      </c>
      <c r="I4392" s="10">
        <v>302.17</v>
      </c>
      <c r="J4392">
        <v>0.38829870644210024</v>
      </c>
      <c r="K4392">
        <v>0.50687286071347415</v>
      </c>
      <c r="L4392">
        <v>0.35517586241705229</v>
      </c>
      <c r="M4392">
        <v>0.33179235297265475</v>
      </c>
      <c r="N4392">
        <v>0.46507864899348678</v>
      </c>
      <c r="O4392">
        <v>0.42314953956881457</v>
      </c>
      <c r="P4392" s="117">
        <v>23.96</v>
      </c>
      <c r="Q4392">
        <v>0.34</v>
      </c>
    </row>
    <row r="4393" spans="1:17" ht="15">
      <c r="A4393" s="6"/>
      <c r="B4393" s="10">
        <v>66</v>
      </c>
      <c r="C4393">
        <v>0.22457287435281592</v>
      </c>
      <c r="D4393" s="11">
        <v>26.04</v>
      </c>
      <c r="E4393" s="10">
        <v>42.23</v>
      </c>
      <c r="F4393" s="11">
        <v>30.94</v>
      </c>
      <c r="G4393" s="10">
        <v>34.53</v>
      </c>
      <c r="H4393" s="11">
        <v>92.64</v>
      </c>
      <c r="I4393" s="10">
        <v>270.08</v>
      </c>
      <c r="J4393">
        <v>0.38023095087474368</v>
      </c>
      <c r="K4393">
        <v>0.50772283612996683</v>
      </c>
      <c r="L4393">
        <v>0.32497161002996938</v>
      </c>
      <c r="M4393">
        <v>0.33229534810776901</v>
      </c>
      <c r="N4393">
        <v>0.4652447810937736</v>
      </c>
      <c r="O4393">
        <v>0.42950752923361651</v>
      </c>
      <c r="P4393" s="117">
        <v>19.82</v>
      </c>
      <c r="Q4393">
        <v>0.34</v>
      </c>
    </row>
    <row r="4394" spans="1:17" ht="15">
      <c r="A4394" s="6"/>
      <c r="B4394" s="10">
        <v>43.5</v>
      </c>
      <c r="C4394">
        <v>0.21615154875100731</v>
      </c>
      <c r="D4394" s="11">
        <v>23.51</v>
      </c>
      <c r="E4394" s="10">
        <v>41.44</v>
      </c>
      <c r="F4394" s="11">
        <v>28.07</v>
      </c>
      <c r="G4394" s="10">
        <v>30.91</v>
      </c>
      <c r="H4394" s="11">
        <v>84.39</v>
      </c>
      <c r="I4394" s="10">
        <v>237.95</v>
      </c>
      <c r="J4394">
        <v>0.38451770789024475</v>
      </c>
      <c r="K4394">
        <v>0.50829938791594109</v>
      </c>
      <c r="L4394">
        <v>0.29676132751993572</v>
      </c>
      <c r="M4394">
        <v>0.32859206731803903</v>
      </c>
      <c r="N4394">
        <v>0.46800183465344031</v>
      </c>
      <c r="O4394">
        <v>0.42783599076921286</v>
      </c>
      <c r="P4394" s="117">
        <v>21.13</v>
      </c>
      <c r="Q4394">
        <v>0.34</v>
      </c>
    </row>
    <row r="4395" spans="1:17" ht="15">
      <c r="A4395" s="6"/>
      <c r="B4395" s="10">
        <v>24.09</v>
      </c>
      <c r="C4395">
        <v>0.20624065252277635</v>
      </c>
      <c r="D4395" s="11">
        <v>22.86</v>
      </c>
      <c r="E4395" s="10">
        <v>41.71</v>
      </c>
      <c r="F4395" s="11">
        <v>27.6</v>
      </c>
      <c r="G4395" s="10">
        <v>28.38</v>
      </c>
      <c r="H4395" s="11">
        <v>80.900000000000006</v>
      </c>
      <c r="I4395" s="10">
        <v>199.08</v>
      </c>
      <c r="J4395">
        <v>0.38993604986789221</v>
      </c>
      <c r="K4395">
        <v>0.51047881110170867</v>
      </c>
      <c r="L4395">
        <v>0.28845526860882731</v>
      </c>
      <c r="M4395">
        <v>0.33252534878611439</v>
      </c>
      <c r="N4395">
        <v>0.4692355230569642</v>
      </c>
      <c r="O4395">
        <v>0.42151889846213081</v>
      </c>
      <c r="P4395" s="117">
        <v>15.11</v>
      </c>
      <c r="Q4395">
        <v>0.34</v>
      </c>
    </row>
    <row r="4396" spans="1:17" ht="15">
      <c r="A4396" s="6"/>
      <c r="B4396" s="10">
        <v>10.26</v>
      </c>
      <c r="C4396">
        <v>0.20332713332560112</v>
      </c>
      <c r="D4396" s="11">
        <v>22.56</v>
      </c>
      <c r="E4396" s="10">
        <v>42.38</v>
      </c>
      <c r="F4396" s="11">
        <v>27.37</v>
      </c>
      <c r="G4396" s="10">
        <v>27.2</v>
      </c>
      <c r="H4396" s="11">
        <v>77.569999999999993</v>
      </c>
      <c r="I4396" s="10">
        <v>195.6</v>
      </c>
      <c r="J4396">
        <v>0.40255459095489837</v>
      </c>
      <c r="K4396">
        <v>0.51209322114742528</v>
      </c>
      <c r="L4396">
        <v>0.28332262005670356</v>
      </c>
      <c r="M4396">
        <v>0.33743122457598856</v>
      </c>
      <c r="N4396">
        <v>0.46950654005743148</v>
      </c>
      <c r="O4396">
        <v>0.43130742112958786</v>
      </c>
      <c r="P4396" s="117">
        <v>15.61</v>
      </c>
      <c r="Q4396">
        <v>0.34</v>
      </c>
    </row>
    <row r="4397" spans="1:17" ht="15">
      <c r="A4397" s="6"/>
      <c r="B4397" s="10">
        <v>15.8</v>
      </c>
      <c r="C4397">
        <v>0.20304014116888319</v>
      </c>
      <c r="D4397" s="11">
        <v>24.86</v>
      </c>
      <c r="E4397" s="10">
        <v>43.02</v>
      </c>
      <c r="F4397" s="11">
        <v>28.01</v>
      </c>
      <c r="G4397" s="10">
        <v>27.9</v>
      </c>
      <c r="H4397" s="11">
        <v>74.05</v>
      </c>
      <c r="I4397" s="10">
        <v>185.6</v>
      </c>
      <c r="J4397">
        <v>0.41386861611734715</v>
      </c>
      <c r="K4397">
        <v>0.51059854255900183</v>
      </c>
      <c r="L4397">
        <v>0.29183318294280308</v>
      </c>
      <c r="M4397">
        <v>0.3404547066211695</v>
      </c>
      <c r="N4397">
        <v>0.47379498224852062</v>
      </c>
      <c r="O4397">
        <v>0.4336868244717722</v>
      </c>
      <c r="P4397" s="117">
        <v>15.37</v>
      </c>
      <c r="Q4397">
        <v>0.34</v>
      </c>
    </row>
    <row r="4398" spans="1:17" ht="15">
      <c r="A4398" s="6"/>
      <c r="B4398" s="10">
        <v>54</v>
      </c>
      <c r="C4398">
        <v>0.20005622229680464</v>
      </c>
      <c r="D4398" s="11">
        <v>26.78</v>
      </c>
      <c r="E4398" s="10">
        <v>44.2</v>
      </c>
      <c r="F4398" s="11">
        <v>29.04</v>
      </c>
      <c r="G4398" s="10">
        <v>30.19</v>
      </c>
      <c r="H4398" s="11">
        <v>74.06</v>
      </c>
      <c r="I4398" s="10">
        <v>182.71</v>
      </c>
      <c r="J4398">
        <v>0.42133578472886218</v>
      </c>
      <c r="K4398">
        <v>0.51415745638032706</v>
      </c>
      <c r="L4398">
        <v>0.30763550917952698</v>
      </c>
      <c r="M4398">
        <v>0.3484344216344698</v>
      </c>
      <c r="N4398">
        <v>0.47934911707175093</v>
      </c>
      <c r="O4398">
        <v>0.43737258474436413</v>
      </c>
      <c r="P4398" s="117">
        <v>15.18</v>
      </c>
      <c r="Q4398">
        <v>0.34</v>
      </c>
    </row>
    <row r="4399" spans="1:17" ht="15">
      <c r="A4399" s="6"/>
      <c r="B4399" s="10">
        <v>86</v>
      </c>
      <c r="C4399">
        <v>0.18704595771306409</v>
      </c>
      <c r="D4399" s="11">
        <v>34.93</v>
      </c>
      <c r="E4399" s="10">
        <v>50.24</v>
      </c>
      <c r="F4399" s="11">
        <v>38.22</v>
      </c>
      <c r="G4399" s="10">
        <v>38.96</v>
      </c>
      <c r="H4399" s="11">
        <v>78.97</v>
      </c>
      <c r="I4399" s="10">
        <v>176.71</v>
      </c>
      <c r="J4399">
        <v>0.4215447788442781</v>
      </c>
      <c r="K4399">
        <v>0.50537153645671185</v>
      </c>
      <c r="L4399">
        <v>0.34334511999058892</v>
      </c>
      <c r="M4399">
        <v>0.36129684514292393</v>
      </c>
      <c r="N4399">
        <v>0.45556794925191424</v>
      </c>
      <c r="O4399">
        <v>0.42530925689175547</v>
      </c>
      <c r="P4399" s="117">
        <v>13.09</v>
      </c>
      <c r="Q4399">
        <v>0.34</v>
      </c>
    </row>
    <row r="4400" spans="1:17" ht="15">
      <c r="A4400" s="6"/>
      <c r="B4400" s="10">
        <v>110.89</v>
      </c>
      <c r="C4400">
        <v>0.17979581063468697</v>
      </c>
      <c r="D4400" s="11">
        <v>41.25</v>
      </c>
      <c r="E4400" s="10">
        <v>58</v>
      </c>
      <c r="F4400" s="11">
        <v>47.6</v>
      </c>
      <c r="G4400" s="10">
        <v>42.84</v>
      </c>
      <c r="H4400" s="11">
        <v>81.45</v>
      </c>
      <c r="I4400" s="10">
        <v>192.31</v>
      </c>
      <c r="J4400">
        <v>0.39922767445106278</v>
      </c>
      <c r="K4400">
        <v>0.47341872529946533</v>
      </c>
      <c r="L4400">
        <v>0.32622901834064238</v>
      </c>
      <c r="M4400">
        <v>0.34439433831586341</v>
      </c>
      <c r="N4400">
        <v>0.40880545266134988</v>
      </c>
      <c r="O4400">
        <v>0.387794501581118</v>
      </c>
      <c r="P4400" s="117">
        <v>13.47</v>
      </c>
      <c r="Q4400">
        <v>0.34</v>
      </c>
    </row>
    <row r="4401" spans="1:17" ht="15">
      <c r="A4401" s="6"/>
      <c r="B4401" s="10">
        <v>104.91</v>
      </c>
      <c r="C4401">
        <v>0.16061205762330999</v>
      </c>
      <c r="D4401" s="11">
        <v>41.61</v>
      </c>
      <c r="E4401" s="10">
        <v>61.89</v>
      </c>
      <c r="F4401" s="11">
        <v>46.95</v>
      </c>
      <c r="G4401" s="10">
        <v>47.3</v>
      </c>
      <c r="H4401" s="11">
        <v>83.03</v>
      </c>
      <c r="I4401" s="10">
        <v>185.07</v>
      </c>
      <c r="J4401">
        <v>0.37481033770676453</v>
      </c>
      <c r="K4401">
        <v>0.44153175829753705</v>
      </c>
      <c r="L4401">
        <v>0.29620361407957985</v>
      </c>
      <c r="M4401">
        <v>0.31872417407045717</v>
      </c>
      <c r="N4401">
        <v>0.35624440923313772</v>
      </c>
      <c r="O4401">
        <v>0.3309946922480102</v>
      </c>
      <c r="P4401" s="117">
        <v>15.07</v>
      </c>
      <c r="Q4401">
        <v>0.34</v>
      </c>
    </row>
    <row r="4402" spans="1:17" ht="15">
      <c r="A4402" s="6"/>
      <c r="B4402" s="10">
        <v>61.71</v>
      </c>
      <c r="C4402">
        <v>0.1409144918032787</v>
      </c>
      <c r="D4402" s="11">
        <v>38.94</v>
      </c>
      <c r="E4402" s="10">
        <v>55.95</v>
      </c>
      <c r="F4402" s="11">
        <v>37.53</v>
      </c>
      <c r="G4402" s="10">
        <v>41.69</v>
      </c>
      <c r="H4402" s="11">
        <v>79.34</v>
      </c>
      <c r="I4402" s="10">
        <v>170.26</v>
      </c>
      <c r="J4402">
        <v>0.34100851626756651</v>
      </c>
      <c r="K4402">
        <v>0.41488821765240608</v>
      </c>
      <c r="L4402">
        <v>0.269030312143129</v>
      </c>
      <c r="M4402">
        <v>0.29800008948665979</v>
      </c>
      <c r="N4402">
        <v>0.31205144343073732</v>
      </c>
      <c r="O4402">
        <v>0.27919227386177425</v>
      </c>
      <c r="P4402" s="117">
        <v>20.52</v>
      </c>
      <c r="Q4402">
        <v>0.34</v>
      </c>
    </row>
    <row r="4403" spans="1:17" ht="15">
      <c r="A4403" s="6"/>
      <c r="B4403" s="10">
        <v>1</v>
      </c>
      <c r="C4403">
        <v>0.12387636222650679</v>
      </c>
      <c r="D4403" s="11">
        <v>35.35</v>
      </c>
      <c r="E4403" s="10">
        <v>52.9</v>
      </c>
      <c r="F4403" s="11">
        <v>33.68</v>
      </c>
      <c r="G4403" s="10">
        <v>42.14</v>
      </c>
      <c r="H4403" s="11">
        <v>74.06</v>
      </c>
      <c r="I4403" s="10">
        <v>128.19999999999999</v>
      </c>
      <c r="J4403">
        <v>0.31156106960792068</v>
      </c>
      <c r="K4403">
        <v>0.38534272966876248</v>
      </c>
      <c r="L4403">
        <v>0.23520353617971634</v>
      </c>
      <c r="M4403">
        <v>0.28394263172367112</v>
      </c>
      <c r="N4403">
        <v>0.28674215092040273</v>
      </c>
      <c r="O4403">
        <v>0.24024191371890763</v>
      </c>
      <c r="P4403" s="117">
        <v>23.36</v>
      </c>
      <c r="Q4403">
        <v>0.34</v>
      </c>
    </row>
    <row r="4404" spans="1:17" ht="15">
      <c r="A4404" s="6"/>
      <c r="B4404" s="10">
        <v>-0.06</v>
      </c>
      <c r="C4404">
        <v>0.11337634660094532</v>
      </c>
      <c r="D4404" s="11">
        <v>32.92</v>
      </c>
      <c r="E4404" s="10">
        <v>47.76</v>
      </c>
      <c r="F4404" s="11">
        <v>33.4</v>
      </c>
      <c r="G4404" s="10">
        <v>41.59</v>
      </c>
      <c r="H4404" s="11">
        <v>70</v>
      </c>
      <c r="I4404" s="10">
        <v>107.43</v>
      </c>
      <c r="J4404">
        <v>0.2813450449533979</v>
      </c>
      <c r="K4404">
        <v>0.37035836320095145</v>
      </c>
      <c r="L4404">
        <v>0.2196665906962334</v>
      </c>
      <c r="M4404">
        <v>0.27286623673390575</v>
      </c>
      <c r="N4404">
        <v>0.27640177382226361</v>
      </c>
      <c r="O4404">
        <v>0.22309450605531236</v>
      </c>
      <c r="P4404" s="117">
        <v>26.98</v>
      </c>
      <c r="Q4404">
        <v>0.34</v>
      </c>
    </row>
    <row r="4405" spans="1:17" ht="15">
      <c r="A4405" s="6"/>
      <c r="B4405" s="10">
        <v>-2.9</v>
      </c>
      <c r="C4405">
        <v>0.10753631600716945</v>
      </c>
      <c r="D4405" s="11">
        <v>28.68</v>
      </c>
      <c r="E4405" s="10">
        <v>42.72</v>
      </c>
      <c r="F4405" s="11">
        <v>31.19</v>
      </c>
      <c r="G4405" s="10">
        <v>39.47</v>
      </c>
      <c r="H4405" s="11">
        <v>67.040000000000006</v>
      </c>
      <c r="I4405" s="10">
        <v>93.1</v>
      </c>
      <c r="J4405">
        <v>0.26399331916607632</v>
      </c>
      <c r="K4405">
        <v>0.36265288501426179</v>
      </c>
      <c r="L4405">
        <v>0.20430083981072286</v>
      </c>
      <c r="M4405">
        <v>0.26987127809181327</v>
      </c>
      <c r="N4405">
        <v>0.26641038596437544</v>
      </c>
      <c r="O4405">
        <v>0.20689723661821563</v>
      </c>
      <c r="P4405" s="117">
        <v>28.68</v>
      </c>
      <c r="Q4405">
        <v>0.34</v>
      </c>
    </row>
    <row r="4406" spans="1:17" ht="15">
      <c r="A4406" s="6"/>
      <c r="B4406" s="10">
        <v>-5.68</v>
      </c>
      <c r="C4406">
        <v>0.10371377428313493</v>
      </c>
      <c r="D4406" s="11">
        <v>28.17</v>
      </c>
      <c r="E4406" s="10">
        <v>41.73</v>
      </c>
      <c r="F4406" s="11">
        <v>30.14</v>
      </c>
      <c r="G4406" s="10">
        <v>38.33</v>
      </c>
      <c r="H4406" s="11">
        <v>65</v>
      </c>
      <c r="I4406" s="10">
        <v>68.55</v>
      </c>
      <c r="J4406">
        <v>0.25951929737583235</v>
      </c>
      <c r="K4406">
        <v>0.35514386249129232</v>
      </c>
      <c r="L4406">
        <v>0.19090021414804764</v>
      </c>
      <c r="M4406">
        <v>0.26723530478814966</v>
      </c>
      <c r="N4406">
        <v>0.26131322062020385</v>
      </c>
      <c r="O4406">
        <v>0.19361954718743937</v>
      </c>
      <c r="P4406" s="117">
        <v>37.83</v>
      </c>
      <c r="Q4406">
        <v>0.34</v>
      </c>
    </row>
    <row r="4407" spans="1:17" ht="15">
      <c r="A4407" s="6"/>
      <c r="B4407" s="10">
        <v>-4.99</v>
      </c>
      <c r="C4407">
        <v>0.10265293522656879</v>
      </c>
      <c r="D4407" s="11">
        <v>26.91</v>
      </c>
      <c r="E4407" s="10">
        <v>41.43</v>
      </c>
      <c r="F4407" s="11">
        <v>30.1</v>
      </c>
      <c r="G4407" s="10">
        <v>35.94</v>
      </c>
      <c r="H4407" s="11">
        <v>66.599999999999994</v>
      </c>
      <c r="I4407" s="10">
        <v>65.819999999999993</v>
      </c>
      <c r="J4407">
        <v>0.26235133446552344</v>
      </c>
      <c r="K4407">
        <v>0.35763060413798531</v>
      </c>
      <c r="L4407">
        <v>0.18524584385220036</v>
      </c>
      <c r="M4407">
        <v>0.27158758204314914</v>
      </c>
      <c r="N4407">
        <v>0.27015063983079113</v>
      </c>
      <c r="O4407">
        <v>0.19827961294493154</v>
      </c>
      <c r="P4407" s="117">
        <v>33.64</v>
      </c>
      <c r="Q4407">
        <v>0.34</v>
      </c>
    </row>
    <row r="4408" spans="1:17" ht="15">
      <c r="A4408" s="6"/>
      <c r="B4408" s="10">
        <v>-2.75</v>
      </c>
      <c r="C4408">
        <v>0.10571980878869647</v>
      </c>
      <c r="D4408" s="11">
        <v>28.02</v>
      </c>
      <c r="E4408" s="10">
        <v>42.72</v>
      </c>
      <c r="F4408" s="11">
        <v>29.98</v>
      </c>
      <c r="G4408" s="10">
        <v>35.06</v>
      </c>
      <c r="H4408" s="11">
        <v>73</v>
      </c>
      <c r="I4408" s="10">
        <v>74.459999999999994</v>
      </c>
      <c r="J4408">
        <v>0.26905237485131811</v>
      </c>
      <c r="K4408">
        <v>0.36690877763025331</v>
      </c>
      <c r="L4408">
        <v>0.18445086775176905</v>
      </c>
      <c r="M4408">
        <v>0.27537835752577489</v>
      </c>
      <c r="N4408">
        <v>0.28996545731581769</v>
      </c>
      <c r="O4408">
        <v>0.21509446607757976</v>
      </c>
      <c r="P4408" s="117">
        <v>40.04</v>
      </c>
      <c r="Q4408">
        <v>0.34</v>
      </c>
    </row>
    <row r="4409" spans="1:17" ht="15">
      <c r="A4409" s="6"/>
      <c r="B4409" s="10">
        <v>-7.0000000000000007E-2</v>
      </c>
      <c r="C4409">
        <v>0.11318767560835923</v>
      </c>
      <c r="D4409" s="11">
        <v>28.59</v>
      </c>
      <c r="E4409" s="10">
        <v>44.81</v>
      </c>
      <c r="F4409" s="11">
        <v>30.08</v>
      </c>
      <c r="G4409" s="10">
        <v>33.92</v>
      </c>
      <c r="H4409" s="11">
        <v>75.2</v>
      </c>
      <c r="I4409" s="10">
        <v>123.8</v>
      </c>
      <c r="J4409">
        <v>0.28773278746000908</v>
      </c>
      <c r="K4409">
        <v>0.39225142741459534</v>
      </c>
      <c r="L4409">
        <v>0.19668067378961418</v>
      </c>
      <c r="M4409">
        <v>0.29090872862240774</v>
      </c>
      <c r="N4409">
        <v>0.31773766120237873</v>
      </c>
      <c r="O4409">
        <v>0.25685723164683594</v>
      </c>
      <c r="P4409" s="117">
        <v>64.34</v>
      </c>
      <c r="Q4409">
        <v>0.34</v>
      </c>
    </row>
    <row r="4410" spans="1:17" ht="15">
      <c r="A4410" s="6"/>
      <c r="B4410" s="10">
        <v>22.5</v>
      </c>
      <c r="C4410">
        <v>0.13071309200206949</v>
      </c>
      <c r="D4410" s="11">
        <v>32.18</v>
      </c>
      <c r="E4410" s="10">
        <v>52.99</v>
      </c>
      <c r="F4410" s="11">
        <v>33</v>
      </c>
      <c r="G4410" s="10">
        <v>38.869999999999997</v>
      </c>
      <c r="H4410" s="11">
        <v>85.45</v>
      </c>
      <c r="I4410" s="10">
        <v>175.99</v>
      </c>
      <c r="J4410">
        <v>0.313812867501648</v>
      </c>
      <c r="K4410">
        <v>0.42239320437439498</v>
      </c>
      <c r="L4410">
        <v>0.23801955618169929</v>
      </c>
      <c r="M4410">
        <v>0.31270107462740532</v>
      </c>
      <c r="N4410">
        <v>0.35852501816006493</v>
      </c>
      <c r="O4410">
        <v>0.31493811318772247</v>
      </c>
      <c r="P4410" s="117">
        <v>54.06</v>
      </c>
      <c r="Q4410">
        <v>0.34</v>
      </c>
    </row>
    <row r="4411" spans="1:17" ht="15">
      <c r="A4411" s="6"/>
      <c r="B4411" s="10">
        <v>88.35</v>
      </c>
      <c r="C4411">
        <v>0.17741808668917122</v>
      </c>
      <c r="D4411" s="11">
        <v>38.94</v>
      </c>
      <c r="E4411" s="10">
        <v>55.94</v>
      </c>
      <c r="F4411" s="11">
        <v>36.49</v>
      </c>
      <c r="G4411" s="10">
        <v>46</v>
      </c>
      <c r="H4411" s="11">
        <v>95.44</v>
      </c>
      <c r="I4411" s="10">
        <v>272.77</v>
      </c>
      <c r="J4411">
        <v>0.34297439100312876</v>
      </c>
      <c r="K4411">
        <v>0.45849770403286527</v>
      </c>
      <c r="L4411">
        <v>0.26986403235843187</v>
      </c>
      <c r="M4411">
        <v>0.33675865620521289</v>
      </c>
      <c r="N4411">
        <v>0.39877807759251055</v>
      </c>
      <c r="O4411">
        <v>0.37623501506024093</v>
      </c>
      <c r="P4411" s="117">
        <v>105.72</v>
      </c>
      <c r="Q4411">
        <v>0.34</v>
      </c>
    </row>
    <row r="4412" spans="1:17" ht="15">
      <c r="A4412" s="6"/>
      <c r="B4412" s="10">
        <v>116.38</v>
      </c>
      <c r="C4412">
        <v>0.22224085650897293</v>
      </c>
      <c r="D4412" s="11">
        <v>42.78</v>
      </c>
      <c r="E4412" s="10">
        <v>61.67</v>
      </c>
      <c r="F4412" s="11">
        <v>43.07</v>
      </c>
      <c r="G4412" s="10">
        <v>52.65</v>
      </c>
      <c r="H4412" s="11">
        <v>106.96</v>
      </c>
      <c r="I4412" s="10">
        <v>327</v>
      </c>
      <c r="J4412">
        <v>0.36739844674649008</v>
      </c>
      <c r="K4412">
        <v>0.48733968980105996</v>
      </c>
      <c r="L4412">
        <v>0.30190594604395743</v>
      </c>
      <c r="M4412">
        <v>0.355706185381503</v>
      </c>
      <c r="N4412">
        <v>0.43551509316701253</v>
      </c>
      <c r="O4412">
        <v>0.43063238135584464</v>
      </c>
      <c r="P4412" s="117">
        <v>61.79</v>
      </c>
      <c r="Q4412">
        <v>0.34</v>
      </c>
    </row>
    <row r="4413" spans="1:17" ht="15">
      <c r="A4413" s="6"/>
      <c r="B4413" s="10">
        <v>124.54</v>
      </c>
      <c r="C4413">
        <v>0.25184725353333903</v>
      </c>
      <c r="D4413" s="11">
        <v>40.909999999999997</v>
      </c>
      <c r="E4413" s="10">
        <v>63.03</v>
      </c>
      <c r="F4413" s="11">
        <v>48.39</v>
      </c>
      <c r="G4413" s="10">
        <v>47.91</v>
      </c>
      <c r="H4413" s="11">
        <v>107.43</v>
      </c>
      <c r="I4413" s="10">
        <v>340.1</v>
      </c>
      <c r="J4413">
        <v>0.39640219015104955</v>
      </c>
      <c r="K4413">
        <v>0.51447521016514852</v>
      </c>
      <c r="L4413">
        <v>0.32358133704233849</v>
      </c>
      <c r="M4413">
        <v>0.38422694077184205</v>
      </c>
      <c r="N4413">
        <v>0.46032285067342443</v>
      </c>
      <c r="O4413">
        <v>0.45059131330600394</v>
      </c>
      <c r="P4413" s="117">
        <v>31.43</v>
      </c>
      <c r="Q4413">
        <v>0.34</v>
      </c>
    </row>
    <row r="4414" spans="1:17" ht="15">
      <c r="A4414" s="6"/>
      <c r="B4414" s="10">
        <v>128.09</v>
      </c>
      <c r="C4414">
        <v>0.27316513202637577</v>
      </c>
      <c r="D4414" s="11">
        <v>39.369999999999997</v>
      </c>
      <c r="E4414" s="10">
        <v>60.01</v>
      </c>
      <c r="F4414" s="11">
        <v>40.07</v>
      </c>
      <c r="G4414" s="10">
        <v>45.33</v>
      </c>
      <c r="H4414" s="11">
        <v>106.97</v>
      </c>
      <c r="I4414" s="10">
        <v>348.43</v>
      </c>
      <c r="J4414">
        <v>0.41172883554978923</v>
      </c>
      <c r="K4414">
        <v>0.52938954753099843</v>
      </c>
      <c r="L4414">
        <v>0.34331430208594149</v>
      </c>
      <c r="M4414">
        <v>0.40258308890818217</v>
      </c>
      <c r="N4414">
        <v>0.48223016853138689</v>
      </c>
      <c r="O4414">
        <v>0.4689033124341731</v>
      </c>
      <c r="P4414" s="117">
        <v>28.26</v>
      </c>
      <c r="Q4414">
        <v>0.34</v>
      </c>
    </row>
    <row r="4415" spans="1:17" ht="15">
      <c r="A4415" s="6"/>
      <c r="B4415" s="10">
        <v>121.23</v>
      </c>
      <c r="C4415">
        <v>0.25138033233386298</v>
      </c>
      <c r="D4415" s="11">
        <v>39.909999999999997</v>
      </c>
      <c r="E4415" s="10">
        <v>54.9</v>
      </c>
      <c r="F4415" s="11">
        <v>37.57</v>
      </c>
      <c r="G4415" s="10">
        <v>46</v>
      </c>
      <c r="H4415" s="11">
        <v>106.95</v>
      </c>
      <c r="I4415" s="10">
        <v>348.45</v>
      </c>
      <c r="J4415">
        <v>0.41166060029248586</v>
      </c>
      <c r="K4415">
        <v>0.53560153354983808</v>
      </c>
      <c r="L4415">
        <v>0.34345058011809981</v>
      </c>
      <c r="M4415">
        <v>0.40519904527440848</v>
      </c>
      <c r="N4415">
        <v>0.49405893820384211</v>
      </c>
      <c r="O4415">
        <v>0.46012565842215408</v>
      </c>
      <c r="P4415" s="117">
        <v>33.409999999999997</v>
      </c>
      <c r="Q4415">
        <v>0.34</v>
      </c>
    </row>
    <row r="4416" spans="1:17" ht="15">
      <c r="A4416" s="6"/>
      <c r="B4416" s="10">
        <v>114.5</v>
      </c>
      <c r="C4416">
        <v>0.22729531651315527</v>
      </c>
      <c r="D4416" s="11">
        <v>32.04</v>
      </c>
      <c r="E4416" s="10">
        <v>50.55</v>
      </c>
      <c r="F4416" s="11">
        <v>33.409999999999997</v>
      </c>
      <c r="G4416" s="10">
        <v>40.82</v>
      </c>
      <c r="H4416" s="11">
        <v>100</v>
      </c>
      <c r="I4416" s="10">
        <v>333.06</v>
      </c>
      <c r="J4416">
        <v>0.40765806375219049</v>
      </c>
      <c r="K4416">
        <v>0.55031414853152094</v>
      </c>
      <c r="L4416">
        <v>0.34460505078006609</v>
      </c>
      <c r="M4416">
        <v>0.39702181482314192</v>
      </c>
      <c r="N4416">
        <v>0.49303278132124279</v>
      </c>
      <c r="O4416">
        <v>0.46132523179986729</v>
      </c>
      <c r="P4416" s="117">
        <v>24.34</v>
      </c>
      <c r="Q4416">
        <v>0.34</v>
      </c>
    </row>
    <row r="4417" spans="1:17" ht="15">
      <c r="A4417" s="6"/>
      <c r="B4417" s="10">
        <v>96.47</v>
      </c>
      <c r="C4417">
        <v>0.19555010848431903</v>
      </c>
      <c r="D4417" s="11">
        <v>28.83</v>
      </c>
      <c r="E4417" s="10">
        <v>48</v>
      </c>
      <c r="F4417" s="11">
        <v>29.93</v>
      </c>
      <c r="G4417" s="10">
        <v>40.46</v>
      </c>
      <c r="H4417" s="11">
        <v>94.18</v>
      </c>
      <c r="I4417" s="10">
        <v>319.64999999999998</v>
      </c>
      <c r="J4417">
        <v>0.40874370706001129</v>
      </c>
      <c r="K4417">
        <v>0.55681437549096613</v>
      </c>
      <c r="L4417">
        <v>0.30848310874403462</v>
      </c>
      <c r="M4417">
        <v>0.39254604875895222</v>
      </c>
      <c r="N4417">
        <v>0.49090703457763429</v>
      </c>
      <c r="O4417">
        <v>0.47953614767291858</v>
      </c>
      <c r="P4417" s="117">
        <v>19.45</v>
      </c>
      <c r="Q4417">
        <v>0.34</v>
      </c>
    </row>
    <row r="4418" spans="1:17" ht="15">
      <c r="A4418" s="6"/>
      <c r="B4418" s="10">
        <v>80.8</v>
      </c>
      <c r="C4418">
        <v>0.16693478751774266</v>
      </c>
      <c r="D4418" s="11">
        <v>28.63</v>
      </c>
      <c r="E4418" s="10">
        <v>46.23</v>
      </c>
      <c r="F4418" s="11">
        <v>28.83</v>
      </c>
      <c r="G4418" s="10">
        <v>35</v>
      </c>
      <c r="H4418" s="11">
        <v>86.74</v>
      </c>
      <c r="I4418" s="10">
        <v>277.83</v>
      </c>
      <c r="J4418">
        <v>0.40677193113922022</v>
      </c>
      <c r="K4418">
        <v>0.56192660664359106</v>
      </c>
      <c r="L4418">
        <v>0.29555211252984526</v>
      </c>
      <c r="M4418">
        <v>0.37949675382181747</v>
      </c>
      <c r="N4418">
        <v>0.49096793392278665</v>
      </c>
      <c r="O4418">
        <v>0.48685516478576657</v>
      </c>
      <c r="P4418" s="117">
        <v>20.02</v>
      </c>
      <c r="Q4418">
        <v>0.34</v>
      </c>
    </row>
    <row r="4419" spans="1:17" ht="15">
      <c r="A4419" s="6"/>
      <c r="B4419" s="10">
        <v>71</v>
      </c>
      <c r="C4419">
        <v>0.17380063733407294</v>
      </c>
      <c r="D4419" s="11">
        <v>28.49</v>
      </c>
      <c r="E4419" s="10">
        <v>45.8</v>
      </c>
      <c r="F4419" s="11">
        <v>28.06</v>
      </c>
      <c r="G4419" s="10">
        <v>32.57</v>
      </c>
      <c r="H4419" s="11">
        <v>80.05</v>
      </c>
      <c r="I4419" s="10">
        <v>265.16000000000003</v>
      </c>
      <c r="J4419">
        <v>0.40758012320452558</v>
      </c>
      <c r="K4419">
        <v>0.56612968722697887</v>
      </c>
      <c r="L4419">
        <v>0.30111257311655282</v>
      </c>
      <c r="M4419">
        <v>0.36323072955092095</v>
      </c>
      <c r="N4419">
        <v>0.48498868417540586</v>
      </c>
      <c r="O4419">
        <v>0.49056038193724616</v>
      </c>
      <c r="P4419" s="117">
        <v>16.079999999999998</v>
      </c>
      <c r="Q4419">
        <v>0.34</v>
      </c>
    </row>
    <row r="4420" spans="1:17" ht="15">
      <c r="A4420" s="6"/>
      <c r="B4420" s="10">
        <v>64.38</v>
      </c>
      <c r="C4420">
        <v>0.18174428420682381</v>
      </c>
      <c r="D4420" s="11">
        <v>28.43</v>
      </c>
      <c r="E4420" s="10">
        <v>44.99</v>
      </c>
      <c r="F4420" s="11">
        <v>29.06</v>
      </c>
      <c r="G4420" s="10">
        <v>31.27</v>
      </c>
      <c r="H4420" s="11">
        <v>75.61</v>
      </c>
      <c r="I4420" s="10">
        <v>254.35</v>
      </c>
      <c r="J4420">
        <v>0.41237093372955697</v>
      </c>
      <c r="K4420">
        <v>0.57437856914340557</v>
      </c>
      <c r="L4420">
        <v>0.30960843288495904</v>
      </c>
      <c r="M4420">
        <v>0.35910587857257614</v>
      </c>
      <c r="N4420">
        <v>0.48254007677948785</v>
      </c>
      <c r="O4420">
        <v>0.50196393267268302</v>
      </c>
      <c r="P4420" s="117">
        <v>15.5</v>
      </c>
      <c r="Q4420">
        <v>0.34</v>
      </c>
    </row>
    <row r="4421" spans="1:17" ht="15">
      <c r="A4421" s="6"/>
      <c r="B4421" s="10">
        <v>71.510000000000005</v>
      </c>
      <c r="C4421">
        <v>0.19269654764253305</v>
      </c>
      <c r="D4421" s="11">
        <v>27.99</v>
      </c>
      <c r="E4421" s="10">
        <v>45.44</v>
      </c>
      <c r="F4421" s="11">
        <v>29.73</v>
      </c>
      <c r="G4421" s="10">
        <v>29.9</v>
      </c>
      <c r="H4421" s="11">
        <v>75.03</v>
      </c>
      <c r="I4421" s="10">
        <v>258.02999999999997</v>
      </c>
      <c r="J4421">
        <v>0.42452763832126633</v>
      </c>
      <c r="K4421">
        <v>0.57593613072039307</v>
      </c>
      <c r="L4421">
        <v>0.3140556607633409</v>
      </c>
      <c r="M4421">
        <v>0.34856322683973373</v>
      </c>
      <c r="N4421">
        <v>0.49391826722559579</v>
      </c>
      <c r="O4421">
        <v>0.50860317296043533</v>
      </c>
      <c r="P4421" s="117">
        <v>15.23</v>
      </c>
      <c r="Q4421">
        <v>0.34</v>
      </c>
    </row>
    <row r="4422" spans="1:17" ht="15">
      <c r="A4422" s="6"/>
      <c r="B4422" s="10">
        <v>85.09</v>
      </c>
      <c r="C4422">
        <v>0.195551484859704</v>
      </c>
      <c r="D4422" s="11">
        <v>28.44</v>
      </c>
      <c r="E4422" s="10">
        <v>46.26</v>
      </c>
      <c r="F4422" s="11">
        <v>30.74</v>
      </c>
      <c r="G4422" s="10">
        <v>30.87</v>
      </c>
      <c r="H4422" s="11">
        <v>73.989999999999995</v>
      </c>
      <c r="I4422" s="10">
        <v>302.44</v>
      </c>
      <c r="J4422">
        <v>0.43492257852410099</v>
      </c>
      <c r="K4422">
        <v>0.57340882159640649</v>
      </c>
      <c r="L4422">
        <v>0.32000580053604177</v>
      </c>
      <c r="M4422">
        <v>0.3598941346246739</v>
      </c>
      <c r="N4422">
        <v>0.49117390305376457</v>
      </c>
      <c r="O4422">
        <v>0.50599644768710939</v>
      </c>
      <c r="P4422" s="117">
        <v>15.54</v>
      </c>
      <c r="Q4422">
        <v>0.34</v>
      </c>
    </row>
    <row r="4423" spans="1:17" ht="15">
      <c r="A4423" s="6"/>
      <c r="B4423" s="10">
        <v>113.73</v>
      </c>
      <c r="C4423">
        <v>0.19768478404752707</v>
      </c>
      <c r="D4423" s="11">
        <v>35.81</v>
      </c>
      <c r="E4423" s="10">
        <v>52.55</v>
      </c>
      <c r="F4423" s="11">
        <v>36.99</v>
      </c>
      <c r="G4423" s="10">
        <v>39.99</v>
      </c>
      <c r="H4423" s="11">
        <v>74.5</v>
      </c>
      <c r="I4423" s="10">
        <v>361.88</v>
      </c>
      <c r="J4423">
        <v>0.4377099086772967</v>
      </c>
      <c r="K4423">
        <v>0.54896622404545203</v>
      </c>
      <c r="L4423">
        <v>0.33799170724436045</v>
      </c>
      <c r="M4423">
        <v>0.36892944761724772</v>
      </c>
      <c r="N4423">
        <v>0.47505831999677234</v>
      </c>
      <c r="O4423">
        <v>0.45421057424983219</v>
      </c>
      <c r="P4423" s="117">
        <v>15.94</v>
      </c>
      <c r="Q4423">
        <v>0.34</v>
      </c>
    </row>
    <row r="4424" spans="1:17" ht="15">
      <c r="A4424" s="6"/>
      <c r="B4424" s="10">
        <v>119.97</v>
      </c>
      <c r="C4424">
        <v>0.19040143483264368</v>
      </c>
      <c r="D4424" s="11">
        <v>41.63</v>
      </c>
      <c r="E4424" s="10">
        <v>59.98</v>
      </c>
      <c r="F4424" s="11">
        <v>44.31</v>
      </c>
      <c r="G4424" s="10">
        <v>47.1</v>
      </c>
      <c r="H4424" s="11">
        <v>75.42</v>
      </c>
      <c r="I4424" s="10">
        <v>376</v>
      </c>
      <c r="J4424">
        <v>0.41830436593142034</v>
      </c>
      <c r="K4424">
        <v>0.496218465137653</v>
      </c>
      <c r="L4424">
        <v>0.31939830326171709</v>
      </c>
      <c r="M4424">
        <v>0.35146469121235679</v>
      </c>
      <c r="N4424">
        <v>0.43637611409296828</v>
      </c>
      <c r="O4424">
        <v>0.39394077312195369</v>
      </c>
      <c r="P4424" s="117">
        <v>22.77</v>
      </c>
      <c r="Q4424">
        <v>0.34</v>
      </c>
    </row>
    <row r="4425" spans="1:17" ht="15">
      <c r="A4425" s="6"/>
      <c r="B4425" s="10">
        <v>113.29</v>
      </c>
      <c r="C4425">
        <v>0.16654366293625486</v>
      </c>
      <c r="D4425" s="11">
        <v>41.79</v>
      </c>
      <c r="E4425" s="10">
        <v>62.64</v>
      </c>
      <c r="F4425" s="11">
        <v>39.72</v>
      </c>
      <c r="G4425" s="10">
        <v>49.95</v>
      </c>
      <c r="H4425" s="11">
        <v>78.680000000000007</v>
      </c>
      <c r="I4425" s="10">
        <v>385.17</v>
      </c>
      <c r="J4425">
        <v>0.38456670590817482</v>
      </c>
      <c r="K4425">
        <v>0.46101504740164445</v>
      </c>
      <c r="L4425">
        <v>0.28748806808070021</v>
      </c>
      <c r="M4425">
        <v>0.31263937759493426</v>
      </c>
      <c r="N4425">
        <v>0.38517136482127862</v>
      </c>
      <c r="O4425">
        <v>0.35511621352301292</v>
      </c>
      <c r="P4425" s="117">
        <v>22.41</v>
      </c>
      <c r="Q4425">
        <v>0.34</v>
      </c>
    </row>
    <row r="4426" spans="1:17" ht="15">
      <c r="A4426" s="6"/>
      <c r="B4426" s="10">
        <v>76.08</v>
      </c>
      <c r="C4426">
        <v>0.14102874862991494</v>
      </c>
      <c r="D4426" s="11">
        <v>36</v>
      </c>
      <c r="E4426" s="10">
        <v>58.06</v>
      </c>
      <c r="F4426" s="11">
        <v>34.770000000000003</v>
      </c>
      <c r="G4426" s="10">
        <v>43.44</v>
      </c>
      <c r="H4426" s="11">
        <v>77.08</v>
      </c>
      <c r="I4426" s="10">
        <v>366</v>
      </c>
      <c r="J4426">
        <v>0.36159729110811129</v>
      </c>
      <c r="K4426">
        <v>0.43395482034343685</v>
      </c>
      <c r="L4426">
        <v>0.26091212225557492</v>
      </c>
      <c r="M4426">
        <v>0.27987725506522343</v>
      </c>
      <c r="N4426">
        <v>0.34076813452266624</v>
      </c>
      <c r="O4426">
        <v>0.33426341646872526</v>
      </c>
      <c r="P4426" s="117">
        <v>28.11</v>
      </c>
      <c r="Q4426">
        <v>0.34</v>
      </c>
    </row>
    <row r="4427" spans="1:17" ht="15">
      <c r="A4427" s="6"/>
      <c r="B4427" s="10">
        <v>33.64</v>
      </c>
      <c r="C4427">
        <v>0.13311464062923786</v>
      </c>
      <c r="D4427" s="11">
        <v>34.74</v>
      </c>
      <c r="E4427" s="10">
        <v>56.53</v>
      </c>
      <c r="F4427" s="11">
        <v>31.88</v>
      </c>
      <c r="G4427" s="10">
        <v>38.950000000000003</v>
      </c>
      <c r="H4427" s="11">
        <v>75.239999999999995</v>
      </c>
      <c r="I4427" s="10">
        <v>291.7</v>
      </c>
      <c r="J4427">
        <v>0.33428468154057078</v>
      </c>
      <c r="K4427">
        <v>0.41479808930571105</v>
      </c>
      <c r="L4427">
        <v>0.23102789708803301</v>
      </c>
      <c r="M4427">
        <v>0.25327590772932429</v>
      </c>
      <c r="N4427">
        <v>0.31262820081561177</v>
      </c>
      <c r="O4427">
        <v>0.30756258520838209</v>
      </c>
      <c r="P4427" s="117">
        <v>26.13</v>
      </c>
      <c r="Q4427">
        <v>0.34</v>
      </c>
    </row>
    <row r="4428" spans="1:17" ht="15">
      <c r="A4428" s="6"/>
      <c r="B4428" s="10">
        <v>10.08</v>
      </c>
      <c r="C4428">
        <v>0.13004111423916673</v>
      </c>
      <c r="D4428" s="11">
        <v>32.97</v>
      </c>
      <c r="E4428" s="10">
        <v>55.91</v>
      </c>
      <c r="F4428" s="11">
        <v>30.89</v>
      </c>
      <c r="G4428" s="10">
        <v>37.32</v>
      </c>
      <c r="H4428" s="11">
        <v>78.03</v>
      </c>
      <c r="I4428" s="10">
        <v>221.3</v>
      </c>
      <c r="J4428">
        <v>0.31614022228543276</v>
      </c>
      <c r="K4428">
        <v>0.39101489794269717</v>
      </c>
      <c r="L4428">
        <v>0.2109463661418548</v>
      </c>
      <c r="M4428">
        <v>0.24153724013005815</v>
      </c>
      <c r="N4428">
        <v>0.29558216239479296</v>
      </c>
      <c r="O4428">
        <v>0.28659741260897598</v>
      </c>
      <c r="P4428" s="117">
        <v>27.53</v>
      </c>
      <c r="Q4428">
        <v>0.34</v>
      </c>
    </row>
    <row r="4429" spans="1:17" ht="15">
      <c r="A4429" s="6"/>
      <c r="B4429" s="10">
        <v>7.0000000000000007E-2</v>
      </c>
      <c r="C4429">
        <v>0.12884346037784034</v>
      </c>
      <c r="D4429" s="11">
        <v>31.93</v>
      </c>
      <c r="E4429" s="10">
        <v>51.92</v>
      </c>
      <c r="F4429" s="11">
        <v>29.73</v>
      </c>
      <c r="G4429" s="10">
        <v>34.049999999999997</v>
      </c>
      <c r="H4429" s="11">
        <v>78.02</v>
      </c>
      <c r="I4429" s="10">
        <v>181.8</v>
      </c>
      <c r="J4429">
        <v>0.30342106260617274</v>
      </c>
      <c r="K4429">
        <v>0.37669401414045117</v>
      </c>
      <c r="L4429">
        <v>0.19402859454992472</v>
      </c>
      <c r="M4429">
        <v>0.23807811141253854</v>
      </c>
      <c r="N4429">
        <v>0.29203747393688778</v>
      </c>
      <c r="O4429">
        <v>0.26611232939081864</v>
      </c>
      <c r="P4429" s="117">
        <v>33.840000000000003</v>
      </c>
      <c r="Q4429">
        <v>0.34</v>
      </c>
    </row>
    <row r="4430" spans="1:17" ht="15">
      <c r="A4430" s="6"/>
      <c r="B4430" s="10">
        <v>0.06</v>
      </c>
      <c r="C4430">
        <v>0.13163587667287821</v>
      </c>
      <c r="D4430" s="11">
        <v>31.93</v>
      </c>
      <c r="E4430" s="10">
        <v>50.99</v>
      </c>
      <c r="F4430" s="11">
        <v>29.65</v>
      </c>
      <c r="G4430" s="10">
        <v>28.88</v>
      </c>
      <c r="H4430" s="11">
        <v>74</v>
      </c>
      <c r="I4430" s="10">
        <v>184.36</v>
      </c>
      <c r="J4430">
        <v>0.29863767595419322</v>
      </c>
      <c r="K4430">
        <v>0.3793051900966925</v>
      </c>
      <c r="L4430">
        <v>0.18473651472912875</v>
      </c>
      <c r="M4430">
        <v>0.21092562952259128</v>
      </c>
      <c r="N4430">
        <v>0.28632775986393355</v>
      </c>
      <c r="O4430">
        <v>0.23593773527386819</v>
      </c>
      <c r="P4430" s="117">
        <v>38.76</v>
      </c>
      <c r="Q4430">
        <v>0.34</v>
      </c>
    </row>
    <row r="4431" spans="1:17" ht="15">
      <c r="A4431" s="6"/>
      <c r="B4431" s="10">
        <v>9.91</v>
      </c>
      <c r="C4431">
        <v>0.13729889135254988</v>
      </c>
      <c r="D4431" s="11">
        <v>30.55</v>
      </c>
      <c r="E4431" s="10">
        <v>49.58</v>
      </c>
      <c r="F4431" s="11">
        <v>29.53</v>
      </c>
      <c r="G4431" s="10">
        <v>25.73</v>
      </c>
      <c r="H4431" s="11">
        <v>69.260000000000005</v>
      </c>
      <c r="I4431" s="10">
        <v>172.35</v>
      </c>
      <c r="J4431">
        <v>0.30452534003870102</v>
      </c>
      <c r="K4431">
        <v>0.38872083902766502</v>
      </c>
      <c r="L4431">
        <v>0.1827101763410528</v>
      </c>
      <c r="M4431">
        <v>0.17695378757111827</v>
      </c>
      <c r="N4431">
        <v>0.28503887298821023</v>
      </c>
      <c r="O4431">
        <v>0.23861044936808681</v>
      </c>
      <c r="P4431" s="117">
        <v>62.95</v>
      </c>
      <c r="Q4431">
        <v>0.34</v>
      </c>
    </row>
    <row r="4432" spans="1:17" ht="15">
      <c r="A4432" s="6"/>
      <c r="B4432" s="10">
        <v>39.22</v>
      </c>
      <c r="C4432">
        <v>0.14252385373206056</v>
      </c>
      <c r="D4432" s="11">
        <v>32.6</v>
      </c>
      <c r="E4432" s="10">
        <v>50.95</v>
      </c>
      <c r="F4432" s="11">
        <v>29.64</v>
      </c>
      <c r="G4432" s="10">
        <v>24.95</v>
      </c>
      <c r="H4432" s="11">
        <v>69.069999999999993</v>
      </c>
      <c r="I4432" s="10">
        <v>171.19</v>
      </c>
      <c r="J4432">
        <v>0.31603269458176175</v>
      </c>
      <c r="K4432">
        <v>0.40362962727343416</v>
      </c>
      <c r="L4432">
        <v>0.18723727993843395</v>
      </c>
      <c r="M4432">
        <v>0.16953543762594725</v>
      </c>
      <c r="N4432">
        <v>0.29117164316761812</v>
      </c>
      <c r="O4432">
        <v>0.24487353764190217</v>
      </c>
      <c r="P4432" s="117">
        <v>73.12</v>
      </c>
      <c r="Q4432">
        <v>0.34</v>
      </c>
    </row>
    <row r="4433" spans="1:17" ht="15">
      <c r="A4433" s="6"/>
      <c r="B4433" s="10">
        <v>83.84</v>
      </c>
      <c r="C4433">
        <v>0.16374609284062516</v>
      </c>
      <c r="D4433" s="11">
        <v>32.93</v>
      </c>
      <c r="E4433" s="10">
        <v>53.53</v>
      </c>
      <c r="F4433" s="11">
        <v>29.8</v>
      </c>
      <c r="G4433" s="10">
        <v>24.22</v>
      </c>
      <c r="H4433" s="11">
        <v>77.03</v>
      </c>
      <c r="I4433" s="10">
        <v>182.64</v>
      </c>
      <c r="J4433">
        <v>0.34562367684587697</v>
      </c>
      <c r="K4433">
        <v>0.42562613846369063</v>
      </c>
      <c r="L4433">
        <v>0.2091936229556233</v>
      </c>
      <c r="M4433">
        <v>0.177103746029209</v>
      </c>
      <c r="N4433">
        <v>0.31466234529198894</v>
      </c>
      <c r="O4433">
        <v>0.28121651504852258</v>
      </c>
      <c r="P4433" s="117">
        <v>76.53</v>
      </c>
      <c r="Q4433">
        <v>0.34</v>
      </c>
    </row>
    <row r="4434" spans="1:17" ht="15">
      <c r="A4434" s="6"/>
      <c r="B4434" s="10">
        <v>93.68</v>
      </c>
      <c r="C4434">
        <v>0.199172325754123</v>
      </c>
      <c r="D4434" s="11">
        <v>36.950000000000003</v>
      </c>
      <c r="E4434" s="10">
        <v>54.95</v>
      </c>
      <c r="F4434" s="11">
        <v>32.979999999999997</v>
      </c>
      <c r="G4434" s="10">
        <v>31.22</v>
      </c>
      <c r="H4434" s="11">
        <v>83.07</v>
      </c>
      <c r="I4434" s="10">
        <v>211.1</v>
      </c>
      <c r="J4434">
        <v>0.38405102914940931</v>
      </c>
      <c r="K4434">
        <v>0.44912627026945218</v>
      </c>
      <c r="L4434">
        <v>0.24283509800686873</v>
      </c>
      <c r="M4434">
        <v>0.21926085417746938</v>
      </c>
      <c r="N4434">
        <v>0.35937254891861403</v>
      </c>
      <c r="O4434">
        <v>0.32311116798684802</v>
      </c>
      <c r="P4434" s="117">
        <v>53.3</v>
      </c>
      <c r="Q4434">
        <v>0.34</v>
      </c>
    </row>
    <row r="4435" spans="1:17" ht="15">
      <c r="A4435" s="6"/>
      <c r="B4435" s="10">
        <v>116.9</v>
      </c>
      <c r="C4435">
        <v>0.25490840532917858</v>
      </c>
      <c r="D4435" s="11">
        <v>40</v>
      </c>
      <c r="E4435" s="10">
        <v>57.97</v>
      </c>
      <c r="F4435" s="11">
        <v>36.92</v>
      </c>
      <c r="G4435" s="10">
        <v>37.24</v>
      </c>
      <c r="H4435" s="11">
        <v>93.85</v>
      </c>
      <c r="I4435" s="10">
        <v>329.99</v>
      </c>
      <c r="J4435">
        <v>0.43025167221964483</v>
      </c>
      <c r="K4435">
        <v>0.47865376115444802</v>
      </c>
      <c r="L4435">
        <v>0.27389808556776091</v>
      </c>
      <c r="M4435">
        <v>0.2454404517816742</v>
      </c>
      <c r="N4435">
        <v>0.40500196058420035</v>
      </c>
      <c r="O4435">
        <v>0.35533197032374453</v>
      </c>
      <c r="P4435" s="117">
        <v>54.01</v>
      </c>
      <c r="Q4435">
        <v>0.34</v>
      </c>
    </row>
    <row r="4436" spans="1:17" ht="15">
      <c r="A4436" s="6"/>
      <c r="B4436" s="10">
        <v>148.19999999999999</v>
      </c>
      <c r="C4436">
        <v>0.34280202340164201</v>
      </c>
      <c r="D4436" s="11">
        <v>44.04</v>
      </c>
      <c r="E4436" s="10">
        <v>60.38</v>
      </c>
      <c r="F4436" s="11">
        <v>43.58</v>
      </c>
      <c r="G4436" s="10">
        <v>38.82</v>
      </c>
      <c r="H4436" s="11">
        <v>99.54</v>
      </c>
      <c r="I4436" s="10">
        <v>379.62</v>
      </c>
      <c r="J4436">
        <v>0.46892393639686919</v>
      </c>
      <c r="K4436">
        <v>0.49459863313375879</v>
      </c>
      <c r="L4436">
        <v>0.29956757668941719</v>
      </c>
      <c r="M4436">
        <v>0.26734149701587606</v>
      </c>
      <c r="N4436">
        <v>0.42936112448832164</v>
      </c>
      <c r="O4436">
        <v>0.38122346654158323</v>
      </c>
      <c r="P4436" s="117">
        <v>50.61</v>
      </c>
      <c r="Q4436">
        <v>0.34</v>
      </c>
    </row>
    <row r="4437" spans="1:17" ht="15">
      <c r="A4437" s="6"/>
      <c r="B4437" s="10">
        <v>173.99</v>
      </c>
      <c r="C4437">
        <v>0.41176049280865745</v>
      </c>
      <c r="D4437" s="11">
        <v>43.1</v>
      </c>
      <c r="E4437" s="10">
        <v>59.93</v>
      </c>
      <c r="F4437" s="11">
        <v>44.98</v>
      </c>
      <c r="G4437" s="10">
        <v>36.97</v>
      </c>
      <c r="H4437" s="11">
        <v>100</v>
      </c>
      <c r="I4437" s="10">
        <v>398.72</v>
      </c>
      <c r="J4437">
        <v>0.49862765151695587</v>
      </c>
      <c r="K4437">
        <v>0.5224479308479073</v>
      </c>
      <c r="L4437">
        <v>0.31638902550071041</v>
      </c>
      <c r="M4437">
        <v>0.29297374658158609</v>
      </c>
      <c r="N4437">
        <v>0.45578325437681361</v>
      </c>
      <c r="O4437">
        <v>0.40875543875018244</v>
      </c>
      <c r="P4437" s="117">
        <v>37.83</v>
      </c>
      <c r="Q4437">
        <v>0.34</v>
      </c>
    </row>
    <row r="4438" spans="1:17" ht="15">
      <c r="A4438" s="6"/>
      <c r="B4438" s="10">
        <v>171.93</v>
      </c>
      <c r="C4438">
        <v>0.44727559132784911</v>
      </c>
      <c r="D4438" s="11">
        <v>41.68</v>
      </c>
      <c r="E4438" s="10">
        <v>58.01</v>
      </c>
      <c r="F4438" s="11">
        <v>39.9</v>
      </c>
      <c r="G4438" s="10">
        <v>35.25</v>
      </c>
      <c r="H4438" s="11">
        <v>102.09</v>
      </c>
      <c r="I4438" s="10">
        <v>385.52</v>
      </c>
      <c r="J4438">
        <v>0.52052353438416776</v>
      </c>
      <c r="K4438">
        <v>0.54275447608666028</v>
      </c>
      <c r="L4438">
        <v>0.31812435809225242</v>
      </c>
      <c r="M4438">
        <v>0.30267420838739423</v>
      </c>
      <c r="N4438">
        <v>0.4487908364760983</v>
      </c>
      <c r="O4438">
        <v>0.43646874335235514</v>
      </c>
      <c r="P4438" s="117">
        <v>30.01</v>
      </c>
      <c r="Q4438">
        <v>0.34</v>
      </c>
    </row>
    <row r="4439" spans="1:17" ht="15">
      <c r="A4439" s="6"/>
      <c r="B4439" s="10">
        <v>145.03</v>
      </c>
      <c r="C4439">
        <v>0.45699299297925339</v>
      </c>
      <c r="D4439" s="11">
        <v>40.54</v>
      </c>
      <c r="E4439" s="10">
        <v>55.49</v>
      </c>
      <c r="F4439" s="11">
        <v>39.06</v>
      </c>
      <c r="G4439" s="10">
        <v>35.020000000000003</v>
      </c>
      <c r="H4439" s="11">
        <v>104.92</v>
      </c>
      <c r="I4439" s="10">
        <v>396.92</v>
      </c>
      <c r="J4439">
        <v>0.52590063423883804</v>
      </c>
      <c r="K4439">
        <v>0.54617052029762803</v>
      </c>
      <c r="L4439">
        <v>0.31633874392132677</v>
      </c>
      <c r="M4439">
        <v>0.29967736037587434</v>
      </c>
      <c r="N4439">
        <v>0.44526493338945705</v>
      </c>
      <c r="O4439">
        <v>0.44924939619567544</v>
      </c>
      <c r="P4439" s="117">
        <v>33.6</v>
      </c>
      <c r="Q4439">
        <v>0.34</v>
      </c>
    </row>
    <row r="4440" spans="1:17" ht="15">
      <c r="A4440" s="6"/>
      <c r="B4440" s="10">
        <v>124.09</v>
      </c>
      <c r="C4440">
        <v>0.45564122408458152</v>
      </c>
      <c r="D4440" s="11">
        <v>37.29</v>
      </c>
      <c r="E4440" s="10">
        <v>50.93</v>
      </c>
      <c r="F4440" s="11">
        <v>34.9</v>
      </c>
      <c r="G4440" s="10">
        <v>29.18</v>
      </c>
      <c r="H4440" s="11">
        <v>95.73</v>
      </c>
      <c r="I4440" s="10">
        <v>379.64</v>
      </c>
      <c r="J4440">
        <v>0.54814209478968179</v>
      </c>
      <c r="K4440">
        <v>0.55843711755539505</v>
      </c>
      <c r="L4440">
        <v>0.31535467574488357</v>
      </c>
      <c r="M4440">
        <v>0.28707159814800887</v>
      </c>
      <c r="N4440">
        <v>0.44560990403715411</v>
      </c>
      <c r="O4440">
        <v>0.47340423514062774</v>
      </c>
      <c r="P4440" s="117">
        <v>28.22</v>
      </c>
      <c r="Q4440">
        <v>0.34</v>
      </c>
    </row>
    <row r="4441" spans="1:17" ht="15">
      <c r="A4441" s="6"/>
      <c r="B4441" s="10">
        <v>124.32</v>
      </c>
      <c r="C4441">
        <v>0.40872347676933396</v>
      </c>
      <c r="D4441" s="11">
        <v>34.99</v>
      </c>
      <c r="E4441" s="10">
        <v>49.13</v>
      </c>
      <c r="F4441" s="11">
        <v>29.8</v>
      </c>
      <c r="G4441" s="10">
        <v>27.19</v>
      </c>
      <c r="H4441" s="11">
        <v>81.55</v>
      </c>
      <c r="I4441" s="10">
        <v>359.96</v>
      </c>
      <c r="J4441">
        <v>0.56151865913254273</v>
      </c>
      <c r="K4441">
        <v>0.55919135724733859</v>
      </c>
      <c r="L4441">
        <v>0.29992279547638406</v>
      </c>
      <c r="M4441">
        <v>0.23602082846556963</v>
      </c>
      <c r="N4441">
        <v>0.44246427166567842</v>
      </c>
      <c r="O4441">
        <v>0.47941292265292063</v>
      </c>
      <c r="P4441" s="117">
        <v>19.68</v>
      </c>
      <c r="Q4441">
        <v>0.34</v>
      </c>
    </row>
    <row r="4442" spans="1:17" ht="15">
      <c r="A4442" s="6"/>
      <c r="B4442" s="10">
        <v>110.41</v>
      </c>
      <c r="C4442">
        <v>0.33336814625250033</v>
      </c>
      <c r="D4442" s="11">
        <v>32.51</v>
      </c>
      <c r="E4442" s="10">
        <v>45.48</v>
      </c>
      <c r="F4442" s="11">
        <v>29</v>
      </c>
      <c r="G4442" s="10">
        <v>24.28</v>
      </c>
      <c r="H4442" s="11">
        <v>75.22</v>
      </c>
      <c r="I4442" s="10">
        <v>319.24</v>
      </c>
      <c r="J4442">
        <v>0.55284530918240138</v>
      </c>
      <c r="K4442">
        <v>0.56126196546415497</v>
      </c>
      <c r="L4442">
        <v>0.28226231625223241</v>
      </c>
      <c r="M4442">
        <v>0.20866711411667163</v>
      </c>
      <c r="N4442">
        <v>0.4368401545326584</v>
      </c>
      <c r="O4442">
        <v>0.49586148320662932</v>
      </c>
      <c r="P4442" s="117">
        <v>17.25</v>
      </c>
      <c r="Q4442">
        <v>0.34</v>
      </c>
    </row>
    <row r="4443" spans="1:17" ht="15">
      <c r="A4443" s="6"/>
      <c r="B4443" s="10">
        <v>94.76</v>
      </c>
      <c r="C4443">
        <v>0.24960478520343238</v>
      </c>
      <c r="D4443" s="11">
        <v>31.02</v>
      </c>
      <c r="E4443" s="10">
        <v>44.31</v>
      </c>
      <c r="F4443" s="11">
        <v>27.8</v>
      </c>
      <c r="G4443" s="10">
        <v>21.07</v>
      </c>
      <c r="H4443" s="11">
        <v>74.010000000000005</v>
      </c>
      <c r="I4443" s="10">
        <v>309.33</v>
      </c>
      <c r="J4443">
        <v>0.54719240136101976</v>
      </c>
      <c r="K4443">
        <v>0.56175733944725981</v>
      </c>
      <c r="L4443">
        <v>0.27258309418064897</v>
      </c>
      <c r="M4443">
        <v>0.18002229142763482</v>
      </c>
      <c r="N4443">
        <v>0.43631603133854835</v>
      </c>
      <c r="O4443">
        <v>0.50380880273709427</v>
      </c>
      <c r="P4443" s="117">
        <v>17.440000000000001</v>
      </c>
      <c r="Q4443">
        <v>0.34</v>
      </c>
    </row>
    <row r="4444" spans="1:17" ht="15">
      <c r="A4444" s="6"/>
      <c r="B4444" s="10">
        <v>86.81</v>
      </c>
      <c r="C4444">
        <v>0.20583597694857714</v>
      </c>
      <c r="D4444" s="11">
        <v>29.07</v>
      </c>
      <c r="E4444" s="10">
        <v>42.99</v>
      </c>
      <c r="F4444" s="11">
        <v>27.64</v>
      </c>
      <c r="G4444" s="10">
        <v>14.86</v>
      </c>
      <c r="H4444" s="11">
        <v>72.010000000000005</v>
      </c>
      <c r="I4444" s="10">
        <v>301.08</v>
      </c>
      <c r="J4444">
        <v>0.54765664189775198</v>
      </c>
      <c r="K4444">
        <v>0.55704927423419104</v>
      </c>
      <c r="L4444">
        <v>0.27004100714169321</v>
      </c>
      <c r="M4444">
        <v>0.14888334969261763</v>
      </c>
      <c r="N4444">
        <v>0.43631916403158433</v>
      </c>
      <c r="O4444">
        <v>0.50497679516045901</v>
      </c>
      <c r="P4444" s="117">
        <v>15.61</v>
      </c>
      <c r="Q4444">
        <v>0.34</v>
      </c>
    </row>
    <row r="4445" spans="1:17" ht="15">
      <c r="A4445" s="6"/>
      <c r="B4445" s="10">
        <v>67.3</v>
      </c>
      <c r="C4445">
        <v>0.18662392323689622</v>
      </c>
      <c r="D4445" s="11">
        <v>29.54</v>
      </c>
      <c r="E4445" s="10">
        <v>43.11</v>
      </c>
      <c r="F4445" s="11">
        <v>27.9</v>
      </c>
      <c r="G4445" s="10">
        <v>16.149999999999999</v>
      </c>
      <c r="H4445" s="11">
        <v>71.540000000000006</v>
      </c>
      <c r="I4445" s="10">
        <v>299.91000000000003</v>
      </c>
      <c r="J4445">
        <v>0.54791097810879996</v>
      </c>
      <c r="K4445">
        <v>0.55492872482819233</v>
      </c>
      <c r="L4445">
        <v>0.27879451420280149</v>
      </c>
      <c r="M4445">
        <v>0.14623543908463701</v>
      </c>
      <c r="N4445">
        <v>0.43962793139012357</v>
      </c>
      <c r="O4445">
        <v>0.50751700167229563</v>
      </c>
      <c r="P4445" s="117">
        <v>14.82</v>
      </c>
      <c r="Q4445">
        <v>0.34</v>
      </c>
    </row>
    <row r="4446" spans="1:17" ht="15">
      <c r="A4446" s="6"/>
      <c r="B4446" s="10">
        <v>67.87</v>
      </c>
      <c r="C4446">
        <v>0.17796201801272535</v>
      </c>
      <c r="D4446" s="11">
        <v>31.89</v>
      </c>
      <c r="E4446" s="10">
        <v>44.65</v>
      </c>
      <c r="F4446" s="11">
        <v>29.08</v>
      </c>
      <c r="G4446" s="10">
        <v>15.52</v>
      </c>
      <c r="H4446" s="11">
        <v>74.09</v>
      </c>
      <c r="I4446" s="10">
        <v>324.82</v>
      </c>
      <c r="J4446">
        <v>0.55057898390094262</v>
      </c>
      <c r="K4446">
        <v>0.55342444501544119</v>
      </c>
      <c r="L4446">
        <v>0.29093570157913456</v>
      </c>
      <c r="M4446">
        <v>0.14382596225484978</v>
      </c>
      <c r="N4446">
        <v>0.44112316217916014</v>
      </c>
      <c r="O4446">
        <v>0.49954237288135589</v>
      </c>
      <c r="P4446" s="117">
        <v>14.76</v>
      </c>
      <c r="Q4446">
        <v>0.34</v>
      </c>
    </row>
    <row r="4447" spans="1:17" ht="15">
      <c r="A4447" s="6"/>
      <c r="B4447" s="10">
        <v>76.64</v>
      </c>
      <c r="C4447">
        <v>0.16616235644247901</v>
      </c>
      <c r="D4447" s="11">
        <v>38.020000000000003</v>
      </c>
      <c r="E4447" s="10">
        <v>51.89</v>
      </c>
      <c r="F4447" s="11">
        <v>34.619999999999997</v>
      </c>
      <c r="G4447" s="10">
        <v>14.46</v>
      </c>
      <c r="H4447" s="11">
        <v>91.57</v>
      </c>
      <c r="I4447" s="10">
        <v>380.47</v>
      </c>
      <c r="J4447">
        <v>0.54307687343464295</v>
      </c>
      <c r="K4447">
        <v>0.53662858892031873</v>
      </c>
      <c r="L4447">
        <v>0.30598395980574095</v>
      </c>
      <c r="M4447">
        <v>0.13783334586910506</v>
      </c>
      <c r="N4447">
        <v>0.43788099555864435</v>
      </c>
      <c r="O4447">
        <v>0.46079809208036066</v>
      </c>
      <c r="P4447" s="117">
        <v>14.37</v>
      </c>
      <c r="Q4447">
        <v>0.34</v>
      </c>
    </row>
    <row r="4448" spans="1:17" ht="15">
      <c r="A4448" s="6"/>
      <c r="B4448" s="10">
        <v>92.59</v>
      </c>
      <c r="C4448">
        <v>0.15751315568892391</v>
      </c>
      <c r="D4448" s="11">
        <v>43.92</v>
      </c>
      <c r="E4448" s="10">
        <v>57.71</v>
      </c>
      <c r="F4448" s="11">
        <v>42.89</v>
      </c>
      <c r="G4448" s="10">
        <v>18.559999999999999</v>
      </c>
      <c r="H4448" s="11">
        <v>101.93</v>
      </c>
      <c r="I4448" s="10">
        <v>412.59</v>
      </c>
      <c r="J4448">
        <v>0.50680623216116594</v>
      </c>
      <c r="K4448">
        <v>0.5000983963022344</v>
      </c>
      <c r="L4448">
        <v>0.29482301140528988</v>
      </c>
      <c r="M4448">
        <v>0.12611387027048465</v>
      </c>
      <c r="N4448">
        <v>0.41386125873045754</v>
      </c>
      <c r="O4448">
        <v>0.40658436620310068</v>
      </c>
      <c r="P4448" s="117">
        <v>15.03</v>
      </c>
      <c r="Q4448">
        <v>0.34</v>
      </c>
    </row>
    <row r="4449" spans="1:17" ht="15">
      <c r="A4449" s="6"/>
      <c r="B4449" s="10">
        <v>98.35</v>
      </c>
      <c r="C4449">
        <v>0.1464177781222149</v>
      </c>
      <c r="D4449" s="11">
        <v>46.01</v>
      </c>
      <c r="E4449" s="10">
        <v>61.21</v>
      </c>
      <c r="F4449" s="11">
        <v>45.92</v>
      </c>
      <c r="G4449" s="10">
        <v>19.2</v>
      </c>
      <c r="H4449" s="11">
        <v>105.69</v>
      </c>
      <c r="I4449" s="10">
        <v>409.61</v>
      </c>
      <c r="J4449">
        <v>0.46088613028983277</v>
      </c>
      <c r="K4449">
        <v>0.46374257325090174</v>
      </c>
      <c r="L4449">
        <v>0.27935370997913661</v>
      </c>
      <c r="M4449">
        <v>0.11403396133536201</v>
      </c>
      <c r="N4449">
        <v>0.39065265990385944</v>
      </c>
      <c r="O4449">
        <v>0.36526249676699596</v>
      </c>
      <c r="P4449" s="117">
        <v>18.48</v>
      </c>
      <c r="Q4449">
        <v>0.34</v>
      </c>
    </row>
    <row r="4450" spans="1:17" ht="15">
      <c r="A4450" s="6"/>
      <c r="B4450" s="10">
        <v>82.4</v>
      </c>
      <c r="C4450">
        <v>0.13688956771403185</v>
      </c>
      <c r="D4450" s="11">
        <v>44.18</v>
      </c>
      <c r="E4450" s="10">
        <v>60.94</v>
      </c>
      <c r="F4450" s="11">
        <v>43.4</v>
      </c>
      <c r="G4450" s="10">
        <v>2.41</v>
      </c>
      <c r="H4450" s="11">
        <v>103.55</v>
      </c>
      <c r="I4450" s="10">
        <v>338.68</v>
      </c>
      <c r="J4450">
        <v>0.43388339196343673</v>
      </c>
      <c r="K4450">
        <v>0.42551733873506997</v>
      </c>
      <c r="L4450">
        <v>0.26440009988645724</v>
      </c>
      <c r="M4450">
        <v>9.8652877953059187E-2</v>
      </c>
      <c r="N4450">
        <v>0.37036360085510645</v>
      </c>
      <c r="O4450">
        <v>0.32801658811620388</v>
      </c>
      <c r="P4450" s="117">
        <v>26.48</v>
      </c>
      <c r="Q4450">
        <v>0.34</v>
      </c>
    </row>
    <row r="4451" spans="1:17" ht="15">
      <c r="A4451" s="6"/>
      <c r="B4451" s="10">
        <v>73.44</v>
      </c>
      <c r="C4451">
        <v>0.13732767334306359</v>
      </c>
      <c r="D4451" s="11">
        <v>43.71</v>
      </c>
      <c r="E4451" s="10">
        <v>56.62</v>
      </c>
      <c r="F4451" s="11">
        <v>38</v>
      </c>
      <c r="G4451" s="10">
        <v>1.47</v>
      </c>
      <c r="H4451" s="11">
        <v>101</v>
      </c>
      <c r="I4451" s="10">
        <v>283.72000000000003</v>
      </c>
      <c r="J4451">
        <v>0.41088460460056303</v>
      </c>
      <c r="K4451">
        <v>0.41361651137742972</v>
      </c>
      <c r="L4451">
        <v>0.25123929596525929</v>
      </c>
      <c r="M4451">
        <v>8.6891514834865541E-2</v>
      </c>
      <c r="N4451">
        <v>0.35622712399819023</v>
      </c>
      <c r="O4451">
        <v>0.2991027035447244</v>
      </c>
      <c r="P4451" s="117">
        <v>29.5</v>
      </c>
      <c r="Q4451">
        <v>0.34</v>
      </c>
    </row>
    <row r="4452" spans="1:17" ht="15">
      <c r="A4452" s="6"/>
      <c r="B4452" s="10">
        <v>38.200000000000003</v>
      </c>
      <c r="C4452">
        <v>0.12083661074608944</v>
      </c>
      <c r="D4452" s="11">
        <v>42.06</v>
      </c>
      <c r="E4452" s="10">
        <v>55.43</v>
      </c>
      <c r="F4452" s="11">
        <v>36.6</v>
      </c>
      <c r="G4452" s="10">
        <v>0.38</v>
      </c>
      <c r="H4452" s="11">
        <v>100.09</v>
      </c>
      <c r="I4452" s="10">
        <v>286.60000000000002</v>
      </c>
      <c r="J4452">
        <v>0.39293390911298037</v>
      </c>
      <c r="K4452">
        <v>0.39694530581090498</v>
      </c>
      <c r="L4452">
        <v>0.23199674575786294</v>
      </c>
      <c r="M4452">
        <v>7.8677248883394904E-2</v>
      </c>
      <c r="N4452">
        <v>0.34644285082725945</v>
      </c>
      <c r="O4452">
        <v>0.2758974268641346</v>
      </c>
      <c r="P4452" s="117">
        <v>101.75</v>
      </c>
      <c r="Q4452">
        <v>0.34</v>
      </c>
    </row>
    <row r="4453" spans="1:17" ht="15">
      <c r="A4453" s="6"/>
      <c r="B4453" s="10">
        <v>0.05</v>
      </c>
      <c r="C4453">
        <v>0.11327034922668199</v>
      </c>
      <c r="D4453" s="11">
        <v>38.93</v>
      </c>
      <c r="E4453" s="10">
        <v>52.1</v>
      </c>
      <c r="F4453" s="11">
        <v>33.020000000000003</v>
      </c>
      <c r="G4453" s="10">
        <v>0.02</v>
      </c>
      <c r="H4453" s="11">
        <v>97.91</v>
      </c>
      <c r="I4453" s="10">
        <v>243.95</v>
      </c>
      <c r="J4453">
        <v>0.38221424766742507</v>
      </c>
      <c r="K4453">
        <v>0.39410304086451026</v>
      </c>
      <c r="L4453">
        <v>0.20869209613939801</v>
      </c>
      <c r="M4453">
        <v>7.3453633987438066E-2</v>
      </c>
      <c r="N4453">
        <v>0.33418428625767954</v>
      </c>
      <c r="O4453">
        <v>0.28118507477567301</v>
      </c>
      <c r="P4453" s="117">
        <v>41.74</v>
      </c>
      <c r="Q4453">
        <v>0.34</v>
      </c>
    </row>
    <row r="4454" spans="1:17" ht="15">
      <c r="A4454" s="6"/>
      <c r="B4454" s="10">
        <v>-3.09</v>
      </c>
      <c r="C4454">
        <v>0.11304104072383249</v>
      </c>
      <c r="D4454" s="11">
        <v>38.090000000000003</v>
      </c>
      <c r="E4454" s="10">
        <v>50.7</v>
      </c>
      <c r="F4454" s="11">
        <v>31.05</v>
      </c>
      <c r="G4454" s="10">
        <v>-4.71</v>
      </c>
      <c r="H4454" s="11">
        <v>94.23</v>
      </c>
      <c r="I4454" s="10">
        <v>227.94</v>
      </c>
      <c r="J4454">
        <v>0.37891111628629093</v>
      </c>
      <c r="K4454">
        <v>0.38539689530327831</v>
      </c>
      <c r="L4454">
        <v>0.20121892401560545</v>
      </c>
      <c r="M4454">
        <v>7.3953312332166468E-2</v>
      </c>
      <c r="N4454">
        <v>0.32178597525312747</v>
      </c>
      <c r="O4454">
        <v>0.27372136398264379</v>
      </c>
      <c r="P4454" s="117">
        <v>42.02</v>
      </c>
      <c r="Q4454">
        <v>0.34</v>
      </c>
    </row>
    <row r="4455" spans="1:17" ht="15">
      <c r="A4455" s="6"/>
      <c r="B4455" s="10">
        <v>-9.93</v>
      </c>
      <c r="C4455">
        <v>0.11286248054313626</v>
      </c>
      <c r="D4455" s="11">
        <v>37.44</v>
      </c>
      <c r="E4455" s="10">
        <v>49.76</v>
      </c>
      <c r="F4455" s="11">
        <v>29.68</v>
      </c>
      <c r="G4455" s="10">
        <v>0.91</v>
      </c>
      <c r="H4455" s="11">
        <v>88.93</v>
      </c>
      <c r="I4455" s="10">
        <v>210.95</v>
      </c>
      <c r="J4455">
        <v>0.38337438754614617</v>
      </c>
      <c r="K4455">
        <v>0.38949387293071169</v>
      </c>
      <c r="L4455">
        <v>0.19616386322685467</v>
      </c>
      <c r="M4455">
        <v>7.4133888478067483E-2</v>
      </c>
      <c r="N4455">
        <v>0.31938712074493142</v>
      </c>
      <c r="O4455">
        <v>0.26136364594883232</v>
      </c>
      <c r="P4455" s="117">
        <v>36.950000000000003</v>
      </c>
      <c r="Q4455">
        <v>0.34</v>
      </c>
    </row>
    <row r="4456" spans="1:17" ht="15">
      <c r="A4456" s="6"/>
      <c r="B4456" s="10">
        <v>-9.9</v>
      </c>
      <c r="C4456">
        <v>0.11423078888791752</v>
      </c>
      <c r="D4456" s="11">
        <v>37.380000000000003</v>
      </c>
      <c r="E4456" s="10">
        <v>51.07</v>
      </c>
      <c r="F4456" s="11">
        <v>29.23</v>
      </c>
      <c r="G4456" s="10">
        <v>0.28999999999999998</v>
      </c>
      <c r="H4456" s="11">
        <v>83.93</v>
      </c>
      <c r="I4456" s="10">
        <v>213.06</v>
      </c>
      <c r="J4456">
        <v>0.39044023114359683</v>
      </c>
      <c r="K4456">
        <v>0.39543530350076511</v>
      </c>
      <c r="L4456">
        <v>0.20091357276945421</v>
      </c>
      <c r="M4456">
        <v>7.6665747855905131E-2</v>
      </c>
      <c r="N4456">
        <v>0.33003463240833747</v>
      </c>
      <c r="O4456">
        <v>0.27343712591385744</v>
      </c>
      <c r="P4456" s="117">
        <v>49</v>
      </c>
      <c r="Q4456">
        <v>0.34</v>
      </c>
    </row>
    <row r="4457" spans="1:17" ht="15">
      <c r="A4457" s="6"/>
      <c r="B4457" s="10">
        <v>-3.52</v>
      </c>
      <c r="C4457">
        <v>0.1198036454189442</v>
      </c>
      <c r="D4457" s="11">
        <v>38.9</v>
      </c>
      <c r="E4457" s="10">
        <v>52.02</v>
      </c>
      <c r="F4457" s="11">
        <v>30.4</v>
      </c>
      <c r="G4457" s="10">
        <v>13.61</v>
      </c>
      <c r="H4457" s="11">
        <v>87.8</v>
      </c>
      <c r="I4457" s="10">
        <v>237.8</v>
      </c>
      <c r="J4457">
        <v>0.41190166138371637</v>
      </c>
      <c r="K4457">
        <v>0.40971342930318821</v>
      </c>
      <c r="L4457">
        <v>0.22131030952310296</v>
      </c>
      <c r="M4457">
        <v>8.6209858730457709E-2</v>
      </c>
      <c r="N4457">
        <v>0.33568074582955898</v>
      </c>
      <c r="O4457">
        <v>0.30113285776708859</v>
      </c>
      <c r="P4457" s="117">
        <v>59.26</v>
      </c>
      <c r="Q4457">
        <v>0.34</v>
      </c>
    </row>
    <row r="4458" spans="1:17" ht="15">
      <c r="A4458" s="6"/>
      <c r="B4458" s="10">
        <v>23.33</v>
      </c>
      <c r="C4458">
        <v>0.13112962417613236</v>
      </c>
      <c r="D4458" s="11">
        <v>41.51</v>
      </c>
      <c r="E4458" s="10">
        <v>52.97</v>
      </c>
      <c r="F4458" s="11">
        <v>32.97</v>
      </c>
      <c r="G4458" s="10">
        <v>21.95</v>
      </c>
      <c r="H4458" s="11">
        <v>99.36</v>
      </c>
      <c r="I4458" s="10">
        <v>301.14</v>
      </c>
      <c r="J4458">
        <v>0.44063048777059882</v>
      </c>
      <c r="K4458">
        <v>0.4254923160944275</v>
      </c>
      <c r="L4458">
        <v>0.24830001400756407</v>
      </c>
      <c r="M4458">
        <v>9.7536077119145692E-2</v>
      </c>
      <c r="N4458">
        <v>0.35593489791622812</v>
      </c>
      <c r="O4458">
        <v>0.33122497127423034</v>
      </c>
      <c r="P4458" s="117">
        <v>102.11</v>
      </c>
      <c r="Q4458">
        <v>0.34</v>
      </c>
    </row>
    <row r="4459" spans="1:17" ht="15">
      <c r="A4459" s="6"/>
      <c r="B4459" s="10">
        <v>83.2</v>
      </c>
      <c r="C4459">
        <v>0.15798461213070225</v>
      </c>
      <c r="D4459" s="11">
        <v>42.52</v>
      </c>
      <c r="E4459" s="10">
        <v>54.83</v>
      </c>
      <c r="F4459" s="11">
        <v>35.35</v>
      </c>
      <c r="G4459" s="10">
        <v>26.81</v>
      </c>
      <c r="H4459" s="11">
        <v>105.6</v>
      </c>
      <c r="I4459" s="10">
        <v>336.25</v>
      </c>
      <c r="J4459">
        <v>0.47393702855488773</v>
      </c>
      <c r="K4459">
        <v>0.44464408921199605</v>
      </c>
      <c r="L4459">
        <v>0.28874089149930093</v>
      </c>
      <c r="M4459">
        <v>0.11015270011323056</v>
      </c>
      <c r="N4459">
        <v>0.38395887547083252</v>
      </c>
      <c r="O4459">
        <v>0.3623047158739473</v>
      </c>
      <c r="P4459" s="117">
        <v>48.09</v>
      </c>
      <c r="Q4459">
        <v>0.34</v>
      </c>
    </row>
    <row r="4460" spans="1:17" ht="15">
      <c r="A4460" s="6"/>
      <c r="B4460" s="10">
        <v>104.61</v>
      </c>
      <c r="C4460">
        <v>0.22555614855705228</v>
      </c>
      <c r="D4460" s="11">
        <v>44.55</v>
      </c>
      <c r="E4460" s="10">
        <v>55.41</v>
      </c>
      <c r="F4460" s="11">
        <v>40.15</v>
      </c>
      <c r="G4460" s="10">
        <v>28.03</v>
      </c>
      <c r="H4460" s="11">
        <v>114.99</v>
      </c>
      <c r="I4460" s="10">
        <v>363.98</v>
      </c>
      <c r="J4460">
        <v>0.50103905472747789</v>
      </c>
      <c r="K4460">
        <v>0.46174791618407468</v>
      </c>
      <c r="L4460">
        <v>0.314749269764802</v>
      </c>
      <c r="M4460">
        <v>0.11503789244266244</v>
      </c>
      <c r="N4460">
        <v>0.41851272830996838</v>
      </c>
      <c r="O4460">
        <v>0.39308128113275531</v>
      </c>
      <c r="P4460" s="117">
        <v>41.8</v>
      </c>
      <c r="Q4460">
        <v>0.34</v>
      </c>
    </row>
    <row r="4461" spans="1:17" ht="15">
      <c r="A4461" s="6"/>
      <c r="B4461" s="10">
        <v>118.44</v>
      </c>
      <c r="C4461">
        <v>0.26449919336252598</v>
      </c>
      <c r="D4461" s="11">
        <v>44.15</v>
      </c>
      <c r="E4461" s="10">
        <v>55.1</v>
      </c>
      <c r="F4461" s="11">
        <v>45.86</v>
      </c>
      <c r="G4461" s="10">
        <v>27.58</v>
      </c>
      <c r="H4461" s="11">
        <v>118</v>
      </c>
      <c r="I4461" s="10">
        <v>370</v>
      </c>
      <c r="J4461">
        <v>0.53133829473763738</v>
      </c>
      <c r="K4461">
        <v>0.48373595103990602</v>
      </c>
      <c r="L4461">
        <v>0.34656372198287894</v>
      </c>
      <c r="M4461">
        <v>0.12566936009963231</v>
      </c>
      <c r="N4461">
        <v>0.44814921578421579</v>
      </c>
      <c r="O4461">
        <v>0.41480126338205231</v>
      </c>
      <c r="P4461" s="117">
        <v>45.16</v>
      </c>
      <c r="Q4461">
        <v>0.34</v>
      </c>
    </row>
    <row r="4462" spans="1:17" ht="15">
      <c r="A4462" s="6"/>
      <c r="B4462" s="10">
        <v>122.75</v>
      </c>
      <c r="C4462">
        <v>0.28848978836213918</v>
      </c>
      <c r="D4462" s="11">
        <v>43.93</v>
      </c>
      <c r="E4462" s="10">
        <v>53.79</v>
      </c>
      <c r="F4462" s="11">
        <v>45.75</v>
      </c>
      <c r="G4462" s="10">
        <v>26.73</v>
      </c>
      <c r="H4462" s="11">
        <v>110.74</v>
      </c>
      <c r="I4462" s="10">
        <v>370.4</v>
      </c>
      <c r="J4462">
        <v>0.55815061302071922</v>
      </c>
      <c r="K4462">
        <v>0.495326623020311</v>
      </c>
      <c r="L4462">
        <v>0.37259945404015771</v>
      </c>
      <c r="M4462">
        <v>0.14281470424329273</v>
      </c>
      <c r="N4462">
        <v>0.46320860743482467</v>
      </c>
      <c r="O4462">
        <v>0.4389898130734598</v>
      </c>
      <c r="P4462" s="117">
        <v>35.56</v>
      </c>
      <c r="Q4462">
        <v>0.34</v>
      </c>
    </row>
    <row r="4463" spans="1:17" ht="15">
      <c r="A4463" s="6"/>
      <c r="B4463" s="10">
        <v>121.34</v>
      </c>
      <c r="C4463">
        <v>0.30276874158586475</v>
      </c>
      <c r="D4463" s="11">
        <v>41.66</v>
      </c>
      <c r="E4463" s="10">
        <v>52.05</v>
      </c>
      <c r="F4463" s="11">
        <v>42.07</v>
      </c>
      <c r="G4463" s="10">
        <v>28</v>
      </c>
      <c r="H4463" s="11">
        <v>103.96</v>
      </c>
      <c r="I4463" s="10">
        <v>378.29</v>
      </c>
      <c r="J4463">
        <v>0.55462712722651364</v>
      </c>
      <c r="K4463">
        <v>0.49539425556206462</v>
      </c>
      <c r="L4463">
        <v>0.37520375863277916</v>
      </c>
      <c r="M4463">
        <v>0.14222774597230106</v>
      </c>
      <c r="N4463">
        <v>0.47800473798409537</v>
      </c>
      <c r="O4463">
        <v>0.44296809817128163</v>
      </c>
      <c r="P4463" s="117">
        <v>33.270000000000003</v>
      </c>
      <c r="Q4463">
        <v>0.34</v>
      </c>
    </row>
    <row r="4464" spans="1:17" ht="15">
      <c r="A4464" s="6"/>
      <c r="B4464" s="10">
        <v>114.81</v>
      </c>
      <c r="C4464">
        <v>0.30952915402043346</v>
      </c>
      <c r="D4464" s="11">
        <v>36.07</v>
      </c>
      <c r="E4464" s="10">
        <v>50.21</v>
      </c>
      <c r="F4464" s="11">
        <v>38.090000000000003</v>
      </c>
      <c r="G4464" s="10">
        <v>24.91</v>
      </c>
      <c r="H4464" s="11">
        <v>94.58</v>
      </c>
      <c r="I4464" s="10">
        <v>361.16</v>
      </c>
      <c r="J4464">
        <v>0.55970563108766236</v>
      </c>
      <c r="K4464">
        <v>0.4961778255763199</v>
      </c>
      <c r="L4464">
        <v>0.39463024670818081</v>
      </c>
      <c r="M4464">
        <v>0.14267655310621244</v>
      </c>
      <c r="N4464">
        <v>0.46048863990040456</v>
      </c>
      <c r="O4464">
        <v>0.46440516241006646</v>
      </c>
      <c r="P4464" s="117">
        <v>30.06</v>
      </c>
      <c r="Q4464">
        <v>0.34</v>
      </c>
    </row>
    <row r="4465" spans="1:17" ht="15">
      <c r="A4465" s="6"/>
      <c r="B4465" s="10">
        <v>91.62</v>
      </c>
      <c r="C4465">
        <v>0.30244785912368277</v>
      </c>
      <c r="D4465" s="11">
        <v>33.03</v>
      </c>
      <c r="E4465" s="10">
        <v>48.39</v>
      </c>
      <c r="F4465" s="11">
        <v>37.97</v>
      </c>
      <c r="G4465" s="10">
        <v>11.21</v>
      </c>
      <c r="H4465" s="11">
        <v>86.8</v>
      </c>
      <c r="I4465" s="10">
        <v>351.39</v>
      </c>
      <c r="J4465">
        <v>0.56484480252127589</v>
      </c>
      <c r="K4465">
        <v>0.49009109148478569</v>
      </c>
      <c r="L4465">
        <v>0.38614482887717211</v>
      </c>
      <c r="M4465">
        <v>0.14331720503808174</v>
      </c>
      <c r="N4465">
        <v>0.44096687226828968</v>
      </c>
      <c r="O4465">
        <v>0.48941073325108608</v>
      </c>
      <c r="P4465" s="117">
        <v>17.350000000000001</v>
      </c>
      <c r="Q4465">
        <v>0.34</v>
      </c>
    </row>
    <row r="4466" spans="1:17" ht="15">
      <c r="A4466" s="6"/>
      <c r="B4466" s="10">
        <v>84</v>
      </c>
      <c r="C4466">
        <v>0.30749693432856579</v>
      </c>
      <c r="D4466" s="11">
        <v>32.21</v>
      </c>
      <c r="E4466" s="10">
        <v>42.98</v>
      </c>
      <c r="F4466" s="11">
        <v>34.1</v>
      </c>
      <c r="G4466" s="10">
        <v>2.19</v>
      </c>
      <c r="H4466" s="11">
        <v>78.09</v>
      </c>
      <c r="I4466" s="10">
        <v>309.3</v>
      </c>
      <c r="J4466">
        <v>0.55903324014521971</v>
      </c>
      <c r="K4466">
        <v>0.48730575592447084</v>
      </c>
      <c r="L4466">
        <v>0.38590842283021515</v>
      </c>
      <c r="M4466">
        <v>0.13950672029606978</v>
      </c>
      <c r="N4466">
        <v>0.41188798040933805</v>
      </c>
      <c r="O4466">
        <v>0.48882836449385203</v>
      </c>
      <c r="P4466" s="117">
        <v>17.62</v>
      </c>
      <c r="Q4466">
        <v>0.34</v>
      </c>
    </row>
    <row r="4467" spans="1:17" ht="15">
      <c r="A4467" s="6"/>
      <c r="B4467" s="10">
        <v>82.4</v>
      </c>
      <c r="C4467">
        <v>0.31608727215530641</v>
      </c>
      <c r="D4467" s="11">
        <v>30.62</v>
      </c>
      <c r="E4467" s="10">
        <v>42.06</v>
      </c>
      <c r="F4467" s="11">
        <v>30.99</v>
      </c>
      <c r="G4467" s="10">
        <v>0.08</v>
      </c>
      <c r="H4467" s="11">
        <v>73.14</v>
      </c>
      <c r="I4467" s="10">
        <v>293.83999999999997</v>
      </c>
      <c r="J4467">
        <v>0.55367030401005879</v>
      </c>
      <c r="K4467">
        <v>0.48346804815693772</v>
      </c>
      <c r="L4467">
        <v>0.38696783388469291</v>
      </c>
      <c r="M4467">
        <v>0.13653076189013688</v>
      </c>
      <c r="N4467">
        <v>0.37648903234001763</v>
      </c>
      <c r="O4467">
        <v>0.49136170224435616</v>
      </c>
      <c r="P4467" s="117">
        <v>15.41</v>
      </c>
      <c r="Q4467">
        <v>0.34</v>
      </c>
    </row>
    <row r="4468" spans="1:17" ht="15">
      <c r="A4468" s="6"/>
      <c r="B4468" s="10">
        <v>83.05</v>
      </c>
      <c r="C4468">
        <v>0.31050752562523026</v>
      </c>
      <c r="D4468" s="11">
        <v>30.11</v>
      </c>
      <c r="E4468" s="10">
        <v>41.83</v>
      </c>
      <c r="F4468" s="11">
        <v>30.52</v>
      </c>
      <c r="G4468" s="10">
        <v>-0.05</v>
      </c>
      <c r="H4468" s="11">
        <v>70.87</v>
      </c>
      <c r="I4468" s="10">
        <v>280.18</v>
      </c>
      <c r="J4468">
        <v>0.55488567382662546</v>
      </c>
      <c r="K4468">
        <v>0.48130801618854657</v>
      </c>
      <c r="L4468">
        <v>0.37732379370341468</v>
      </c>
      <c r="M4468">
        <v>0.14030122362201161</v>
      </c>
      <c r="N4468">
        <v>0.35482423761886289</v>
      </c>
      <c r="O4468">
        <v>0.4924596100278551</v>
      </c>
      <c r="P4468" s="117">
        <v>13.47</v>
      </c>
      <c r="Q4468">
        <v>0.34</v>
      </c>
    </row>
    <row r="4469" spans="1:17" ht="15">
      <c r="A4469" s="6"/>
      <c r="B4469" s="10">
        <v>85.01</v>
      </c>
      <c r="C4469">
        <v>0.31891523489671803</v>
      </c>
      <c r="D4469" s="11">
        <v>29.19</v>
      </c>
      <c r="E4469" s="10">
        <v>42</v>
      </c>
      <c r="F4469" s="11">
        <v>30.01</v>
      </c>
      <c r="G4469" s="10">
        <v>-3.82</v>
      </c>
      <c r="H4469" s="11">
        <v>67.94</v>
      </c>
      <c r="I4469" s="10">
        <v>299.44</v>
      </c>
      <c r="J4469">
        <v>0.55388390686526279</v>
      </c>
      <c r="K4469">
        <v>0.47928418193465722</v>
      </c>
      <c r="L4469">
        <v>0.36482139472187702</v>
      </c>
      <c r="M4469">
        <v>0.13835520804880269</v>
      </c>
      <c r="N4469">
        <v>0.34468153017369213</v>
      </c>
      <c r="O4469">
        <v>0.49213599456131407</v>
      </c>
      <c r="P4469" s="117">
        <v>14.62</v>
      </c>
      <c r="Q4469">
        <v>0.34</v>
      </c>
    </row>
    <row r="4470" spans="1:17" ht="15">
      <c r="A4470" s="6"/>
      <c r="B4470" s="10">
        <v>94.37</v>
      </c>
      <c r="C4470">
        <v>0.32581629880050705</v>
      </c>
      <c r="D4470" s="11">
        <v>32.06</v>
      </c>
      <c r="E4470" s="10">
        <v>41.92</v>
      </c>
      <c r="F4470" s="11">
        <v>29.24</v>
      </c>
      <c r="G4470" s="10">
        <v>-13.5</v>
      </c>
      <c r="H4470" s="11">
        <v>71.58</v>
      </c>
      <c r="I4470" s="10">
        <v>322.79000000000002</v>
      </c>
      <c r="J4470">
        <v>0.56120734342440226</v>
      </c>
      <c r="K4470">
        <v>0.47891442793024425</v>
      </c>
      <c r="L4470">
        <v>0.33297315603229011</v>
      </c>
      <c r="M4470">
        <v>0.13855639383721061</v>
      </c>
      <c r="N4470">
        <v>0.33243520950341426</v>
      </c>
      <c r="O4470">
        <v>0.48804560015584236</v>
      </c>
      <c r="P4470" s="117">
        <v>16.39</v>
      </c>
      <c r="Q4470">
        <v>0.34</v>
      </c>
    </row>
    <row r="4471" spans="1:17" ht="15">
      <c r="A4471" s="6"/>
      <c r="B4471" s="10">
        <v>113.75</v>
      </c>
      <c r="C4471">
        <v>0.32105276564997215</v>
      </c>
      <c r="D4471" s="11">
        <v>36.94</v>
      </c>
      <c r="E4471" s="10">
        <v>49.69</v>
      </c>
      <c r="F4471" s="11">
        <v>29.21</v>
      </c>
      <c r="G4471" s="10">
        <v>-14.91</v>
      </c>
      <c r="H4471" s="11">
        <v>82.54</v>
      </c>
      <c r="I4471" s="10">
        <v>389.83</v>
      </c>
      <c r="J4471">
        <v>0.5542036856449879</v>
      </c>
      <c r="K4471">
        <v>0.46852955799544244</v>
      </c>
      <c r="L4471">
        <v>0.30968403111504106</v>
      </c>
      <c r="M4471">
        <v>0.13170053344945837</v>
      </c>
      <c r="N4471">
        <v>0.32257019948816429</v>
      </c>
      <c r="O4471">
        <v>0.46177576009026466</v>
      </c>
      <c r="P4471" s="117">
        <v>21.6</v>
      </c>
      <c r="Q4471">
        <v>0.34</v>
      </c>
    </row>
    <row r="4472" spans="1:17" ht="15">
      <c r="A4472" s="6"/>
      <c r="B4472" s="10">
        <v>126.29</v>
      </c>
      <c r="C4472">
        <v>0.29789245526240238</v>
      </c>
      <c r="D4472" s="11">
        <v>42.29</v>
      </c>
      <c r="E4472" s="10">
        <v>55.01</v>
      </c>
      <c r="F4472" s="11">
        <v>29.74</v>
      </c>
      <c r="G4472" s="10">
        <v>-13.45</v>
      </c>
      <c r="H4472" s="11">
        <v>96.59</v>
      </c>
      <c r="I4472" s="10">
        <v>413.89</v>
      </c>
      <c r="J4472">
        <v>0.50860987474157837</v>
      </c>
      <c r="K4472">
        <v>0.45449867901366353</v>
      </c>
      <c r="L4472">
        <v>0.29474547679200608</v>
      </c>
      <c r="M4472">
        <v>0.11759146883331216</v>
      </c>
      <c r="N4472">
        <v>0.30507937829241621</v>
      </c>
      <c r="O4472">
        <v>0.40738380908812311</v>
      </c>
      <c r="P4472" s="117">
        <v>28.48</v>
      </c>
      <c r="Q4472">
        <v>0.34</v>
      </c>
    </row>
    <row r="4473" spans="1:17" ht="15">
      <c r="A4473" s="6"/>
      <c r="B4473" s="10">
        <v>124.85</v>
      </c>
      <c r="C4473">
        <v>0.26487713656541656</v>
      </c>
      <c r="D4473" s="11">
        <v>48.24</v>
      </c>
      <c r="E4473" s="10">
        <v>56.6</v>
      </c>
      <c r="F4473" s="11">
        <v>31.05</v>
      </c>
      <c r="G4473" s="10">
        <v>-13.87</v>
      </c>
      <c r="H4473" s="11">
        <v>97.06</v>
      </c>
      <c r="I4473" s="10">
        <v>406.93</v>
      </c>
      <c r="J4473">
        <v>0.45735431767915663</v>
      </c>
      <c r="K4473">
        <v>0.42898079324767191</v>
      </c>
      <c r="L4473">
        <v>0.26429506131320174</v>
      </c>
      <c r="M4473">
        <v>0.10304589576854208</v>
      </c>
      <c r="N4473">
        <v>0.28336777382648493</v>
      </c>
      <c r="O4473">
        <v>0.37216950007233351</v>
      </c>
      <c r="P4473" s="117">
        <v>51.39</v>
      </c>
      <c r="Q4473">
        <v>0.34</v>
      </c>
    </row>
    <row r="4474" spans="1:17" ht="15">
      <c r="A4474" s="6"/>
      <c r="B4474" s="10">
        <v>110.97</v>
      </c>
      <c r="C4474">
        <v>0.22193859020730694</v>
      </c>
      <c r="D4474" s="11">
        <v>43.08</v>
      </c>
      <c r="E4474" s="10">
        <v>55.96</v>
      </c>
      <c r="F4474" s="11">
        <v>30.99</v>
      </c>
      <c r="G4474" s="10">
        <v>-14.54</v>
      </c>
      <c r="H4474" s="11">
        <v>87.29</v>
      </c>
      <c r="I4474" s="10">
        <v>355.89</v>
      </c>
      <c r="J4474">
        <v>0.42658003128258604</v>
      </c>
      <c r="K4474">
        <v>0.40144267213223755</v>
      </c>
      <c r="L4474">
        <v>0.22099971665995208</v>
      </c>
      <c r="M4474">
        <v>9.2968854309737003E-2</v>
      </c>
      <c r="N4474">
        <v>0.2579639489485257</v>
      </c>
      <c r="O4474">
        <v>0.3391013690057107</v>
      </c>
      <c r="P4474" s="117">
        <v>32.549999999999997</v>
      </c>
      <c r="Q4474">
        <v>0.34</v>
      </c>
    </row>
    <row r="4475" spans="1:17" ht="15">
      <c r="A4475" s="6"/>
      <c r="B4475" s="10">
        <v>95.03</v>
      </c>
      <c r="C4475">
        <v>0.20108019692237994</v>
      </c>
      <c r="D4475" s="11">
        <v>41.86</v>
      </c>
      <c r="E4475" s="10">
        <v>55.94</v>
      </c>
      <c r="F4475" s="11">
        <v>29.7</v>
      </c>
      <c r="G4475" s="10">
        <v>-17.010000000000002</v>
      </c>
      <c r="H4475" s="11">
        <v>76.8</v>
      </c>
      <c r="I4475" s="10">
        <v>287.89999999999998</v>
      </c>
      <c r="J4475">
        <v>0.39717946283812611</v>
      </c>
      <c r="K4475">
        <v>0.38608775682035162</v>
      </c>
      <c r="L4475">
        <v>0.17863084031754614</v>
      </c>
      <c r="M4475">
        <v>8.8738635105891681E-2</v>
      </c>
      <c r="N4475">
        <v>0.22904654320280576</v>
      </c>
      <c r="O4475">
        <v>0.32139242286618414</v>
      </c>
      <c r="P4475" s="117">
        <v>64.8</v>
      </c>
      <c r="Q4475">
        <v>0.34</v>
      </c>
    </row>
    <row r="4476" spans="1:17" ht="15">
      <c r="A4476" s="6"/>
      <c r="B4476" s="10">
        <v>86.29</v>
      </c>
      <c r="C4476">
        <v>0.19390556844456172</v>
      </c>
      <c r="D4476" s="11">
        <v>40.03</v>
      </c>
      <c r="E4476" s="10">
        <v>54.88</v>
      </c>
      <c r="F4476" s="11">
        <v>28.53</v>
      </c>
      <c r="G4476" s="10">
        <v>-26.93</v>
      </c>
      <c r="H4476" s="11">
        <v>70.34</v>
      </c>
      <c r="I4476" s="10">
        <v>265.29000000000002</v>
      </c>
      <c r="J4476">
        <v>0.37816244445987229</v>
      </c>
      <c r="K4476">
        <v>0.36335457010483169</v>
      </c>
      <c r="L4476">
        <v>0.1486506598240469</v>
      </c>
      <c r="M4476">
        <v>8.6467821828029895E-2</v>
      </c>
      <c r="N4476">
        <v>0.21169902603999396</v>
      </c>
      <c r="O4476">
        <v>0.30838484219298429</v>
      </c>
      <c r="P4476" s="117">
        <v>63.85</v>
      </c>
      <c r="Q4476">
        <v>0.34</v>
      </c>
    </row>
    <row r="4477" spans="1:17" ht="15">
      <c r="A4477" s="6"/>
      <c r="B4477" s="10">
        <v>78.17</v>
      </c>
      <c r="C4477">
        <v>0.19807539518791259</v>
      </c>
      <c r="D4477" s="11">
        <v>35.71</v>
      </c>
      <c r="E4477" s="10">
        <v>51.35</v>
      </c>
      <c r="F4477" s="11">
        <v>26.86</v>
      </c>
      <c r="G4477" s="10">
        <v>-63.02</v>
      </c>
      <c r="H4477" s="11">
        <v>60.07</v>
      </c>
      <c r="I4477" s="10">
        <v>230.68</v>
      </c>
      <c r="J4477">
        <v>0.37045808773002104</v>
      </c>
      <c r="K4477">
        <v>0.34416191978197186</v>
      </c>
      <c r="L4477">
        <v>0.13549451317510744</v>
      </c>
      <c r="M4477">
        <v>8.1674806757024584E-2</v>
      </c>
      <c r="N4477">
        <v>0.19324549964193335</v>
      </c>
      <c r="O4477">
        <v>0.29439858174369304</v>
      </c>
      <c r="P4477" s="117">
        <v>72.41</v>
      </c>
      <c r="Q4477">
        <v>0.34</v>
      </c>
    </row>
    <row r="4478" spans="1:17" ht="15">
      <c r="A4478" s="6"/>
      <c r="B4478" s="10">
        <v>76.42</v>
      </c>
      <c r="C4478">
        <v>0.20762633252592505</v>
      </c>
      <c r="D4478" s="11">
        <v>35.75</v>
      </c>
      <c r="E4478" s="10">
        <v>50.18</v>
      </c>
      <c r="F4478" s="11">
        <v>26.09</v>
      </c>
      <c r="G4478" s="10">
        <v>-64.55</v>
      </c>
      <c r="H4478" s="11">
        <v>59.91</v>
      </c>
      <c r="I4478" s="10">
        <v>204.77</v>
      </c>
      <c r="J4478">
        <v>0.3665173393642176</v>
      </c>
      <c r="K4478">
        <v>0.31831200447719427</v>
      </c>
      <c r="L4478">
        <v>0.13019589025797565</v>
      </c>
      <c r="M4478">
        <v>7.6873649340198288E-2</v>
      </c>
      <c r="N4478">
        <v>0.18640281208882681</v>
      </c>
      <c r="O4478">
        <v>0.27285367098573504</v>
      </c>
      <c r="P4478" s="117">
        <v>78.81</v>
      </c>
      <c r="Q4478">
        <v>0.34</v>
      </c>
    </row>
    <row r="4479" spans="1:17" ht="15">
      <c r="A4479" s="6"/>
      <c r="B4479" s="10">
        <v>78.150000000000006</v>
      </c>
      <c r="C4479">
        <v>0.21018556756310838</v>
      </c>
      <c r="D4479" s="11">
        <v>35.54</v>
      </c>
      <c r="E4479" s="10">
        <v>41.51</v>
      </c>
      <c r="F4479" s="11">
        <v>24.94</v>
      </c>
      <c r="G4479" s="10">
        <v>-64.989999999999995</v>
      </c>
      <c r="H4479" s="11">
        <v>58.51</v>
      </c>
      <c r="I4479" s="10">
        <v>172.44</v>
      </c>
      <c r="J4479">
        <v>0.37302242392813767</v>
      </c>
      <c r="K4479">
        <v>0.30589924174765781</v>
      </c>
      <c r="L4479">
        <v>0.13057321090761587</v>
      </c>
      <c r="M4479">
        <v>7.8451854487876671E-2</v>
      </c>
      <c r="N4479">
        <v>0.19039820226113757</v>
      </c>
      <c r="O4479">
        <v>0.25190778666414915</v>
      </c>
      <c r="P4479" s="117">
        <v>54.67</v>
      </c>
      <c r="Q4479">
        <v>0.34</v>
      </c>
    </row>
    <row r="4480" spans="1:17" ht="15">
      <c r="A4480" s="6"/>
      <c r="B4480" s="10">
        <v>84.05</v>
      </c>
      <c r="C4480">
        <v>0.21250370630178239</v>
      </c>
      <c r="D4480" s="11">
        <v>39.520000000000003</v>
      </c>
      <c r="E4480" s="10">
        <v>39.5</v>
      </c>
      <c r="F4480" s="11">
        <v>26.1</v>
      </c>
      <c r="G4480" s="10">
        <v>-64.959999999999994</v>
      </c>
      <c r="H4480" s="11">
        <v>62.74</v>
      </c>
      <c r="I4480" s="10">
        <v>163.21</v>
      </c>
      <c r="J4480">
        <v>0.38849998561544324</v>
      </c>
      <c r="K4480">
        <v>0.30837768344711419</v>
      </c>
      <c r="L4480">
        <v>0.13813541037167576</v>
      </c>
      <c r="M4480">
        <v>8.1053264299272565E-2</v>
      </c>
      <c r="N4480">
        <v>0.20948711399634615</v>
      </c>
      <c r="O4480">
        <v>0.2522805789790955</v>
      </c>
      <c r="P4480" s="117">
        <v>55.99</v>
      </c>
      <c r="Q4480">
        <v>0.34</v>
      </c>
    </row>
    <row r="4481" spans="1:17" ht="15">
      <c r="A4481" s="6"/>
      <c r="B4481" s="10">
        <v>88.1</v>
      </c>
      <c r="C4481">
        <v>0.22938916314920171</v>
      </c>
      <c r="D4481" s="11">
        <v>40.6</v>
      </c>
      <c r="E4481" s="10">
        <v>39.42</v>
      </c>
      <c r="F4481" s="11">
        <v>27.64</v>
      </c>
      <c r="G4481" s="10">
        <v>-64.59</v>
      </c>
      <c r="H4481" s="11">
        <v>68.430000000000007</v>
      </c>
      <c r="I4481" s="10">
        <v>180.04</v>
      </c>
      <c r="J4481">
        <v>0.41335114698036046</v>
      </c>
      <c r="K4481">
        <v>0.31268754877435068</v>
      </c>
      <c r="L4481">
        <v>0.15273227947840715</v>
      </c>
      <c r="M4481">
        <v>8.913399620192658E-2</v>
      </c>
      <c r="N4481">
        <v>0.23677326277187932</v>
      </c>
      <c r="O4481">
        <v>0.28384962825478222</v>
      </c>
      <c r="P4481" s="117">
        <v>70.34</v>
      </c>
      <c r="Q4481">
        <v>0.34</v>
      </c>
    </row>
    <row r="4482" spans="1:17" ht="15">
      <c r="A4482" s="6"/>
      <c r="B4482" s="10">
        <v>98.83</v>
      </c>
      <c r="C4482">
        <v>0.2817476813258124</v>
      </c>
      <c r="D4482" s="11">
        <v>44.31</v>
      </c>
      <c r="E4482" s="10">
        <v>42.67</v>
      </c>
      <c r="F4482" s="11">
        <v>28.99</v>
      </c>
      <c r="G4482" s="10">
        <v>-36.97</v>
      </c>
      <c r="H4482" s="11">
        <v>75.489999999999995</v>
      </c>
      <c r="I4482" s="10">
        <v>239.08</v>
      </c>
      <c r="J4482">
        <v>0.44890544389903769</v>
      </c>
      <c r="K4482">
        <v>0.33178237008961642</v>
      </c>
      <c r="L4482">
        <v>0.17828023646157712</v>
      </c>
      <c r="M4482">
        <v>9.6699367982940668E-2</v>
      </c>
      <c r="N4482">
        <v>0.26215749625813906</v>
      </c>
      <c r="O4482">
        <v>0.31985265085834813</v>
      </c>
      <c r="P4482" s="117">
        <v>220.03</v>
      </c>
      <c r="Q4482">
        <v>0.34</v>
      </c>
    </row>
    <row r="4483" spans="1:17" ht="15">
      <c r="A4483" s="6"/>
      <c r="B4483" s="10">
        <v>116.42</v>
      </c>
      <c r="C4483">
        <v>0.36232005206489604</v>
      </c>
      <c r="D4483" s="11">
        <v>45.87</v>
      </c>
      <c r="E4483" s="10">
        <v>47.98</v>
      </c>
      <c r="F4483" s="11">
        <v>30.53</v>
      </c>
      <c r="G4483" s="10">
        <v>-4.4400000000000004</v>
      </c>
      <c r="H4483" s="11">
        <v>91.46</v>
      </c>
      <c r="I4483" s="10">
        <v>313.06</v>
      </c>
      <c r="J4483">
        <v>0.47271207117732245</v>
      </c>
      <c r="K4483">
        <v>0.35686043038306864</v>
      </c>
      <c r="L4483">
        <v>0.21014135515054769</v>
      </c>
      <c r="M4483">
        <v>0.10349957430458834</v>
      </c>
      <c r="N4483">
        <v>0.2980783032490974</v>
      </c>
      <c r="O4483">
        <v>0.34767987003125322</v>
      </c>
      <c r="P4483" s="117">
        <v>137.16</v>
      </c>
      <c r="Q4483">
        <v>0.34</v>
      </c>
    </row>
    <row r="4484" spans="1:17" ht="15">
      <c r="A4484" s="6"/>
      <c r="B4484" s="10">
        <v>150.6</v>
      </c>
      <c r="C4484">
        <v>0.4245794921148498</v>
      </c>
      <c r="D4484" s="11">
        <v>53.71</v>
      </c>
      <c r="E4484" s="10">
        <v>50.42</v>
      </c>
      <c r="F4484" s="11">
        <v>30.77</v>
      </c>
      <c r="G4484" s="10">
        <v>1.49</v>
      </c>
      <c r="H4484" s="11">
        <v>99.94</v>
      </c>
      <c r="I4484" s="10">
        <v>376.09</v>
      </c>
      <c r="J4484">
        <v>0.49071454475879039</v>
      </c>
      <c r="K4484">
        <v>0.37730587493270989</v>
      </c>
      <c r="L4484">
        <v>0.22225317918549148</v>
      </c>
      <c r="M4484">
        <v>0.1082268523870073</v>
      </c>
      <c r="N4484">
        <v>0.33558632278867029</v>
      </c>
      <c r="O4484">
        <v>0.36899573149363946</v>
      </c>
      <c r="P4484" s="117">
        <v>88.83</v>
      </c>
      <c r="Q4484">
        <v>0.34</v>
      </c>
    </row>
    <row r="4485" spans="1:17" ht="15">
      <c r="A4485" s="6"/>
      <c r="B4485" s="10">
        <v>184.13</v>
      </c>
      <c r="C4485">
        <v>0.47797918316992416</v>
      </c>
      <c r="D4485" s="11">
        <v>49.56</v>
      </c>
      <c r="E4485" s="10">
        <v>50.17</v>
      </c>
      <c r="F4485" s="11">
        <v>29.73</v>
      </c>
      <c r="G4485" s="10">
        <v>19.170000000000002</v>
      </c>
      <c r="H4485" s="11">
        <v>103.47</v>
      </c>
      <c r="I4485" s="10">
        <v>387.46</v>
      </c>
      <c r="J4485">
        <v>0.51115738792978382</v>
      </c>
      <c r="K4485">
        <v>0.40739280436067737</v>
      </c>
      <c r="L4485">
        <v>0.23065793232597798</v>
      </c>
      <c r="M4485">
        <v>0.14012169279385342</v>
      </c>
      <c r="N4485">
        <v>0.35585345911666211</v>
      </c>
      <c r="O4485">
        <v>0.38278800608482028</v>
      </c>
      <c r="P4485" s="117">
        <v>54.75</v>
      </c>
      <c r="Q4485">
        <v>0.34</v>
      </c>
    </row>
    <row r="4486" spans="1:17" ht="15">
      <c r="A4486" s="6"/>
      <c r="B4486" s="10">
        <v>183.86</v>
      </c>
      <c r="C4486">
        <v>0.5094390837840973</v>
      </c>
      <c r="D4486" s="11">
        <v>46.03</v>
      </c>
      <c r="E4486" s="10">
        <v>50.57</v>
      </c>
      <c r="F4486" s="11">
        <v>29.34</v>
      </c>
      <c r="G4486" s="10">
        <v>25.94</v>
      </c>
      <c r="H4486" s="11">
        <v>103.97</v>
      </c>
      <c r="I4486" s="10">
        <v>381.59</v>
      </c>
      <c r="J4486">
        <v>0.52292186028996412</v>
      </c>
      <c r="K4486">
        <v>0.42581264120766055</v>
      </c>
      <c r="L4486">
        <v>0.23329568702252357</v>
      </c>
      <c r="M4486">
        <v>0.17466967980295567</v>
      </c>
      <c r="N4486">
        <v>0.36353491383097275</v>
      </c>
      <c r="O4486">
        <v>0.3972395456986067</v>
      </c>
      <c r="P4486" s="117">
        <v>55.2</v>
      </c>
      <c r="Q4486">
        <v>0.34</v>
      </c>
    </row>
    <row r="4487" spans="1:17" ht="15">
      <c r="A4487" s="6"/>
      <c r="B4487" s="10">
        <v>137.57</v>
      </c>
      <c r="C4487">
        <v>0.51844333189828762</v>
      </c>
      <c r="D4487" s="11">
        <v>42.71</v>
      </c>
      <c r="E4487" s="10">
        <v>49.99</v>
      </c>
      <c r="F4487" s="11">
        <v>32.119999999999997</v>
      </c>
      <c r="G4487" s="10">
        <v>30.24</v>
      </c>
      <c r="H4487" s="11">
        <v>101.91</v>
      </c>
      <c r="I4487" s="10">
        <v>379.91</v>
      </c>
      <c r="J4487">
        <v>0.51469117612611559</v>
      </c>
      <c r="K4487">
        <v>0.41447633609267642</v>
      </c>
      <c r="L4487">
        <v>0.22979339401609053</v>
      </c>
      <c r="M4487">
        <v>0.19283210294749423</v>
      </c>
      <c r="N4487">
        <v>0.36200044238309442</v>
      </c>
      <c r="O4487">
        <v>0.40802601333195043</v>
      </c>
      <c r="P4487" s="117">
        <v>41.18</v>
      </c>
      <c r="Q4487">
        <v>0.34</v>
      </c>
    </row>
    <row r="4488" spans="1:17" ht="15">
      <c r="A4488" s="6"/>
      <c r="B4488" s="10">
        <v>118.98</v>
      </c>
      <c r="C4488">
        <v>0.53859065702092679</v>
      </c>
      <c r="D4488" s="11">
        <v>35.61</v>
      </c>
      <c r="E4488" s="10">
        <v>46.5</v>
      </c>
      <c r="F4488" s="11">
        <v>29.09</v>
      </c>
      <c r="G4488" s="10">
        <v>23.19</v>
      </c>
      <c r="H4488" s="11">
        <v>91.28</v>
      </c>
      <c r="I4488" s="10">
        <v>279.85000000000002</v>
      </c>
      <c r="J4488">
        <v>0.49777631845292736</v>
      </c>
      <c r="K4488">
        <v>0.41449876176324912</v>
      </c>
      <c r="L4488">
        <v>0.23240413945129471</v>
      </c>
      <c r="M4488">
        <v>0.18795847500465585</v>
      </c>
      <c r="N4488">
        <v>0.3584955660084525</v>
      </c>
      <c r="O4488">
        <v>0.41513321182150464</v>
      </c>
      <c r="P4488" s="117">
        <v>32.53</v>
      </c>
      <c r="Q4488">
        <v>0.34</v>
      </c>
    </row>
    <row r="4489" spans="1:17" ht="15">
      <c r="A4489" s="6"/>
      <c r="B4489" s="10">
        <v>114</v>
      </c>
      <c r="C4489">
        <v>0.5393734840201323</v>
      </c>
      <c r="D4489" s="11">
        <v>34.159999999999997</v>
      </c>
      <c r="E4489" s="10">
        <v>47.71</v>
      </c>
      <c r="F4489" s="11">
        <v>28.21</v>
      </c>
      <c r="G4489" s="10">
        <v>19.899999999999999</v>
      </c>
      <c r="H4489" s="11">
        <v>82.34</v>
      </c>
      <c r="I4489" s="10">
        <v>267.5</v>
      </c>
      <c r="J4489">
        <v>0.4753596694582089</v>
      </c>
      <c r="K4489">
        <v>0.39695447965887953</v>
      </c>
      <c r="L4489">
        <v>0.22603024523005619</v>
      </c>
      <c r="M4489">
        <v>0.16380588036388227</v>
      </c>
      <c r="N4489">
        <v>0.35969470239354973</v>
      </c>
      <c r="O4489">
        <v>0.41225360960534979</v>
      </c>
      <c r="P4489" s="117">
        <v>31.43</v>
      </c>
      <c r="Q4489">
        <v>0.34</v>
      </c>
    </row>
    <row r="4490" spans="1:17" ht="15">
      <c r="A4490" s="6"/>
      <c r="B4490" s="10">
        <v>103.88</v>
      </c>
      <c r="C4490">
        <v>0.53564042108618282</v>
      </c>
      <c r="D4490" s="11">
        <v>32.07</v>
      </c>
      <c r="E4490" s="10">
        <v>41.9</v>
      </c>
      <c r="F4490" s="11">
        <v>25.98</v>
      </c>
      <c r="G4490" s="10">
        <v>7.71</v>
      </c>
      <c r="H4490" s="11">
        <v>75.06</v>
      </c>
      <c r="I4490" s="10">
        <v>209</v>
      </c>
      <c r="J4490">
        <v>0.46000951352311065</v>
      </c>
      <c r="K4490">
        <v>0.40583874568599132</v>
      </c>
      <c r="L4490">
        <v>0.20275314347252385</v>
      </c>
      <c r="M4490">
        <v>0.15626140032610925</v>
      </c>
      <c r="N4490">
        <v>0.36392041507790673</v>
      </c>
      <c r="O4490">
        <v>0.39108571268129066</v>
      </c>
      <c r="P4490" s="117">
        <v>27.42</v>
      </c>
      <c r="Q4490">
        <v>0.34</v>
      </c>
    </row>
    <row r="4491" spans="1:17" ht="15">
      <c r="A4491" s="6"/>
      <c r="B4491" s="10">
        <v>97.6</v>
      </c>
      <c r="C4491">
        <v>0.53190051941583494</v>
      </c>
      <c r="D4491" s="11">
        <v>30.8</v>
      </c>
      <c r="E4491" s="10">
        <v>39.08</v>
      </c>
      <c r="F4491" s="11">
        <v>25.03</v>
      </c>
      <c r="G4491" s="10">
        <v>6.45</v>
      </c>
      <c r="H4491" s="11">
        <v>75.069999999999993</v>
      </c>
      <c r="I4491" s="10">
        <v>195.77</v>
      </c>
      <c r="J4491">
        <v>0.46180373405508351</v>
      </c>
      <c r="K4491">
        <v>0.40535370524650122</v>
      </c>
      <c r="L4491">
        <v>0.20035427833078098</v>
      </c>
      <c r="M4491">
        <v>0.13231713020963834</v>
      </c>
      <c r="N4491">
        <v>0.36501792607131167</v>
      </c>
      <c r="O4491">
        <v>0.38031028723941118</v>
      </c>
      <c r="P4491" s="117">
        <v>19.96</v>
      </c>
      <c r="Q4491">
        <v>0.34</v>
      </c>
    </row>
    <row r="4492" spans="1:17" ht="15">
      <c r="A4492" s="6"/>
      <c r="B4492" s="10">
        <v>95.93</v>
      </c>
      <c r="C4492">
        <v>0.52423035688458197</v>
      </c>
      <c r="D4492" s="11">
        <v>30.69</v>
      </c>
      <c r="E4492" s="10">
        <v>39.08</v>
      </c>
      <c r="F4492" s="11">
        <v>24.27</v>
      </c>
      <c r="G4492" s="10">
        <v>3.37</v>
      </c>
      <c r="H4492" s="11">
        <v>75.099999999999994</v>
      </c>
      <c r="I4492" s="10">
        <v>189.58</v>
      </c>
      <c r="J4492">
        <v>0.47224742100642908</v>
      </c>
      <c r="K4492">
        <v>0.40448488910488167</v>
      </c>
      <c r="L4492">
        <v>0.20120756100052273</v>
      </c>
      <c r="M4492">
        <v>0.12874002880766017</v>
      </c>
      <c r="N4492">
        <v>0.37101667361168977</v>
      </c>
      <c r="O4492">
        <v>0.3809553726035067</v>
      </c>
      <c r="P4492" s="117">
        <v>18.170000000000002</v>
      </c>
      <c r="Q4492">
        <v>0.34</v>
      </c>
    </row>
    <row r="4493" spans="1:17" ht="15">
      <c r="A4493" s="6"/>
      <c r="B4493" s="10">
        <v>98.01</v>
      </c>
      <c r="C4493">
        <v>0.51301274570295285</v>
      </c>
      <c r="D4493" s="11">
        <v>29.64</v>
      </c>
      <c r="E4493" s="10">
        <v>38.049999999999997</v>
      </c>
      <c r="F4493" s="11">
        <v>23.36</v>
      </c>
      <c r="G4493" s="10">
        <v>3.23</v>
      </c>
      <c r="H4493" s="11">
        <v>75.069999999999993</v>
      </c>
      <c r="I4493" s="10">
        <v>186.88</v>
      </c>
      <c r="J4493">
        <v>0.48706618141909036</v>
      </c>
      <c r="K4493">
        <v>0.40635626474739528</v>
      </c>
      <c r="L4493">
        <v>0.20420278092591915</v>
      </c>
      <c r="M4493">
        <v>0.13025001281381021</v>
      </c>
      <c r="N4493">
        <v>0.3842808878770631</v>
      </c>
      <c r="O4493">
        <v>0.3873896904278436</v>
      </c>
      <c r="P4493" s="117">
        <v>20.41</v>
      </c>
      <c r="Q4493">
        <v>0.34</v>
      </c>
    </row>
    <row r="4494" spans="1:17" ht="15">
      <c r="A4494" s="6"/>
      <c r="B4494" s="10">
        <v>101.94</v>
      </c>
      <c r="C4494">
        <v>0.4893865940118356</v>
      </c>
      <c r="D4494" s="11">
        <v>30.84</v>
      </c>
      <c r="E4494" s="10">
        <v>36.72</v>
      </c>
      <c r="F4494" s="11">
        <v>23.6</v>
      </c>
      <c r="G4494" s="10">
        <v>5.61</v>
      </c>
      <c r="H4494" s="11">
        <v>79.73</v>
      </c>
      <c r="I4494" s="10">
        <v>190.77</v>
      </c>
      <c r="J4494">
        <v>0.49464248883475431</v>
      </c>
      <c r="K4494">
        <v>0.40685749393747045</v>
      </c>
      <c r="L4494">
        <v>0.20214999120908436</v>
      </c>
      <c r="M4494">
        <v>0.13531589612574899</v>
      </c>
      <c r="N4494">
        <v>0.39784361947144475</v>
      </c>
      <c r="O4494">
        <v>0.38644531331456572</v>
      </c>
      <c r="P4494" s="117">
        <v>24.32</v>
      </c>
      <c r="Q4494">
        <v>0.34</v>
      </c>
    </row>
    <row r="4495" spans="1:17" ht="15">
      <c r="A4495" s="6"/>
      <c r="B4495" s="10">
        <v>135.47</v>
      </c>
      <c r="C4495">
        <v>0.42618165184060169</v>
      </c>
      <c r="D4495" s="11">
        <v>35.869999999999997</v>
      </c>
      <c r="E4495" s="10">
        <v>39.08</v>
      </c>
      <c r="F4495" s="11">
        <v>21.82</v>
      </c>
      <c r="G4495" s="10">
        <v>20.420000000000002</v>
      </c>
      <c r="H4495" s="11">
        <v>96.46</v>
      </c>
      <c r="I4495" s="10">
        <v>223.6</v>
      </c>
      <c r="J4495">
        <v>0.49795533384208096</v>
      </c>
      <c r="K4495">
        <v>0.39385934475251161</v>
      </c>
      <c r="L4495">
        <v>0.19674919306210759</v>
      </c>
      <c r="M4495">
        <v>0.14430995779329922</v>
      </c>
      <c r="N4495">
        <v>0.41338007861675613</v>
      </c>
      <c r="O4495">
        <v>0.37263703998077674</v>
      </c>
      <c r="P4495" s="117">
        <v>29.92</v>
      </c>
      <c r="Q4495">
        <v>0.34</v>
      </c>
    </row>
    <row r="4496" spans="1:17" ht="15">
      <c r="A4496" s="6"/>
      <c r="B4496" s="10">
        <v>121.7</v>
      </c>
      <c r="C4496">
        <v>0.37359219230119339</v>
      </c>
      <c r="D4496" s="11">
        <v>41.88</v>
      </c>
      <c r="E4496" s="10">
        <v>41.4</v>
      </c>
      <c r="F4496" s="11">
        <v>20.78</v>
      </c>
      <c r="G4496" s="10">
        <v>28.27</v>
      </c>
      <c r="H4496" s="11">
        <v>104.78</v>
      </c>
      <c r="I4496" s="10">
        <v>282.38</v>
      </c>
      <c r="J4496">
        <v>0.47007414436396971</v>
      </c>
      <c r="K4496">
        <v>0.36513062008903596</v>
      </c>
      <c r="L4496">
        <v>0.18747120256027502</v>
      </c>
      <c r="M4496">
        <v>0.14630576653546279</v>
      </c>
      <c r="N4496">
        <v>0.4039578033561631</v>
      </c>
      <c r="O4496">
        <v>0.34171559982741795</v>
      </c>
      <c r="P4496" s="117">
        <v>34.549999999999997</v>
      </c>
      <c r="Q4496">
        <v>0.34</v>
      </c>
    </row>
    <row r="4497" spans="1:17" ht="15">
      <c r="A4497" s="6"/>
      <c r="B4497" s="10">
        <v>108.83</v>
      </c>
      <c r="C4497">
        <v>0.31712739322125783</v>
      </c>
      <c r="D4497" s="11">
        <v>45.54</v>
      </c>
      <c r="E4497" s="10">
        <v>43.49</v>
      </c>
      <c r="F4497" s="11">
        <v>24.11</v>
      </c>
      <c r="G4497" s="10">
        <v>27.97</v>
      </c>
      <c r="H4497" s="11">
        <v>108.31</v>
      </c>
      <c r="I4497" s="10">
        <v>296.72000000000003</v>
      </c>
      <c r="J4497">
        <v>0.43710397145196023</v>
      </c>
      <c r="K4497">
        <v>0.32648538840050384</v>
      </c>
      <c r="L4497">
        <v>0.17653268115177725</v>
      </c>
      <c r="M4497">
        <v>0.1261440511701086</v>
      </c>
      <c r="N4497">
        <v>0.3927748296610919</v>
      </c>
      <c r="O4497">
        <v>0.3280371384473531</v>
      </c>
      <c r="P4497" s="117">
        <v>55.72</v>
      </c>
      <c r="Q4497">
        <v>0.34</v>
      </c>
    </row>
    <row r="4498" spans="1:17" ht="15">
      <c r="A4498" s="6"/>
      <c r="B4498" s="10">
        <v>91.79</v>
      </c>
      <c r="C4498">
        <v>0.25701831563432043</v>
      </c>
      <c r="D4498" s="11">
        <v>45.58</v>
      </c>
      <c r="E4498" s="10">
        <v>39.82</v>
      </c>
      <c r="F4498" s="11">
        <v>25.76</v>
      </c>
      <c r="G4498" s="10">
        <v>21.89</v>
      </c>
      <c r="H4498" s="11">
        <v>104.93</v>
      </c>
      <c r="I4498" s="10">
        <v>256</v>
      </c>
      <c r="J4498">
        <v>0.41477528976479022</v>
      </c>
      <c r="K4498">
        <v>0.29368626185687813</v>
      </c>
      <c r="L4498">
        <v>0.16584656140140619</v>
      </c>
      <c r="M4498">
        <v>0.11139248904740506</v>
      </c>
      <c r="N4498">
        <v>0.38058853256165243</v>
      </c>
      <c r="O4498">
        <v>0.31440055657984378</v>
      </c>
      <c r="P4498" s="117">
        <v>75.290000000000006</v>
      </c>
      <c r="Q4498">
        <v>0.34</v>
      </c>
    </row>
    <row r="4499" spans="1:17" ht="15">
      <c r="A4499" s="6"/>
      <c r="B4499" s="10">
        <v>84</v>
      </c>
      <c r="C4499">
        <v>0.20917322070581501</v>
      </c>
      <c r="D4499" s="11">
        <v>44.61</v>
      </c>
      <c r="E4499" s="10">
        <v>26.58</v>
      </c>
      <c r="F4499" s="11">
        <v>25.99</v>
      </c>
      <c r="G4499" s="10">
        <v>1.49</v>
      </c>
      <c r="H4499" s="11">
        <v>100.23</v>
      </c>
      <c r="I4499" s="10">
        <v>235.48</v>
      </c>
      <c r="J4499">
        <v>0.39628502620349848</v>
      </c>
      <c r="K4499">
        <v>0.2701155347787777</v>
      </c>
      <c r="L4499">
        <v>0.16098843052911174</v>
      </c>
      <c r="M4499">
        <v>0.11542976611757878</v>
      </c>
      <c r="N4499">
        <v>0.36236496317640676</v>
      </c>
      <c r="O4499">
        <v>0.30371733786679572</v>
      </c>
      <c r="P4499" s="117">
        <v>112.55</v>
      </c>
      <c r="Q4499">
        <v>0.34</v>
      </c>
    </row>
    <row r="4500" spans="1:17" ht="15">
      <c r="A4500" s="6"/>
      <c r="B4500" s="10">
        <v>79.12</v>
      </c>
      <c r="C4500">
        <v>0.17628463034603628</v>
      </c>
      <c r="D4500" s="11">
        <v>43.31</v>
      </c>
      <c r="E4500" s="10">
        <v>22.26</v>
      </c>
      <c r="F4500" s="11">
        <v>26.4</v>
      </c>
      <c r="G4500" s="10">
        <v>1.1000000000000001</v>
      </c>
      <c r="H4500" s="11">
        <v>99.59</v>
      </c>
      <c r="I4500" s="10">
        <v>220</v>
      </c>
      <c r="J4500">
        <v>0.37907896960838006</v>
      </c>
      <c r="K4500">
        <v>0.24312364561158678</v>
      </c>
      <c r="L4500">
        <v>0.15347966091085496</v>
      </c>
      <c r="M4500">
        <v>0.11821787181834115</v>
      </c>
      <c r="N4500">
        <v>0.34710877256077771</v>
      </c>
      <c r="O4500">
        <v>0.28790447263676139</v>
      </c>
      <c r="P4500" s="117">
        <v>54.67</v>
      </c>
      <c r="Q4500">
        <v>0.34</v>
      </c>
    </row>
    <row r="4501" spans="1:17" ht="15">
      <c r="A4501" s="6"/>
      <c r="B4501" s="10">
        <v>74.900000000000006</v>
      </c>
      <c r="C4501">
        <v>0.16495978768630482</v>
      </c>
      <c r="D4501" s="11">
        <v>39.65</v>
      </c>
      <c r="E4501" s="10">
        <v>20.72</v>
      </c>
      <c r="F4501" s="11">
        <v>26.3</v>
      </c>
      <c r="G4501" s="10">
        <v>1.25</v>
      </c>
      <c r="H4501" s="11">
        <v>97.65</v>
      </c>
      <c r="I4501" s="10">
        <v>201.99</v>
      </c>
      <c r="J4501">
        <v>0.37247629589104619</v>
      </c>
      <c r="K4501">
        <v>0.20275235731479765</v>
      </c>
      <c r="L4501">
        <v>0.14297291217829436</v>
      </c>
      <c r="M4501">
        <v>0.10193568998477141</v>
      </c>
      <c r="N4501">
        <v>0.33492681928131091</v>
      </c>
      <c r="O4501">
        <v>0.27661342828077318</v>
      </c>
      <c r="P4501" s="117">
        <v>55.35</v>
      </c>
      <c r="Q4501">
        <v>0.34</v>
      </c>
    </row>
    <row r="4502" spans="1:17" ht="15">
      <c r="A4502" s="6"/>
      <c r="B4502" s="10">
        <v>66.569999999999993</v>
      </c>
      <c r="C4502">
        <v>0.16284284320036546</v>
      </c>
      <c r="D4502" s="11">
        <v>34.43</v>
      </c>
      <c r="E4502" s="10">
        <v>15.76</v>
      </c>
      <c r="F4502" s="11">
        <v>20.66</v>
      </c>
      <c r="G4502" s="10">
        <v>0.05</v>
      </c>
      <c r="H4502" s="11">
        <v>97.36</v>
      </c>
      <c r="I4502" s="10">
        <v>190.48</v>
      </c>
      <c r="J4502">
        <v>0.36076944963766172</v>
      </c>
      <c r="K4502">
        <v>0.17570280551765075</v>
      </c>
      <c r="L4502">
        <v>0.1330320397206772</v>
      </c>
      <c r="M4502">
        <v>9.4936419654938556E-2</v>
      </c>
      <c r="N4502">
        <v>0.32198237441772631</v>
      </c>
      <c r="O4502">
        <v>0.27284506483244791</v>
      </c>
      <c r="P4502" s="117">
        <v>59.42</v>
      </c>
      <c r="Q4502">
        <v>0.34</v>
      </c>
    </row>
    <row r="4503" spans="1:17" ht="15">
      <c r="A4503" s="6"/>
      <c r="B4503" s="10">
        <v>64.98</v>
      </c>
      <c r="C4503">
        <v>0.16566241679226995</v>
      </c>
      <c r="D4503" s="11">
        <v>32.049999999999997</v>
      </c>
      <c r="E4503" s="10">
        <v>2.34</v>
      </c>
      <c r="F4503" s="11">
        <v>9.39</v>
      </c>
      <c r="G4503" s="10">
        <v>-3.05</v>
      </c>
      <c r="H4503" s="11">
        <v>96.98</v>
      </c>
      <c r="I4503" s="10">
        <v>165.62</v>
      </c>
      <c r="J4503">
        <v>0.35318656623660721</v>
      </c>
      <c r="K4503">
        <v>0.16644062049141917</v>
      </c>
      <c r="L4503">
        <v>0.12672149037946961</v>
      </c>
      <c r="M4503">
        <v>9.6727698693213141E-2</v>
      </c>
      <c r="N4503">
        <v>0.31326194618092573</v>
      </c>
      <c r="O4503">
        <v>0.27064634812459532</v>
      </c>
      <c r="P4503" s="117">
        <v>81.03</v>
      </c>
      <c r="Q4503">
        <v>0.34</v>
      </c>
    </row>
    <row r="4504" spans="1:17" ht="15">
      <c r="A4504" s="6"/>
      <c r="B4504" s="10">
        <v>66.180000000000007</v>
      </c>
      <c r="C4504">
        <v>0.17314394511552605</v>
      </c>
      <c r="D4504" s="11">
        <v>31.84</v>
      </c>
      <c r="E4504" s="10">
        <v>11.93</v>
      </c>
      <c r="F4504" s="11">
        <v>6.77</v>
      </c>
      <c r="G4504" s="10">
        <v>-2.97</v>
      </c>
      <c r="H4504" s="11">
        <v>96.87</v>
      </c>
      <c r="I4504" s="10">
        <v>159.07</v>
      </c>
      <c r="J4504">
        <v>0.35884791387247622</v>
      </c>
      <c r="K4504">
        <v>0.17602740746033474</v>
      </c>
      <c r="L4504">
        <v>0.12889662825153667</v>
      </c>
      <c r="M4504">
        <v>9.974601468744404E-2</v>
      </c>
      <c r="N4504">
        <v>0.31776564545086</v>
      </c>
      <c r="O4504">
        <v>0.27281447248557034</v>
      </c>
      <c r="P4504" s="117">
        <v>93</v>
      </c>
      <c r="Q4504">
        <v>0.34</v>
      </c>
    </row>
    <row r="4505" spans="1:17" ht="15">
      <c r="A4505" s="6"/>
      <c r="B4505" s="10">
        <v>80.290000000000006</v>
      </c>
      <c r="C4505">
        <v>0.20088937371914925</v>
      </c>
      <c r="D4505" s="11">
        <v>32.4</v>
      </c>
      <c r="E4505" s="10">
        <v>19.86</v>
      </c>
      <c r="F4505" s="11">
        <v>12.12</v>
      </c>
      <c r="G4505" s="10">
        <v>-0.02</v>
      </c>
      <c r="H4505" s="11">
        <v>96.37</v>
      </c>
      <c r="I4505" s="10">
        <v>155.02000000000001</v>
      </c>
      <c r="J4505">
        <v>0.37329446965652252</v>
      </c>
      <c r="K4505">
        <v>0.21522538898381172</v>
      </c>
      <c r="L4505">
        <v>0.13614781604020032</v>
      </c>
      <c r="M4505">
        <v>0.1107483720380136</v>
      </c>
      <c r="N4505">
        <v>0.33302385331461853</v>
      </c>
      <c r="O4505">
        <v>0.27560909327431293</v>
      </c>
      <c r="P4505" s="117">
        <v>75.53</v>
      </c>
      <c r="Q4505">
        <v>0.34</v>
      </c>
    </row>
    <row r="4506" spans="1:17" ht="15">
      <c r="A4506" s="6"/>
      <c r="B4506" s="10">
        <v>90</v>
      </c>
      <c r="C4506">
        <v>0.25720923326280748</v>
      </c>
      <c r="D4506" s="11">
        <v>37.869999999999997</v>
      </c>
      <c r="E4506" s="10">
        <v>21.48</v>
      </c>
      <c r="F4506" s="11">
        <v>25.62</v>
      </c>
      <c r="G4506" s="10">
        <v>1.23</v>
      </c>
      <c r="H4506" s="11">
        <v>100.29</v>
      </c>
      <c r="I4506" s="10">
        <v>169.68</v>
      </c>
      <c r="J4506">
        <v>0.40526199273260249</v>
      </c>
      <c r="K4506">
        <v>0.25187381029870531</v>
      </c>
      <c r="L4506">
        <v>0.15255604339876958</v>
      </c>
      <c r="M4506">
        <v>0.13530653559075187</v>
      </c>
      <c r="N4506">
        <v>0.35956595161642818</v>
      </c>
      <c r="O4506">
        <v>0.28411909415502878</v>
      </c>
      <c r="P4506" s="117">
        <v>130.87</v>
      </c>
      <c r="Q4506">
        <v>0.34</v>
      </c>
    </row>
    <row r="4507" spans="1:17" ht="15">
      <c r="A4507" s="6"/>
      <c r="B4507" s="10">
        <v>117.65</v>
      </c>
      <c r="C4507">
        <v>0.32800684546996012</v>
      </c>
      <c r="D4507" s="11">
        <v>40.58</v>
      </c>
      <c r="E4507" s="10">
        <v>32.07</v>
      </c>
      <c r="F4507" s="11">
        <v>29.2</v>
      </c>
      <c r="G4507" s="10">
        <v>27.96</v>
      </c>
      <c r="H4507" s="11">
        <v>113.57</v>
      </c>
      <c r="I4507" s="10">
        <v>179.01</v>
      </c>
      <c r="J4507">
        <v>0.43862203958128881</v>
      </c>
      <c r="K4507">
        <v>0.29889161512085249</v>
      </c>
      <c r="L4507">
        <v>0.1881130568108457</v>
      </c>
      <c r="M4507">
        <v>0.16802982148974233</v>
      </c>
      <c r="N4507">
        <v>0.40246566235172071</v>
      </c>
      <c r="O4507">
        <v>0.29490934526930862</v>
      </c>
      <c r="P4507" s="117">
        <v>98.18</v>
      </c>
      <c r="Q4507">
        <v>0.34</v>
      </c>
    </row>
    <row r="4508" spans="1:17" ht="15">
      <c r="A4508" s="6"/>
      <c r="B4508" s="10">
        <v>146.78</v>
      </c>
      <c r="C4508">
        <v>0.3636827304586317</v>
      </c>
      <c r="D4508" s="11">
        <v>42.74</v>
      </c>
      <c r="E4508" s="10">
        <v>39.03</v>
      </c>
      <c r="F4508" s="11">
        <v>31.47</v>
      </c>
      <c r="G4508" s="10">
        <v>34.22</v>
      </c>
      <c r="H4508" s="11">
        <v>133.47999999999999</v>
      </c>
      <c r="I4508" s="10">
        <v>197.23</v>
      </c>
      <c r="J4508">
        <v>0.469546847060061</v>
      </c>
      <c r="K4508">
        <v>0.32608089312987187</v>
      </c>
      <c r="L4508">
        <v>0.22398273631214599</v>
      </c>
      <c r="M4508">
        <v>0.19523889017228593</v>
      </c>
      <c r="N4508">
        <v>0.43626559590990205</v>
      </c>
      <c r="O4508">
        <v>0.30595974022453459</v>
      </c>
      <c r="P4508" s="117">
        <v>81.180000000000007</v>
      </c>
      <c r="Q4508">
        <v>0.34</v>
      </c>
    </row>
    <row r="4509" spans="1:17" ht="15">
      <c r="A4509" s="6"/>
      <c r="B4509" s="10">
        <v>173.24</v>
      </c>
      <c r="C4509">
        <v>0.39913493187576049</v>
      </c>
      <c r="D4509" s="11">
        <v>41.8</v>
      </c>
      <c r="E4509" s="10">
        <v>42.19</v>
      </c>
      <c r="F4509" s="11">
        <v>31.98</v>
      </c>
      <c r="G4509" s="10">
        <v>34.51</v>
      </c>
      <c r="H4509" s="11">
        <v>130.13</v>
      </c>
      <c r="I4509" s="10">
        <v>242.42</v>
      </c>
      <c r="J4509">
        <v>0.51245252567897559</v>
      </c>
      <c r="K4509">
        <v>0.3475709872648674</v>
      </c>
      <c r="L4509">
        <v>0.26299210212729573</v>
      </c>
      <c r="M4509">
        <v>0.21703025351792712</v>
      </c>
      <c r="N4509">
        <v>0.46708028415725961</v>
      </c>
      <c r="O4509">
        <v>0.322523864968767</v>
      </c>
      <c r="P4509" s="117">
        <v>52.48</v>
      </c>
      <c r="Q4509">
        <v>0.34</v>
      </c>
    </row>
    <row r="4510" spans="1:17" ht="15">
      <c r="A4510" s="6"/>
      <c r="B4510" s="10">
        <v>139.54</v>
      </c>
      <c r="C4510">
        <v>0.40151081541997802</v>
      </c>
      <c r="D4510" s="11">
        <v>40.46</v>
      </c>
      <c r="E4510" s="10">
        <v>46.95</v>
      </c>
      <c r="F4510" s="11">
        <v>33.06</v>
      </c>
      <c r="G4510" s="10">
        <v>35.31</v>
      </c>
      <c r="H4510" s="11">
        <v>120.61</v>
      </c>
      <c r="I4510" s="10">
        <v>258.95999999999998</v>
      </c>
      <c r="J4510">
        <v>0.53285306703282975</v>
      </c>
      <c r="K4510">
        <v>0.35934536684756369</v>
      </c>
      <c r="L4510">
        <v>0.28832392042266425</v>
      </c>
      <c r="M4510">
        <v>0.23384996363033692</v>
      </c>
      <c r="N4510">
        <v>0.48462066292435174</v>
      </c>
      <c r="O4510">
        <v>0.33681425412849531</v>
      </c>
      <c r="P4510" s="117">
        <v>72.709999999999994</v>
      </c>
      <c r="Q4510">
        <v>0.34</v>
      </c>
    </row>
    <row r="4511" spans="1:17" ht="15">
      <c r="A4511" s="6"/>
      <c r="B4511" s="10">
        <v>117.27</v>
      </c>
      <c r="C4511">
        <v>0.38266296081888268</v>
      </c>
      <c r="D4511" s="11">
        <v>40.99</v>
      </c>
      <c r="E4511" s="10">
        <v>42.93</v>
      </c>
      <c r="F4511" s="11">
        <v>37.020000000000003</v>
      </c>
      <c r="G4511" s="10">
        <v>35.94</v>
      </c>
      <c r="H4511" s="11">
        <v>114.91</v>
      </c>
      <c r="I4511" s="10">
        <v>246.15</v>
      </c>
      <c r="J4511">
        <v>0.52919962747287419</v>
      </c>
      <c r="K4511">
        <v>0.36463288523225346</v>
      </c>
      <c r="L4511">
        <v>0.29516735038340297</v>
      </c>
      <c r="M4511">
        <v>0.24702671333559972</v>
      </c>
      <c r="N4511">
        <v>0.49229506371329557</v>
      </c>
      <c r="O4511">
        <v>0.34288124825188793</v>
      </c>
      <c r="P4511" s="117">
        <v>43.65</v>
      </c>
      <c r="Q4511">
        <v>0.34</v>
      </c>
    </row>
    <row r="4512" spans="1:17" ht="15">
      <c r="A4512" s="6"/>
      <c r="B4512" s="10">
        <v>101.56</v>
      </c>
      <c r="C4512">
        <v>0.34969216237325024</v>
      </c>
      <c r="D4512" s="11">
        <v>35.909999999999997</v>
      </c>
      <c r="E4512" s="10">
        <v>39.049999999999997</v>
      </c>
      <c r="F4512" s="11">
        <v>33.020000000000003</v>
      </c>
      <c r="G4512" s="10">
        <v>30.94</v>
      </c>
      <c r="H4512" s="11">
        <v>103.65</v>
      </c>
      <c r="I4512" s="10">
        <v>197.94</v>
      </c>
      <c r="J4512">
        <v>0.53643392917544808</v>
      </c>
      <c r="K4512">
        <v>0.37639790847545568</v>
      </c>
      <c r="L4512">
        <v>0.30105666052314034</v>
      </c>
      <c r="M4512">
        <v>0.2440523228610432</v>
      </c>
      <c r="N4512">
        <v>0.48643569985744711</v>
      </c>
      <c r="O4512">
        <v>0.34938510844243953</v>
      </c>
      <c r="P4512" s="117">
        <v>32.51</v>
      </c>
      <c r="Q4512">
        <v>0.34</v>
      </c>
    </row>
    <row r="4513" spans="1:17" ht="15">
      <c r="A4513" s="6"/>
      <c r="B4513" s="10">
        <v>100.27</v>
      </c>
      <c r="C4513">
        <v>0.32183645368143821</v>
      </c>
      <c r="D4513" s="11">
        <v>37.08</v>
      </c>
      <c r="E4513" s="10">
        <v>40.25</v>
      </c>
      <c r="F4513" s="11">
        <v>34.93</v>
      </c>
      <c r="G4513" s="10">
        <v>29.56</v>
      </c>
      <c r="H4513" s="11">
        <v>89.34</v>
      </c>
      <c r="I4513" s="10">
        <v>200.08</v>
      </c>
      <c r="J4513">
        <v>0.54057103853885735</v>
      </c>
      <c r="K4513">
        <v>0.39473755444443287</v>
      </c>
      <c r="L4513">
        <v>0.29307610569739073</v>
      </c>
      <c r="M4513">
        <v>0.2330992071322677</v>
      </c>
      <c r="N4513">
        <v>0.47998751950960211</v>
      </c>
      <c r="O4513">
        <v>0.36215253513125217</v>
      </c>
      <c r="P4513" s="117">
        <v>29.34</v>
      </c>
      <c r="Q4513">
        <v>0.34</v>
      </c>
    </row>
    <row r="4514" spans="1:17" ht="15">
      <c r="A4514" s="6"/>
      <c r="B4514" s="10">
        <v>92.14</v>
      </c>
      <c r="C4514">
        <v>0.30869100607921029</v>
      </c>
      <c r="D4514" s="11">
        <v>34.64</v>
      </c>
      <c r="E4514" s="10">
        <v>34.58</v>
      </c>
      <c r="F4514" s="11">
        <v>30.11</v>
      </c>
      <c r="G4514" s="10">
        <v>28.54</v>
      </c>
      <c r="H4514" s="11">
        <v>83.08</v>
      </c>
      <c r="I4514" s="10">
        <v>224.05</v>
      </c>
      <c r="J4514">
        <v>0.52751277576096056</v>
      </c>
      <c r="K4514">
        <v>0.40484695873368748</v>
      </c>
      <c r="L4514">
        <v>0.28645455782577423</v>
      </c>
      <c r="M4514">
        <v>0.22712575775463376</v>
      </c>
      <c r="N4514">
        <v>0.47997011012367019</v>
      </c>
      <c r="O4514">
        <v>0.37369583203094464</v>
      </c>
      <c r="P4514" s="117">
        <v>26.68</v>
      </c>
      <c r="Q4514">
        <v>0.34</v>
      </c>
    </row>
    <row r="4515" spans="1:17" ht="15">
      <c r="A4515" s="6"/>
      <c r="B4515" s="10">
        <v>89.97</v>
      </c>
      <c r="C4515">
        <v>0.30347795566792563</v>
      </c>
      <c r="D4515" s="11">
        <v>32.049999999999997</v>
      </c>
      <c r="E4515" s="10">
        <v>32.19</v>
      </c>
      <c r="F4515" s="11">
        <v>29.55</v>
      </c>
      <c r="G4515" s="10">
        <v>27.96</v>
      </c>
      <c r="H4515" s="11">
        <v>80.38</v>
      </c>
      <c r="I4515" s="10">
        <v>228.55</v>
      </c>
      <c r="J4515">
        <v>0.51249696203909145</v>
      </c>
      <c r="K4515">
        <v>0.40977739547605607</v>
      </c>
      <c r="L4515">
        <v>0.28741159329864063</v>
      </c>
      <c r="M4515">
        <v>0.22390463232773397</v>
      </c>
      <c r="N4515">
        <v>0.47929707199857607</v>
      </c>
      <c r="O4515">
        <v>0.38830112696837871</v>
      </c>
      <c r="P4515" s="117">
        <v>22.59</v>
      </c>
      <c r="Q4515">
        <v>0.34</v>
      </c>
    </row>
    <row r="4516" spans="1:17" ht="15">
      <c r="A4516" s="6"/>
      <c r="B4516" s="10">
        <v>87.06</v>
      </c>
      <c r="C4516">
        <v>0.30723645885126782</v>
      </c>
      <c r="D4516" s="11">
        <v>30.68</v>
      </c>
      <c r="E4516" s="10">
        <v>30.64</v>
      </c>
      <c r="F4516" s="11">
        <v>30.47</v>
      </c>
      <c r="G4516" s="10">
        <v>27.3</v>
      </c>
      <c r="H4516" s="11">
        <v>79.62</v>
      </c>
      <c r="I4516" s="10">
        <v>227.26</v>
      </c>
      <c r="J4516">
        <v>0.50543596281573144</v>
      </c>
      <c r="K4516">
        <v>0.41801023850685648</v>
      </c>
      <c r="L4516">
        <v>0.28954554805359212</v>
      </c>
      <c r="M4516">
        <v>0.24170755233962601</v>
      </c>
      <c r="N4516">
        <v>0.48204407862320342</v>
      </c>
      <c r="O4516">
        <v>0.39528123477016552</v>
      </c>
      <c r="P4516" s="117">
        <v>22.56</v>
      </c>
      <c r="Q4516">
        <v>0.34</v>
      </c>
    </row>
    <row r="4517" spans="1:17" ht="15">
      <c r="A4517" s="6"/>
      <c r="B4517" s="10">
        <v>88.84</v>
      </c>
      <c r="C4517">
        <v>0.31599086633212431</v>
      </c>
      <c r="D4517" s="11">
        <v>29.87</v>
      </c>
      <c r="E4517" s="10">
        <v>28.41</v>
      </c>
      <c r="F4517" s="11">
        <v>30.04</v>
      </c>
      <c r="G4517" s="10">
        <v>27.15</v>
      </c>
      <c r="H4517" s="11">
        <v>79.489999999999995</v>
      </c>
      <c r="I4517" s="10">
        <v>210.33</v>
      </c>
      <c r="J4517">
        <v>0.50398959126993881</v>
      </c>
      <c r="K4517">
        <v>0.42375803672636592</v>
      </c>
      <c r="L4517">
        <v>0.30073203833537021</v>
      </c>
      <c r="M4517">
        <v>0.25742350162762495</v>
      </c>
      <c r="N4517">
        <v>0.48410799883980415</v>
      </c>
      <c r="O4517">
        <v>0.40275054283406581</v>
      </c>
      <c r="P4517" s="117">
        <v>22</v>
      </c>
      <c r="Q4517">
        <v>0.34</v>
      </c>
    </row>
    <row r="4518" spans="1:17" ht="15">
      <c r="A4518" s="6"/>
      <c r="B4518" s="10">
        <v>88.57</v>
      </c>
      <c r="C4518">
        <v>0.31505414864463299</v>
      </c>
      <c r="D4518" s="11">
        <v>29.09</v>
      </c>
      <c r="E4518" s="10">
        <v>29.93</v>
      </c>
      <c r="F4518" s="11">
        <v>30.1</v>
      </c>
      <c r="G4518" s="10">
        <v>27.9</v>
      </c>
      <c r="H4518" s="11">
        <v>82.46</v>
      </c>
      <c r="I4518" s="10">
        <v>248.33</v>
      </c>
      <c r="J4518">
        <v>0.50489516816760527</v>
      </c>
      <c r="K4518">
        <v>0.42777412176850171</v>
      </c>
      <c r="L4518">
        <v>0.31838349170243729</v>
      </c>
      <c r="M4518">
        <v>0.28077943956443702</v>
      </c>
      <c r="N4518">
        <v>0.48753770978156541</v>
      </c>
      <c r="O4518">
        <v>0.4048267356059031</v>
      </c>
      <c r="P4518" s="117">
        <v>25.75</v>
      </c>
      <c r="Q4518">
        <v>0.34</v>
      </c>
    </row>
    <row r="4519" spans="1:17" ht="15">
      <c r="A4519" s="6"/>
      <c r="B4519" s="10">
        <v>84.94</v>
      </c>
      <c r="C4519">
        <v>0.29376772912075982</v>
      </c>
      <c r="D4519" s="11">
        <v>30</v>
      </c>
      <c r="E4519" s="10">
        <v>30.69</v>
      </c>
      <c r="F4519" s="11">
        <v>34.9</v>
      </c>
      <c r="G4519" s="10">
        <v>33.83</v>
      </c>
      <c r="H4519" s="11">
        <v>105.92</v>
      </c>
      <c r="I4519" s="10">
        <v>371.95</v>
      </c>
      <c r="J4519">
        <v>0.48732136661890041</v>
      </c>
      <c r="K4519">
        <v>0.42101888819865341</v>
      </c>
      <c r="L4519">
        <v>0.34032009643718186</v>
      </c>
      <c r="M4519">
        <v>0.29639354783937516</v>
      </c>
      <c r="N4519">
        <v>0.48669338464818535</v>
      </c>
      <c r="O4519">
        <v>0.37344291305087624</v>
      </c>
      <c r="P4519" s="117">
        <v>28.1</v>
      </c>
      <c r="Q4519">
        <v>0.34</v>
      </c>
    </row>
    <row r="4520" spans="1:17" ht="15">
      <c r="A4520" s="6"/>
      <c r="B4520" s="10">
        <v>85.26</v>
      </c>
      <c r="C4520">
        <v>0.2556906023994473</v>
      </c>
      <c r="D4520" s="11">
        <v>32.020000000000003</v>
      </c>
      <c r="E4520" s="10">
        <v>32.69</v>
      </c>
      <c r="F4520" s="11">
        <v>39.06</v>
      </c>
      <c r="G4520" s="10">
        <v>37.65</v>
      </c>
      <c r="H4520" s="11">
        <v>120.46</v>
      </c>
      <c r="I4520" s="10">
        <v>418.92</v>
      </c>
      <c r="J4520">
        <v>0.455539789448628</v>
      </c>
      <c r="K4520">
        <v>0.3991743368707254</v>
      </c>
      <c r="L4520">
        <v>0.32336013112124518</v>
      </c>
      <c r="M4520">
        <v>0.28293012024943631</v>
      </c>
      <c r="N4520">
        <v>0.46322146395763963</v>
      </c>
      <c r="O4520">
        <v>0.33949513726455743</v>
      </c>
      <c r="P4520" s="117">
        <v>33.67</v>
      </c>
      <c r="Q4520">
        <v>0.34</v>
      </c>
    </row>
    <row r="4521" spans="1:17" ht="15">
      <c r="A4521" s="6"/>
      <c r="B4521" s="10">
        <v>83.77</v>
      </c>
      <c r="C4521">
        <v>0.21259792991087112</v>
      </c>
      <c r="D4521" s="11">
        <v>34.58</v>
      </c>
      <c r="E4521" s="10">
        <v>33.71</v>
      </c>
      <c r="F4521" s="11">
        <v>39.99</v>
      </c>
      <c r="G4521" s="10">
        <v>37.200000000000003</v>
      </c>
      <c r="H4521" s="11">
        <v>121.69</v>
      </c>
      <c r="I4521" s="10">
        <v>420.67</v>
      </c>
      <c r="J4521">
        <v>0.42022861893226632</v>
      </c>
      <c r="K4521">
        <v>0.36172894533005651</v>
      </c>
      <c r="L4521">
        <v>0.29825929692546749</v>
      </c>
      <c r="M4521">
        <v>0.24798598774542685</v>
      </c>
      <c r="N4521">
        <v>0.43085934355990718</v>
      </c>
      <c r="O4521">
        <v>0.32076300839716676</v>
      </c>
      <c r="P4521" s="117">
        <v>28.26</v>
      </c>
      <c r="Q4521">
        <v>0.34</v>
      </c>
    </row>
    <row r="4522" spans="1:17" ht="15">
      <c r="A4522" s="6"/>
      <c r="B4522" s="10">
        <v>76.040000000000006</v>
      </c>
      <c r="C4522">
        <v>0.16982222410721853</v>
      </c>
      <c r="D4522" s="11">
        <v>36.71</v>
      </c>
      <c r="E4522" s="10">
        <v>32.36</v>
      </c>
      <c r="F4522" s="11">
        <v>38.590000000000003</v>
      </c>
      <c r="G4522" s="10">
        <v>34.869999999999997</v>
      </c>
      <c r="H4522" s="11">
        <v>117.93</v>
      </c>
      <c r="I4522" s="10">
        <v>351.7</v>
      </c>
      <c r="J4522">
        <v>0.3888987985732214</v>
      </c>
      <c r="K4522">
        <v>0.32907825334122237</v>
      </c>
      <c r="L4522">
        <v>0.27369084432471463</v>
      </c>
      <c r="M4522">
        <v>0.22014179955804805</v>
      </c>
      <c r="N4522">
        <v>0.41252886702229585</v>
      </c>
      <c r="O4522">
        <v>0.30397350944538676</v>
      </c>
      <c r="P4522" s="117">
        <v>41.55</v>
      </c>
      <c r="Q4522">
        <v>0.34</v>
      </c>
    </row>
    <row r="4523" spans="1:17" ht="15">
      <c r="A4523" s="6"/>
      <c r="B4523" s="10">
        <v>60.9</v>
      </c>
      <c r="C4523">
        <v>0.14222489034646496</v>
      </c>
      <c r="D4523" s="11">
        <v>35.89</v>
      </c>
      <c r="E4523" s="10">
        <v>28.16</v>
      </c>
      <c r="F4523" s="11">
        <v>37.29</v>
      </c>
      <c r="G4523" s="10">
        <v>30.82</v>
      </c>
      <c r="H4523" s="11">
        <v>110.01</v>
      </c>
      <c r="I4523" s="10">
        <v>318.58999999999997</v>
      </c>
      <c r="J4523">
        <v>0.35835741893968576</v>
      </c>
      <c r="K4523">
        <v>0.30503820522220859</v>
      </c>
      <c r="L4523">
        <v>0.25983046125390158</v>
      </c>
      <c r="M4523">
        <v>0.21352528938621002</v>
      </c>
      <c r="N4523">
        <v>0.39638581926821315</v>
      </c>
      <c r="O4523">
        <v>0.29038374932071981</v>
      </c>
      <c r="P4523" s="117">
        <v>34.270000000000003</v>
      </c>
      <c r="Q4523">
        <v>0.34</v>
      </c>
    </row>
    <row r="4524" spans="1:17" ht="15">
      <c r="A4524" s="6"/>
      <c r="B4524" s="10">
        <v>46.32</v>
      </c>
      <c r="C4524">
        <v>0.12905890130353817</v>
      </c>
      <c r="D4524" s="11">
        <v>35.369999999999997</v>
      </c>
      <c r="E4524" s="10">
        <v>28.41</v>
      </c>
      <c r="F4524" s="11">
        <v>39.94</v>
      </c>
      <c r="G4524" s="10">
        <v>27.99</v>
      </c>
      <c r="H4524" s="11">
        <v>108.36</v>
      </c>
      <c r="I4524" s="10">
        <v>272.27999999999997</v>
      </c>
      <c r="J4524">
        <v>0.32784965804937732</v>
      </c>
      <c r="K4524">
        <v>0.28609638881762589</v>
      </c>
      <c r="L4524">
        <v>0.25757367824773414</v>
      </c>
      <c r="M4524">
        <v>0.2025343180196863</v>
      </c>
      <c r="N4524">
        <v>0.38915470150195625</v>
      </c>
      <c r="O4524">
        <v>0.28149753962691798</v>
      </c>
      <c r="P4524" s="117">
        <v>49.63</v>
      </c>
      <c r="Q4524">
        <v>0.34</v>
      </c>
    </row>
    <row r="4525" spans="1:17" ht="15">
      <c r="A4525" s="6"/>
      <c r="B4525" s="10">
        <v>35.22</v>
      </c>
      <c r="C4525">
        <v>0.12121471407909128</v>
      </c>
      <c r="D4525" s="11">
        <v>33.22</v>
      </c>
      <c r="E4525" s="10">
        <v>27.51</v>
      </c>
      <c r="F4525" s="11">
        <v>38.68</v>
      </c>
      <c r="G4525" s="10">
        <v>27.73</v>
      </c>
      <c r="H4525" s="11">
        <v>105.07</v>
      </c>
      <c r="I4525" s="10">
        <v>215.05</v>
      </c>
      <c r="J4525">
        <v>0.3118089463618835</v>
      </c>
      <c r="K4525">
        <v>0.27124238576317389</v>
      </c>
      <c r="L4525">
        <v>0.25273487201416389</v>
      </c>
      <c r="M4525">
        <v>0.18273684302782142</v>
      </c>
      <c r="N4525">
        <v>0.38662634991000605</v>
      </c>
      <c r="O4525">
        <v>0.27013596240737392</v>
      </c>
      <c r="P4525" s="117">
        <v>45.16</v>
      </c>
      <c r="Q4525">
        <v>0.34</v>
      </c>
    </row>
    <row r="4526" spans="1:17" ht="15">
      <c r="A4526" s="6"/>
      <c r="B4526" s="10">
        <v>16.71</v>
      </c>
      <c r="C4526">
        <v>0.11742140488682878</v>
      </c>
      <c r="D4526" s="11">
        <v>31.41</v>
      </c>
      <c r="E4526" s="10">
        <v>21.74</v>
      </c>
      <c r="F4526" s="11">
        <v>35.090000000000003</v>
      </c>
      <c r="G4526" s="10">
        <v>24.98</v>
      </c>
      <c r="H4526" s="11">
        <v>102.8</v>
      </c>
      <c r="I4526" s="10">
        <v>210.59</v>
      </c>
      <c r="J4526">
        <v>0.30342188857663976</v>
      </c>
      <c r="K4526">
        <v>0.2493734253536081</v>
      </c>
      <c r="L4526">
        <v>0.2551963591675982</v>
      </c>
      <c r="M4526">
        <v>0.17701118628243362</v>
      </c>
      <c r="N4526">
        <v>0.3853804568643433</v>
      </c>
      <c r="O4526">
        <v>0.25954909478546678</v>
      </c>
      <c r="P4526" s="117">
        <v>45.41</v>
      </c>
      <c r="Q4526">
        <v>0.34</v>
      </c>
    </row>
    <row r="4527" spans="1:17" ht="15">
      <c r="A4527" s="6"/>
      <c r="B4527" s="10">
        <v>16.73</v>
      </c>
      <c r="C4527">
        <v>0.11858295995891403</v>
      </c>
      <c r="D4527" s="11">
        <v>30.18</v>
      </c>
      <c r="E4527" s="10">
        <v>19.75</v>
      </c>
      <c r="F4527" s="11">
        <v>33.479999999999997</v>
      </c>
      <c r="G4527" s="10">
        <v>24.36</v>
      </c>
      <c r="H4527" s="11">
        <v>106.99</v>
      </c>
      <c r="I4527" s="10">
        <v>178.56</v>
      </c>
      <c r="J4527">
        <v>0.31037734926181432</v>
      </c>
      <c r="K4527">
        <v>0.24228457814795148</v>
      </c>
      <c r="L4527">
        <v>0.25808100957563551</v>
      </c>
      <c r="M4527">
        <v>0.17846079252837091</v>
      </c>
      <c r="N4527">
        <v>0.38908729288219568</v>
      </c>
      <c r="O4527">
        <v>0.2489344562726451</v>
      </c>
      <c r="P4527" s="117">
        <v>43.11</v>
      </c>
      <c r="Q4527">
        <v>0.34</v>
      </c>
    </row>
    <row r="4528" spans="1:17" ht="15">
      <c r="A4528" s="6"/>
      <c r="B4528" s="10">
        <v>40</v>
      </c>
      <c r="C4528">
        <v>0.12647836876460786</v>
      </c>
      <c r="D4528" s="11">
        <v>30.05</v>
      </c>
      <c r="E4528" s="10">
        <v>20.95</v>
      </c>
      <c r="F4528" s="11">
        <v>33.76</v>
      </c>
      <c r="G4528" s="10">
        <v>24.8</v>
      </c>
      <c r="H4528" s="11">
        <v>115.69</v>
      </c>
      <c r="I4528" s="10">
        <v>207.56</v>
      </c>
      <c r="J4528">
        <v>0.32392774552413073</v>
      </c>
      <c r="K4528">
        <v>0.26006805316220016</v>
      </c>
      <c r="L4528">
        <v>0.26462815482768048</v>
      </c>
      <c r="M4528">
        <v>0.18288997924674971</v>
      </c>
      <c r="N4528">
        <v>0.40556396080177404</v>
      </c>
      <c r="O4528">
        <v>0.25260390593692478</v>
      </c>
      <c r="P4528" s="117">
        <v>68.72</v>
      </c>
      <c r="Q4528">
        <v>0.34</v>
      </c>
    </row>
    <row r="4529" spans="1:17" ht="15">
      <c r="A4529" s="6"/>
      <c r="B4529" s="10">
        <v>60.9</v>
      </c>
      <c r="C4529">
        <v>0.14636608766731377</v>
      </c>
      <c r="D4529" s="11">
        <v>31.4</v>
      </c>
      <c r="E4529" s="10">
        <v>25.98</v>
      </c>
      <c r="F4529" s="11">
        <v>34.47</v>
      </c>
      <c r="G4529" s="10">
        <v>25.18</v>
      </c>
      <c r="H4529" s="11">
        <v>117.6</v>
      </c>
      <c r="I4529" s="10">
        <v>210.02</v>
      </c>
      <c r="J4529">
        <v>0.35016852098146545</v>
      </c>
      <c r="K4529">
        <v>0.28586471409789599</v>
      </c>
      <c r="L4529">
        <v>0.26871454318980115</v>
      </c>
      <c r="M4529">
        <v>0.20437195146590453</v>
      </c>
      <c r="N4529">
        <v>0.41342225688105916</v>
      </c>
      <c r="O4529">
        <v>0.27372925259500575</v>
      </c>
      <c r="P4529" s="117">
        <v>85.71</v>
      </c>
      <c r="Q4529">
        <v>0.34</v>
      </c>
    </row>
    <row r="4530" spans="1:17" ht="15">
      <c r="A4530" s="6"/>
      <c r="B4530" s="10">
        <v>83.4</v>
      </c>
      <c r="C4530">
        <v>0.21129566538394945</v>
      </c>
      <c r="D4530" s="11">
        <v>33.18</v>
      </c>
      <c r="E4530" s="10">
        <v>29.55</v>
      </c>
      <c r="F4530" s="11">
        <v>34.92</v>
      </c>
      <c r="G4530" s="10">
        <v>30.48</v>
      </c>
      <c r="H4530" s="11">
        <v>123.29</v>
      </c>
      <c r="I4530" s="10">
        <v>258.70999999999998</v>
      </c>
      <c r="J4530">
        <v>0.37764002537408781</v>
      </c>
      <c r="K4530">
        <v>0.32170047617404512</v>
      </c>
      <c r="L4530">
        <v>0.29093293819214699</v>
      </c>
      <c r="M4530">
        <v>0.23596076987674172</v>
      </c>
      <c r="N4530">
        <v>0.42230455021422719</v>
      </c>
      <c r="O4530">
        <v>0.29770897588128964</v>
      </c>
      <c r="P4530" s="117">
        <v>65.34</v>
      </c>
      <c r="Q4530">
        <v>0.34</v>
      </c>
    </row>
    <row r="4531" spans="1:17" ht="15">
      <c r="A4531" s="6"/>
      <c r="B4531" s="10">
        <v>107.3</v>
      </c>
      <c r="C4531">
        <v>0.2798997242841994</v>
      </c>
      <c r="D4531" s="11">
        <v>36.979999999999997</v>
      </c>
      <c r="E4531" s="10">
        <v>43.71</v>
      </c>
      <c r="F4531" s="11">
        <v>38</v>
      </c>
      <c r="G4531" s="10">
        <v>38.479999999999997</v>
      </c>
      <c r="H4531" s="11">
        <v>137.99</v>
      </c>
      <c r="I4531" s="10">
        <v>319.26</v>
      </c>
      <c r="J4531">
        <v>0.42394059525185956</v>
      </c>
      <c r="K4531">
        <v>0.36713664906943855</v>
      </c>
      <c r="L4531">
        <v>0.30893147985325775</v>
      </c>
      <c r="M4531">
        <v>0.26454895990339639</v>
      </c>
      <c r="N4531">
        <v>0.42869383592757748</v>
      </c>
      <c r="O4531">
        <v>0.33042857719784996</v>
      </c>
      <c r="P4531" s="117">
        <v>41.06</v>
      </c>
      <c r="Q4531">
        <v>0.34</v>
      </c>
    </row>
    <row r="4532" spans="1:17" ht="15">
      <c r="A4532" s="6"/>
      <c r="B4532" s="10">
        <v>121</v>
      </c>
      <c r="C4532">
        <v>0.3294470547452068</v>
      </c>
      <c r="D4532" s="11">
        <v>40.04</v>
      </c>
      <c r="E4532" s="10">
        <v>50.17</v>
      </c>
      <c r="F4532" s="11">
        <v>42.9</v>
      </c>
      <c r="G4532" s="10">
        <v>40.78</v>
      </c>
      <c r="H4532" s="11">
        <v>150</v>
      </c>
      <c r="I4532" s="10">
        <v>387.92</v>
      </c>
      <c r="J4532">
        <v>0.45691454053471214</v>
      </c>
      <c r="K4532">
        <v>0.41000060001322869</v>
      </c>
      <c r="L4532">
        <v>0.3288858202726514</v>
      </c>
      <c r="M4532">
        <v>0.29372111362310022</v>
      </c>
      <c r="N4532">
        <v>0.43976525944011186</v>
      </c>
      <c r="O4532">
        <v>0.3582645928927386</v>
      </c>
      <c r="P4532" s="117">
        <v>35.08</v>
      </c>
      <c r="Q4532">
        <v>0.34</v>
      </c>
    </row>
    <row r="4533" spans="1:17" ht="15">
      <c r="A4533" s="6"/>
      <c r="B4533" s="10">
        <v>128.76</v>
      </c>
      <c r="C4533">
        <v>0.34388281070865268</v>
      </c>
      <c r="D4533" s="11">
        <v>39.630000000000003</v>
      </c>
      <c r="E4533" s="10">
        <v>50.1</v>
      </c>
      <c r="F4533" s="11">
        <v>38.35</v>
      </c>
      <c r="G4533" s="10">
        <v>40.840000000000003</v>
      </c>
      <c r="H4533" s="11">
        <v>147</v>
      </c>
      <c r="I4533" s="10">
        <v>410.89</v>
      </c>
      <c r="J4533">
        <v>0.4958458285891158</v>
      </c>
      <c r="K4533">
        <v>0.43633573335529846</v>
      </c>
      <c r="L4533">
        <v>0.34633134011126782</v>
      </c>
      <c r="M4533">
        <v>0.32305026822543759</v>
      </c>
      <c r="N4533">
        <v>0.46592618835249194</v>
      </c>
      <c r="O4533">
        <v>0.38722159172366583</v>
      </c>
      <c r="P4533" s="117">
        <v>39.770000000000003</v>
      </c>
      <c r="Q4533">
        <v>0.34</v>
      </c>
    </row>
    <row r="4534" spans="1:17" ht="15">
      <c r="A4534" s="6"/>
      <c r="B4534" s="10">
        <v>132.86000000000001</v>
      </c>
      <c r="C4534">
        <v>0.33298573580579366</v>
      </c>
      <c r="D4534" s="11">
        <v>39.82</v>
      </c>
      <c r="E4534" s="10">
        <v>50</v>
      </c>
      <c r="F4534" s="11">
        <v>37.93</v>
      </c>
      <c r="G4534" s="10">
        <v>40.1</v>
      </c>
      <c r="H4534" s="11">
        <v>124.1</v>
      </c>
      <c r="I4534" s="10">
        <v>422.59</v>
      </c>
      <c r="J4534">
        <v>0.51391645495742921</v>
      </c>
      <c r="K4534">
        <v>0.44861370189869448</v>
      </c>
      <c r="L4534">
        <v>0.36395268458770402</v>
      </c>
      <c r="M4534">
        <v>0.34167623802165586</v>
      </c>
      <c r="N4534">
        <v>0.4712284154464822</v>
      </c>
      <c r="O4534">
        <v>0.41925385361700446</v>
      </c>
      <c r="P4534" s="117">
        <v>47.94</v>
      </c>
      <c r="Q4534">
        <v>0.34</v>
      </c>
    </row>
    <row r="4535" spans="1:17" ht="15">
      <c r="A4535" s="6"/>
      <c r="B4535" s="10">
        <v>129.72</v>
      </c>
      <c r="C4535">
        <v>0.3160476518817541</v>
      </c>
      <c r="D4535" s="11">
        <v>42.09</v>
      </c>
      <c r="E4535" s="10">
        <v>50.83</v>
      </c>
      <c r="F4535" s="11">
        <v>39.43</v>
      </c>
      <c r="G4535" s="10">
        <v>40.15</v>
      </c>
      <c r="H4535" s="11">
        <v>111.04</v>
      </c>
      <c r="I4535" s="10">
        <v>416.11</v>
      </c>
      <c r="J4535">
        <v>0.51727678844412128</v>
      </c>
      <c r="K4535">
        <v>0.45169997868650757</v>
      </c>
      <c r="L4535">
        <v>0.36926053569556555</v>
      </c>
      <c r="M4535">
        <v>0.34847828845299816</v>
      </c>
      <c r="N4535">
        <v>0.48745603979436708</v>
      </c>
      <c r="O4535">
        <v>0.43665429299495556</v>
      </c>
      <c r="P4535" s="117">
        <v>51.46</v>
      </c>
      <c r="Q4535">
        <v>0.34</v>
      </c>
    </row>
    <row r="4536" spans="1:17" ht="15">
      <c r="A4536" s="6"/>
      <c r="B4536" s="10">
        <v>115.92</v>
      </c>
      <c r="C4536">
        <v>0.31591220674486808</v>
      </c>
      <c r="D4536" s="11">
        <v>39.67</v>
      </c>
      <c r="E4536" s="10">
        <v>49.94</v>
      </c>
      <c r="F4536" s="11">
        <v>34.630000000000003</v>
      </c>
      <c r="G4536" s="10">
        <v>37</v>
      </c>
      <c r="H4536" s="11">
        <v>96.7</v>
      </c>
      <c r="I4536" s="10">
        <v>372</v>
      </c>
      <c r="J4536">
        <v>0.52822440018350469</v>
      </c>
      <c r="K4536">
        <v>0.4590290492078396</v>
      </c>
      <c r="L4536">
        <v>0.3618903956587593</v>
      </c>
      <c r="M4536">
        <v>0.35051351907606898</v>
      </c>
      <c r="N4536">
        <v>0.50299510284035265</v>
      </c>
      <c r="O4536">
        <v>0.44790134349090599</v>
      </c>
      <c r="P4536" s="117">
        <v>35.479999999999997</v>
      </c>
      <c r="Q4536">
        <v>0.34</v>
      </c>
    </row>
    <row r="4537" spans="1:17" ht="15">
      <c r="A4537" s="6"/>
      <c r="B4537" s="10">
        <v>109.44</v>
      </c>
      <c r="C4537">
        <v>0.31675477571718719</v>
      </c>
      <c r="D4537" s="11">
        <v>32.21</v>
      </c>
      <c r="E4537" s="10">
        <v>42.88</v>
      </c>
      <c r="F4537" s="11">
        <v>31.56</v>
      </c>
      <c r="G4537" s="10">
        <v>35.93</v>
      </c>
      <c r="H4537" s="11">
        <v>87.97</v>
      </c>
      <c r="I4537" s="10">
        <v>350</v>
      </c>
      <c r="J4537">
        <v>0.5380623388116309</v>
      </c>
      <c r="K4537">
        <v>0.45260330684177691</v>
      </c>
      <c r="L4537">
        <v>0.33978615992215677</v>
      </c>
      <c r="M4537">
        <v>0.35513816184168734</v>
      </c>
      <c r="N4537">
        <v>0.49330862258245339</v>
      </c>
      <c r="O4537">
        <v>0.45193926308145926</v>
      </c>
      <c r="P4537" s="117">
        <v>21.02</v>
      </c>
      <c r="Q4537">
        <v>0.34</v>
      </c>
    </row>
    <row r="4538" spans="1:17" ht="15">
      <c r="A4538" s="6"/>
      <c r="B4538" s="10">
        <v>101.74</v>
      </c>
      <c r="C4538">
        <v>0.31988649583064704</v>
      </c>
      <c r="D4538" s="11">
        <v>31.08</v>
      </c>
      <c r="E4538" s="10">
        <v>40.799999999999997</v>
      </c>
      <c r="F4538" s="11">
        <v>30.19</v>
      </c>
      <c r="G4538" s="10">
        <v>31.05</v>
      </c>
      <c r="H4538" s="11">
        <v>78.069999999999993</v>
      </c>
      <c r="I4538" s="10">
        <v>283.47000000000003</v>
      </c>
      <c r="J4538">
        <v>0.53430695587525601</v>
      </c>
      <c r="K4538">
        <v>0.44904914202683416</v>
      </c>
      <c r="L4538">
        <v>0.32531075131953852</v>
      </c>
      <c r="M4538">
        <v>0.3462950924268472</v>
      </c>
      <c r="N4538">
        <v>0.47659392797245481</v>
      </c>
      <c r="O4538">
        <v>0.46278168042121276</v>
      </c>
      <c r="P4538" s="117">
        <v>23.08</v>
      </c>
      <c r="Q4538">
        <v>0.34</v>
      </c>
    </row>
    <row r="4539" spans="1:17" ht="15">
      <c r="A4539" s="6"/>
      <c r="B4539" s="10">
        <v>101.82</v>
      </c>
      <c r="C4539">
        <v>0.33190008877288563</v>
      </c>
      <c r="D4539" s="11">
        <v>29.84</v>
      </c>
      <c r="E4539" s="10">
        <v>40.090000000000003</v>
      </c>
      <c r="F4539" s="11">
        <v>29.81</v>
      </c>
      <c r="G4539" s="10">
        <v>30.41</v>
      </c>
      <c r="H4539" s="11">
        <v>76.84</v>
      </c>
      <c r="I4539" s="10">
        <v>221.32</v>
      </c>
      <c r="J4539">
        <v>0.52808443280625783</v>
      </c>
      <c r="K4539">
        <v>0.45561594328566846</v>
      </c>
      <c r="L4539">
        <v>0.3213757992541264</v>
      </c>
      <c r="M4539">
        <v>0.34522312600056498</v>
      </c>
      <c r="N4539">
        <v>0.46283810645483053</v>
      </c>
      <c r="O4539">
        <v>0.46315711743360988</v>
      </c>
      <c r="P4539" s="117">
        <v>19.940000000000001</v>
      </c>
      <c r="Q4539">
        <v>0.34</v>
      </c>
    </row>
    <row r="4540" spans="1:17" ht="15">
      <c r="A4540" s="6"/>
      <c r="B4540" s="10">
        <v>95.44</v>
      </c>
      <c r="C4540">
        <v>0.3514292895696326</v>
      </c>
      <c r="D4540" s="11">
        <v>29.2</v>
      </c>
      <c r="E4540" s="10">
        <v>39.729999999999997</v>
      </c>
      <c r="F4540" s="11">
        <v>29.43</v>
      </c>
      <c r="G4540" s="10">
        <v>29.92</v>
      </c>
      <c r="H4540" s="11">
        <v>75.150000000000006</v>
      </c>
      <c r="I4540" s="10">
        <v>216.81</v>
      </c>
      <c r="J4540">
        <v>0.52832070983134283</v>
      </c>
      <c r="K4540">
        <v>0.45830723716072513</v>
      </c>
      <c r="L4540">
        <v>0.32087376905554577</v>
      </c>
      <c r="M4540">
        <v>0.33928956357853812</v>
      </c>
      <c r="N4540">
        <v>0.46162939392849872</v>
      </c>
      <c r="O4540">
        <v>0.46110241090391391</v>
      </c>
      <c r="P4540" s="117">
        <v>18.36</v>
      </c>
      <c r="Q4540">
        <v>0.34</v>
      </c>
    </row>
    <row r="4541" spans="1:17" ht="15">
      <c r="A4541" s="6"/>
      <c r="B4541" s="10">
        <v>95.79</v>
      </c>
      <c r="C4541">
        <v>0.37107126083734382</v>
      </c>
      <c r="D4541" s="11">
        <v>29.62</v>
      </c>
      <c r="E4541" s="10">
        <v>39.869999999999997</v>
      </c>
      <c r="F4541" s="11">
        <v>29.95</v>
      </c>
      <c r="G4541" s="10">
        <v>29.55</v>
      </c>
      <c r="H4541" s="11">
        <v>75.239999999999995</v>
      </c>
      <c r="I4541" s="10">
        <v>203.12</v>
      </c>
      <c r="J4541">
        <v>0.53034538403368936</v>
      </c>
      <c r="K4541">
        <v>0.45786447184494372</v>
      </c>
      <c r="L4541">
        <v>0.32871617051845886</v>
      </c>
      <c r="M4541">
        <v>0.33966241113567125</v>
      </c>
      <c r="N4541">
        <v>0.46183159654532785</v>
      </c>
      <c r="O4541">
        <v>0.45900096716931943</v>
      </c>
      <c r="P4541" s="117">
        <v>16.75</v>
      </c>
      <c r="Q4541">
        <v>0.34</v>
      </c>
    </row>
    <row r="4542" spans="1:17" ht="15">
      <c r="A4542" s="6"/>
      <c r="B4542" s="10">
        <v>96.92</v>
      </c>
      <c r="C4542">
        <v>0.37695447100026236</v>
      </c>
      <c r="D4542" s="11">
        <v>29.46</v>
      </c>
      <c r="E4542" s="10">
        <v>42.6</v>
      </c>
      <c r="F4542" s="11">
        <v>30.47</v>
      </c>
      <c r="G4542" s="10">
        <v>30.3</v>
      </c>
      <c r="H4542" s="11">
        <v>77.81</v>
      </c>
      <c r="I4542" s="10">
        <v>209.86</v>
      </c>
      <c r="J4542">
        <v>0.53375215878066229</v>
      </c>
      <c r="K4542">
        <v>0.45412244366288912</v>
      </c>
      <c r="L4542">
        <v>0.34053838934598496</v>
      </c>
      <c r="M4542">
        <v>0.35994537394369908</v>
      </c>
      <c r="N4542">
        <v>0.4658298134121977</v>
      </c>
      <c r="O4542">
        <v>0.46129570067946468</v>
      </c>
      <c r="P4542" s="117">
        <v>16.920000000000002</v>
      </c>
      <c r="Q4542">
        <v>0.34</v>
      </c>
    </row>
    <row r="4543" spans="1:17" ht="15">
      <c r="A4543" s="6"/>
      <c r="B4543" s="10">
        <v>94.68</v>
      </c>
      <c r="C4543">
        <v>0.33544641933432262</v>
      </c>
      <c r="D4543" s="11">
        <v>29.49</v>
      </c>
      <c r="E4543" s="10">
        <v>50.14</v>
      </c>
      <c r="F4543" s="11">
        <v>36.159999999999997</v>
      </c>
      <c r="G4543" s="10">
        <v>36.979999999999997</v>
      </c>
      <c r="H4543" s="11">
        <v>92.88</v>
      </c>
      <c r="I4543" s="10">
        <v>241.95</v>
      </c>
      <c r="J4543">
        <v>0.5233779491082361</v>
      </c>
      <c r="K4543">
        <v>0.44514526275978483</v>
      </c>
      <c r="L4543">
        <v>0.35389438729339806</v>
      </c>
      <c r="M4543">
        <v>0.38736018201487787</v>
      </c>
      <c r="N4543">
        <v>0.45438171071041167</v>
      </c>
      <c r="O4543">
        <v>0.45182608871503593</v>
      </c>
      <c r="P4543" s="117">
        <v>16.97</v>
      </c>
      <c r="Q4543">
        <v>0.34</v>
      </c>
    </row>
    <row r="4544" spans="1:17" ht="15">
      <c r="A4544" s="6"/>
      <c r="B4544" s="10">
        <v>91.2</v>
      </c>
      <c r="C4544">
        <v>0.27599315200246216</v>
      </c>
      <c r="D4544" s="11">
        <v>29.83</v>
      </c>
      <c r="E4544" s="10">
        <v>53.52</v>
      </c>
      <c r="F4544" s="11">
        <v>43.95</v>
      </c>
      <c r="G4544" s="10">
        <v>43</v>
      </c>
      <c r="H4544" s="11">
        <v>104.49</v>
      </c>
      <c r="I4544" s="10">
        <v>247.14</v>
      </c>
      <c r="J4544">
        <v>0.49602459851445707</v>
      </c>
      <c r="K4544">
        <v>0.41162146436479269</v>
      </c>
      <c r="L4544">
        <v>0.33267039834119616</v>
      </c>
      <c r="M4544">
        <v>0.38005038932724255</v>
      </c>
      <c r="N4544">
        <v>0.4229467670572879</v>
      </c>
      <c r="O4544">
        <v>0.4180859185310441</v>
      </c>
      <c r="P4544" s="117">
        <v>17.41</v>
      </c>
      <c r="Q4544">
        <v>0.34</v>
      </c>
    </row>
    <row r="4545" spans="1:17" ht="15">
      <c r="A4545" s="6"/>
      <c r="B4545" s="10">
        <v>86.24</v>
      </c>
      <c r="C4545">
        <v>0.21457388473980596</v>
      </c>
      <c r="D4545" s="11">
        <v>30.03</v>
      </c>
      <c r="E4545" s="10">
        <v>54.71</v>
      </c>
      <c r="F4545" s="11">
        <v>44.06</v>
      </c>
      <c r="G4545" s="10">
        <v>47</v>
      </c>
      <c r="H4545" s="11">
        <v>107.97</v>
      </c>
      <c r="I4545" s="10">
        <v>241.43</v>
      </c>
      <c r="J4545">
        <v>0.45815137176446785</v>
      </c>
      <c r="K4545">
        <v>0.379214541812263</v>
      </c>
      <c r="L4545">
        <v>0.30284551529729803</v>
      </c>
      <c r="M4545">
        <v>0.34801417207344809</v>
      </c>
      <c r="N4545">
        <v>0.40474012353298849</v>
      </c>
      <c r="O4545">
        <v>0.37386741301777487</v>
      </c>
      <c r="P4545" s="117">
        <v>23.75</v>
      </c>
      <c r="Q4545">
        <v>0.34</v>
      </c>
    </row>
    <row r="4546" spans="1:17" ht="15">
      <c r="A4546" s="6"/>
      <c r="B4546" s="10">
        <v>77.11</v>
      </c>
      <c r="C4546">
        <v>0.17051242488224785</v>
      </c>
      <c r="D4546" s="11">
        <v>31.26</v>
      </c>
      <c r="E4546" s="10">
        <v>52.52</v>
      </c>
      <c r="F4546" s="11">
        <v>41.09</v>
      </c>
      <c r="G4546" s="10">
        <v>46.2</v>
      </c>
      <c r="H4546" s="11">
        <v>104.62</v>
      </c>
      <c r="I4546" s="10">
        <v>179.83</v>
      </c>
      <c r="J4546">
        <v>0.42578003559927147</v>
      </c>
      <c r="K4546">
        <v>0.35190521896468857</v>
      </c>
      <c r="L4546">
        <v>0.27984458911357896</v>
      </c>
      <c r="M4546">
        <v>0.33062220215188876</v>
      </c>
      <c r="N4546">
        <v>0.3937927858960214</v>
      </c>
      <c r="O4546">
        <v>0.32026309865921687</v>
      </c>
      <c r="P4546" s="117">
        <v>28.08</v>
      </c>
      <c r="Q4546">
        <v>0.34</v>
      </c>
    </row>
    <row r="4547" spans="1:17" ht="15">
      <c r="A4547" s="6"/>
      <c r="B4547" s="10">
        <v>60.15</v>
      </c>
      <c r="C4547">
        <v>0.14077686195230199</v>
      </c>
      <c r="D4547" s="11">
        <v>31.26</v>
      </c>
      <c r="E4547" s="10">
        <v>50.11</v>
      </c>
      <c r="F4547" s="11">
        <v>38.17</v>
      </c>
      <c r="G4547" s="10">
        <v>44.44</v>
      </c>
      <c r="H4547" s="11">
        <v>105.46</v>
      </c>
      <c r="I4547" s="10">
        <v>154.72</v>
      </c>
      <c r="J4547">
        <v>0.39523650185706616</v>
      </c>
      <c r="K4547">
        <v>0.32641308528344926</v>
      </c>
      <c r="L4547">
        <v>0.26517396492253958</v>
      </c>
      <c r="M4547">
        <v>0.31701272046003215</v>
      </c>
      <c r="N4547">
        <v>0.37060245055945035</v>
      </c>
      <c r="O4547">
        <v>0.25985089429339808</v>
      </c>
      <c r="P4547" s="117">
        <v>28.31</v>
      </c>
      <c r="Q4547">
        <v>0.34</v>
      </c>
    </row>
    <row r="4548" spans="1:17" ht="15">
      <c r="A4548" s="6"/>
      <c r="B4548" s="10">
        <v>50.12</v>
      </c>
      <c r="C4548">
        <v>0.12626691815272062</v>
      </c>
      <c r="D4548" s="11">
        <v>32.4</v>
      </c>
      <c r="E4548" s="10">
        <v>46.92</v>
      </c>
      <c r="F4548" s="11">
        <v>38.04</v>
      </c>
      <c r="G4548" s="10">
        <v>44.71</v>
      </c>
      <c r="H4548" s="11">
        <v>102.38</v>
      </c>
      <c r="I4548" s="10">
        <v>136.51</v>
      </c>
      <c r="J4548">
        <v>0.37216845810864008</v>
      </c>
      <c r="K4548">
        <v>0.30708111955837492</v>
      </c>
      <c r="L4548">
        <v>0.25994991868950557</v>
      </c>
      <c r="M4548">
        <v>0.30308554732405157</v>
      </c>
      <c r="N4548">
        <v>0.35291258362642802</v>
      </c>
      <c r="O4548">
        <v>0.23394329195034039</v>
      </c>
      <c r="P4548" s="117">
        <v>42.65</v>
      </c>
      <c r="Q4548">
        <v>0.34</v>
      </c>
    </row>
    <row r="4549" spans="1:17" ht="15">
      <c r="A4549" s="6"/>
      <c r="B4549" s="10">
        <v>45.69</v>
      </c>
      <c r="C4549">
        <v>0.12413738865150639</v>
      </c>
      <c r="D4549" s="11">
        <v>32.07</v>
      </c>
      <c r="E4549" s="10">
        <v>40.340000000000003</v>
      </c>
      <c r="F4549" s="11">
        <v>37.06</v>
      </c>
      <c r="G4549" s="10">
        <v>42.02</v>
      </c>
      <c r="H4549" s="11">
        <v>95</v>
      </c>
      <c r="I4549" s="10">
        <v>93.54</v>
      </c>
      <c r="J4549">
        <v>0.35931986410550976</v>
      </c>
      <c r="K4549">
        <v>0.29786360471198309</v>
      </c>
      <c r="L4549">
        <v>0.25526069063369372</v>
      </c>
      <c r="M4549">
        <v>0.30417694646282162</v>
      </c>
      <c r="N4549">
        <v>0.33537436500037965</v>
      </c>
      <c r="O4549">
        <v>0.21211675281000761</v>
      </c>
      <c r="P4549" s="117">
        <v>28.57</v>
      </c>
      <c r="Q4549">
        <v>0.34</v>
      </c>
    </row>
    <row r="4550" spans="1:17" ht="15">
      <c r="A4550" s="6"/>
      <c r="B4550" s="10">
        <v>36.99</v>
      </c>
      <c r="C4550">
        <v>0.12464675689768527</v>
      </c>
      <c r="D4550" s="11">
        <v>31</v>
      </c>
      <c r="E4550" s="10">
        <v>39.54</v>
      </c>
      <c r="F4550" s="11">
        <v>35.15</v>
      </c>
      <c r="G4550" s="10">
        <v>41.09</v>
      </c>
      <c r="H4550" s="11">
        <v>91.92</v>
      </c>
      <c r="I4550" s="10">
        <v>74.349999999999994</v>
      </c>
      <c r="J4550">
        <v>0.34130443707702962</v>
      </c>
      <c r="K4550">
        <v>0.28790794822984722</v>
      </c>
      <c r="L4550">
        <v>0.25121935017835467</v>
      </c>
      <c r="M4550">
        <v>0.30876635246265466</v>
      </c>
      <c r="N4550">
        <v>0.32277454942611222</v>
      </c>
      <c r="O4550">
        <v>0.18076212141711281</v>
      </c>
      <c r="P4550" s="117">
        <v>36.53</v>
      </c>
      <c r="Q4550">
        <v>0.34</v>
      </c>
    </row>
    <row r="4551" spans="1:17" ht="15">
      <c r="A4551" s="6"/>
      <c r="B4551" s="10">
        <v>44.85</v>
      </c>
      <c r="C4551">
        <v>0.13039001590996002</v>
      </c>
      <c r="D4551" s="11">
        <v>29.88</v>
      </c>
      <c r="E4551" s="10">
        <v>40.32</v>
      </c>
      <c r="F4551" s="11">
        <v>34.75</v>
      </c>
      <c r="G4551" s="10">
        <v>40.200000000000003</v>
      </c>
      <c r="H4551" s="11">
        <v>87</v>
      </c>
      <c r="I4551" s="10">
        <v>21.94</v>
      </c>
      <c r="J4551">
        <v>0.33826516228249126</v>
      </c>
      <c r="K4551">
        <v>0.28721467416558505</v>
      </c>
      <c r="L4551">
        <v>0.24787010542594723</v>
      </c>
      <c r="M4551">
        <v>0.31293001010551458</v>
      </c>
      <c r="N4551">
        <v>0.31624202768105986</v>
      </c>
      <c r="O4551">
        <v>0.1834138304521509</v>
      </c>
      <c r="P4551" s="117">
        <v>38.53</v>
      </c>
      <c r="Q4551">
        <v>0.34</v>
      </c>
    </row>
    <row r="4552" spans="1:17" ht="15">
      <c r="A4552" s="6"/>
      <c r="B4552" s="10">
        <v>55.15</v>
      </c>
      <c r="C4552">
        <v>0.14862401815680037</v>
      </c>
      <c r="D4552" s="11">
        <v>30.69</v>
      </c>
      <c r="E4552" s="10">
        <v>41.8</v>
      </c>
      <c r="F4552" s="11">
        <v>34.24</v>
      </c>
      <c r="G4552" s="10">
        <v>39.99</v>
      </c>
      <c r="H4552" s="11">
        <v>83.21</v>
      </c>
      <c r="I4552" s="10">
        <v>11.94</v>
      </c>
      <c r="J4552">
        <v>0.34922254816864007</v>
      </c>
      <c r="K4552">
        <v>0.29703935056985448</v>
      </c>
      <c r="L4552">
        <v>0.2471365070435384</v>
      </c>
      <c r="M4552">
        <v>0.329241693464289</v>
      </c>
      <c r="N4552">
        <v>0.31549162280719384</v>
      </c>
      <c r="O4552">
        <v>0.18973712843123311</v>
      </c>
      <c r="P4552" s="117">
        <v>52.73</v>
      </c>
      <c r="Q4552">
        <v>0.34</v>
      </c>
    </row>
    <row r="4553" spans="1:17" ht="15">
      <c r="A4553" s="6"/>
      <c r="B4553" s="10">
        <v>72.989999999999995</v>
      </c>
      <c r="C4553">
        <v>0.18183305640380812</v>
      </c>
      <c r="D4553" s="11">
        <v>31.28</v>
      </c>
      <c r="E4553" s="10">
        <v>40.36</v>
      </c>
      <c r="F4553" s="11">
        <v>34.74</v>
      </c>
      <c r="G4553" s="10">
        <v>40.020000000000003</v>
      </c>
      <c r="H4553" s="11">
        <v>82.5</v>
      </c>
      <c r="I4553" s="10">
        <v>16.03</v>
      </c>
      <c r="J4553">
        <v>0.38443543233544708</v>
      </c>
      <c r="K4553">
        <v>0.31091433905774307</v>
      </c>
      <c r="L4553">
        <v>0.2521449968120254</v>
      </c>
      <c r="M4553">
        <v>0.34665653851234096</v>
      </c>
      <c r="N4553">
        <v>0.32188968163927306</v>
      </c>
      <c r="O4553">
        <v>0.19625371228620259</v>
      </c>
      <c r="P4553" s="117">
        <v>41.42</v>
      </c>
      <c r="Q4553">
        <v>0.34</v>
      </c>
    </row>
    <row r="4554" spans="1:17" ht="15">
      <c r="A4554" s="6"/>
      <c r="B4554" s="10">
        <v>82.4</v>
      </c>
      <c r="C4554">
        <v>0.24375377716118121</v>
      </c>
      <c r="D4554" s="11">
        <v>33.799999999999997</v>
      </c>
      <c r="E4554" s="10">
        <v>49.6</v>
      </c>
      <c r="F4554" s="11">
        <v>36.71</v>
      </c>
      <c r="G4554" s="10">
        <v>45.05</v>
      </c>
      <c r="H4554" s="11">
        <v>88.15</v>
      </c>
      <c r="I4554" s="10">
        <v>64.84</v>
      </c>
      <c r="J4554">
        <v>0.42185179469976519</v>
      </c>
      <c r="K4554">
        <v>0.33407562726119844</v>
      </c>
      <c r="L4554">
        <v>0.27267300129490191</v>
      </c>
      <c r="M4554">
        <v>0.36672450963996461</v>
      </c>
      <c r="N4554">
        <v>0.33843513710100304</v>
      </c>
      <c r="O4554">
        <v>0.20589622778969524</v>
      </c>
      <c r="P4554" s="117">
        <v>37.29</v>
      </c>
      <c r="Q4554">
        <v>0.34</v>
      </c>
    </row>
    <row r="4555" spans="1:17" ht="15">
      <c r="A4555" s="6"/>
      <c r="B4555" s="10">
        <v>105.1</v>
      </c>
      <c r="C4555">
        <v>0.30299392420880822</v>
      </c>
      <c r="D4555" s="11">
        <v>36.75</v>
      </c>
      <c r="E4555" s="10">
        <v>52.61</v>
      </c>
      <c r="F4555" s="11">
        <v>40.340000000000003</v>
      </c>
      <c r="G4555" s="10">
        <v>52.13</v>
      </c>
      <c r="H4555" s="11">
        <v>94.47</v>
      </c>
      <c r="I4555" s="10">
        <v>90.02</v>
      </c>
      <c r="J4555">
        <v>0.47108033209977923</v>
      </c>
      <c r="K4555">
        <v>0.36525311156452672</v>
      </c>
      <c r="L4555">
        <v>0.30450389821978452</v>
      </c>
      <c r="M4555">
        <v>0.38693074304963798</v>
      </c>
      <c r="N4555">
        <v>0.36372386309111265</v>
      </c>
      <c r="O4555">
        <v>0.23062437137169306</v>
      </c>
      <c r="P4555" s="117">
        <v>29.1</v>
      </c>
      <c r="Q4555">
        <v>0.34</v>
      </c>
    </row>
    <row r="4556" spans="1:17" ht="15">
      <c r="A4556" s="6"/>
      <c r="B4556" s="10">
        <v>122.21</v>
      </c>
      <c r="C4556">
        <v>0.33801831641806512</v>
      </c>
      <c r="D4556" s="11">
        <v>40.53</v>
      </c>
      <c r="E4556" s="10">
        <v>53.06</v>
      </c>
      <c r="F4556" s="11">
        <v>47</v>
      </c>
      <c r="G4556" s="10">
        <v>55</v>
      </c>
      <c r="H4556" s="11">
        <v>97.68</v>
      </c>
      <c r="I4556" s="10">
        <v>94.98</v>
      </c>
      <c r="J4556">
        <v>0.51243076828408729</v>
      </c>
      <c r="K4556">
        <v>0.39255159132451656</v>
      </c>
      <c r="L4556">
        <v>0.33363433563647843</v>
      </c>
      <c r="M4556">
        <v>0.40876638569899015</v>
      </c>
      <c r="N4556">
        <v>0.38681112352414893</v>
      </c>
      <c r="O4556">
        <v>0.2588609890876129</v>
      </c>
      <c r="P4556" s="117">
        <v>28.54</v>
      </c>
      <c r="Q4556">
        <v>0.34</v>
      </c>
    </row>
    <row r="4557" spans="1:17" ht="15">
      <c r="A4557" s="6"/>
      <c r="B4557" s="10">
        <v>132.12</v>
      </c>
      <c r="C4557">
        <v>0.35581942833526642</v>
      </c>
      <c r="D4557" s="11">
        <v>40.53</v>
      </c>
      <c r="E4557" s="10">
        <v>52.99</v>
      </c>
      <c r="F4557" s="11">
        <v>47.9</v>
      </c>
      <c r="G4557" s="10">
        <v>52.92</v>
      </c>
      <c r="H4557" s="11">
        <v>98.25</v>
      </c>
      <c r="I4557" s="10">
        <v>100.86</v>
      </c>
      <c r="J4557">
        <v>0.5438834258250782</v>
      </c>
      <c r="K4557">
        <v>0.42067789019873109</v>
      </c>
      <c r="L4557">
        <v>0.36299826983666666</v>
      </c>
      <c r="M4557">
        <v>0.44267940683401025</v>
      </c>
      <c r="N4557">
        <v>0.40580040645849874</v>
      </c>
      <c r="O4557">
        <v>0.2575592333707093</v>
      </c>
      <c r="P4557" s="117">
        <v>26.62</v>
      </c>
      <c r="Q4557">
        <v>0.34</v>
      </c>
    </row>
    <row r="4558" spans="1:17" ht="15">
      <c r="A4558" s="6"/>
      <c r="B4558" s="10">
        <v>134.1</v>
      </c>
      <c r="C4558">
        <v>0.36262511428417765</v>
      </c>
      <c r="D4558" s="11">
        <v>40.590000000000003</v>
      </c>
      <c r="E4558" s="10">
        <v>51.94</v>
      </c>
      <c r="F4558" s="11">
        <v>45.99</v>
      </c>
      <c r="G4558" s="10">
        <v>45.93</v>
      </c>
      <c r="H4558" s="11">
        <v>98.43</v>
      </c>
      <c r="I4558" s="10">
        <v>100.59</v>
      </c>
      <c r="J4558">
        <v>0.55058022365487325</v>
      </c>
      <c r="K4558">
        <v>0.43985721297671487</v>
      </c>
      <c r="L4558">
        <v>0.37855568956933666</v>
      </c>
      <c r="M4558">
        <v>0.4579168228105906</v>
      </c>
      <c r="N4558">
        <v>0.41506239949837676</v>
      </c>
      <c r="O4558">
        <v>0.26478903631154144</v>
      </c>
      <c r="P4558" s="117">
        <v>26.69</v>
      </c>
      <c r="Q4558">
        <v>0.34</v>
      </c>
    </row>
    <row r="4559" spans="1:17" ht="15">
      <c r="A4559" s="6"/>
      <c r="B4559" s="10">
        <v>132.12</v>
      </c>
      <c r="C4559">
        <v>0.369333170791174</v>
      </c>
      <c r="D4559" s="11">
        <v>42.28</v>
      </c>
      <c r="E4559" s="10">
        <v>52.59</v>
      </c>
      <c r="F4559" s="11">
        <v>43.88</v>
      </c>
      <c r="G4559" s="10">
        <v>45.49</v>
      </c>
      <c r="H4559" s="11">
        <v>96.69</v>
      </c>
      <c r="I4559" s="10">
        <v>120.16</v>
      </c>
      <c r="J4559">
        <v>0.52736910708840412</v>
      </c>
      <c r="K4559">
        <v>0.45126484445383186</v>
      </c>
      <c r="L4559">
        <v>0.38134486866619438</v>
      </c>
      <c r="M4559">
        <v>0.45910891901074308</v>
      </c>
      <c r="N4559">
        <v>0.41400494618870365</v>
      </c>
      <c r="O4559">
        <v>0.26877136051562278</v>
      </c>
      <c r="P4559" s="117">
        <v>28.13</v>
      </c>
      <c r="Q4559">
        <v>0.34</v>
      </c>
    </row>
    <row r="4560" spans="1:17" ht="15">
      <c r="A4560" s="6"/>
      <c r="B4560" s="10">
        <v>119.6</v>
      </c>
      <c r="C4560">
        <v>0.3801565674109687</v>
      </c>
      <c r="D4560" s="11">
        <v>40.08</v>
      </c>
      <c r="E4560" s="10">
        <v>49.37</v>
      </c>
      <c r="F4560" s="11">
        <v>36.659999999999997</v>
      </c>
      <c r="G4560" s="10">
        <v>39.799999999999997</v>
      </c>
      <c r="H4560" s="11">
        <v>91.98</v>
      </c>
      <c r="I4560" s="10">
        <v>79.89</v>
      </c>
      <c r="J4560">
        <v>0.51814710585761892</v>
      </c>
      <c r="K4560">
        <v>0.46530013034293671</v>
      </c>
      <c r="L4560">
        <v>0.38337966214726332</v>
      </c>
      <c r="M4560">
        <v>0.47409206933578768</v>
      </c>
      <c r="N4560">
        <v>0.41345124971620811</v>
      </c>
      <c r="O4560">
        <v>0.27244469254988529</v>
      </c>
      <c r="P4560" s="117">
        <v>23.69</v>
      </c>
      <c r="Q4560">
        <v>0.34</v>
      </c>
    </row>
    <row r="4561" spans="1:17" ht="15">
      <c r="A4561" s="6"/>
      <c r="B4561" s="10">
        <v>112.49</v>
      </c>
      <c r="C4561">
        <v>0.42468877449695352</v>
      </c>
      <c r="D4561" s="11">
        <v>32.76</v>
      </c>
      <c r="E4561" s="10">
        <v>43.98</v>
      </c>
      <c r="F4561" s="11">
        <v>35.909999999999997</v>
      </c>
      <c r="G4561" s="10">
        <v>39.94</v>
      </c>
      <c r="H4561" s="11">
        <v>84.73</v>
      </c>
      <c r="I4561" s="10">
        <v>77.12</v>
      </c>
      <c r="J4561">
        <v>0.51553805935900643</v>
      </c>
      <c r="K4561">
        <v>0.47414656454491372</v>
      </c>
      <c r="L4561">
        <v>0.3744405954154979</v>
      </c>
      <c r="M4561">
        <v>0.46609982126348226</v>
      </c>
      <c r="N4561">
        <v>0.40847735760064369</v>
      </c>
      <c r="O4561">
        <v>0.26467742949086065</v>
      </c>
      <c r="P4561" s="117">
        <v>20.05</v>
      </c>
      <c r="Q4561">
        <v>0.34</v>
      </c>
    </row>
    <row r="4562" spans="1:17" ht="15">
      <c r="A4562" s="6"/>
      <c r="B4562" s="10">
        <v>102</v>
      </c>
      <c r="C4562">
        <v>0.43620949477351917</v>
      </c>
      <c r="D4562" s="11">
        <v>29.92</v>
      </c>
      <c r="E4562" s="10">
        <v>43.3</v>
      </c>
      <c r="F4562" s="11">
        <v>33.54</v>
      </c>
      <c r="G4562" s="10">
        <v>35.409999999999997</v>
      </c>
      <c r="H4562" s="11">
        <v>80.86</v>
      </c>
      <c r="I4562" s="10">
        <v>49.32</v>
      </c>
      <c r="J4562">
        <v>0.51060037131446512</v>
      </c>
      <c r="K4562">
        <v>0.48005946762048557</v>
      </c>
      <c r="L4562">
        <v>0.36762203043535491</v>
      </c>
      <c r="M4562">
        <v>0.44387275103330898</v>
      </c>
      <c r="N4562">
        <v>0.40152875961615625</v>
      </c>
      <c r="O4562">
        <v>0.25226113335212852</v>
      </c>
      <c r="P4562" s="117">
        <v>23</v>
      </c>
      <c r="Q4562">
        <v>0.34</v>
      </c>
    </row>
    <row r="4563" spans="1:17" ht="15">
      <c r="A4563" s="6"/>
      <c r="B4563" s="10">
        <v>94.3</v>
      </c>
      <c r="C4563">
        <v>0.45033576959443922</v>
      </c>
      <c r="D4563" s="11">
        <v>29.44</v>
      </c>
      <c r="E4563" s="10">
        <v>44.78</v>
      </c>
      <c r="F4563" s="11">
        <v>32.979999999999997</v>
      </c>
      <c r="G4563" s="10">
        <v>32.659999999999997</v>
      </c>
      <c r="H4563" s="11">
        <v>75.75</v>
      </c>
      <c r="I4563" s="10">
        <v>50.03</v>
      </c>
      <c r="J4563">
        <v>0.51231025726091017</v>
      </c>
      <c r="K4563">
        <v>0.4813457849717705</v>
      </c>
      <c r="L4563">
        <v>0.37268245043083476</v>
      </c>
      <c r="M4563">
        <v>0.43110293812651229</v>
      </c>
      <c r="N4563">
        <v>0.40272797515250802</v>
      </c>
      <c r="O4563">
        <v>0.26845844127050805</v>
      </c>
      <c r="P4563" s="117">
        <v>17.350000000000001</v>
      </c>
      <c r="Q4563">
        <v>0.34</v>
      </c>
    </row>
    <row r="4564" spans="1:17" ht="15">
      <c r="A4564" s="6"/>
      <c r="B4564" s="10">
        <v>91.94</v>
      </c>
      <c r="C4564">
        <v>0.46085430822642565</v>
      </c>
      <c r="D4564" s="11">
        <v>29.59</v>
      </c>
      <c r="E4564" s="10">
        <v>43.28</v>
      </c>
      <c r="F4564" s="11">
        <v>32.92</v>
      </c>
      <c r="G4564" s="10">
        <v>30.21</v>
      </c>
      <c r="H4564" s="11">
        <v>74.040000000000006</v>
      </c>
      <c r="I4564" s="10">
        <v>31.39</v>
      </c>
      <c r="J4564">
        <v>0.51588724374969419</v>
      </c>
      <c r="K4564">
        <v>0.4835327331113693</v>
      </c>
      <c r="L4564">
        <v>0.37419227798324051</v>
      </c>
      <c r="M4564">
        <v>0.42597965502552654</v>
      </c>
      <c r="N4564">
        <v>0.40057480993621936</v>
      </c>
      <c r="O4564">
        <v>0.26580621023496565</v>
      </c>
      <c r="P4564" s="117">
        <v>17.98</v>
      </c>
      <c r="Q4564">
        <v>0.34</v>
      </c>
    </row>
    <row r="4565" spans="1:17" ht="15">
      <c r="A4565" s="6"/>
      <c r="B4565" s="10">
        <v>93.31</v>
      </c>
      <c r="C4565">
        <v>0.46323162655046995</v>
      </c>
      <c r="D4565" s="11">
        <v>29.31</v>
      </c>
      <c r="E4565" s="10">
        <v>41.7</v>
      </c>
      <c r="F4565" s="11">
        <v>33.299999999999997</v>
      </c>
      <c r="G4565" s="10">
        <v>30.99</v>
      </c>
      <c r="H4565" s="11">
        <v>72.87</v>
      </c>
      <c r="I4565" s="10">
        <v>63.31</v>
      </c>
      <c r="J4565">
        <v>0.5285279115553535</v>
      </c>
      <c r="K4565">
        <v>0.49130426630314417</v>
      </c>
      <c r="L4565">
        <v>0.38844832449011968</v>
      </c>
      <c r="M4565">
        <v>0.42627117026090511</v>
      </c>
      <c r="N4565">
        <v>0.39605503672894576</v>
      </c>
      <c r="O4565">
        <v>0.26528666834980402</v>
      </c>
      <c r="P4565" s="117">
        <v>15.46</v>
      </c>
      <c r="Q4565">
        <v>0.34</v>
      </c>
    </row>
    <row r="4566" spans="1:17" ht="15">
      <c r="A4566" s="6"/>
      <c r="B4566" s="10">
        <v>105.14</v>
      </c>
      <c r="C4566">
        <v>0.44843559497583285</v>
      </c>
      <c r="D4566" s="11">
        <v>30.6</v>
      </c>
      <c r="E4566" s="10">
        <v>44.54</v>
      </c>
      <c r="F4566" s="11">
        <v>33.5</v>
      </c>
      <c r="G4566" s="10">
        <v>34.369999999999997</v>
      </c>
      <c r="H4566" s="11">
        <v>72.45</v>
      </c>
      <c r="I4566" s="10">
        <v>58.57</v>
      </c>
      <c r="J4566">
        <v>0.54163434198892457</v>
      </c>
      <c r="K4566">
        <v>0.49084140332625309</v>
      </c>
      <c r="L4566">
        <v>0.40831336241533694</v>
      </c>
      <c r="M4566">
        <v>0.42908791976921212</v>
      </c>
      <c r="N4566">
        <v>0.386168649280061</v>
      </c>
      <c r="O4566">
        <v>0.26546203870468638</v>
      </c>
      <c r="P4566" s="117">
        <v>15.84</v>
      </c>
      <c r="Q4566">
        <v>0.34</v>
      </c>
    </row>
    <row r="4567" spans="1:17" ht="15">
      <c r="A4567" s="6"/>
      <c r="B4567" s="10">
        <v>121.67</v>
      </c>
      <c r="C4567">
        <v>0.39566331820445733</v>
      </c>
      <c r="D4567" s="11">
        <v>38.03</v>
      </c>
      <c r="E4567" s="10">
        <v>50.61</v>
      </c>
      <c r="F4567" s="11">
        <v>41.92</v>
      </c>
      <c r="G4567" s="10">
        <v>42.9</v>
      </c>
      <c r="H4567" s="11">
        <v>74.02</v>
      </c>
      <c r="I4567" s="10">
        <v>67.67</v>
      </c>
      <c r="J4567">
        <v>0.54773505779457188</v>
      </c>
      <c r="K4567">
        <v>0.48425109763181712</v>
      </c>
      <c r="L4567">
        <v>0.41129517573838908</v>
      </c>
      <c r="M4567">
        <v>0.43458127668793151</v>
      </c>
      <c r="N4567">
        <v>0.38024231624811033</v>
      </c>
      <c r="O4567">
        <v>0.25492988657438354</v>
      </c>
      <c r="P4567" s="117">
        <v>15.32</v>
      </c>
      <c r="Q4567">
        <v>0.34</v>
      </c>
    </row>
    <row r="4568" spans="1:17" ht="15">
      <c r="A4568" s="6"/>
      <c r="B4568" s="10">
        <v>132.78</v>
      </c>
      <c r="C4568">
        <v>0.35682568147888755</v>
      </c>
      <c r="D4568" s="11">
        <v>44.03</v>
      </c>
      <c r="E4568" s="10">
        <v>56.82</v>
      </c>
      <c r="F4568" s="11">
        <v>49.45</v>
      </c>
      <c r="G4568" s="10">
        <v>51.96</v>
      </c>
      <c r="H4568" s="11">
        <v>80.02</v>
      </c>
      <c r="I4568" s="10">
        <v>41.89</v>
      </c>
      <c r="J4568">
        <v>0.52262862581185732</v>
      </c>
      <c r="K4568">
        <v>0.46714374167417116</v>
      </c>
      <c r="L4568">
        <v>0.38325664453706593</v>
      </c>
      <c r="M4568">
        <v>0.40046417892106662</v>
      </c>
      <c r="N4568">
        <v>0.36867990609326645</v>
      </c>
      <c r="O4568">
        <v>0.2435177454596211</v>
      </c>
      <c r="P4568" s="117">
        <v>17.13</v>
      </c>
      <c r="Q4568">
        <v>0.34</v>
      </c>
    </row>
    <row r="4569" spans="1:17" ht="15">
      <c r="A4569" s="6"/>
      <c r="B4569" s="10">
        <v>134.27000000000001</v>
      </c>
      <c r="C4569">
        <v>0.33354324452525891</v>
      </c>
      <c r="D4569" s="11">
        <v>50.07</v>
      </c>
      <c r="E4569" s="10">
        <v>58.34</v>
      </c>
      <c r="F4569" s="11">
        <v>48.8</v>
      </c>
      <c r="G4569" s="10">
        <v>51.18</v>
      </c>
      <c r="H4569" s="11">
        <v>80.41</v>
      </c>
      <c r="I4569" s="10">
        <v>36.75</v>
      </c>
      <c r="J4569">
        <v>0.48615785362362479</v>
      </c>
      <c r="K4569">
        <v>0.4406991835775409</v>
      </c>
      <c r="L4569">
        <v>0.35689508487084864</v>
      </c>
      <c r="M4569">
        <v>0.36883381541012644</v>
      </c>
      <c r="N4569">
        <v>0.33505064654136418</v>
      </c>
      <c r="O4569">
        <v>0.20985502029562686</v>
      </c>
      <c r="P4569" s="117">
        <v>22.44</v>
      </c>
      <c r="Q4569">
        <v>0.34</v>
      </c>
    </row>
    <row r="4570" spans="1:17" ht="15">
      <c r="A4570" s="6"/>
      <c r="B4570" s="10">
        <v>117.95</v>
      </c>
      <c r="C4570">
        <v>0.30404990284168232</v>
      </c>
      <c r="D4570" s="11">
        <v>50</v>
      </c>
      <c r="E4570" s="10">
        <v>58.9</v>
      </c>
      <c r="F4570" s="11">
        <v>43.99</v>
      </c>
      <c r="G4570" s="10">
        <v>47.94</v>
      </c>
      <c r="H4570" s="11">
        <v>79.22</v>
      </c>
      <c r="I4570" s="10">
        <v>30.01</v>
      </c>
      <c r="J4570">
        <v>0.47056320132843554</v>
      </c>
      <c r="K4570">
        <v>0.43033374930878326</v>
      </c>
      <c r="L4570">
        <v>0.33486229153112557</v>
      </c>
      <c r="M4570">
        <v>0.33991674858714249</v>
      </c>
      <c r="N4570">
        <v>0.29867560877076865</v>
      </c>
      <c r="O4570">
        <v>0.18573768654926903</v>
      </c>
      <c r="P4570" s="117">
        <v>25.8</v>
      </c>
      <c r="Q4570">
        <v>0.34</v>
      </c>
    </row>
    <row r="4571" spans="1:17" ht="15">
      <c r="A4571" s="6"/>
      <c r="B4571" s="10">
        <v>105.28</v>
      </c>
      <c r="C4571">
        <v>0.25926976573075305</v>
      </c>
      <c r="D4571" s="11">
        <v>48.73</v>
      </c>
      <c r="E4571" s="10">
        <v>58.41</v>
      </c>
      <c r="F4571" s="11">
        <v>41.34</v>
      </c>
      <c r="G4571" s="10">
        <v>47.08</v>
      </c>
      <c r="H4571" s="11">
        <v>74.73</v>
      </c>
      <c r="I4571" s="10">
        <v>30.08</v>
      </c>
      <c r="J4571">
        <v>0.45057771686423492</v>
      </c>
      <c r="K4571">
        <v>0.41956815823605703</v>
      </c>
      <c r="L4571">
        <v>0.31532623015352318</v>
      </c>
      <c r="M4571">
        <v>0.32355993609458661</v>
      </c>
      <c r="N4571">
        <v>0.26660834291580288</v>
      </c>
      <c r="O4571">
        <v>0.17684740174529229</v>
      </c>
      <c r="P4571" s="117">
        <v>26.05</v>
      </c>
      <c r="Q4571">
        <v>0.34</v>
      </c>
    </row>
    <row r="4572" spans="1:17" ht="15">
      <c r="A4572" s="6"/>
      <c r="B4572" s="10">
        <v>94.99</v>
      </c>
      <c r="C4572">
        <v>0.22473463364669316</v>
      </c>
      <c r="D4572" s="11">
        <v>48.72</v>
      </c>
      <c r="E4572" s="10">
        <v>58.26</v>
      </c>
      <c r="F4572" s="11">
        <v>42.13</v>
      </c>
      <c r="G4572" s="10">
        <v>47.56</v>
      </c>
      <c r="H4572" s="11">
        <v>68.5</v>
      </c>
      <c r="I4572" s="10">
        <v>49.77</v>
      </c>
      <c r="J4572">
        <v>0.43834590751490116</v>
      </c>
      <c r="K4572">
        <v>0.40657408147034202</v>
      </c>
      <c r="L4572">
        <v>0.29934409301135995</v>
      </c>
      <c r="M4572">
        <v>0.30076498537439977</v>
      </c>
      <c r="N4572">
        <v>0.24612002112482018</v>
      </c>
      <c r="O4572">
        <v>0.17395352297282937</v>
      </c>
      <c r="P4572" s="117">
        <v>31.23</v>
      </c>
      <c r="Q4572">
        <v>0.34</v>
      </c>
    </row>
    <row r="4573" spans="1:17" ht="15">
      <c r="A4573" s="6"/>
      <c r="B4573" s="10">
        <v>89.23</v>
      </c>
      <c r="C4573">
        <v>0.20141502300588821</v>
      </c>
      <c r="D4573" s="11">
        <v>47.69</v>
      </c>
      <c r="E4573" s="10">
        <v>57.32</v>
      </c>
      <c r="F4573" s="11">
        <v>39.159999999999997</v>
      </c>
      <c r="G4573" s="10">
        <v>43.23</v>
      </c>
      <c r="H4573" s="11">
        <v>70.03</v>
      </c>
      <c r="I4573" s="10">
        <v>20</v>
      </c>
      <c r="J4573">
        <v>0.43327974234409855</v>
      </c>
      <c r="K4573">
        <v>0.40168657698035992</v>
      </c>
      <c r="L4573">
        <v>0.28020254977549691</v>
      </c>
      <c r="M4573">
        <v>0.28831929352486724</v>
      </c>
      <c r="N4573">
        <v>0.23674794274882804</v>
      </c>
      <c r="O4573">
        <v>0.17289374487529399</v>
      </c>
      <c r="P4573" s="117">
        <v>33.94</v>
      </c>
      <c r="Q4573">
        <v>0.34</v>
      </c>
    </row>
    <row r="4574" spans="1:17" ht="15">
      <c r="A4574" s="6"/>
      <c r="B4574" s="10">
        <v>80.16</v>
      </c>
      <c r="C4574">
        <v>0.18081436832111974</v>
      </c>
      <c r="D4574" s="11">
        <v>46.65</v>
      </c>
      <c r="E4574" s="10">
        <v>57.02</v>
      </c>
      <c r="F4574" s="11">
        <v>37.32</v>
      </c>
      <c r="G4574" s="10">
        <v>42.53</v>
      </c>
      <c r="H4574" s="11">
        <v>65.81</v>
      </c>
      <c r="I4574" s="10">
        <v>19.14</v>
      </c>
      <c r="J4574">
        <v>0.41999756650544134</v>
      </c>
      <c r="K4574">
        <v>0.39401896992874236</v>
      </c>
      <c r="L4574">
        <v>0.2667837119761462</v>
      </c>
      <c r="M4574">
        <v>0.27562042767863865</v>
      </c>
      <c r="N4574">
        <v>0.23384099307380901</v>
      </c>
      <c r="O4574">
        <v>0.17049623240514078</v>
      </c>
      <c r="P4574" s="117">
        <v>64.599999999999994</v>
      </c>
      <c r="Q4574">
        <v>0.34</v>
      </c>
    </row>
    <row r="4575" spans="1:17" ht="15">
      <c r="A4575" s="6"/>
      <c r="B4575" s="10">
        <v>74.48</v>
      </c>
      <c r="C4575">
        <v>0.1843165103399767</v>
      </c>
      <c r="D4575" s="11">
        <v>44.18</v>
      </c>
      <c r="E4575" s="10">
        <v>55.97</v>
      </c>
      <c r="F4575" s="11">
        <v>36.99</v>
      </c>
      <c r="G4575" s="10">
        <v>40.11</v>
      </c>
      <c r="H4575" s="11">
        <v>68.83</v>
      </c>
      <c r="I4575" s="10">
        <v>11.85</v>
      </c>
      <c r="J4575">
        <v>0.41085646976010171</v>
      </c>
      <c r="K4575">
        <v>0.39215373272332915</v>
      </c>
      <c r="L4575">
        <v>0.26678258401257909</v>
      </c>
      <c r="M4575">
        <v>0.26455463674395197</v>
      </c>
      <c r="N4575">
        <v>0.24334108218172634</v>
      </c>
      <c r="O4575">
        <v>0.16906150598387576</v>
      </c>
      <c r="P4575" s="117">
        <v>41.11</v>
      </c>
      <c r="Q4575">
        <v>0.34</v>
      </c>
    </row>
    <row r="4576" spans="1:17" ht="15">
      <c r="A4576" s="6"/>
      <c r="B4576" s="10">
        <v>72.22</v>
      </c>
      <c r="C4576">
        <v>0.19709997595215659</v>
      </c>
      <c r="D4576" s="11">
        <v>42.93</v>
      </c>
      <c r="E4576" s="10">
        <v>55.15</v>
      </c>
      <c r="F4576" s="11">
        <v>37.049999999999997</v>
      </c>
      <c r="G4576" s="10">
        <v>39.840000000000003</v>
      </c>
      <c r="H4576" s="11">
        <v>70.400000000000006</v>
      </c>
      <c r="I4576" s="10">
        <v>21.31</v>
      </c>
      <c r="J4576">
        <v>0.41689207015963725</v>
      </c>
      <c r="K4576">
        <v>0.39431433694768986</v>
      </c>
      <c r="L4576">
        <v>0.27462627192747641</v>
      </c>
      <c r="M4576">
        <v>0.25464850722004401</v>
      </c>
      <c r="N4576">
        <v>0.26378877257003208</v>
      </c>
      <c r="O4576">
        <v>0.17978970526164895</v>
      </c>
      <c r="P4576" s="117">
        <v>29.99</v>
      </c>
      <c r="Q4576">
        <v>0.34</v>
      </c>
    </row>
    <row r="4577" spans="1:17" ht="15">
      <c r="A4577" s="6"/>
      <c r="B4577" s="10">
        <v>81.459999999999994</v>
      </c>
      <c r="C4577">
        <v>0.21103339881316105</v>
      </c>
      <c r="D4577" s="11">
        <v>40.65</v>
      </c>
      <c r="E4577" s="10">
        <v>54.37</v>
      </c>
      <c r="F4577" s="11">
        <v>38.840000000000003</v>
      </c>
      <c r="G4577" s="10">
        <v>39.9</v>
      </c>
      <c r="H4577" s="11">
        <v>73</v>
      </c>
      <c r="I4577" s="10">
        <v>40.29</v>
      </c>
      <c r="J4577">
        <v>0.42416320053020107</v>
      </c>
      <c r="K4577">
        <v>0.40241331572623856</v>
      </c>
      <c r="L4577">
        <v>0.29158509440482788</v>
      </c>
      <c r="M4577">
        <v>0.2669552058877005</v>
      </c>
      <c r="N4577">
        <v>0.28962036381855655</v>
      </c>
      <c r="O4577">
        <v>0.20290659324878238</v>
      </c>
      <c r="P4577" s="117">
        <v>28.71</v>
      </c>
      <c r="Q4577">
        <v>0.34</v>
      </c>
    </row>
    <row r="4578" spans="1:17" ht="15">
      <c r="A4578" s="6"/>
      <c r="B4578" s="10">
        <v>91.14</v>
      </c>
      <c r="C4578">
        <v>0.24833771772192956</v>
      </c>
      <c r="D4578" s="11">
        <v>40.950000000000003</v>
      </c>
      <c r="E4578" s="10">
        <v>56</v>
      </c>
      <c r="F4578" s="11">
        <v>44.08</v>
      </c>
      <c r="G4578" s="10">
        <v>41.78</v>
      </c>
      <c r="H4578" s="11">
        <v>81.31</v>
      </c>
      <c r="I4578" s="10">
        <v>77.11</v>
      </c>
      <c r="J4578">
        <v>0.44182861044302624</v>
      </c>
      <c r="K4578">
        <v>0.42211248643503441</v>
      </c>
      <c r="L4578">
        <v>0.32286478825619974</v>
      </c>
      <c r="M4578">
        <v>0.29908101436447937</v>
      </c>
      <c r="N4578">
        <v>0.33210040293250637</v>
      </c>
      <c r="O4578">
        <v>0.26419697367307199</v>
      </c>
      <c r="P4578" s="117">
        <v>29.63</v>
      </c>
      <c r="Q4578">
        <v>0.34</v>
      </c>
    </row>
    <row r="4579" spans="1:17" ht="15">
      <c r="A4579" s="6"/>
      <c r="B4579" s="10">
        <v>122.67</v>
      </c>
      <c r="C4579">
        <v>0.30599652550026141</v>
      </c>
      <c r="D4579" s="11">
        <v>41.62</v>
      </c>
      <c r="E4579" s="10">
        <v>57.05</v>
      </c>
      <c r="F4579" s="11">
        <v>48.95</v>
      </c>
      <c r="G4579" s="10">
        <v>46.35</v>
      </c>
      <c r="H4579" s="11">
        <v>93.16</v>
      </c>
      <c r="I4579" s="10">
        <v>157.13</v>
      </c>
      <c r="J4579">
        <v>0.47397318171504371</v>
      </c>
      <c r="K4579">
        <v>0.44967648836150742</v>
      </c>
      <c r="L4579">
        <v>0.36189455738997911</v>
      </c>
      <c r="M4579">
        <v>0.32721179450136884</v>
      </c>
      <c r="N4579">
        <v>0.37227107459303521</v>
      </c>
      <c r="O4579">
        <v>0.32658418283828083</v>
      </c>
      <c r="P4579" s="117">
        <v>29.47</v>
      </c>
      <c r="Q4579">
        <v>0.34</v>
      </c>
    </row>
    <row r="4580" spans="1:17" ht="15">
      <c r="A4580" s="6"/>
      <c r="B4580" s="10">
        <v>165.49</v>
      </c>
      <c r="C4580">
        <v>0.36940496642028831</v>
      </c>
      <c r="D4580" s="11">
        <v>42.97</v>
      </c>
      <c r="E4580" s="10">
        <v>57.5</v>
      </c>
      <c r="F4580" s="11">
        <v>53.19</v>
      </c>
      <c r="G4580" s="10">
        <v>51.7</v>
      </c>
      <c r="H4580" s="11">
        <v>97.91</v>
      </c>
      <c r="I4580" s="10">
        <v>322.13</v>
      </c>
      <c r="J4580">
        <v>0.49614641870893067</v>
      </c>
      <c r="K4580">
        <v>0.47142815184033282</v>
      </c>
      <c r="L4580">
        <v>0.40251832169775281</v>
      </c>
      <c r="M4580">
        <v>0.366548714521927</v>
      </c>
      <c r="N4580">
        <v>0.40634632366843498</v>
      </c>
      <c r="O4580">
        <v>0.38470107082273114</v>
      </c>
      <c r="P4580" s="117">
        <v>36.369999999999997</v>
      </c>
      <c r="Q4580">
        <v>0.34</v>
      </c>
    </row>
    <row r="4581" spans="1:17" ht="15">
      <c r="A4581" s="6"/>
      <c r="B4581" s="10">
        <v>176.01</v>
      </c>
      <c r="C4581">
        <v>0.41180462688589481</v>
      </c>
      <c r="D4581" s="11">
        <v>40.21</v>
      </c>
      <c r="E4581" s="10">
        <v>56.08</v>
      </c>
      <c r="F4581" s="11">
        <v>51.47</v>
      </c>
      <c r="G4581" s="10">
        <v>47.39</v>
      </c>
      <c r="H4581" s="11">
        <v>99.19</v>
      </c>
      <c r="I4581" s="10">
        <v>369.9</v>
      </c>
      <c r="J4581">
        <v>0.53073962597279623</v>
      </c>
      <c r="K4581">
        <v>0.50575295951929433</v>
      </c>
      <c r="L4581">
        <v>0.43070989561778639</v>
      </c>
      <c r="M4581">
        <v>0.39836095805867061</v>
      </c>
      <c r="N4581">
        <v>0.4417100692277981</v>
      </c>
      <c r="O4581">
        <v>0.44091709127338929</v>
      </c>
      <c r="P4581" s="117">
        <v>32.81</v>
      </c>
      <c r="Q4581">
        <v>0.34</v>
      </c>
    </row>
    <row r="4582" spans="1:17" ht="15">
      <c r="A4582" s="6"/>
      <c r="B4582" s="10">
        <v>180.07</v>
      </c>
      <c r="C4582">
        <v>0.44304324789222238</v>
      </c>
      <c r="D4582" s="11">
        <v>38.86</v>
      </c>
      <c r="E4582" s="10">
        <v>54.75</v>
      </c>
      <c r="F4582" s="11">
        <v>48.06</v>
      </c>
      <c r="G4582" s="10">
        <v>46.22</v>
      </c>
      <c r="H4582" s="11">
        <v>100.05</v>
      </c>
      <c r="I4582" s="10">
        <v>378.07</v>
      </c>
      <c r="J4582">
        <v>0.53710857709469506</v>
      </c>
      <c r="K4582">
        <v>0.52430387151187574</v>
      </c>
      <c r="L4582">
        <v>0.45837409632071691</v>
      </c>
      <c r="M4582">
        <v>0.4175347641231828</v>
      </c>
      <c r="N4582">
        <v>0.44756112879015308</v>
      </c>
      <c r="O4582">
        <v>0.45531169843445957</v>
      </c>
      <c r="P4582" s="117">
        <v>26.61</v>
      </c>
      <c r="Q4582">
        <v>0.34</v>
      </c>
    </row>
    <row r="4583" spans="1:17" ht="15">
      <c r="A4583" s="6"/>
      <c r="B4583" s="10">
        <v>162.91999999999999</v>
      </c>
      <c r="C4583">
        <v>0.4736925660487134</v>
      </c>
      <c r="D4583" s="11">
        <v>39.92</v>
      </c>
      <c r="E4583" s="10">
        <v>55.99</v>
      </c>
      <c r="F4583" s="11">
        <v>47.73</v>
      </c>
      <c r="G4583" s="10">
        <v>45</v>
      </c>
      <c r="H4583" s="11">
        <v>98.5</v>
      </c>
      <c r="I4583" s="10">
        <v>389.17</v>
      </c>
      <c r="J4583">
        <v>0.53851533273496599</v>
      </c>
      <c r="K4583">
        <v>0.52072180841928273</v>
      </c>
      <c r="L4583">
        <v>0.46027280978689811</v>
      </c>
      <c r="M4583">
        <v>0.43159445645876471</v>
      </c>
      <c r="N4583">
        <v>0.45120344464227319</v>
      </c>
      <c r="O4583">
        <v>0.45151541357710073</v>
      </c>
      <c r="P4583" s="117">
        <v>23.95</v>
      </c>
      <c r="Q4583">
        <v>0.34</v>
      </c>
    </row>
    <row r="4584" spans="1:17" ht="15">
      <c r="A4584" s="6"/>
      <c r="B4584" s="10">
        <v>133.69999999999999</v>
      </c>
      <c r="C4584">
        <v>0.50379119478251067</v>
      </c>
      <c r="D4584" s="11">
        <v>33.450000000000003</v>
      </c>
      <c r="E4584" s="10">
        <v>50.69</v>
      </c>
      <c r="F4584" s="11">
        <v>42.65</v>
      </c>
      <c r="G4584" s="10">
        <v>41.91</v>
      </c>
      <c r="H4584" s="11">
        <v>95</v>
      </c>
      <c r="I4584" s="10">
        <v>371.92</v>
      </c>
      <c r="J4584">
        <v>0.5444932241992112</v>
      </c>
      <c r="K4584">
        <v>0.52641590708478514</v>
      </c>
      <c r="L4584">
        <v>0.46609691009771304</v>
      </c>
      <c r="M4584">
        <v>0.44259617339920337</v>
      </c>
      <c r="N4584">
        <v>0.44588405157027999</v>
      </c>
      <c r="O4584">
        <v>0.47646145560407571</v>
      </c>
      <c r="P4584" s="117">
        <v>19.829999999999998</v>
      </c>
      <c r="Q4584">
        <v>0.34</v>
      </c>
    </row>
    <row r="4585" spans="1:17" ht="15">
      <c r="A4585" s="6"/>
      <c r="B4585" s="10">
        <v>124.41</v>
      </c>
      <c r="C4585">
        <v>0.51382859017533866</v>
      </c>
      <c r="D4585" s="11">
        <v>30.93</v>
      </c>
      <c r="E4585" s="10">
        <v>45.5</v>
      </c>
      <c r="F4585" s="11">
        <v>36.520000000000003</v>
      </c>
      <c r="G4585" s="10">
        <v>39</v>
      </c>
      <c r="H4585" s="11">
        <v>87.4</v>
      </c>
      <c r="I4585" s="10">
        <v>320.08</v>
      </c>
      <c r="J4585">
        <v>0.52845750184355322</v>
      </c>
      <c r="K4585">
        <v>0.52287210132257766</v>
      </c>
      <c r="L4585">
        <v>0.44986119713885797</v>
      </c>
      <c r="M4585">
        <v>0.43790232053179368</v>
      </c>
      <c r="N4585">
        <v>0.44927250023890669</v>
      </c>
      <c r="O4585">
        <v>0.49763613917636579</v>
      </c>
      <c r="P4585" s="117">
        <v>17.28</v>
      </c>
      <c r="Q4585">
        <v>0.34</v>
      </c>
    </row>
    <row r="4586" spans="1:17" ht="15">
      <c r="A4586" s="6"/>
      <c r="B4586" s="10">
        <v>115.74</v>
      </c>
      <c r="C4586">
        <v>0.51356580951825981</v>
      </c>
      <c r="D4586" s="11">
        <v>30.28</v>
      </c>
      <c r="E4586" s="10">
        <v>44.4</v>
      </c>
      <c r="F4586" s="11">
        <v>35.99</v>
      </c>
      <c r="G4586" s="10">
        <v>34.619999999999997</v>
      </c>
      <c r="H4586" s="11">
        <v>79.09</v>
      </c>
      <c r="I4586" s="10">
        <v>278</v>
      </c>
      <c r="J4586">
        <v>0.51524159198673736</v>
      </c>
      <c r="K4586">
        <v>0.51586971477851362</v>
      </c>
      <c r="L4586">
        <v>0.43291024559893448</v>
      </c>
      <c r="M4586">
        <v>0.43094633028962304</v>
      </c>
      <c r="N4586">
        <v>0.43851249691313904</v>
      </c>
      <c r="O4586">
        <v>0.50388765925151779</v>
      </c>
      <c r="P4586" s="117">
        <v>18.38</v>
      </c>
      <c r="Q4586">
        <v>0.34</v>
      </c>
    </row>
    <row r="4587" spans="1:17" ht="15">
      <c r="A4587" s="6"/>
      <c r="B4587" s="10">
        <v>105.29</v>
      </c>
      <c r="C4587">
        <v>0.49517655369565577</v>
      </c>
      <c r="D4587" s="11">
        <v>29.63</v>
      </c>
      <c r="E4587" s="10">
        <v>43.36</v>
      </c>
      <c r="F4587" s="11">
        <v>35.119999999999997</v>
      </c>
      <c r="G4587" s="10">
        <v>32.94</v>
      </c>
      <c r="H4587" s="11">
        <v>75.14</v>
      </c>
      <c r="I4587" s="10">
        <v>275.95999999999998</v>
      </c>
      <c r="J4587">
        <v>0.5048435115624762</v>
      </c>
      <c r="K4587">
        <v>0.51253286897459882</v>
      </c>
      <c r="L4587">
        <v>0.43234894798101892</v>
      </c>
      <c r="M4587">
        <v>0.39396325215681993</v>
      </c>
      <c r="N4587">
        <v>0.42830136588201106</v>
      </c>
      <c r="O4587">
        <v>0.50861805840827656</v>
      </c>
      <c r="P4587" s="117">
        <v>14.07</v>
      </c>
      <c r="Q4587">
        <v>0.34</v>
      </c>
    </row>
    <row r="4588" spans="1:17" ht="15">
      <c r="A4588" s="6"/>
      <c r="B4588" s="10">
        <v>100.68</v>
      </c>
      <c r="C4588">
        <v>0.48481460728902748</v>
      </c>
      <c r="D4588" s="11">
        <v>28.96</v>
      </c>
      <c r="E4588" s="10">
        <v>43</v>
      </c>
      <c r="F4588" s="11">
        <v>35</v>
      </c>
      <c r="G4588" s="10">
        <v>31.1</v>
      </c>
      <c r="H4588" s="11">
        <v>70.13</v>
      </c>
      <c r="I4588" s="10">
        <v>269.27</v>
      </c>
      <c r="J4588">
        <v>0.49959276749099035</v>
      </c>
      <c r="K4588">
        <v>0.51799074486733798</v>
      </c>
      <c r="L4588">
        <v>0.43321199545745587</v>
      </c>
      <c r="M4588">
        <v>0.37465904764122654</v>
      </c>
      <c r="N4588">
        <v>0.42956883158484821</v>
      </c>
      <c r="O4588">
        <v>0.51184976271015292</v>
      </c>
      <c r="P4588" s="117">
        <v>13.86</v>
      </c>
      <c r="Q4588">
        <v>0.34</v>
      </c>
    </row>
    <row r="4589" spans="1:17" ht="15">
      <c r="A4589" s="6"/>
      <c r="B4589" s="10">
        <v>99.7</v>
      </c>
      <c r="C4589">
        <v>0.45769397211980328</v>
      </c>
      <c r="D4589" s="11">
        <v>28.95</v>
      </c>
      <c r="E4589" s="10">
        <v>43.39</v>
      </c>
      <c r="F4589" s="11">
        <v>35</v>
      </c>
      <c r="G4589" s="10">
        <v>30.52</v>
      </c>
      <c r="H4589" s="11">
        <v>68.72</v>
      </c>
      <c r="I4589" s="10">
        <v>272.14999999999998</v>
      </c>
      <c r="J4589">
        <v>0.49684071662946361</v>
      </c>
      <c r="K4589">
        <v>0.52432887424003716</v>
      </c>
      <c r="L4589">
        <v>0.44261345717872885</v>
      </c>
      <c r="M4589">
        <v>0.35814995767391533</v>
      </c>
      <c r="N4589">
        <v>0.43086623751597475</v>
      </c>
      <c r="O4589">
        <v>0.51485061048894576</v>
      </c>
      <c r="P4589" s="117">
        <v>14.04</v>
      </c>
      <c r="Q4589">
        <v>0.34</v>
      </c>
    </row>
    <row r="4590" spans="1:17" ht="15">
      <c r="A4590" s="6"/>
      <c r="B4590" s="10">
        <v>112.74</v>
      </c>
      <c r="C4590">
        <v>0.42143778422009986</v>
      </c>
      <c r="D4590" s="11">
        <v>30.08</v>
      </c>
      <c r="E4590" s="10">
        <v>43.8</v>
      </c>
      <c r="F4590" s="11">
        <v>35.96</v>
      </c>
      <c r="G4590" s="10">
        <v>32.049999999999997</v>
      </c>
      <c r="H4590" s="11">
        <v>68.69</v>
      </c>
      <c r="I4590" s="10">
        <v>298</v>
      </c>
      <c r="J4590">
        <v>0.4989213567049206</v>
      </c>
      <c r="K4590">
        <v>0.52762738073224835</v>
      </c>
      <c r="L4590">
        <v>0.44987656091749456</v>
      </c>
      <c r="M4590">
        <v>0.34315646335240241</v>
      </c>
      <c r="N4590">
        <v>0.4256540427072994</v>
      </c>
      <c r="O4590">
        <v>0.51018691259958959</v>
      </c>
      <c r="P4590" s="117">
        <v>15.64</v>
      </c>
      <c r="Q4590">
        <v>0.34</v>
      </c>
    </row>
    <row r="4591" spans="1:17" ht="15">
      <c r="A4591" s="6"/>
      <c r="B4591" s="10">
        <v>123.55</v>
      </c>
      <c r="C4591">
        <v>0.37411962409692251</v>
      </c>
      <c r="D4591" s="11">
        <v>34.51</v>
      </c>
      <c r="E4591" s="10">
        <v>51.44</v>
      </c>
      <c r="F4591" s="11">
        <v>42.41</v>
      </c>
      <c r="G4591" s="10">
        <v>38.06</v>
      </c>
      <c r="H4591" s="11">
        <v>68.63</v>
      </c>
      <c r="I4591" s="10">
        <v>395.95</v>
      </c>
      <c r="J4591">
        <v>0.50556411340190055</v>
      </c>
      <c r="K4591">
        <v>0.51802456374732697</v>
      </c>
      <c r="L4591">
        <v>0.45189838894805956</v>
      </c>
      <c r="M4591">
        <v>0.34081344790698137</v>
      </c>
      <c r="N4591">
        <v>0.41519604453808373</v>
      </c>
      <c r="O4591">
        <v>0.46922159081622078</v>
      </c>
      <c r="P4591" s="117">
        <v>17.45</v>
      </c>
      <c r="Q4591">
        <v>0.34</v>
      </c>
    </row>
    <row r="4592" spans="1:17" ht="15">
      <c r="A4592" s="6"/>
      <c r="B4592" s="10">
        <v>125.39</v>
      </c>
      <c r="C4592">
        <v>0.31591277811120161</v>
      </c>
      <c r="D4592" s="11">
        <v>41.44</v>
      </c>
      <c r="E4592" s="10">
        <v>56.99</v>
      </c>
      <c r="F4592" s="11">
        <v>50.92</v>
      </c>
      <c r="G4592" s="10">
        <v>41.01</v>
      </c>
      <c r="H4592" s="11">
        <v>70.02</v>
      </c>
      <c r="I4592" s="10">
        <v>415.08</v>
      </c>
      <c r="J4592">
        <v>0.48316153544627211</v>
      </c>
      <c r="K4592">
        <v>0.49151374794951008</v>
      </c>
      <c r="L4592">
        <v>0.42673480502337691</v>
      </c>
      <c r="M4592">
        <v>0.32126696598488624</v>
      </c>
      <c r="N4592">
        <v>0.40002852845417741</v>
      </c>
      <c r="O4592">
        <v>0.43404218911130599</v>
      </c>
      <c r="P4592" s="117">
        <v>23.53</v>
      </c>
      <c r="Q4592">
        <v>0.34</v>
      </c>
    </row>
    <row r="4593" spans="1:17" ht="15">
      <c r="A4593" s="6"/>
      <c r="B4593" s="10">
        <v>120.95</v>
      </c>
      <c r="C4593">
        <v>0.27152801683104222</v>
      </c>
      <c r="D4593" s="11">
        <v>44.22</v>
      </c>
      <c r="E4593" s="10">
        <v>57.51</v>
      </c>
      <c r="F4593" s="11">
        <v>51.94</v>
      </c>
      <c r="G4593" s="10">
        <v>42.94</v>
      </c>
      <c r="H4593" s="11">
        <v>71.56</v>
      </c>
      <c r="I4593" s="10">
        <v>433.97</v>
      </c>
      <c r="J4593">
        <v>0.44671248051273171</v>
      </c>
      <c r="K4593">
        <v>0.46105057685717543</v>
      </c>
      <c r="L4593">
        <v>0.40520927679008889</v>
      </c>
      <c r="M4593">
        <v>0.30372801560273305</v>
      </c>
      <c r="N4593">
        <v>0.37360463616206407</v>
      </c>
      <c r="O4593">
        <v>0.39677861793102248</v>
      </c>
      <c r="P4593" s="117">
        <v>25.21</v>
      </c>
      <c r="Q4593">
        <v>0.34</v>
      </c>
    </row>
    <row r="4594" spans="1:17" ht="15">
      <c r="A4594" s="6"/>
      <c r="B4594" s="10">
        <v>105.1</v>
      </c>
      <c r="C4594">
        <v>0.21926992423977326</v>
      </c>
      <c r="D4594" s="11">
        <v>43.43</v>
      </c>
      <c r="E4594" s="10">
        <v>57.75</v>
      </c>
      <c r="F4594" s="11">
        <v>52.84</v>
      </c>
      <c r="G4594" s="10">
        <v>42.54</v>
      </c>
      <c r="H4594" s="11">
        <v>72</v>
      </c>
      <c r="I4594" s="10">
        <v>416.32</v>
      </c>
      <c r="J4594">
        <v>0.42099029663518295</v>
      </c>
      <c r="K4594">
        <v>0.44605867695522861</v>
      </c>
      <c r="L4594">
        <v>0.39224180550353704</v>
      </c>
      <c r="M4594">
        <v>0.27818908141410714</v>
      </c>
      <c r="N4594">
        <v>0.33946377692612661</v>
      </c>
      <c r="O4594">
        <v>0.37253139670398211</v>
      </c>
      <c r="P4594" s="117">
        <v>25.9</v>
      </c>
      <c r="Q4594">
        <v>0.34</v>
      </c>
    </row>
    <row r="4595" spans="1:17" ht="15">
      <c r="A4595" s="6"/>
      <c r="B4595" s="10">
        <v>93.82</v>
      </c>
      <c r="C4595">
        <v>0.17750610636420203</v>
      </c>
      <c r="D4595" s="11">
        <v>42.03</v>
      </c>
      <c r="E4595" s="10">
        <v>56.94</v>
      </c>
      <c r="F4595" s="11">
        <v>51.78</v>
      </c>
      <c r="G4595" s="10">
        <v>41.76</v>
      </c>
      <c r="H4595" s="11">
        <v>71.28</v>
      </c>
      <c r="I4595" s="10">
        <v>404.98</v>
      </c>
      <c r="J4595">
        <v>0.38724716044000534</v>
      </c>
      <c r="K4595">
        <v>0.43406280782918144</v>
      </c>
      <c r="L4595">
        <v>0.38541756087620982</v>
      </c>
      <c r="M4595">
        <v>0.25508425621235142</v>
      </c>
      <c r="N4595">
        <v>0.30824557736550984</v>
      </c>
      <c r="O4595">
        <v>0.35464813192941663</v>
      </c>
      <c r="P4595" s="117">
        <v>26.2</v>
      </c>
      <c r="Q4595">
        <v>0.34</v>
      </c>
    </row>
    <row r="4596" spans="1:17" ht="15">
      <c r="A4596" s="6"/>
      <c r="B4596" s="10">
        <v>81.09</v>
      </c>
      <c r="C4596">
        <v>0.14824090552513378</v>
      </c>
      <c r="D4596" s="11">
        <v>41.45</v>
      </c>
      <c r="E4596" s="10">
        <v>56.69</v>
      </c>
      <c r="F4596" s="11">
        <v>53.99</v>
      </c>
      <c r="G4596" s="10">
        <v>39.950000000000003</v>
      </c>
      <c r="H4596" s="11">
        <v>73.45</v>
      </c>
      <c r="I4596" s="10">
        <v>396.9</v>
      </c>
      <c r="J4596">
        <v>0.36102655967992558</v>
      </c>
      <c r="K4596">
        <v>0.42230541438149588</v>
      </c>
      <c r="L4596">
        <v>0.38356993174778803</v>
      </c>
      <c r="M4596">
        <v>0.23460812026255079</v>
      </c>
      <c r="N4596">
        <v>0.29415262458961966</v>
      </c>
      <c r="O4596">
        <v>0.34412312664847305</v>
      </c>
      <c r="P4596" s="117">
        <v>41.24</v>
      </c>
      <c r="Q4596">
        <v>0.34</v>
      </c>
    </row>
    <row r="4597" spans="1:17" ht="15">
      <c r="A4597" s="6"/>
      <c r="B4597" s="10">
        <v>57.76</v>
      </c>
      <c r="C4597">
        <v>0.13620381463501532</v>
      </c>
      <c r="D4597" s="11">
        <v>39.42</v>
      </c>
      <c r="E4597" s="10">
        <v>55.99</v>
      </c>
      <c r="F4597" s="11">
        <v>51.42</v>
      </c>
      <c r="G4597" s="10">
        <v>38.43</v>
      </c>
      <c r="H4597" s="11">
        <v>73</v>
      </c>
      <c r="I4597" s="10">
        <v>380.42</v>
      </c>
      <c r="J4597">
        <v>0.34101766089915297</v>
      </c>
      <c r="K4597">
        <v>0.42196993217282069</v>
      </c>
      <c r="L4597">
        <v>0.38340885981735334</v>
      </c>
      <c r="M4597">
        <v>0.20828409377617649</v>
      </c>
      <c r="N4597">
        <v>0.28547718015431545</v>
      </c>
      <c r="O4597">
        <v>0.33931629378218003</v>
      </c>
      <c r="P4597" s="117">
        <v>38.869999999999997</v>
      </c>
      <c r="Q4597">
        <v>0.34</v>
      </c>
    </row>
    <row r="4598" spans="1:17" ht="15">
      <c r="A4598" s="6"/>
      <c r="B4598" s="10">
        <v>46.39</v>
      </c>
      <c r="C4598">
        <v>0.13128235281155545</v>
      </c>
      <c r="D4598" s="11">
        <v>36.01</v>
      </c>
      <c r="E4598" s="10">
        <v>54.99</v>
      </c>
      <c r="F4598" s="11">
        <v>50</v>
      </c>
      <c r="G4598" s="10">
        <v>35.409999999999997</v>
      </c>
      <c r="H4598" s="11">
        <v>68.09</v>
      </c>
      <c r="I4598" s="10">
        <v>369.28</v>
      </c>
      <c r="J4598">
        <v>0.33357695438726209</v>
      </c>
      <c r="K4598">
        <v>0.42026485381900258</v>
      </c>
      <c r="L4598">
        <v>0.37900181620752688</v>
      </c>
      <c r="M4598">
        <v>0.18817888875365144</v>
      </c>
      <c r="N4598">
        <v>0.28567028373089404</v>
      </c>
      <c r="O4598">
        <v>0.33602224779881446</v>
      </c>
      <c r="P4598" s="117">
        <v>36.82</v>
      </c>
      <c r="Q4598">
        <v>0.34</v>
      </c>
    </row>
    <row r="4599" spans="1:17" ht="15">
      <c r="A4599" s="6"/>
      <c r="B4599" s="10">
        <v>47.39</v>
      </c>
      <c r="C4599">
        <v>0.13269858915839899</v>
      </c>
      <c r="D4599" s="11">
        <v>34.21</v>
      </c>
      <c r="E4599" s="10">
        <v>53.67</v>
      </c>
      <c r="F4599" s="11">
        <v>46.65</v>
      </c>
      <c r="G4599" s="10">
        <v>29.54</v>
      </c>
      <c r="H4599" s="11">
        <v>64</v>
      </c>
      <c r="I4599" s="10">
        <v>333.76</v>
      </c>
      <c r="J4599">
        <v>0.33422339053629579</v>
      </c>
      <c r="K4599">
        <v>0.42377832811401545</v>
      </c>
      <c r="L4599">
        <v>0.38628970787008454</v>
      </c>
      <c r="M4599">
        <v>0.17910196867127645</v>
      </c>
      <c r="N4599">
        <v>0.28073826129508772</v>
      </c>
      <c r="O4599">
        <v>0.33585285877028237</v>
      </c>
      <c r="P4599" s="117">
        <v>32.75</v>
      </c>
      <c r="Q4599">
        <v>0.34</v>
      </c>
    </row>
    <row r="4600" spans="1:17" ht="15">
      <c r="A4600" s="6"/>
      <c r="B4600" s="10">
        <v>66.650000000000006</v>
      </c>
      <c r="C4600">
        <v>0.14366011547279428</v>
      </c>
      <c r="D4600" s="11">
        <v>34.42</v>
      </c>
      <c r="E4600" s="10">
        <v>52.38</v>
      </c>
      <c r="F4600" s="11">
        <v>45.51</v>
      </c>
      <c r="G4600" s="10">
        <v>29.17</v>
      </c>
      <c r="H4600" s="11">
        <v>65.22</v>
      </c>
      <c r="I4600" s="10">
        <v>332.61</v>
      </c>
      <c r="J4600">
        <v>0.34384551169817446</v>
      </c>
      <c r="K4600">
        <v>0.42798508180769129</v>
      </c>
      <c r="L4600">
        <v>0.39917367143897109</v>
      </c>
      <c r="M4600">
        <v>0.17651608489014256</v>
      </c>
      <c r="N4600">
        <v>0.27324869412471686</v>
      </c>
      <c r="O4600">
        <v>0.34243950678097962</v>
      </c>
      <c r="P4600" s="117">
        <v>48.41</v>
      </c>
      <c r="Q4600">
        <v>0.34</v>
      </c>
    </row>
    <row r="4601" spans="1:17" ht="15">
      <c r="A4601" s="6"/>
      <c r="B4601" s="10">
        <v>88.22</v>
      </c>
      <c r="C4601">
        <v>0.18010434895495261</v>
      </c>
      <c r="D4601" s="11">
        <v>35.39</v>
      </c>
      <c r="E4601" s="10">
        <v>52.66</v>
      </c>
      <c r="F4601" s="11">
        <v>46</v>
      </c>
      <c r="G4601" s="10">
        <v>30.5</v>
      </c>
      <c r="H4601" s="11">
        <v>67.98</v>
      </c>
      <c r="I4601" s="10">
        <v>319.82</v>
      </c>
      <c r="J4601">
        <v>0.36177877293913147</v>
      </c>
      <c r="K4601">
        <v>0.4353296408277203</v>
      </c>
      <c r="L4601">
        <v>0.41550047042615568</v>
      </c>
      <c r="M4601">
        <v>0.17726646875782395</v>
      </c>
      <c r="N4601">
        <v>0.27673494244959107</v>
      </c>
      <c r="O4601">
        <v>0.35781086042065008</v>
      </c>
      <c r="P4601" s="117">
        <v>62.42</v>
      </c>
      <c r="Q4601">
        <v>0.34</v>
      </c>
    </row>
    <row r="4602" spans="1:17" ht="15">
      <c r="A4602" s="6"/>
      <c r="B4602" s="10">
        <v>95.41</v>
      </c>
      <c r="C4602">
        <v>0.25024128252542593</v>
      </c>
      <c r="D4602" s="11">
        <v>37.619999999999997</v>
      </c>
      <c r="E4602" s="10">
        <v>55.23</v>
      </c>
      <c r="F4602" s="11">
        <v>49.9</v>
      </c>
      <c r="G4602" s="10">
        <v>35.340000000000003</v>
      </c>
      <c r="H4602" s="11">
        <v>73.75</v>
      </c>
      <c r="I4602" s="10">
        <v>375.48</v>
      </c>
      <c r="J4602">
        <v>0.38650532938325671</v>
      </c>
      <c r="K4602">
        <v>0.45253178557306672</v>
      </c>
      <c r="L4602">
        <v>0.42925356957792105</v>
      </c>
      <c r="M4602">
        <v>0.19784017198875459</v>
      </c>
      <c r="N4602">
        <v>0.3135545536476389</v>
      </c>
      <c r="O4602">
        <v>0.37678773876674904</v>
      </c>
      <c r="P4602" s="117">
        <v>59.02</v>
      </c>
      <c r="Q4602">
        <v>0.34</v>
      </c>
    </row>
    <row r="4603" spans="1:17" ht="15">
      <c r="A4603" s="6"/>
      <c r="B4603" s="10">
        <v>121.58</v>
      </c>
      <c r="C4603">
        <v>0.31571074861787274</v>
      </c>
      <c r="D4603" s="11">
        <v>39.99</v>
      </c>
      <c r="E4603" s="10">
        <v>56.91</v>
      </c>
      <c r="F4603" s="11">
        <v>52.7</v>
      </c>
      <c r="G4603" s="10">
        <v>38.979999999999997</v>
      </c>
      <c r="H4603" s="11">
        <v>80.849999999999994</v>
      </c>
      <c r="I4603" s="10">
        <v>405</v>
      </c>
      <c r="J4603">
        <v>0.42486170295255404</v>
      </c>
      <c r="K4603">
        <v>0.46771220121215873</v>
      </c>
      <c r="L4603">
        <v>0.42770198526517067</v>
      </c>
      <c r="M4603">
        <v>0.22926219701805209</v>
      </c>
      <c r="N4603">
        <v>0.34279326942320776</v>
      </c>
      <c r="O4603">
        <v>0.399752604132801</v>
      </c>
      <c r="P4603" s="117">
        <v>48.31</v>
      </c>
      <c r="Q4603">
        <v>0.34</v>
      </c>
    </row>
    <row r="4604" spans="1:17" ht="15">
      <c r="A4604" s="6"/>
      <c r="B4604" s="10">
        <v>172.01</v>
      </c>
      <c r="C4604">
        <v>0.36805511770551347</v>
      </c>
      <c r="D4604" s="11">
        <v>41.58</v>
      </c>
      <c r="E4604" s="10">
        <v>57.77</v>
      </c>
      <c r="F4604" s="11">
        <v>53.39</v>
      </c>
      <c r="G4604" s="10">
        <v>40.79</v>
      </c>
      <c r="H4604" s="11">
        <v>94.25</v>
      </c>
      <c r="I4604" s="10">
        <v>458.03</v>
      </c>
      <c r="J4604">
        <v>0.46332080772042422</v>
      </c>
      <c r="K4604">
        <v>0.4946114710724846</v>
      </c>
      <c r="L4604">
        <v>0.45550512805189186</v>
      </c>
      <c r="M4604">
        <v>0.27557369855319219</v>
      </c>
      <c r="N4604">
        <v>0.37577212926569931</v>
      </c>
      <c r="O4604">
        <v>0.42083754304871696</v>
      </c>
      <c r="P4604" s="117">
        <v>39.729999999999997</v>
      </c>
      <c r="Q4604">
        <v>0.34</v>
      </c>
    </row>
    <row r="4605" spans="1:17" ht="15">
      <c r="A4605" s="6"/>
      <c r="B4605" s="10">
        <v>180.99</v>
      </c>
      <c r="C4605">
        <v>0.40235817226021259</v>
      </c>
      <c r="D4605" s="11">
        <v>40.700000000000003</v>
      </c>
      <c r="E4605" s="10">
        <v>56.85</v>
      </c>
      <c r="F4605" s="11">
        <v>51.9</v>
      </c>
      <c r="G4605" s="10">
        <v>39</v>
      </c>
      <c r="H4605" s="11">
        <v>99.76</v>
      </c>
      <c r="I4605" s="10">
        <v>469.9</v>
      </c>
      <c r="J4605">
        <v>0.50904783165208911</v>
      </c>
      <c r="K4605">
        <v>0.51814240806795153</v>
      </c>
      <c r="L4605">
        <v>0.46709081521427337</v>
      </c>
      <c r="M4605">
        <v>0.30618761399908795</v>
      </c>
      <c r="N4605">
        <v>0.41255811626625899</v>
      </c>
      <c r="O4605">
        <v>0.44590604438523435</v>
      </c>
      <c r="P4605" s="117">
        <v>35.119999999999997</v>
      </c>
      <c r="Q4605">
        <v>0.34</v>
      </c>
    </row>
    <row r="4606" spans="1:17" ht="15">
      <c r="A4606" s="6"/>
      <c r="B4606" s="10">
        <v>135</v>
      </c>
      <c r="C4606">
        <v>0.40047493611904406</v>
      </c>
      <c r="D4606" s="11">
        <v>38.94</v>
      </c>
      <c r="E4606" s="10">
        <v>55.54</v>
      </c>
      <c r="F4606" s="11">
        <v>49.04</v>
      </c>
      <c r="G4606" s="10">
        <v>39</v>
      </c>
      <c r="H4606" s="11">
        <v>103.1</v>
      </c>
      <c r="I4606" s="10">
        <v>452.12</v>
      </c>
      <c r="J4606">
        <v>0.52436796545925168</v>
      </c>
      <c r="K4606">
        <v>0.53677255092787146</v>
      </c>
      <c r="L4606">
        <v>0.47679645631234696</v>
      </c>
      <c r="M4606">
        <v>0.34003014105496276</v>
      </c>
      <c r="N4606">
        <v>0.42856341647252294</v>
      </c>
      <c r="O4606">
        <v>0.46234931140394331</v>
      </c>
      <c r="P4606" s="117">
        <v>34.42</v>
      </c>
      <c r="Q4606">
        <v>0.34</v>
      </c>
    </row>
    <row r="4607" spans="1:17" ht="15">
      <c r="A4607" s="6"/>
      <c r="B4607" s="10">
        <v>119.95</v>
      </c>
      <c r="C4607">
        <v>0.39386946599149081</v>
      </c>
      <c r="D4607" s="11">
        <v>39.36</v>
      </c>
      <c r="E4607" s="10">
        <v>55.65</v>
      </c>
      <c r="F4607" s="11">
        <v>47.76</v>
      </c>
      <c r="G4607" s="10">
        <v>39.4</v>
      </c>
      <c r="H4607" s="11">
        <v>103.63</v>
      </c>
      <c r="I4607" s="10">
        <v>450.05</v>
      </c>
      <c r="J4607">
        <v>0.52129676116545587</v>
      </c>
      <c r="K4607">
        <v>0.53286686772752723</v>
      </c>
      <c r="L4607">
        <v>0.47496168149787815</v>
      </c>
      <c r="M4607">
        <v>0.3546851375368047</v>
      </c>
      <c r="N4607">
        <v>0.41590496526087534</v>
      </c>
      <c r="O4607">
        <v>0.47117416860406347</v>
      </c>
      <c r="P4607" s="117">
        <v>26.45</v>
      </c>
      <c r="Q4607">
        <v>0.34</v>
      </c>
    </row>
    <row r="4608" spans="1:17" ht="15">
      <c r="A4608" s="6"/>
      <c r="B4608" s="10">
        <v>103.18</v>
      </c>
      <c r="C4608">
        <v>0.36746160290596258</v>
      </c>
      <c r="D4608" s="11">
        <v>34.25</v>
      </c>
      <c r="E4608" s="10">
        <v>51.58</v>
      </c>
      <c r="F4608" s="11">
        <v>40.17</v>
      </c>
      <c r="G4608" s="10">
        <v>36.799999999999997</v>
      </c>
      <c r="H4608" s="11">
        <v>96.02</v>
      </c>
      <c r="I4608" s="10">
        <v>419.15</v>
      </c>
      <c r="J4608">
        <v>0.53308229953279018</v>
      </c>
      <c r="K4608">
        <v>0.54073258381030243</v>
      </c>
      <c r="L4608">
        <v>0.482357462520763</v>
      </c>
      <c r="M4608">
        <v>0.35638348198477332</v>
      </c>
      <c r="N4608">
        <v>0.42081077854427706</v>
      </c>
      <c r="O4608">
        <v>0.51219932507684773</v>
      </c>
      <c r="P4608" s="117">
        <v>19.690000000000001</v>
      </c>
      <c r="Q4608">
        <v>0.34</v>
      </c>
    </row>
    <row r="4609" spans="1:17" ht="15">
      <c r="A4609" s="6"/>
      <c r="B4609" s="10">
        <v>98.47</v>
      </c>
      <c r="C4609">
        <v>0.32720513151902303</v>
      </c>
      <c r="D4609" s="11">
        <v>32.29</v>
      </c>
      <c r="E4609" s="10">
        <v>48.77</v>
      </c>
      <c r="F4609" s="11">
        <v>38.94</v>
      </c>
      <c r="G4609" s="10">
        <v>34.57</v>
      </c>
      <c r="H4609" s="11">
        <v>83.4</v>
      </c>
      <c r="I4609" s="10">
        <v>395.49</v>
      </c>
      <c r="J4609">
        <v>0.52748499810765959</v>
      </c>
      <c r="K4609">
        <v>0.54529167220761676</v>
      </c>
      <c r="L4609">
        <v>0.47372888246355849</v>
      </c>
      <c r="M4609">
        <v>0.34712206941268814</v>
      </c>
      <c r="N4609">
        <v>0.43155970726656073</v>
      </c>
      <c r="O4609">
        <v>0.5100504188763354</v>
      </c>
      <c r="P4609" s="117">
        <v>15.06</v>
      </c>
      <c r="Q4609">
        <v>0.34</v>
      </c>
    </row>
    <row r="4610" spans="1:17" ht="15">
      <c r="A4610" s="6"/>
      <c r="B4610" s="10">
        <v>91</v>
      </c>
      <c r="C4610">
        <v>0.28993517933860763</v>
      </c>
      <c r="D4610" s="11">
        <v>30.14</v>
      </c>
      <c r="E4610" s="10">
        <v>46.1</v>
      </c>
      <c r="F4610" s="11">
        <v>37.89</v>
      </c>
      <c r="G4610" s="10">
        <v>29.9</v>
      </c>
      <c r="H4610" s="11">
        <v>76.040000000000006</v>
      </c>
      <c r="I4610" s="10">
        <v>349.57</v>
      </c>
      <c r="J4610">
        <v>0.51921213330553651</v>
      </c>
      <c r="K4610">
        <v>0.54091545927629181</v>
      </c>
      <c r="L4610">
        <v>0.4636819719966272</v>
      </c>
      <c r="M4610">
        <v>0.33675321471593489</v>
      </c>
      <c r="N4610">
        <v>0.43671160036824652</v>
      </c>
      <c r="O4610">
        <v>0.51578152727095206</v>
      </c>
      <c r="P4610" s="117">
        <v>15.33</v>
      </c>
      <c r="Q4610">
        <v>0.34</v>
      </c>
    </row>
    <row r="4611" spans="1:17" ht="15">
      <c r="A4611" s="6"/>
      <c r="B4611" s="10">
        <v>90</v>
      </c>
      <c r="C4611">
        <v>0.27860029997172392</v>
      </c>
      <c r="D4611" s="11">
        <v>29.1</v>
      </c>
      <c r="E4611" s="10">
        <v>47.51</v>
      </c>
      <c r="F4611" s="11">
        <v>37.43</v>
      </c>
      <c r="G4611" s="10">
        <v>28.37</v>
      </c>
      <c r="H4611" s="11">
        <v>74</v>
      </c>
      <c r="I4611" s="10">
        <v>330.04</v>
      </c>
      <c r="J4611">
        <v>0.51230757039141228</v>
      </c>
      <c r="K4611">
        <v>0.53815071335674658</v>
      </c>
      <c r="L4611">
        <v>0.45203855569155438</v>
      </c>
      <c r="M4611">
        <v>0.32311963116187625</v>
      </c>
      <c r="N4611">
        <v>0.43154302944958056</v>
      </c>
      <c r="O4611">
        <v>0.51867046631489278</v>
      </c>
      <c r="P4611" s="117">
        <v>13.26</v>
      </c>
      <c r="Q4611">
        <v>0.34</v>
      </c>
    </row>
    <row r="4612" spans="1:17" ht="15">
      <c r="A4612" s="6"/>
      <c r="B4612" s="10">
        <v>82.09</v>
      </c>
      <c r="C4612">
        <v>0.27079613445378153</v>
      </c>
      <c r="D4612" s="11">
        <v>28.52</v>
      </c>
      <c r="E4612" s="10">
        <v>45.02</v>
      </c>
      <c r="F4612" s="11">
        <v>37.33</v>
      </c>
      <c r="G4612" s="10">
        <v>27.13</v>
      </c>
      <c r="H4612" s="11">
        <v>72.92</v>
      </c>
      <c r="I4612" s="10">
        <v>331.5</v>
      </c>
      <c r="J4612">
        <v>0.50752215722904481</v>
      </c>
      <c r="K4612">
        <v>0.53324270140428676</v>
      </c>
      <c r="L4612">
        <v>0.45215129434324058</v>
      </c>
      <c r="M4612">
        <v>0.31607597416049871</v>
      </c>
      <c r="N4612">
        <v>0.43607605351252887</v>
      </c>
      <c r="O4612">
        <v>0.52295391724998608</v>
      </c>
      <c r="P4612" s="117">
        <v>12</v>
      </c>
      <c r="Q4612">
        <v>0.34</v>
      </c>
    </row>
    <row r="4613" spans="1:17" ht="15">
      <c r="A4613" s="6"/>
      <c r="B4613" s="10">
        <v>83.58</v>
      </c>
      <c r="C4613">
        <v>0.27198252613598822</v>
      </c>
      <c r="D4613" s="11">
        <v>28.43</v>
      </c>
      <c r="E4613" s="10">
        <v>44.43</v>
      </c>
      <c r="F4613" s="11">
        <v>37.68</v>
      </c>
      <c r="G4613" s="10">
        <v>26.1</v>
      </c>
      <c r="H4613" s="11">
        <v>73.06</v>
      </c>
      <c r="I4613" s="10">
        <v>334.34</v>
      </c>
      <c r="J4613">
        <v>0.49899671512313759</v>
      </c>
      <c r="K4613">
        <v>0.52690760568311101</v>
      </c>
      <c r="L4613">
        <v>0.46409691852367685</v>
      </c>
      <c r="M4613">
        <v>0.30861862075990626</v>
      </c>
      <c r="N4613">
        <v>0.44515149309409857</v>
      </c>
      <c r="O4613">
        <v>0.5231872636803665</v>
      </c>
      <c r="P4613" s="117">
        <v>11.78</v>
      </c>
      <c r="Q4613">
        <v>0.34</v>
      </c>
    </row>
    <row r="4614" spans="1:17" ht="15">
      <c r="A4614" s="6"/>
      <c r="B4614" s="10">
        <v>85.13</v>
      </c>
      <c r="C4614">
        <v>0.28391043402531146</v>
      </c>
      <c r="D4614" s="11">
        <v>29.3</v>
      </c>
      <c r="E4614" s="10">
        <v>44.49</v>
      </c>
      <c r="F4614" s="11">
        <v>37.83</v>
      </c>
      <c r="G4614" s="10">
        <v>26.1</v>
      </c>
      <c r="H4614" s="11">
        <v>76.12</v>
      </c>
      <c r="I4614" s="10">
        <v>362.1</v>
      </c>
      <c r="J4614">
        <v>0.49597580988234191</v>
      </c>
      <c r="K4614">
        <v>0.52140244429414206</v>
      </c>
      <c r="L4614">
        <v>0.47930515775467397</v>
      </c>
      <c r="M4614">
        <v>0.2988249690230142</v>
      </c>
      <c r="N4614">
        <v>0.44524477978905358</v>
      </c>
      <c r="O4614">
        <v>0.51858754924852635</v>
      </c>
      <c r="P4614" s="117">
        <v>12.41</v>
      </c>
      <c r="Q4614">
        <v>0.34</v>
      </c>
    </row>
    <row r="4615" spans="1:17" ht="15">
      <c r="A4615" s="6"/>
      <c r="B4615" s="10">
        <v>102.05</v>
      </c>
      <c r="C4615">
        <v>0.2893306729010644</v>
      </c>
      <c r="D4615" s="11">
        <v>34.770000000000003</v>
      </c>
      <c r="E4615" s="10">
        <v>51.05</v>
      </c>
      <c r="F4615" s="11">
        <v>48.39</v>
      </c>
      <c r="G4615" s="10">
        <v>26.09</v>
      </c>
      <c r="H4615" s="11">
        <v>94.83</v>
      </c>
      <c r="I4615" s="10">
        <v>419.64</v>
      </c>
      <c r="J4615">
        <v>0.48671783383965123</v>
      </c>
      <c r="K4615">
        <v>0.51097772040126788</v>
      </c>
      <c r="L4615">
        <v>0.47093386844902918</v>
      </c>
      <c r="M4615">
        <v>0.30393360477845849</v>
      </c>
      <c r="N4615">
        <v>0.42454087312899008</v>
      </c>
      <c r="O4615">
        <v>0.48307669739920178</v>
      </c>
      <c r="P4615" s="117">
        <v>14.74</v>
      </c>
      <c r="Q4615">
        <v>0.34</v>
      </c>
    </row>
    <row r="4616" spans="1:17" ht="15">
      <c r="A4616" s="6"/>
      <c r="B4616" s="10">
        <v>118.04</v>
      </c>
      <c r="C4616">
        <v>0.2746194124380007</v>
      </c>
      <c r="D4616" s="11">
        <v>39.94</v>
      </c>
      <c r="E4616" s="10">
        <v>57.94</v>
      </c>
      <c r="F4616" s="11">
        <v>53.91</v>
      </c>
      <c r="G4616" s="10">
        <v>27.58</v>
      </c>
      <c r="H4616" s="11">
        <v>105.62</v>
      </c>
      <c r="I4616" s="10">
        <v>453.66</v>
      </c>
      <c r="J4616">
        <v>0.46314959024277635</v>
      </c>
      <c r="K4616">
        <v>0.48627200861499298</v>
      </c>
      <c r="L4616">
        <v>0.44346515246952456</v>
      </c>
      <c r="M4616">
        <v>0.30621998482352725</v>
      </c>
      <c r="N4616">
        <v>0.39565023165222757</v>
      </c>
      <c r="O4616">
        <v>0.42161076642335765</v>
      </c>
      <c r="P4616" s="117">
        <v>14.96</v>
      </c>
      <c r="Q4616">
        <v>0.34</v>
      </c>
    </row>
    <row r="4617" spans="1:17" ht="15">
      <c r="A4617" s="6"/>
      <c r="B4617" s="10">
        <v>120</v>
      </c>
      <c r="C4617">
        <v>0.25048241907580127</v>
      </c>
      <c r="D4617" s="11">
        <v>44.01</v>
      </c>
      <c r="E4617" s="10">
        <v>58.9</v>
      </c>
      <c r="F4617" s="11">
        <v>58.4</v>
      </c>
      <c r="G4617" s="10">
        <v>29.09</v>
      </c>
      <c r="H4617" s="11">
        <v>106.01</v>
      </c>
      <c r="I4617" s="10">
        <v>448.9</v>
      </c>
      <c r="J4617">
        <v>0.43408413812115393</v>
      </c>
      <c r="K4617">
        <v>0.44708977643223102</v>
      </c>
      <c r="L4617">
        <v>0.41235032759330403</v>
      </c>
      <c r="M4617">
        <v>0.27381839884187809</v>
      </c>
      <c r="N4617">
        <v>0.36506333757873183</v>
      </c>
      <c r="O4617">
        <v>0.37148604925890666</v>
      </c>
      <c r="P4617" s="117">
        <v>16.29</v>
      </c>
      <c r="Q4617">
        <v>0.34</v>
      </c>
    </row>
    <row r="4618" spans="1:17" ht="15">
      <c r="A4618" s="6"/>
      <c r="B4618" s="10">
        <v>104.84</v>
      </c>
      <c r="C4618">
        <v>0.22441522996431407</v>
      </c>
      <c r="D4618" s="11">
        <v>44.31</v>
      </c>
      <c r="E4618" s="10">
        <v>56.97</v>
      </c>
      <c r="F4618" s="11">
        <v>56.77</v>
      </c>
      <c r="G4618" s="10">
        <v>28.34</v>
      </c>
      <c r="H4618" s="11">
        <v>101.8</v>
      </c>
      <c r="I4618" s="10">
        <v>382.42</v>
      </c>
      <c r="J4618">
        <v>0.41360611154393334</v>
      </c>
      <c r="K4618">
        <v>0.42520281368739449</v>
      </c>
      <c r="L4618">
        <v>0.39311203925391452</v>
      </c>
      <c r="M4618">
        <v>0.22957697162587606</v>
      </c>
      <c r="N4618">
        <v>0.33600968460509129</v>
      </c>
      <c r="O4618">
        <v>0.33484815239808341</v>
      </c>
      <c r="P4618" s="117">
        <v>21.64</v>
      </c>
      <c r="Q4618">
        <v>0.34</v>
      </c>
    </row>
    <row r="4619" spans="1:17" ht="15">
      <c r="A4619" s="6"/>
      <c r="B4619" s="10">
        <v>86.36</v>
      </c>
      <c r="C4619">
        <v>0.18755578023759148</v>
      </c>
      <c r="D4619" s="11">
        <v>44.16</v>
      </c>
      <c r="E4619" s="10">
        <v>58.31</v>
      </c>
      <c r="F4619" s="11">
        <v>52.4</v>
      </c>
      <c r="G4619" s="10">
        <v>26.53</v>
      </c>
      <c r="H4619" s="11">
        <v>95.94</v>
      </c>
      <c r="I4619" s="10">
        <v>328.74</v>
      </c>
      <c r="J4619">
        <v>0.39623658515790883</v>
      </c>
      <c r="K4619">
        <v>0.40944015445353737</v>
      </c>
      <c r="L4619">
        <v>0.38021635104545415</v>
      </c>
      <c r="M4619">
        <v>0.20346943280437818</v>
      </c>
      <c r="N4619">
        <v>0.30519851311482632</v>
      </c>
      <c r="O4619">
        <v>0.30973267663168935</v>
      </c>
      <c r="P4619" s="117">
        <v>23.24</v>
      </c>
      <c r="Q4619">
        <v>0.34</v>
      </c>
    </row>
    <row r="4620" spans="1:17" ht="15">
      <c r="A4620" s="6"/>
      <c r="B4620" s="10">
        <v>69.77</v>
      </c>
      <c r="C4620">
        <v>0.14679084202196133</v>
      </c>
      <c r="D4620" s="11">
        <v>43.9</v>
      </c>
      <c r="E4620" s="10">
        <v>58.3</v>
      </c>
      <c r="F4620" s="11">
        <v>50.97</v>
      </c>
      <c r="G4620" s="10">
        <v>25.62</v>
      </c>
      <c r="H4620" s="11">
        <v>94.99</v>
      </c>
      <c r="I4620" s="10">
        <v>338.32</v>
      </c>
      <c r="J4620">
        <v>0.37896734764665774</v>
      </c>
      <c r="K4620">
        <v>0.39498621338295936</v>
      </c>
      <c r="L4620">
        <v>0.37508129976781501</v>
      </c>
      <c r="M4620">
        <v>0.18892010740362444</v>
      </c>
      <c r="N4620">
        <v>0.28770961323394006</v>
      </c>
      <c r="O4620">
        <v>0.29200307523222752</v>
      </c>
      <c r="P4620" s="117">
        <v>28.56</v>
      </c>
      <c r="Q4620">
        <v>0.34</v>
      </c>
    </row>
    <row r="4621" spans="1:17" ht="15">
      <c r="A4621" s="6"/>
      <c r="B4621" s="10">
        <v>15.87</v>
      </c>
      <c r="C4621">
        <v>0.12710417195712903</v>
      </c>
      <c r="D4621" s="11">
        <v>41.07</v>
      </c>
      <c r="E4621" s="10">
        <v>56.51</v>
      </c>
      <c r="F4621" s="11">
        <v>44.54</v>
      </c>
      <c r="G4621" s="10">
        <v>23.29</v>
      </c>
      <c r="H4621" s="11">
        <v>91.16</v>
      </c>
      <c r="I4621" s="10">
        <v>297.47000000000003</v>
      </c>
      <c r="J4621">
        <v>0.3660300408602486</v>
      </c>
      <c r="K4621">
        <v>0.37933681045045514</v>
      </c>
      <c r="L4621">
        <v>0.36934273546667079</v>
      </c>
      <c r="M4621">
        <v>0.18722653835039449</v>
      </c>
      <c r="N4621">
        <v>0.2817707861516705</v>
      </c>
      <c r="O4621">
        <v>0.28072258864705985</v>
      </c>
      <c r="P4621" s="117">
        <v>33.200000000000003</v>
      </c>
      <c r="Q4621">
        <v>0.34</v>
      </c>
    </row>
    <row r="4622" spans="1:17" ht="15">
      <c r="A4622" s="6"/>
      <c r="B4622" s="10">
        <v>12.92</v>
      </c>
      <c r="C4622">
        <v>0.12406127779907976</v>
      </c>
      <c r="D4622" s="11">
        <v>39.9</v>
      </c>
      <c r="E4622" s="10">
        <v>54.92</v>
      </c>
      <c r="F4622" s="11">
        <v>41.73</v>
      </c>
      <c r="G4622" s="10">
        <v>22.86</v>
      </c>
      <c r="H4622" s="11">
        <v>87</v>
      </c>
      <c r="I4622" s="10">
        <v>260.07</v>
      </c>
      <c r="J4622">
        <v>0.36068039979080707</v>
      </c>
      <c r="K4622">
        <v>0.36943410812102795</v>
      </c>
      <c r="L4622">
        <v>0.35524223693045559</v>
      </c>
      <c r="M4622">
        <v>0.17751868262595527</v>
      </c>
      <c r="N4622">
        <v>0.2755077628081114</v>
      </c>
      <c r="O4622">
        <v>0.27227930497749808</v>
      </c>
      <c r="P4622" s="117">
        <v>35.14</v>
      </c>
      <c r="Q4622">
        <v>0.34</v>
      </c>
    </row>
    <row r="4623" spans="1:17" ht="15">
      <c r="A4623" s="6"/>
      <c r="B4623" s="10">
        <v>19.329999999999998</v>
      </c>
      <c r="C4623">
        <v>0.12837354699698067</v>
      </c>
      <c r="D4623" s="11">
        <v>37.270000000000003</v>
      </c>
      <c r="E4623" s="10">
        <v>53.93</v>
      </c>
      <c r="F4623" s="11">
        <v>40.729999999999997</v>
      </c>
      <c r="G4623" s="10">
        <v>22.42</v>
      </c>
      <c r="H4623" s="11">
        <v>86.47</v>
      </c>
      <c r="I4623" s="10">
        <v>262.23</v>
      </c>
      <c r="J4623">
        <v>0.34531600186778932</v>
      </c>
      <c r="K4623">
        <v>0.36977450922030847</v>
      </c>
      <c r="L4623">
        <v>0.34474793764335421</v>
      </c>
      <c r="M4623">
        <v>0.17438181376041503</v>
      </c>
      <c r="N4623">
        <v>0.28217911899496267</v>
      </c>
      <c r="O4623">
        <v>0.27013911696941934</v>
      </c>
      <c r="P4623" s="117">
        <v>40.03</v>
      </c>
      <c r="Q4623">
        <v>0.34</v>
      </c>
    </row>
    <row r="4624" spans="1:17" ht="15">
      <c r="A4624" s="6"/>
      <c r="B4624" s="10">
        <v>27.03</v>
      </c>
      <c r="C4624">
        <v>0.13649792720353776</v>
      </c>
      <c r="D4624" s="11">
        <v>33.93</v>
      </c>
      <c r="E4624" s="10">
        <v>53.35</v>
      </c>
      <c r="F4624" s="11">
        <v>38</v>
      </c>
      <c r="G4624" s="10">
        <v>22.45</v>
      </c>
      <c r="H4624" s="11">
        <v>88.89</v>
      </c>
      <c r="I4624" s="10">
        <v>287.22000000000003</v>
      </c>
      <c r="J4624">
        <v>0.33903875426274305</v>
      </c>
      <c r="K4624">
        <v>0.37450633058774996</v>
      </c>
      <c r="L4624">
        <v>0.34378459683783497</v>
      </c>
      <c r="M4624">
        <v>0.1805110519423832</v>
      </c>
      <c r="N4624">
        <v>0.29468916091730812</v>
      </c>
      <c r="O4624">
        <v>0.28399615778153647</v>
      </c>
      <c r="P4624" s="117">
        <v>37.65</v>
      </c>
      <c r="Q4624">
        <v>0.34</v>
      </c>
    </row>
    <row r="4625" spans="1:17" ht="15">
      <c r="A4625" s="6"/>
      <c r="B4625" s="10">
        <v>53.97</v>
      </c>
      <c r="C4625">
        <v>0.15180618489450617</v>
      </c>
      <c r="D4625" s="11">
        <v>32.19</v>
      </c>
      <c r="E4625" s="10">
        <v>53.46</v>
      </c>
      <c r="F4625" s="11">
        <v>38.64</v>
      </c>
      <c r="G4625" s="10">
        <v>24.36</v>
      </c>
      <c r="H4625" s="11">
        <v>91.7</v>
      </c>
      <c r="I4625" s="10">
        <v>314.81</v>
      </c>
      <c r="J4625">
        <v>0.32080609473435084</v>
      </c>
      <c r="K4625">
        <v>0.3905690748256701</v>
      </c>
      <c r="L4625">
        <v>0.35604032846865025</v>
      </c>
      <c r="M4625">
        <v>0.19375618887389301</v>
      </c>
      <c r="N4625">
        <v>0.31568525138198328</v>
      </c>
      <c r="O4625">
        <v>0.31045811147441699</v>
      </c>
      <c r="P4625" s="117">
        <v>38.56</v>
      </c>
      <c r="Q4625">
        <v>0.34</v>
      </c>
    </row>
    <row r="4626" spans="1:17" ht="15">
      <c r="A4626" s="6"/>
      <c r="B4626" s="10">
        <v>82.52</v>
      </c>
      <c r="C4626">
        <v>0.19557575610680461</v>
      </c>
      <c r="D4626" s="11">
        <v>33.29</v>
      </c>
      <c r="E4626" s="10">
        <v>55.44</v>
      </c>
      <c r="F4626" s="11">
        <v>41.91</v>
      </c>
      <c r="G4626" s="10">
        <v>26.5</v>
      </c>
      <c r="H4626" s="11">
        <v>99.93</v>
      </c>
      <c r="I4626" s="10">
        <v>395.9</v>
      </c>
      <c r="J4626">
        <v>0.31230501198958488</v>
      </c>
      <c r="K4626">
        <v>0.41259119409521572</v>
      </c>
      <c r="L4626">
        <v>0.37822979384543415</v>
      </c>
      <c r="M4626">
        <v>0.22926324304102083</v>
      </c>
      <c r="N4626">
        <v>0.34489449470876427</v>
      </c>
      <c r="O4626">
        <v>0.34062559659919278</v>
      </c>
      <c r="P4626" s="117">
        <v>49.04</v>
      </c>
      <c r="Q4626">
        <v>0.34</v>
      </c>
    </row>
    <row r="4627" spans="1:17" ht="15">
      <c r="A4627" s="6"/>
      <c r="B4627" s="10">
        <v>99.36</v>
      </c>
      <c r="C4627">
        <v>0.25525508148175918</v>
      </c>
      <c r="D4627" s="11">
        <v>32.950000000000003</v>
      </c>
      <c r="E4627" s="10">
        <v>56.32</v>
      </c>
      <c r="F4627" s="11">
        <v>50.9</v>
      </c>
      <c r="G4627" s="10">
        <v>30.42</v>
      </c>
      <c r="H4627" s="11">
        <v>108.45</v>
      </c>
      <c r="I4627" s="10">
        <v>429.08</v>
      </c>
      <c r="J4627">
        <v>0.31593108265967063</v>
      </c>
      <c r="K4627">
        <v>0.43913839065328286</v>
      </c>
      <c r="L4627">
        <v>0.40373966971374015</v>
      </c>
      <c r="M4627">
        <v>0.27805332234236851</v>
      </c>
      <c r="N4627">
        <v>0.37597302791544313</v>
      </c>
      <c r="O4627">
        <v>0.37825401244000956</v>
      </c>
      <c r="P4627" s="117">
        <v>62.35</v>
      </c>
      <c r="Q4627">
        <v>0.34</v>
      </c>
    </row>
    <row r="4628" spans="1:17" ht="15">
      <c r="A4628" s="6"/>
      <c r="B4628" s="10">
        <v>119.38</v>
      </c>
      <c r="C4628">
        <v>0.30462344525090068</v>
      </c>
      <c r="D4628" s="11">
        <v>32.909999999999997</v>
      </c>
      <c r="E4628" s="10">
        <v>58.64</v>
      </c>
      <c r="F4628" s="11">
        <v>53.94</v>
      </c>
      <c r="G4628" s="10">
        <v>34</v>
      </c>
      <c r="H4628" s="11">
        <v>120.49</v>
      </c>
      <c r="I4628" s="10">
        <v>481.59</v>
      </c>
      <c r="J4628">
        <v>0.32406819548329691</v>
      </c>
      <c r="K4628">
        <v>0.46638574863751053</v>
      </c>
      <c r="L4628">
        <v>0.43082955942215923</v>
      </c>
      <c r="M4628">
        <v>0.31660924969727433</v>
      </c>
      <c r="N4628">
        <v>0.40353516287730201</v>
      </c>
      <c r="O4628">
        <v>0.40647336770137665</v>
      </c>
      <c r="P4628" s="117">
        <v>50.82</v>
      </c>
      <c r="Q4628">
        <v>0.34</v>
      </c>
    </row>
    <row r="4629" spans="1:17" ht="15">
      <c r="A4629" s="6"/>
      <c r="B4629" s="10">
        <v>146.26</v>
      </c>
      <c r="C4629">
        <v>0.35184139321508923</v>
      </c>
      <c r="D4629" s="11">
        <v>30.5</v>
      </c>
      <c r="E4629" s="10">
        <v>57.07</v>
      </c>
      <c r="F4629" s="11">
        <v>53.92</v>
      </c>
      <c r="G4629" s="10">
        <v>36.15</v>
      </c>
      <c r="H4629" s="11">
        <v>112.41</v>
      </c>
      <c r="I4629" s="10">
        <v>506.69</v>
      </c>
      <c r="J4629">
        <v>0.32757831649552832</v>
      </c>
      <c r="K4629">
        <v>0.49630298077246299</v>
      </c>
      <c r="L4629">
        <v>0.45433906304828076</v>
      </c>
      <c r="M4629">
        <v>0.35440255400332327</v>
      </c>
      <c r="N4629">
        <v>0.43418467587468601</v>
      </c>
      <c r="O4629">
        <v>0.42817150606696303</v>
      </c>
      <c r="P4629" s="117">
        <v>34.9</v>
      </c>
      <c r="Q4629">
        <v>0.34</v>
      </c>
    </row>
    <row r="4630" spans="1:17" ht="15">
      <c r="A4630" s="6"/>
      <c r="B4630" s="10">
        <v>151.88999999999999</v>
      </c>
      <c r="C4630">
        <v>0.37403350186530526</v>
      </c>
      <c r="D4630" s="11">
        <v>30.6</v>
      </c>
      <c r="E4630" s="10">
        <v>55.92</v>
      </c>
      <c r="F4630" s="11">
        <v>48.31</v>
      </c>
      <c r="G4630" s="10">
        <v>35.909999999999997</v>
      </c>
      <c r="H4630" s="11">
        <v>103.9</v>
      </c>
      <c r="I4630" s="10">
        <v>480</v>
      </c>
      <c r="J4630">
        <v>0.32706713738528376</v>
      </c>
      <c r="K4630">
        <v>0.50630666176181227</v>
      </c>
      <c r="L4630">
        <v>0.46236709884898386</v>
      </c>
      <c r="M4630">
        <v>0.37058298957185681</v>
      </c>
      <c r="N4630">
        <v>0.44682901627007809</v>
      </c>
      <c r="O4630">
        <v>0.45024146085886507</v>
      </c>
      <c r="P4630" s="117">
        <v>31.8</v>
      </c>
      <c r="Q4630">
        <v>0.34</v>
      </c>
    </row>
    <row r="4631" spans="1:17" ht="15">
      <c r="A4631" s="6"/>
      <c r="B4631" s="10">
        <v>126.41</v>
      </c>
      <c r="C4631">
        <v>0.3740238493327866</v>
      </c>
      <c r="D4631" s="11">
        <v>30.09</v>
      </c>
      <c r="E4631" s="10">
        <v>54.85</v>
      </c>
      <c r="F4631" s="11">
        <v>43.88</v>
      </c>
      <c r="G4631" s="10">
        <v>37.729999999999997</v>
      </c>
      <c r="H4631" s="11">
        <v>102.26</v>
      </c>
      <c r="I4631" s="10">
        <v>470</v>
      </c>
      <c r="J4631">
        <v>0.32729639275492145</v>
      </c>
      <c r="K4631">
        <v>0.5047746403630986</v>
      </c>
      <c r="L4631">
        <v>0.46073270511578035</v>
      </c>
      <c r="M4631">
        <v>0.36432854535708814</v>
      </c>
      <c r="N4631">
        <v>0.44812096715156707</v>
      </c>
      <c r="O4631">
        <v>0.46741656218937766</v>
      </c>
      <c r="P4631" s="117">
        <v>65.88</v>
      </c>
      <c r="Q4631">
        <v>0.34</v>
      </c>
    </row>
    <row r="4632" spans="1:17" ht="15">
      <c r="A4632" s="6"/>
      <c r="B4632" s="10">
        <v>113.91</v>
      </c>
      <c r="C4632">
        <v>0.36339794012382765</v>
      </c>
      <c r="D4632" s="11">
        <v>27.82</v>
      </c>
      <c r="E4632" s="10">
        <v>51.16</v>
      </c>
      <c r="F4632" s="11">
        <v>41.42</v>
      </c>
      <c r="G4632" s="10">
        <v>34.92</v>
      </c>
      <c r="H4632" s="11">
        <v>95.44</v>
      </c>
      <c r="I4632" s="10">
        <v>404.09</v>
      </c>
      <c r="J4632">
        <v>0.32268915377046242</v>
      </c>
      <c r="K4632">
        <v>0.51585188662454384</v>
      </c>
      <c r="L4632">
        <v>0.44995309379617149</v>
      </c>
      <c r="M4632">
        <v>0.35486500816469541</v>
      </c>
      <c r="N4632">
        <v>0.45638277021031143</v>
      </c>
      <c r="O4632">
        <v>0.49140754482956017</v>
      </c>
      <c r="P4632" s="117">
        <v>23.72</v>
      </c>
      <c r="Q4632">
        <v>0.34</v>
      </c>
    </row>
    <row r="4633" spans="1:17" ht="15">
      <c r="A4633" s="6"/>
      <c r="B4633" s="10">
        <v>105.09</v>
      </c>
      <c r="C4633">
        <v>0.37123326796399653</v>
      </c>
      <c r="D4633" s="11">
        <v>26.02</v>
      </c>
      <c r="E4633" s="10">
        <v>49.32</v>
      </c>
      <c r="F4633" s="11">
        <v>41.05</v>
      </c>
      <c r="G4633" s="10">
        <v>32.97</v>
      </c>
      <c r="H4633" s="11">
        <v>88.61</v>
      </c>
      <c r="I4633" s="10">
        <v>416.05</v>
      </c>
      <c r="J4633">
        <v>0.32949987413093129</v>
      </c>
      <c r="K4633">
        <v>0.51538149794961374</v>
      </c>
      <c r="L4633">
        <v>0.41846068472425857</v>
      </c>
      <c r="M4633">
        <v>0.34230479242657441</v>
      </c>
      <c r="N4633">
        <v>0.45942483766422332</v>
      </c>
      <c r="O4633">
        <v>0.51104103364883224</v>
      </c>
      <c r="P4633" s="117">
        <v>21.98</v>
      </c>
      <c r="Q4633">
        <v>0.34</v>
      </c>
    </row>
    <row r="4634" spans="1:17" ht="15">
      <c r="A4634" s="6"/>
      <c r="B4634" s="10">
        <v>97.03</v>
      </c>
      <c r="C4634">
        <v>0.36062579161212704</v>
      </c>
      <c r="D4634" s="11">
        <v>24.37</v>
      </c>
      <c r="E4634" s="10">
        <v>43.91</v>
      </c>
      <c r="F4634" s="11">
        <v>38.380000000000003</v>
      </c>
      <c r="G4634" s="10">
        <v>28.82</v>
      </c>
      <c r="H4634" s="11">
        <v>83.4</v>
      </c>
      <c r="I4634" s="10">
        <v>365.61</v>
      </c>
      <c r="J4634">
        <v>0.33853878219231875</v>
      </c>
      <c r="K4634">
        <v>0.50522931761391587</v>
      </c>
      <c r="L4634">
        <v>0.39542135974369275</v>
      </c>
      <c r="M4634">
        <v>0.31538701787943613</v>
      </c>
      <c r="N4634">
        <v>0.46518106476730847</v>
      </c>
      <c r="O4634">
        <v>0.51477938355884878</v>
      </c>
      <c r="P4634" s="117">
        <v>19.03</v>
      </c>
      <c r="Q4634">
        <v>0.34</v>
      </c>
    </row>
    <row r="4635" spans="1:17" ht="15">
      <c r="A4635" s="6"/>
      <c r="B4635" s="10">
        <v>95.04</v>
      </c>
      <c r="C4635">
        <v>0.34779257311814332</v>
      </c>
      <c r="D4635" s="11">
        <v>23.04</v>
      </c>
      <c r="E4635" s="10">
        <v>43.14</v>
      </c>
      <c r="F4635" s="11">
        <v>36.869999999999997</v>
      </c>
      <c r="G4635" s="10">
        <v>26.19</v>
      </c>
      <c r="H4635" s="11">
        <v>81.02</v>
      </c>
      <c r="I4635" s="10">
        <v>325.33999999999997</v>
      </c>
      <c r="J4635">
        <v>0.35843429873501897</v>
      </c>
      <c r="K4635">
        <v>0.50385464367036492</v>
      </c>
      <c r="L4635">
        <v>0.39208698620783833</v>
      </c>
      <c r="M4635">
        <v>0.29624370159788255</v>
      </c>
      <c r="N4635">
        <v>0.46404994770036329</v>
      </c>
      <c r="O4635">
        <v>0.52384621532478837</v>
      </c>
      <c r="P4635" s="117">
        <v>17.38</v>
      </c>
      <c r="Q4635">
        <v>0.34</v>
      </c>
    </row>
    <row r="4636" spans="1:17" ht="15">
      <c r="A4636" s="6"/>
      <c r="B4636" s="10">
        <v>92.25</v>
      </c>
      <c r="C4636">
        <v>0.33508195354032044</v>
      </c>
      <c r="D4636" s="11">
        <v>24.76</v>
      </c>
      <c r="E4636" s="10">
        <v>43.21</v>
      </c>
      <c r="F4636" s="11">
        <v>36.119999999999997</v>
      </c>
      <c r="G4636" s="10">
        <v>25.03</v>
      </c>
      <c r="H4636" s="11">
        <v>76.959999999999994</v>
      </c>
      <c r="I4636" s="10">
        <v>339.99</v>
      </c>
      <c r="J4636">
        <v>0.37601820566420774</v>
      </c>
      <c r="K4636">
        <v>0.50320364426209718</v>
      </c>
      <c r="L4636">
        <v>0.38591677103929706</v>
      </c>
      <c r="M4636">
        <v>0.28832657629355035</v>
      </c>
      <c r="N4636">
        <v>0.47436384827560202</v>
      </c>
      <c r="O4636">
        <v>0.51245073085469151</v>
      </c>
      <c r="P4636" s="117">
        <v>15.68</v>
      </c>
      <c r="Q4636">
        <v>0.34</v>
      </c>
    </row>
    <row r="4637" spans="1:17" ht="15">
      <c r="A4637" s="6"/>
      <c r="B4637" s="10">
        <v>92.1</v>
      </c>
      <c r="C4637">
        <v>0.34118107517639051</v>
      </c>
      <c r="D4637" s="11">
        <v>26.45</v>
      </c>
      <c r="E4637" s="10">
        <v>43.5</v>
      </c>
      <c r="F4637" s="11">
        <v>37.020000000000003</v>
      </c>
      <c r="G4637" s="10">
        <v>24.7</v>
      </c>
      <c r="H4637" s="11">
        <v>76.95</v>
      </c>
      <c r="I4637" s="10">
        <v>325.04000000000002</v>
      </c>
      <c r="J4637">
        <v>0.39144258690528422</v>
      </c>
      <c r="K4637">
        <v>0.50577109305297674</v>
      </c>
      <c r="L4637">
        <v>0.38005110955681309</v>
      </c>
      <c r="M4637">
        <v>0.28804787124883569</v>
      </c>
      <c r="N4637">
        <v>0.48854223419490378</v>
      </c>
      <c r="O4637">
        <v>0.50346155329854125</v>
      </c>
      <c r="P4637" s="117">
        <v>15.51</v>
      </c>
      <c r="Q4637">
        <v>0.34</v>
      </c>
    </row>
    <row r="4638" spans="1:17" ht="15">
      <c r="A4638" s="6"/>
      <c r="B4638" s="10">
        <v>93.63</v>
      </c>
      <c r="C4638">
        <v>0.34178704847228902</v>
      </c>
      <c r="D4638" s="11">
        <v>28.09</v>
      </c>
      <c r="E4638" s="10">
        <v>44.17</v>
      </c>
      <c r="F4638" s="11">
        <v>35.36</v>
      </c>
      <c r="G4638" s="10">
        <v>24.1</v>
      </c>
      <c r="H4638" s="11">
        <v>84.47</v>
      </c>
      <c r="I4638" s="10">
        <v>332.22</v>
      </c>
      <c r="J4638">
        <v>0.41246961161866524</v>
      </c>
      <c r="K4638">
        <v>0.51368369371063272</v>
      </c>
      <c r="L4638">
        <v>0.37383361019700478</v>
      </c>
      <c r="M4638">
        <v>0.28587554671340376</v>
      </c>
      <c r="N4638">
        <v>0.48889037663503776</v>
      </c>
      <c r="O4638">
        <v>0.49234889970995988</v>
      </c>
      <c r="P4638" s="117">
        <v>17.47</v>
      </c>
      <c r="Q4638">
        <v>0.34</v>
      </c>
    </row>
    <row r="4639" spans="1:17" ht="15">
      <c r="A4639" s="6"/>
      <c r="B4639" s="10">
        <v>107.39</v>
      </c>
      <c r="C4639">
        <v>0.31772771162494767</v>
      </c>
      <c r="D4639" s="11">
        <v>31.06</v>
      </c>
      <c r="E4639" s="10">
        <v>51.79</v>
      </c>
      <c r="F4639" s="11">
        <v>36.1</v>
      </c>
      <c r="G4639" s="10">
        <v>21.68</v>
      </c>
      <c r="H4639" s="11">
        <v>98.01</v>
      </c>
      <c r="I4639" s="10">
        <v>411.97</v>
      </c>
      <c r="J4639">
        <v>0.42145191240959329</v>
      </c>
      <c r="K4639">
        <v>0.50500270887626331</v>
      </c>
      <c r="L4639">
        <v>0.36362022817963491</v>
      </c>
      <c r="M4639">
        <v>0.27500455370580112</v>
      </c>
      <c r="N4639">
        <v>0.47397359263273114</v>
      </c>
      <c r="O4639">
        <v>0.465818837396765</v>
      </c>
      <c r="P4639" s="117">
        <v>18.579999999999998</v>
      </c>
      <c r="Q4639">
        <v>0.34</v>
      </c>
    </row>
    <row r="4640" spans="1:17" ht="15">
      <c r="A4640" s="6"/>
      <c r="B4640" s="10">
        <v>122.29</v>
      </c>
      <c r="C4640">
        <v>0.29801140423810701</v>
      </c>
      <c r="D4640" s="11">
        <v>38.119999999999997</v>
      </c>
      <c r="E4640" s="10">
        <v>57.69</v>
      </c>
      <c r="F4640" s="11">
        <v>37.78</v>
      </c>
      <c r="G4640" s="10">
        <v>22.69</v>
      </c>
      <c r="H4640" s="11">
        <v>104.03</v>
      </c>
      <c r="I4640" s="10">
        <v>435</v>
      </c>
      <c r="J4640">
        <v>0.40561998189360471</v>
      </c>
      <c r="K4640">
        <v>0.47478043159525041</v>
      </c>
      <c r="L4640">
        <v>0.34835450177198335</v>
      </c>
      <c r="M4640">
        <v>0.248564333328675</v>
      </c>
      <c r="N4640">
        <v>0.43759357060849596</v>
      </c>
      <c r="O4640">
        <v>0.42580012072836554</v>
      </c>
      <c r="P4640" s="117">
        <v>21.77</v>
      </c>
      <c r="Q4640">
        <v>0.34</v>
      </c>
    </row>
    <row r="4641" spans="1:17" ht="15">
      <c r="A4641" s="6"/>
      <c r="B4641" s="10">
        <v>119.1</v>
      </c>
      <c r="C4641">
        <v>0.25577644761628393</v>
      </c>
      <c r="D4641" s="11">
        <v>36.729999999999997</v>
      </c>
      <c r="E4641" s="10">
        <v>57.98</v>
      </c>
      <c r="F4641" s="11">
        <v>38.46</v>
      </c>
      <c r="G4641" s="10">
        <v>18.41</v>
      </c>
      <c r="H4641" s="11">
        <v>109.88</v>
      </c>
      <c r="I4641" s="10">
        <v>456.57</v>
      </c>
      <c r="J4641">
        <v>0.37720682053619525</v>
      </c>
      <c r="K4641">
        <v>0.43242507488940418</v>
      </c>
      <c r="L4641">
        <v>0.33588822470057278</v>
      </c>
      <c r="M4641">
        <v>0.21353789221125524</v>
      </c>
      <c r="N4641">
        <v>0.40205362780221338</v>
      </c>
      <c r="O4641">
        <v>0.39442504973862053</v>
      </c>
      <c r="P4641" s="117">
        <v>25.29</v>
      </c>
      <c r="Q4641">
        <v>0.34</v>
      </c>
    </row>
    <row r="4642" spans="1:17" ht="15">
      <c r="A4642" s="6"/>
      <c r="B4642" s="10">
        <v>104.51</v>
      </c>
      <c r="C4642">
        <v>0.20663781467409215</v>
      </c>
      <c r="D4642" s="11">
        <v>36.07</v>
      </c>
      <c r="E4642" s="10">
        <v>56.53</v>
      </c>
      <c r="F4642" s="11">
        <v>39.83</v>
      </c>
      <c r="G4642" s="10">
        <v>18.04</v>
      </c>
      <c r="H4642" s="11">
        <v>106</v>
      </c>
      <c r="I4642" s="10">
        <v>423.14</v>
      </c>
      <c r="J4642">
        <v>0.35240175637194038</v>
      </c>
      <c r="K4642">
        <v>0.40402638454694745</v>
      </c>
      <c r="L4642">
        <v>0.32206619976820877</v>
      </c>
      <c r="M4642">
        <v>0.17897569743178962</v>
      </c>
      <c r="N4642">
        <v>0.37541920422165331</v>
      </c>
      <c r="O4642">
        <v>0.37386039621658418</v>
      </c>
      <c r="P4642" s="117">
        <v>22.54</v>
      </c>
      <c r="Q4642">
        <v>0.34</v>
      </c>
    </row>
    <row r="4643" spans="1:17" ht="15">
      <c r="A4643" s="6"/>
      <c r="B4643" s="10">
        <v>91.17</v>
      </c>
      <c r="C4643">
        <v>0.16784724699821607</v>
      </c>
      <c r="D4643" s="11">
        <v>35.520000000000003</v>
      </c>
      <c r="E4643" s="10">
        <v>55</v>
      </c>
      <c r="F4643" s="11">
        <v>39.82</v>
      </c>
      <c r="G4643" s="10">
        <v>16.97</v>
      </c>
      <c r="H4643" s="11">
        <v>102.51</v>
      </c>
      <c r="I4643" s="10">
        <v>365.76</v>
      </c>
      <c r="J4643">
        <v>0.33070114164873599</v>
      </c>
      <c r="K4643">
        <v>0.38233959517792337</v>
      </c>
      <c r="L4643">
        <v>0.31423693326370156</v>
      </c>
      <c r="M4643">
        <v>0.15677047745983391</v>
      </c>
      <c r="N4643">
        <v>0.36100406246639499</v>
      </c>
      <c r="O4643">
        <v>0.34371310802354138</v>
      </c>
      <c r="P4643" s="117">
        <v>25.49</v>
      </c>
      <c r="Q4643">
        <v>0.34</v>
      </c>
    </row>
    <row r="4644" spans="1:17" ht="15">
      <c r="A4644" s="6"/>
      <c r="B4644" s="10">
        <v>84.14</v>
      </c>
      <c r="C4644">
        <v>0.15648512425227223</v>
      </c>
      <c r="D4644" s="11">
        <v>34.96</v>
      </c>
      <c r="E4644" s="10">
        <v>52.91</v>
      </c>
      <c r="F4644" s="11">
        <v>39</v>
      </c>
      <c r="G4644" s="10">
        <v>16.07</v>
      </c>
      <c r="H4644" s="11">
        <v>104.31</v>
      </c>
      <c r="I4644" s="10">
        <v>350.25</v>
      </c>
      <c r="J4644">
        <v>0.32442433271978388</v>
      </c>
      <c r="K4644">
        <v>0.36275319020493091</v>
      </c>
      <c r="L4644">
        <v>0.30249518159216554</v>
      </c>
      <c r="M4644">
        <v>0.15163645858475042</v>
      </c>
      <c r="N4644">
        <v>0.35218150021690631</v>
      </c>
      <c r="O4644">
        <v>0.30619118253280075</v>
      </c>
      <c r="P4644" s="117">
        <v>31.57</v>
      </c>
      <c r="Q4644">
        <v>0.34</v>
      </c>
    </row>
    <row r="4645" spans="1:17" ht="15">
      <c r="A4645" s="6"/>
      <c r="B4645" s="10">
        <v>77.3</v>
      </c>
      <c r="C4645">
        <v>0.14181122647848213</v>
      </c>
      <c r="D4645" s="11">
        <v>30.26</v>
      </c>
      <c r="E4645" s="10">
        <v>51.42</v>
      </c>
      <c r="F4645" s="11">
        <v>37.869999999999997</v>
      </c>
      <c r="G4645" s="10">
        <v>18.62</v>
      </c>
      <c r="H4645" s="11">
        <v>99.39</v>
      </c>
      <c r="I4645" s="10">
        <v>273.05</v>
      </c>
      <c r="J4645">
        <v>0.33249010635355641</v>
      </c>
      <c r="K4645">
        <v>0.35078117437066858</v>
      </c>
      <c r="L4645">
        <v>0.28485089936955615</v>
      </c>
      <c r="M4645">
        <v>0.1511544174485695</v>
      </c>
      <c r="N4645">
        <v>0.34782428630724532</v>
      </c>
      <c r="O4645">
        <v>0.28618458415099973</v>
      </c>
      <c r="P4645" s="117">
        <v>38.17</v>
      </c>
      <c r="Q4645">
        <v>0.34</v>
      </c>
    </row>
    <row r="4646" spans="1:17" ht="15">
      <c r="A4646" s="6"/>
      <c r="B4646" s="10">
        <v>60.78</v>
      </c>
      <c r="C4646">
        <v>0.13798765568047924</v>
      </c>
      <c r="D4646" s="11">
        <v>30.04</v>
      </c>
      <c r="E4646" s="10">
        <v>45.29</v>
      </c>
      <c r="F4646" s="11">
        <v>34.700000000000003</v>
      </c>
      <c r="G4646" s="10">
        <v>16.04</v>
      </c>
      <c r="H4646" s="11">
        <v>97.96</v>
      </c>
      <c r="I4646" s="10">
        <v>246.1</v>
      </c>
      <c r="J4646">
        <v>0.33288450649050022</v>
      </c>
      <c r="K4646">
        <v>0.34588446091168634</v>
      </c>
      <c r="L4646">
        <v>0.27135964880925789</v>
      </c>
      <c r="M4646">
        <v>0.14869107968012002</v>
      </c>
      <c r="N4646">
        <v>0.35345068445615851</v>
      </c>
      <c r="O4646">
        <v>0.26353100517380912</v>
      </c>
      <c r="P4646" s="117">
        <v>32.43</v>
      </c>
      <c r="Q4646">
        <v>0.34</v>
      </c>
    </row>
    <row r="4647" spans="1:17" ht="15">
      <c r="A4647" s="6"/>
      <c r="B4647" s="10">
        <v>50.02</v>
      </c>
      <c r="C4647">
        <v>0.13720806842068195</v>
      </c>
      <c r="D4647" s="11">
        <v>29.07</v>
      </c>
      <c r="E4647" s="10">
        <v>44.2</v>
      </c>
      <c r="F4647" s="11">
        <v>33.94</v>
      </c>
      <c r="G4647" s="10">
        <v>14.76</v>
      </c>
      <c r="H4647" s="11">
        <v>95.28</v>
      </c>
      <c r="I4647" s="10">
        <v>190.02</v>
      </c>
      <c r="J4647">
        <v>0.33246820318455916</v>
      </c>
      <c r="K4647">
        <v>0.35093966638099294</v>
      </c>
      <c r="L4647">
        <v>0.2637407683402308</v>
      </c>
      <c r="M4647">
        <v>0.15003148076513514</v>
      </c>
      <c r="N4647">
        <v>0.35835914674800473</v>
      </c>
      <c r="O4647">
        <v>0.23994457352130424</v>
      </c>
      <c r="P4647" s="117">
        <v>35.07</v>
      </c>
      <c r="Q4647">
        <v>0.34</v>
      </c>
    </row>
    <row r="4648" spans="1:17" ht="15">
      <c r="A4648" s="6"/>
      <c r="B4648" s="10">
        <v>62.13</v>
      </c>
      <c r="C4648">
        <v>0.14862102694329668</v>
      </c>
      <c r="D4648" s="11">
        <v>30.27</v>
      </c>
      <c r="E4648" s="10">
        <v>45.43</v>
      </c>
      <c r="F4648" s="11">
        <v>33.51</v>
      </c>
      <c r="G4648" s="10">
        <v>15.8</v>
      </c>
      <c r="H4648" s="11">
        <v>92.17</v>
      </c>
      <c r="I4648" s="10">
        <v>183.63</v>
      </c>
      <c r="J4648">
        <v>0.34173650644818016</v>
      </c>
      <c r="K4648">
        <v>0.35981144523832564</v>
      </c>
      <c r="L4648">
        <v>0.25433204952959354</v>
      </c>
      <c r="M4648">
        <v>0.15593135435156733</v>
      </c>
      <c r="N4648">
        <v>0.36189921704333911</v>
      </c>
      <c r="O4648">
        <v>0.24696305223557613</v>
      </c>
      <c r="P4648" s="117">
        <v>38.799999999999997</v>
      </c>
      <c r="Q4648">
        <v>0.34</v>
      </c>
    </row>
    <row r="4649" spans="1:17" ht="15">
      <c r="A4649" s="6"/>
      <c r="B4649" s="10">
        <v>76.3</v>
      </c>
      <c r="C4649">
        <v>0.16396960283909146</v>
      </c>
      <c r="D4649" s="11">
        <v>33.46</v>
      </c>
      <c r="E4649" s="10">
        <v>49.48</v>
      </c>
      <c r="F4649" s="11">
        <v>33.56</v>
      </c>
      <c r="G4649" s="10">
        <v>18.11</v>
      </c>
      <c r="H4649" s="11">
        <v>91.92</v>
      </c>
      <c r="I4649" s="10">
        <v>211.39</v>
      </c>
      <c r="J4649">
        <v>0.35894967008283024</v>
      </c>
      <c r="K4649">
        <v>0.3753433808301741</v>
      </c>
      <c r="L4649">
        <v>0.25765420658532812</v>
      </c>
      <c r="M4649">
        <v>0.1746505330611319</v>
      </c>
      <c r="N4649">
        <v>0.37072898742276028</v>
      </c>
      <c r="O4649">
        <v>0.26908849857774425</v>
      </c>
      <c r="P4649" s="117">
        <v>50.29</v>
      </c>
      <c r="Q4649">
        <v>0.34</v>
      </c>
    </row>
    <row r="4650" spans="1:17" ht="15">
      <c r="A4650" s="6"/>
      <c r="B4650" s="10">
        <v>87.57</v>
      </c>
      <c r="C4650">
        <v>0.19658553029763601</v>
      </c>
      <c r="D4650" s="11">
        <v>38.08</v>
      </c>
      <c r="E4650" s="10">
        <v>52.63</v>
      </c>
      <c r="F4650" s="11">
        <v>34.71</v>
      </c>
      <c r="G4650" s="10">
        <v>23.97</v>
      </c>
      <c r="H4650" s="11">
        <v>98.79</v>
      </c>
      <c r="I4650" s="10">
        <v>294.48</v>
      </c>
      <c r="J4650">
        <v>0.39235141162712994</v>
      </c>
      <c r="K4650">
        <v>0.40775551680096095</v>
      </c>
      <c r="L4650">
        <v>0.27905645735742962</v>
      </c>
      <c r="M4650">
        <v>0.21513437024669796</v>
      </c>
      <c r="N4650">
        <v>0.37880689119325822</v>
      </c>
      <c r="O4650">
        <v>0.30206369444838843</v>
      </c>
      <c r="P4650" s="117">
        <v>62.33</v>
      </c>
      <c r="Q4650">
        <v>0.34</v>
      </c>
    </row>
    <row r="4651" spans="1:17" ht="15">
      <c r="A4651" s="6"/>
      <c r="B4651" s="10">
        <v>93.7</v>
      </c>
      <c r="C4651">
        <v>0.25794932710325863</v>
      </c>
      <c r="D4651" s="11">
        <v>41.35</v>
      </c>
      <c r="E4651" s="10">
        <v>55.85</v>
      </c>
      <c r="F4651" s="11">
        <v>36.909999999999997</v>
      </c>
      <c r="G4651" s="10">
        <v>29.05</v>
      </c>
      <c r="H4651" s="11">
        <v>103.76</v>
      </c>
      <c r="I4651" s="10">
        <v>370.44</v>
      </c>
      <c r="J4651">
        <v>0.43452133480208294</v>
      </c>
      <c r="K4651">
        <v>0.44769656496759735</v>
      </c>
      <c r="L4651">
        <v>0.2999745303477131</v>
      </c>
      <c r="M4651">
        <v>0.28328884147735311</v>
      </c>
      <c r="N4651">
        <v>0.39709936036036031</v>
      </c>
      <c r="O4651">
        <v>0.32800413998128203</v>
      </c>
      <c r="P4651" s="117">
        <v>78.180000000000007</v>
      </c>
      <c r="Q4651">
        <v>0.34</v>
      </c>
    </row>
    <row r="4652" spans="1:17" ht="15">
      <c r="A4652" s="6"/>
      <c r="B4652" s="10">
        <v>117.36</v>
      </c>
      <c r="C4652">
        <v>0.32731859482608949</v>
      </c>
      <c r="D4652" s="11">
        <v>46.82</v>
      </c>
      <c r="E4652" s="10">
        <v>57.96</v>
      </c>
      <c r="F4652" s="11">
        <v>37.979999999999997</v>
      </c>
      <c r="G4652" s="10">
        <v>35.119999999999997</v>
      </c>
      <c r="H4652" s="11">
        <v>105</v>
      </c>
      <c r="I4652" s="10">
        <v>431.7</v>
      </c>
      <c r="J4652">
        <v>0.48536651325359831</v>
      </c>
      <c r="K4652">
        <v>0.48201230185009764</v>
      </c>
      <c r="L4652">
        <v>0.32398860611279418</v>
      </c>
      <c r="M4652">
        <v>0.33681531465625708</v>
      </c>
      <c r="N4652">
        <v>0.42027105544581272</v>
      </c>
      <c r="O4652">
        <v>0.36044787147067214</v>
      </c>
      <c r="P4652" s="117">
        <v>45.61</v>
      </c>
      <c r="Q4652">
        <v>0.34</v>
      </c>
    </row>
    <row r="4653" spans="1:17" ht="15">
      <c r="A4653" s="6"/>
      <c r="B4653" s="10">
        <v>130.86000000000001</v>
      </c>
      <c r="C4653">
        <v>0.36916374656472711</v>
      </c>
      <c r="D4653" s="11">
        <v>45.09</v>
      </c>
      <c r="E4653" s="10">
        <v>56.37</v>
      </c>
      <c r="F4653" s="11">
        <v>37.79</v>
      </c>
      <c r="G4653" s="10">
        <v>37.33</v>
      </c>
      <c r="H4653" s="11">
        <v>100.29</v>
      </c>
      <c r="I4653" s="10">
        <v>448.22</v>
      </c>
      <c r="J4653">
        <v>0.51908919489619332</v>
      </c>
      <c r="K4653">
        <v>0.5127924456925671</v>
      </c>
      <c r="L4653">
        <v>0.35094312872652839</v>
      </c>
      <c r="M4653">
        <v>0.36454206867676853</v>
      </c>
      <c r="N4653">
        <v>0.43448559618689658</v>
      </c>
      <c r="O4653">
        <v>0.38576033209742372</v>
      </c>
      <c r="P4653" s="117">
        <v>34.53</v>
      </c>
      <c r="Q4653">
        <v>0.34</v>
      </c>
    </row>
    <row r="4654" spans="1:17" ht="15">
      <c r="A4654" s="6"/>
      <c r="B4654" s="10">
        <v>137.88999999999999</v>
      </c>
      <c r="C4654">
        <v>0.39646381847787432</v>
      </c>
      <c r="D4654" s="11">
        <v>42.93</v>
      </c>
      <c r="E4654" s="10">
        <v>55.1</v>
      </c>
      <c r="F4654" s="11">
        <v>37.72</v>
      </c>
      <c r="G4654" s="10">
        <v>37.74</v>
      </c>
      <c r="H4654" s="11">
        <v>98.52</v>
      </c>
      <c r="I4654" s="10">
        <v>446.34</v>
      </c>
      <c r="J4654">
        <v>0.54049505514878826</v>
      </c>
      <c r="K4654">
        <v>0.52999758919739592</v>
      </c>
      <c r="L4654">
        <v>0.37202816884696388</v>
      </c>
      <c r="M4654">
        <v>0.37562926182196255</v>
      </c>
      <c r="N4654">
        <v>0.43587668963624421</v>
      </c>
      <c r="O4654">
        <v>0.40952952130342668</v>
      </c>
      <c r="P4654" s="117">
        <v>38.619999999999997</v>
      </c>
      <c r="Q4654">
        <v>0.34</v>
      </c>
    </row>
    <row r="4655" spans="1:17" ht="15">
      <c r="A4655" s="6"/>
      <c r="B4655" s="10">
        <v>129.66999999999999</v>
      </c>
      <c r="C4655">
        <v>0.41215450048024416</v>
      </c>
      <c r="D4655" s="11">
        <v>42.13</v>
      </c>
      <c r="E4655" s="10">
        <v>55.36</v>
      </c>
      <c r="F4655" s="11">
        <v>41.2</v>
      </c>
      <c r="G4655" s="10">
        <v>37.08</v>
      </c>
      <c r="H4655" s="11">
        <v>95.03</v>
      </c>
      <c r="I4655" s="10">
        <v>435.93</v>
      </c>
      <c r="J4655">
        <v>0.54297675290378888</v>
      </c>
      <c r="K4655">
        <v>0.53069084459553084</v>
      </c>
      <c r="L4655">
        <v>0.38346548779749279</v>
      </c>
      <c r="M4655">
        <v>0.37737547431911528</v>
      </c>
      <c r="N4655">
        <v>0.4265300521694112</v>
      </c>
      <c r="O4655">
        <v>0.42457338247159643</v>
      </c>
      <c r="P4655" s="117">
        <v>40.5</v>
      </c>
      <c r="Q4655">
        <v>0.34</v>
      </c>
    </row>
    <row r="4656" spans="1:17" ht="15">
      <c r="A4656" s="6"/>
      <c r="B4656" s="10">
        <v>117.72</v>
      </c>
      <c r="C4656">
        <v>0.43705351408696397</v>
      </c>
      <c r="D4656" s="11">
        <v>38.119999999999997</v>
      </c>
      <c r="E4656" s="10">
        <v>51.79</v>
      </c>
      <c r="F4656" s="11">
        <v>38.17</v>
      </c>
      <c r="G4656" s="10">
        <v>35.229999999999997</v>
      </c>
      <c r="H4656" s="11">
        <v>86.1</v>
      </c>
      <c r="I4656" s="10">
        <v>373.57</v>
      </c>
      <c r="J4656">
        <v>0.56077104020739932</v>
      </c>
      <c r="K4656">
        <v>0.53623851721280447</v>
      </c>
      <c r="L4656">
        <v>0.38558004543243923</v>
      </c>
      <c r="M4656">
        <v>0.36866729016396521</v>
      </c>
      <c r="N4656">
        <v>0.42313172715894865</v>
      </c>
      <c r="O4656">
        <v>0.46511350537260698</v>
      </c>
      <c r="P4656" s="117">
        <v>24.57</v>
      </c>
      <c r="Q4656">
        <v>0.34</v>
      </c>
    </row>
    <row r="4657" spans="1:17" ht="15">
      <c r="A4657" s="6"/>
      <c r="B4657" s="10">
        <v>101</v>
      </c>
      <c r="C4657">
        <v>0.44348412118928165</v>
      </c>
      <c r="D4657" s="11">
        <v>34.4</v>
      </c>
      <c r="E4657" s="10">
        <v>52.05</v>
      </c>
      <c r="F4657" s="11">
        <v>35.85</v>
      </c>
      <c r="G4657" s="10">
        <v>29.48</v>
      </c>
      <c r="H4657" s="11">
        <v>78</v>
      </c>
      <c r="I4657" s="10">
        <v>400.44</v>
      </c>
      <c r="J4657">
        <v>0.5633841625181657</v>
      </c>
      <c r="K4657">
        <v>0.5320404282713953</v>
      </c>
      <c r="L4657">
        <v>0.38810732418535937</v>
      </c>
      <c r="M4657">
        <v>0.36033061155913976</v>
      </c>
      <c r="N4657">
        <v>0.42854953039262988</v>
      </c>
      <c r="O4657">
        <v>0.48487898016170705</v>
      </c>
      <c r="P4657" s="117">
        <v>24.81</v>
      </c>
      <c r="Q4657">
        <v>0.34</v>
      </c>
    </row>
    <row r="4658" spans="1:17" ht="15">
      <c r="A4658" s="6"/>
      <c r="B4658" s="10">
        <v>96.36</v>
      </c>
      <c r="C4658">
        <v>0.43133365717205052</v>
      </c>
      <c r="D4658" s="11">
        <v>32.340000000000003</v>
      </c>
      <c r="E4658" s="10">
        <v>50</v>
      </c>
      <c r="F4658" s="11">
        <v>35.04</v>
      </c>
      <c r="G4658" s="10">
        <v>26.03</v>
      </c>
      <c r="H4658" s="11">
        <v>75.2</v>
      </c>
      <c r="I4658" s="10">
        <v>378.06</v>
      </c>
      <c r="J4658">
        <v>0.56612327777362526</v>
      </c>
      <c r="K4658">
        <v>0.53283942361642433</v>
      </c>
      <c r="L4658">
        <v>0.38780606420927471</v>
      </c>
      <c r="M4658">
        <v>0.33897410836156355</v>
      </c>
      <c r="N4658">
        <v>0.43243203650610534</v>
      </c>
      <c r="O4658">
        <v>0.49633973088048883</v>
      </c>
      <c r="P4658" s="117">
        <v>23.22</v>
      </c>
      <c r="Q4658">
        <v>0.34</v>
      </c>
    </row>
    <row r="4659" spans="1:17" ht="15">
      <c r="A4659" s="6"/>
      <c r="B4659" s="10">
        <v>92.91</v>
      </c>
      <c r="C4659">
        <v>0.42311074632465806</v>
      </c>
      <c r="D4659" s="11">
        <v>30.36</v>
      </c>
      <c r="E4659" s="10">
        <v>48.19</v>
      </c>
      <c r="F4659" s="11">
        <v>33.770000000000003</v>
      </c>
      <c r="G4659" s="10">
        <v>25.07</v>
      </c>
      <c r="H4659" s="11">
        <v>72.86</v>
      </c>
      <c r="I4659" s="10">
        <v>345.47</v>
      </c>
      <c r="J4659">
        <v>0.56486572960860093</v>
      </c>
      <c r="K4659">
        <v>0.5344890703717452</v>
      </c>
      <c r="L4659">
        <v>0.37993584005771391</v>
      </c>
      <c r="M4659">
        <v>0.32524236853871974</v>
      </c>
      <c r="N4659">
        <v>0.42781367956571315</v>
      </c>
      <c r="O4659">
        <v>0.50614321514084304</v>
      </c>
      <c r="P4659" s="117">
        <v>19.53</v>
      </c>
      <c r="Q4659">
        <v>0.34</v>
      </c>
    </row>
    <row r="4660" spans="1:17" ht="15">
      <c r="A4660" s="6"/>
      <c r="B4660" s="10">
        <v>94.01</v>
      </c>
      <c r="C4660">
        <v>0.4274829593703765</v>
      </c>
      <c r="D4660" s="11">
        <v>29.08</v>
      </c>
      <c r="E4660" s="10">
        <v>45.3</v>
      </c>
      <c r="F4660" s="11">
        <v>32.69</v>
      </c>
      <c r="G4660" s="10">
        <v>25.07</v>
      </c>
      <c r="H4660" s="11">
        <v>72.67</v>
      </c>
      <c r="I4660" s="10">
        <v>334.1</v>
      </c>
      <c r="J4660">
        <v>0.55913819720476976</v>
      </c>
      <c r="K4660">
        <v>0.53499200567339311</v>
      </c>
      <c r="L4660">
        <v>0.36856732967766737</v>
      </c>
      <c r="M4660">
        <v>0.32072234565218916</v>
      </c>
      <c r="N4660">
        <v>0.43054284766917916</v>
      </c>
      <c r="O4660">
        <v>0.51892957436606202</v>
      </c>
      <c r="P4660" s="117">
        <v>19.13</v>
      </c>
      <c r="Q4660">
        <v>0.34</v>
      </c>
    </row>
    <row r="4661" spans="1:17" ht="15">
      <c r="A4661" s="6"/>
      <c r="B4661" s="10">
        <v>93.35</v>
      </c>
      <c r="C4661">
        <v>0.44205169136878819</v>
      </c>
      <c r="D4661" s="11">
        <v>29.55</v>
      </c>
      <c r="E4661" s="10">
        <v>43.42</v>
      </c>
      <c r="F4661" s="11">
        <v>32.15</v>
      </c>
      <c r="G4661" s="10">
        <v>25.1</v>
      </c>
      <c r="H4661" s="11">
        <v>74.38</v>
      </c>
      <c r="I4661" s="10">
        <v>335.01</v>
      </c>
      <c r="J4661">
        <v>0.55461135971806708</v>
      </c>
      <c r="K4661">
        <v>0.53500915096915114</v>
      </c>
      <c r="L4661">
        <v>0.35776845563469711</v>
      </c>
      <c r="M4661">
        <v>0.33040400154174987</v>
      </c>
      <c r="N4661">
        <v>0.43779079144403721</v>
      </c>
      <c r="O4661">
        <v>0.5265157957114831</v>
      </c>
      <c r="P4661" s="117">
        <v>20.079999999999998</v>
      </c>
      <c r="Q4661">
        <v>0.34</v>
      </c>
    </row>
    <row r="4662" spans="1:17" ht="15">
      <c r="A4662" s="6"/>
      <c r="B4662" s="10">
        <v>99.35</v>
      </c>
      <c r="C4662">
        <v>0.44759214217338822</v>
      </c>
      <c r="D4662" s="11">
        <v>30.41</v>
      </c>
      <c r="E4662" s="10">
        <v>42.49</v>
      </c>
      <c r="F4662" s="11">
        <v>32.14</v>
      </c>
      <c r="G4662" s="10">
        <v>26.51</v>
      </c>
      <c r="H4662" s="11">
        <v>78.849999999999994</v>
      </c>
      <c r="I4662" s="10">
        <v>371.63</v>
      </c>
      <c r="J4662">
        <v>0.55386539884880992</v>
      </c>
      <c r="K4662">
        <v>0.53750035471328705</v>
      </c>
      <c r="L4662">
        <v>0.35941295971006243</v>
      </c>
      <c r="M4662">
        <v>0.36571522339286716</v>
      </c>
      <c r="N4662">
        <v>0.43628080198582675</v>
      </c>
      <c r="O4662">
        <v>0.52838348999523987</v>
      </c>
      <c r="P4662" s="117">
        <v>24</v>
      </c>
      <c r="Q4662">
        <v>0.34</v>
      </c>
    </row>
    <row r="4663" spans="1:17" ht="15">
      <c r="A4663" s="6"/>
      <c r="B4663" s="10">
        <v>114</v>
      </c>
      <c r="C4663">
        <v>0.41724930799452353</v>
      </c>
      <c r="D4663" s="11">
        <v>39.94</v>
      </c>
      <c r="E4663" s="10">
        <v>43.06</v>
      </c>
      <c r="F4663" s="11">
        <v>32.29</v>
      </c>
      <c r="G4663" s="10">
        <v>34.64</v>
      </c>
      <c r="H4663" s="11">
        <v>95.34</v>
      </c>
      <c r="I4663" s="10">
        <v>421.32</v>
      </c>
      <c r="J4663">
        <v>0.53826235273933432</v>
      </c>
      <c r="K4663">
        <v>0.53152389514627352</v>
      </c>
      <c r="L4663">
        <v>0.36490898658192089</v>
      </c>
      <c r="M4663">
        <v>0.39129070819128819</v>
      </c>
      <c r="N4663">
        <v>0.43230999127962472</v>
      </c>
      <c r="O4663">
        <v>0.49569991711451566</v>
      </c>
      <c r="P4663" s="117">
        <v>28.43</v>
      </c>
      <c r="Q4663">
        <v>0.34</v>
      </c>
    </row>
    <row r="4664" spans="1:17" ht="15">
      <c r="A4664" s="6"/>
      <c r="B4664" s="10">
        <v>114</v>
      </c>
      <c r="C4664">
        <v>0.36306582864273923</v>
      </c>
      <c r="D4664" s="11">
        <v>44.99</v>
      </c>
      <c r="E4664" s="10">
        <v>48.18</v>
      </c>
      <c r="F4664" s="11">
        <v>33.92</v>
      </c>
      <c r="G4664" s="10">
        <v>39.520000000000003</v>
      </c>
      <c r="H4664" s="11">
        <v>104.98</v>
      </c>
      <c r="I4664" s="10">
        <v>433.31</v>
      </c>
      <c r="J4664">
        <v>0.49537694691200801</v>
      </c>
      <c r="K4664">
        <v>0.51095771692424807</v>
      </c>
      <c r="L4664">
        <v>0.36227874435335988</v>
      </c>
      <c r="M4664">
        <v>0.36649099944475289</v>
      </c>
      <c r="N4664">
        <v>0.40896519621007599</v>
      </c>
      <c r="O4664">
        <v>0.43530369717057626</v>
      </c>
      <c r="P4664" s="117">
        <v>29.23</v>
      </c>
      <c r="Q4664">
        <v>0.34</v>
      </c>
    </row>
    <row r="4665" spans="1:17" ht="15">
      <c r="A4665" s="6"/>
      <c r="B4665" s="10">
        <v>103.76</v>
      </c>
      <c r="C4665">
        <v>0.30279718049561072</v>
      </c>
      <c r="D4665" s="11">
        <v>46</v>
      </c>
      <c r="E4665" s="10">
        <v>51.25</v>
      </c>
      <c r="F4665" s="11">
        <v>35.46</v>
      </c>
      <c r="G4665" s="10">
        <v>38.119999999999997</v>
      </c>
      <c r="H4665" s="11">
        <v>111.11</v>
      </c>
      <c r="I4665" s="10">
        <v>434.07</v>
      </c>
      <c r="J4665">
        <v>0.46140535052976245</v>
      </c>
      <c r="K4665">
        <v>0.46423929186421214</v>
      </c>
      <c r="L4665">
        <v>0.35169814708714064</v>
      </c>
      <c r="M4665">
        <v>0.320595112471457</v>
      </c>
      <c r="N4665">
        <v>0.3819561459471269</v>
      </c>
      <c r="O4665">
        <v>0.39079661031523544</v>
      </c>
      <c r="P4665" s="117">
        <v>29.57</v>
      </c>
      <c r="Q4665">
        <v>0.34</v>
      </c>
    </row>
    <row r="4666" spans="1:17" ht="15">
      <c r="A4666" s="6"/>
      <c r="B4666" s="10">
        <v>85.07</v>
      </c>
      <c r="C4666">
        <v>0.23661243458323483</v>
      </c>
      <c r="D4666" s="11">
        <v>43.32</v>
      </c>
      <c r="E4666" s="10">
        <v>51.22</v>
      </c>
      <c r="F4666" s="11">
        <v>36.92</v>
      </c>
      <c r="G4666" s="10">
        <v>37.68</v>
      </c>
      <c r="H4666" s="11">
        <v>110.07</v>
      </c>
      <c r="I4666" s="10">
        <v>419.94</v>
      </c>
      <c r="J4666">
        <v>0.43466200382323167</v>
      </c>
      <c r="K4666">
        <v>0.42430928428065967</v>
      </c>
      <c r="L4666">
        <v>0.34680133856244205</v>
      </c>
      <c r="M4666">
        <v>0.28137650432974226</v>
      </c>
      <c r="N4666">
        <v>0.36633380301239526</v>
      </c>
      <c r="O4666">
        <v>0.34772378748279231</v>
      </c>
      <c r="P4666" s="117">
        <v>26.81</v>
      </c>
      <c r="Q4666">
        <v>0.34</v>
      </c>
    </row>
    <row r="4667" spans="1:17" ht="15">
      <c r="A4667" s="6"/>
      <c r="B4667" s="10">
        <v>79.709999999999994</v>
      </c>
      <c r="C4667">
        <v>0.19375055937915994</v>
      </c>
      <c r="D4667" s="11">
        <v>41.62</v>
      </c>
      <c r="E4667" s="10">
        <v>48.99</v>
      </c>
      <c r="F4667" s="11">
        <v>37</v>
      </c>
      <c r="G4667" s="10">
        <v>34.049999999999997</v>
      </c>
      <c r="H4667" s="11">
        <v>103.32</v>
      </c>
      <c r="I4667" s="10">
        <v>379.9</v>
      </c>
      <c r="J4667">
        <v>0.40733890851416621</v>
      </c>
      <c r="K4667">
        <v>0.39069678833733723</v>
      </c>
      <c r="L4667">
        <v>0.32849250990938444</v>
      </c>
      <c r="M4667">
        <v>0.26080976065510703</v>
      </c>
      <c r="N4667">
        <v>0.35878129369528239</v>
      </c>
      <c r="O4667">
        <v>0.31237862894681073</v>
      </c>
      <c r="P4667" s="117">
        <v>34.700000000000003</v>
      </c>
      <c r="Q4667">
        <v>0.34</v>
      </c>
    </row>
    <row r="4668" spans="1:17" ht="15">
      <c r="A4668" s="6"/>
      <c r="B4668" s="10">
        <v>76.540000000000006</v>
      </c>
      <c r="C4668">
        <v>0.17556562061655367</v>
      </c>
      <c r="D4668" s="11">
        <v>38.94</v>
      </c>
      <c r="E4668" s="10">
        <v>45.15</v>
      </c>
      <c r="F4668" s="11">
        <v>37.159999999999997</v>
      </c>
      <c r="G4668" s="10">
        <v>32.6</v>
      </c>
      <c r="H4668" s="11">
        <v>101.15</v>
      </c>
      <c r="I4668" s="10">
        <v>355.93</v>
      </c>
      <c r="J4668">
        <v>0.39071411584227528</v>
      </c>
      <c r="K4668">
        <v>0.37083623780811553</v>
      </c>
      <c r="L4668">
        <v>0.32401577378826074</v>
      </c>
      <c r="M4668">
        <v>0.25423986933742365</v>
      </c>
      <c r="N4668">
        <v>0.34859884815818948</v>
      </c>
      <c r="O4668">
        <v>0.28343838735887783</v>
      </c>
      <c r="P4668" s="117">
        <v>40.090000000000003</v>
      </c>
      <c r="Q4668">
        <v>0.34</v>
      </c>
    </row>
    <row r="4669" spans="1:17" ht="15">
      <c r="A4669" s="6"/>
      <c r="B4669" s="10">
        <v>73.95</v>
      </c>
      <c r="C4669">
        <v>0.17183594485985135</v>
      </c>
      <c r="D4669" s="11">
        <v>37.1</v>
      </c>
      <c r="E4669" s="10">
        <v>46.29</v>
      </c>
      <c r="F4669" s="11">
        <v>36.43</v>
      </c>
      <c r="G4669" s="10">
        <v>31.13</v>
      </c>
      <c r="H4669" s="11">
        <v>95.41</v>
      </c>
      <c r="I4669" s="10">
        <v>301.49</v>
      </c>
      <c r="J4669">
        <v>0.38173438247412317</v>
      </c>
      <c r="K4669">
        <v>0.36454096116487228</v>
      </c>
      <c r="L4669">
        <v>0.30979661436996125</v>
      </c>
      <c r="M4669">
        <v>0.24658285138060917</v>
      </c>
      <c r="N4669">
        <v>0.34417792033765027</v>
      </c>
      <c r="O4669">
        <v>0.26368692441131508</v>
      </c>
      <c r="P4669" s="117">
        <v>43.12</v>
      </c>
      <c r="Q4669">
        <v>0.34</v>
      </c>
    </row>
    <row r="4670" spans="1:17" ht="15">
      <c r="A4670" s="6"/>
      <c r="B4670" s="10">
        <v>69.989999999999995</v>
      </c>
      <c r="C4670">
        <v>0.17497115622390083</v>
      </c>
      <c r="D4670" s="11">
        <v>35.97</v>
      </c>
      <c r="E4670" s="10">
        <v>41.25</v>
      </c>
      <c r="F4670" s="11">
        <v>34.04</v>
      </c>
      <c r="G4670" s="10">
        <v>31.18</v>
      </c>
      <c r="H4670" s="11">
        <v>88.55</v>
      </c>
      <c r="I4670" s="10">
        <v>274.85000000000002</v>
      </c>
      <c r="J4670">
        <v>0.38119798312068048</v>
      </c>
      <c r="K4670">
        <v>0.35998558126568164</v>
      </c>
      <c r="L4670">
        <v>0.29514304323459173</v>
      </c>
      <c r="M4670">
        <v>0.24419229148575219</v>
      </c>
      <c r="N4670">
        <v>0.31917036566824969</v>
      </c>
      <c r="O4670">
        <v>0.25620300592504364</v>
      </c>
      <c r="P4670" s="117">
        <v>46.51</v>
      </c>
      <c r="Q4670">
        <v>0.34</v>
      </c>
    </row>
    <row r="4671" spans="1:17" ht="15">
      <c r="A4671" s="6"/>
      <c r="B4671" s="10">
        <v>75.13</v>
      </c>
      <c r="C4671">
        <v>0.17949703378525866</v>
      </c>
      <c r="D4671" s="11">
        <v>31.91</v>
      </c>
      <c r="E4671" s="10">
        <v>41.62</v>
      </c>
      <c r="F4671" s="11">
        <v>32.14</v>
      </c>
      <c r="G4671" s="10">
        <v>32.08</v>
      </c>
      <c r="H4671" s="11">
        <v>79.05</v>
      </c>
      <c r="I4671" s="10">
        <v>239.44</v>
      </c>
      <c r="J4671">
        <v>0.38401531893413404</v>
      </c>
      <c r="K4671">
        <v>0.36421746153990647</v>
      </c>
      <c r="L4671">
        <v>0.28403662198635787</v>
      </c>
      <c r="M4671">
        <v>0.2416979564246394</v>
      </c>
      <c r="N4671">
        <v>0.29796179948702817</v>
      </c>
      <c r="O4671">
        <v>0.25982966067278457</v>
      </c>
      <c r="P4671" s="117">
        <v>55.04</v>
      </c>
      <c r="Q4671">
        <v>0.34</v>
      </c>
    </row>
    <row r="4672" spans="1:17" ht="15">
      <c r="A4672" s="6"/>
      <c r="B4672" s="10">
        <v>80.05</v>
      </c>
      <c r="C4672">
        <v>0.19323319097318745</v>
      </c>
      <c r="D4672" s="11">
        <v>30.34</v>
      </c>
      <c r="E4672" s="10">
        <v>42.29</v>
      </c>
      <c r="F4672" s="11">
        <v>32.04</v>
      </c>
      <c r="G4672" s="10">
        <v>31.96</v>
      </c>
      <c r="H4672" s="11">
        <v>74.44</v>
      </c>
      <c r="I4672" s="10">
        <v>254.96</v>
      </c>
      <c r="J4672">
        <v>0.39745602485293141</v>
      </c>
      <c r="K4672">
        <v>0.37598699412526371</v>
      </c>
      <c r="L4672">
        <v>0.28007807432762327</v>
      </c>
      <c r="M4672">
        <v>0.25414857472825025</v>
      </c>
      <c r="N4672">
        <v>0.29831520065223294</v>
      </c>
      <c r="O4672">
        <v>0.26868433986411927</v>
      </c>
      <c r="P4672" s="117">
        <v>51.94</v>
      </c>
      <c r="Q4672">
        <v>0.34</v>
      </c>
    </row>
    <row r="4673" spans="1:17" ht="15">
      <c r="A4673" s="6"/>
      <c r="B4673" s="10">
        <v>85.1</v>
      </c>
      <c r="C4673">
        <v>0.21679780069451748</v>
      </c>
      <c r="D4673" s="11">
        <v>31.29</v>
      </c>
      <c r="E4673" s="10">
        <v>41.6</v>
      </c>
      <c r="F4673" s="11">
        <v>32.17</v>
      </c>
      <c r="G4673" s="10">
        <v>34</v>
      </c>
      <c r="H4673" s="11">
        <v>71.180000000000007</v>
      </c>
      <c r="I4673" s="10">
        <v>282.60000000000002</v>
      </c>
      <c r="J4673">
        <v>0.40781115245948446</v>
      </c>
      <c r="K4673">
        <v>0.39271035659334957</v>
      </c>
      <c r="L4673">
        <v>0.29067198828306201</v>
      </c>
      <c r="M4673">
        <v>0.27910533648568775</v>
      </c>
      <c r="N4673">
        <v>0.30526746161045437</v>
      </c>
      <c r="O4673">
        <v>0.27979058538214663</v>
      </c>
      <c r="P4673" s="117">
        <v>148.5</v>
      </c>
      <c r="Q4673">
        <v>0.34</v>
      </c>
    </row>
    <row r="4674" spans="1:17" ht="15">
      <c r="A4674" s="6"/>
      <c r="B4674" s="10">
        <v>97.46</v>
      </c>
      <c r="C4674">
        <v>0.26333798411282255</v>
      </c>
      <c r="D4674" s="11">
        <v>36.92</v>
      </c>
      <c r="E4674" s="10">
        <v>48.72</v>
      </c>
      <c r="F4674" s="11">
        <v>34.94</v>
      </c>
      <c r="G4674" s="10">
        <v>37.409999999999997</v>
      </c>
      <c r="H4674" s="11">
        <v>81.87</v>
      </c>
      <c r="I4674" s="10">
        <v>346.37</v>
      </c>
      <c r="J4674">
        <v>0.42315831576997009</v>
      </c>
      <c r="K4674">
        <v>0.42291465088064262</v>
      </c>
      <c r="L4674">
        <v>0.3156370776972538</v>
      </c>
      <c r="M4674">
        <v>0.31179796362704915</v>
      </c>
      <c r="N4674">
        <v>0.32147859087761266</v>
      </c>
      <c r="O4674">
        <v>0.29182199013700272</v>
      </c>
      <c r="P4674" s="117">
        <v>122.45</v>
      </c>
      <c r="Q4674">
        <v>0.34</v>
      </c>
    </row>
    <row r="4675" spans="1:17" ht="15">
      <c r="A4675" s="6"/>
      <c r="B4675" s="10">
        <v>115.25</v>
      </c>
      <c r="C4675">
        <v>0.31743244691696032</v>
      </c>
      <c r="D4675" s="11">
        <v>40.93</v>
      </c>
      <c r="E4675" s="10">
        <v>53.02</v>
      </c>
      <c r="F4675" s="11">
        <v>37.840000000000003</v>
      </c>
      <c r="G4675" s="10">
        <v>40.799999999999997</v>
      </c>
      <c r="H4675" s="11">
        <v>91.83</v>
      </c>
      <c r="I4675" s="10">
        <v>394.63</v>
      </c>
      <c r="J4675">
        <v>0.44945637298715008</v>
      </c>
      <c r="K4675">
        <v>0.46354352172515978</v>
      </c>
      <c r="L4675">
        <v>0.3418835209238395</v>
      </c>
      <c r="M4675">
        <v>0.35204203552112634</v>
      </c>
      <c r="N4675">
        <v>0.34363383683310317</v>
      </c>
      <c r="O4675">
        <v>0.30846609565702243</v>
      </c>
      <c r="P4675" s="117">
        <v>65.64</v>
      </c>
      <c r="Q4675">
        <v>0.34</v>
      </c>
    </row>
    <row r="4676" spans="1:17" ht="15">
      <c r="A4676" s="6"/>
      <c r="B4676" s="10">
        <v>140.19</v>
      </c>
      <c r="C4676">
        <v>0.36553196230739832</v>
      </c>
      <c r="D4676" s="11">
        <v>42.96</v>
      </c>
      <c r="E4676" s="10">
        <v>54.76</v>
      </c>
      <c r="F4676" s="11">
        <v>38.97</v>
      </c>
      <c r="G4676" s="10">
        <v>45.56</v>
      </c>
      <c r="H4676" s="11">
        <v>93.46</v>
      </c>
      <c r="I4676" s="10">
        <v>420.92</v>
      </c>
      <c r="J4676">
        <v>0.48060426942207235</v>
      </c>
      <c r="K4676">
        <v>0.50174235417761426</v>
      </c>
      <c r="L4676">
        <v>0.37267046624503608</v>
      </c>
      <c r="M4676">
        <v>0.39883304371963901</v>
      </c>
      <c r="N4676">
        <v>0.37084215970569145</v>
      </c>
      <c r="O4676">
        <v>0.32670767466526812</v>
      </c>
      <c r="P4676" s="117">
        <v>59.18</v>
      </c>
      <c r="Q4676">
        <v>0.34</v>
      </c>
    </row>
    <row r="4677" spans="1:17" ht="15">
      <c r="A4677" s="6"/>
      <c r="B4677" s="10">
        <v>139.91999999999999</v>
      </c>
      <c r="C4677">
        <v>0.39955450812403653</v>
      </c>
      <c r="D4677" s="11">
        <v>39.69</v>
      </c>
      <c r="E4677" s="10">
        <v>55.82</v>
      </c>
      <c r="F4677" s="11">
        <v>39.909999999999997</v>
      </c>
      <c r="G4677" s="10">
        <v>44.76</v>
      </c>
      <c r="H4677" s="11">
        <v>94.33</v>
      </c>
      <c r="I4677" s="10">
        <v>436.27</v>
      </c>
      <c r="J4677">
        <v>0.5092157149428308</v>
      </c>
      <c r="K4677">
        <v>0.53727231798432618</v>
      </c>
      <c r="L4677">
        <v>0.39149323698569533</v>
      </c>
      <c r="M4677">
        <v>0.43317824204098643</v>
      </c>
      <c r="N4677">
        <v>0.39027792044870885</v>
      </c>
      <c r="O4677">
        <v>0.34012669798402895</v>
      </c>
      <c r="P4677" s="117">
        <v>58.5</v>
      </c>
      <c r="Q4677">
        <v>0.34</v>
      </c>
    </row>
    <row r="4678" spans="1:17" ht="15">
      <c r="A4678" s="6"/>
      <c r="B4678" s="10">
        <v>123.92</v>
      </c>
      <c r="C4678">
        <v>0.38444846117898385</v>
      </c>
      <c r="D4678" s="11">
        <v>39.1</v>
      </c>
      <c r="E4678" s="10">
        <v>54.22</v>
      </c>
      <c r="F4678" s="11">
        <v>39.049999999999997</v>
      </c>
      <c r="G4678" s="10">
        <v>41.01</v>
      </c>
      <c r="H4678" s="11">
        <v>88.11</v>
      </c>
      <c r="I4678" s="10">
        <v>433.93</v>
      </c>
      <c r="J4678">
        <v>0.51740351320540678</v>
      </c>
      <c r="K4678">
        <v>0.54322126899660839</v>
      </c>
      <c r="L4678">
        <v>0.40252301891274017</v>
      </c>
      <c r="M4678">
        <v>0.45632431346538949</v>
      </c>
      <c r="N4678">
        <v>0.39204841237980542</v>
      </c>
      <c r="O4678">
        <v>0.35587864155598364</v>
      </c>
      <c r="P4678" s="117">
        <v>141.69</v>
      </c>
      <c r="Q4678">
        <v>0.34</v>
      </c>
    </row>
    <row r="4679" spans="1:17" ht="15">
      <c r="A4679" s="6"/>
      <c r="B4679" s="10">
        <v>95.25</v>
      </c>
      <c r="C4679">
        <v>0.34288935619971872</v>
      </c>
      <c r="D4679" s="11">
        <v>39.71</v>
      </c>
      <c r="E4679" s="10">
        <v>55.01</v>
      </c>
      <c r="F4679" s="11">
        <v>43.72</v>
      </c>
      <c r="G4679" s="10">
        <v>40.049999999999997</v>
      </c>
      <c r="H4679" s="11">
        <v>85.5</v>
      </c>
      <c r="I4679" s="10">
        <v>422.39</v>
      </c>
      <c r="J4679">
        <v>0.50963197841967689</v>
      </c>
      <c r="K4679">
        <v>0.54114778678527875</v>
      </c>
      <c r="L4679">
        <v>0.40717125385880043</v>
      </c>
      <c r="M4679">
        <v>0.45537145745151308</v>
      </c>
      <c r="N4679">
        <v>0.4022896789902603</v>
      </c>
      <c r="O4679">
        <v>0.37183765944790814</v>
      </c>
      <c r="P4679" s="117">
        <v>47.92</v>
      </c>
      <c r="Q4679">
        <v>0.34</v>
      </c>
    </row>
    <row r="4680" spans="1:17" ht="15">
      <c r="A4680" s="6"/>
      <c r="B4680" s="10">
        <v>80.94</v>
      </c>
      <c r="C4680">
        <v>0.27596326503851826</v>
      </c>
      <c r="D4680" s="11">
        <v>36.65</v>
      </c>
      <c r="E4680" s="10">
        <v>52.4</v>
      </c>
      <c r="F4680" s="11">
        <v>39.11</v>
      </c>
      <c r="G4680" s="10">
        <v>36.4</v>
      </c>
      <c r="H4680" s="11">
        <v>75.680000000000007</v>
      </c>
      <c r="I4680" s="10">
        <v>400.04</v>
      </c>
      <c r="J4680">
        <v>0.50142189304885509</v>
      </c>
      <c r="K4680">
        <v>0.53780894668966273</v>
      </c>
      <c r="L4680">
        <v>0.4138586256525344</v>
      </c>
      <c r="M4680">
        <v>0.44873300302605457</v>
      </c>
      <c r="N4680">
        <v>0.39687603820598</v>
      </c>
      <c r="O4680">
        <v>0.38445007787217772</v>
      </c>
      <c r="P4680" s="117">
        <v>50.93</v>
      </c>
      <c r="Q4680">
        <v>0.34</v>
      </c>
    </row>
    <row r="4681" spans="1:17" ht="15">
      <c r="A4681" s="6"/>
      <c r="B4681" s="10">
        <v>72.28</v>
      </c>
      <c r="C4681">
        <v>0.21408752522900168</v>
      </c>
      <c r="D4681" s="11">
        <v>34.57</v>
      </c>
      <c r="E4681" s="10">
        <v>49.82</v>
      </c>
      <c r="F4681" s="11">
        <v>37.799999999999997</v>
      </c>
      <c r="G4681" s="10">
        <v>34.47</v>
      </c>
      <c r="H4681" s="11">
        <v>77.95</v>
      </c>
      <c r="I4681" s="10">
        <v>350</v>
      </c>
      <c r="J4681">
        <v>0.49543780197164944</v>
      </c>
      <c r="K4681">
        <v>0.53512358157771156</v>
      </c>
      <c r="L4681">
        <v>0.41525231507307819</v>
      </c>
      <c r="M4681">
        <v>0.43055080149298341</v>
      </c>
      <c r="N4681">
        <v>0.38380925979014968</v>
      </c>
      <c r="O4681">
        <v>0.3925846011278829</v>
      </c>
      <c r="P4681" s="117">
        <v>25.71</v>
      </c>
      <c r="Q4681">
        <v>0.34</v>
      </c>
    </row>
    <row r="4682" spans="1:17" ht="15">
      <c r="A4682" s="6"/>
      <c r="B4682" s="10">
        <v>53.46</v>
      </c>
      <c r="C4682">
        <v>0.19678568621879935</v>
      </c>
      <c r="D4682" s="11">
        <v>31.08</v>
      </c>
      <c r="E4682" s="10">
        <v>47.64</v>
      </c>
      <c r="F4682" s="11">
        <v>36.58</v>
      </c>
      <c r="G4682" s="10">
        <v>29.79</v>
      </c>
      <c r="H4682" s="11">
        <v>76.83</v>
      </c>
      <c r="I4682" s="10">
        <v>320.07</v>
      </c>
      <c r="J4682">
        <v>0.48626526310614582</v>
      </c>
      <c r="K4682">
        <v>0.52274945291624431</v>
      </c>
      <c r="L4682">
        <v>0.4204211448336711</v>
      </c>
      <c r="M4682">
        <v>0.40674196981484362</v>
      </c>
      <c r="N4682">
        <v>0.38674736743025889</v>
      </c>
      <c r="O4682">
        <v>0.40280983709595991</v>
      </c>
      <c r="P4682" s="117">
        <v>27.43</v>
      </c>
      <c r="Q4682">
        <v>0.34</v>
      </c>
    </row>
    <row r="4683" spans="1:17" ht="15">
      <c r="A4683" s="6"/>
      <c r="B4683" s="10">
        <v>29.15</v>
      </c>
      <c r="C4683">
        <v>0.18995710622471998</v>
      </c>
      <c r="D4683" s="11">
        <v>30.82</v>
      </c>
      <c r="E4683" s="10">
        <v>45.01</v>
      </c>
      <c r="F4683" s="11">
        <v>36.450000000000003</v>
      </c>
      <c r="G4683" s="10">
        <v>28.16</v>
      </c>
      <c r="H4683" s="11">
        <v>75.81</v>
      </c>
      <c r="I4683" s="10">
        <v>298.49</v>
      </c>
      <c r="J4683">
        <v>0.48238561392601798</v>
      </c>
      <c r="K4683">
        <v>0.52798720245868269</v>
      </c>
      <c r="L4683">
        <v>0.42128619974059667</v>
      </c>
      <c r="M4683">
        <v>0.37481858173499905</v>
      </c>
      <c r="N4683">
        <v>0.37850820074171554</v>
      </c>
      <c r="O4683">
        <v>0.40900819095424618</v>
      </c>
      <c r="P4683" s="117">
        <v>22.13</v>
      </c>
      <c r="Q4683">
        <v>0.34</v>
      </c>
    </row>
    <row r="4684" spans="1:17" ht="15">
      <c r="A4684" s="6"/>
      <c r="B4684" s="10">
        <v>19.95</v>
      </c>
      <c r="C4684">
        <v>0.19160435435003823</v>
      </c>
      <c r="D4684" s="11">
        <v>30.01</v>
      </c>
      <c r="E4684" s="10">
        <v>42.41</v>
      </c>
      <c r="F4684" s="11">
        <v>35.159999999999997</v>
      </c>
      <c r="G4684" s="10">
        <v>27.74</v>
      </c>
      <c r="H4684" s="11">
        <v>75.72</v>
      </c>
      <c r="I4684" s="10">
        <v>305.01</v>
      </c>
      <c r="J4684">
        <v>0.48222763520824596</v>
      </c>
      <c r="K4684">
        <v>0.53195064393703728</v>
      </c>
      <c r="L4684">
        <v>0.41795611483007206</v>
      </c>
      <c r="M4684">
        <v>0.35292738163719584</v>
      </c>
      <c r="N4684">
        <v>0.36817111287357152</v>
      </c>
      <c r="O4684">
        <v>0.41020800743802954</v>
      </c>
      <c r="P4684" s="117">
        <v>20.27</v>
      </c>
      <c r="Q4684">
        <v>0.34</v>
      </c>
    </row>
    <row r="4685" spans="1:17" ht="15">
      <c r="A4685" s="6"/>
      <c r="B4685" s="10">
        <v>16.98</v>
      </c>
      <c r="C4685">
        <v>0.19551417298126539</v>
      </c>
      <c r="D4685" s="11">
        <v>29.4</v>
      </c>
      <c r="E4685" s="10">
        <v>42.29</v>
      </c>
      <c r="F4685" s="11">
        <v>34.93</v>
      </c>
      <c r="G4685" s="10">
        <v>27.45</v>
      </c>
      <c r="H4685" s="11">
        <v>78</v>
      </c>
      <c r="I4685" s="10">
        <v>307.55</v>
      </c>
      <c r="J4685">
        <v>0.47955017476922307</v>
      </c>
      <c r="K4685">
        <v>0.53452240914828275</v>
      </c>
      <c r="L4685">
        <v>0.41966648399210343</v>
      </c>
      <c r="M4685">
        <v>0.36091406147809019</v>
      </c>
      <c r="N4685">
        <v>0.37075824726762258</v>
      </c>
      <c r="O4685">
        <v>0.41448197147391863</v>
      </c>
      <c r="P4685" s="117">
        <v>22.42</v>
      </c>
      <c r="Q4685">
        <v>0.34</v>
      </c>
    </row>
    <row r="4686" spans="1:17" ht="15">
      <c r="A4686" s="6"/>
      <c r="B4686" s="10">
        <v>13.69</v>
      </c>
      <c r="C4686">
        <v>0.19813403378314171</v>
      </c>
      <c r="D4686" s="11">
        <v>29.17</v>
      </c>
      <c r="E4686" s="10">
        <v>42.4</v>
      </c>
      <c r="F4686" s="11">
        <v>36.840000000000003</v>
      </c>
      <c r="G4686" s="10">
        <v>28.52</v>
      </c>
      <c r="H4686" s="11">
        <v>81.44</v>
      </c>
      <c r="I4686" s="10">
        <v>330</v>
      </c>
      <c r="J4686">
        <v>0.4804412268331989</v>
      </c>
      <c r="K4686">
        <v>0.54381806955909684</v>
      </c>
      <c r="L4686">
        <v>0.43082128649793322</v>
      </c>
      <c r="M4686">
        <v>0.38802490517947624</v>
      </c>
      <c r="N4686">
        <v>0.37460569550930994</v>
      </c>
      <c r="O4686">
        <v>0.41748916792497814</v>
      </c>
      <c r="P4686" s="117">
        <v>26.07</v>
      </c>
      <c r="Q4686">
        <v>0.34</v>
      </c>
    </row>
    <row r="4687" spans="1:17" ht="15">
      <c r="A4687" s="6"/>
      <c r="B4687" s="10">
        <v>19.899999999999999</v>
      </c>
      <c r="C4687">
        <v>0.1914256948612586</v>
      </c>
      <c r="D4687" s="11">
        <v>30.46</v>
      </c>
      <c r="E4687" s="10">
        <v>41.49</v>
      </c>
      <c r="F4687" s="11">
        <v>44.91</v>
      </c>
      <c r="G4687" s="10">
        <v>35.85</v>
      </c>
      <c r="H4687" s="11">
        <v>97.74</v>
      </c>
      <c r="I4687" s="10">
        <v>404.9</v>
      </c>
      <c r="J4687">
        <v>0.47342295542510832</v>
      </c>
      <c r="K4687">
        <v>0.5329392035048659</v>
      </c>
      <c r="L4687">
        <v>0.41637934872173532</v>
      </c>
      <c r="M4687">
        <v>0.40584765713508858</v>
      </c>
      <c r="N4687">
        <v>0.37343694504091463</v>
      </c>
      <c r="O4687">
        <v>0.40005813323081774</v>
      </c>
      <c r="P4687" s="117">
        <v>30.41</v>
      </c>
      <c r="Q4687">
        <v>0.34</v>
      </c>
    </row>
    <row r="4688" spans="1:17" ht="15">
      <c r="A4688" s="6"/>
      <c r="B4688" s="10">
        <v>22.6</v>
      </c>
      <c r="C4688">
        <v>0.18306539445866246</v>
      </c>
      <c r="D4688" s="11">
        <v>30.82</v>
      </c>
      <c r="E4688" s="10">
        <v>42.24</v>
      </c>
      <c r="F4688" s="11">
        <v>50.02</v>
      </c>
      <c r="G4688" s="10">
        <v>42.91</v>
      </c>
      <c r="H4688" s="11">
        <v>105</v>
      </c>
      <c r="I4688" s="10">
        <v>429.92</v>
      </c>
      <c r="J4688">
        <v>0.45910839910901619</v>
      </c>
      <c r="K4688">
        <v>0.49509872470196836</v>
      </c>
      <c r="L4688">
        <v>0.39590150787576228</v>
      </c>
      <c r="M4688">
        <v>0.38292975753425368</v>
      </c>
      <c r="N4688">
        <v>0.3526848101265822</v>
      </c>
      <c r="O4688">
        <v>0.35365585400311933</v>
      </c>
      <c r="P4688" s="117">
        <v>42.93</v>
      </c>
      <c r="Q4688">
        <v>0.34</v>
      </c>
    </row>
    <row r="4689" spans="1:17" ht="15">
      <c r="A4689" s="6"/>
      <c r="B4689" s="10">
        <v>29.95</v>
      </c>
      <c r="C4689">
        <v>0.1703363012428121</v>
      </c>
      <c r="D4689" s="11">
        <v>31.94</v>
      </c>
      <c r="E4689" s="10">
        <v>42.25</v>
      </c>
      <c r="F4689" s="11">
        <v>50.06</v>
      </c>
      <c r="G4689" s="10">
        <v>38.93</v>
      </c>
      <c r="H4689" s="11">
        <v>105</v>
      </c>
      <c r="I4689" s="10">
        <v>416.65</v>
      </c>
      <c r="J4689">
        <v>0.43173275534505362</v>
      </c>
      <c r="K4689">
        <v>0.44698001794024211</v>
      </c>
      <c r="L4689">
        <v>0.37979246632063396</v>
      </c>
      <c r="M4689">
        <v>0.34841278126377589</v>
      </c>
      <c r="N4689">
        <v>0.33351956412735934</v>
      </c>
      <c r="O4689">
        <v>0.32702990767079315</v>
      </c>
      <c r="P4689" s="117">
        <v>32.71</v>
      </c>
      <c r="Q4689">
        <v>0.34</v>
      </c>
    </row>
    <row r="4690" spans="1:17" ht="15">
      <c r="A4690" s="6"/>
      <c r="B4690" s="10">
        <v>17.41</v>
      </c>
      <c r="C4690">
        <v>0.13851503080161068</v>
      </c>
      <c r="D4690" s="11">
        <v>33.81</v>
      </c>
      <c r="E4690" s="10">
        <v>43.36</v>
      </c>
      <c r="F4690" s="11">
        <v>47.94</v>
      </c>
      <c r="G4690" s="10">
        <v>36.630000000000003</v>
      </c>
      <c r="H4690" s="11">
        <v>103.17</v>
      </c>
      <c r="I4690" s="10">
        <v>334.06</v>
      </c>
      <c r="J4690">
        <v>0.40116052213707337</v>
      </c>
      <c r="K4690">
        <v>0.39740605228816989</v>
      </c>
      <c r="L4690">
        <v>0.35882666779689742</v>
      </c>
      <c r="M4690">
        <v>0.31585483836230105</v>
      </c>
      <c r="N4690">
        <v>0.31122546459065797</v>
      </c>
      <c r="O4690">
        <v>0.30070140087130542</v>
      </c>
      <c r="P4690" s="117">
        <v>40.76</v>
      </c>
      <c r="Q4690">
        <v>0.34</v>
      </c>
    </row>
    <row r="4691" spans="1:17" ht="15">
      <c r="A4691" s="6"/>
      <c r="B4691" s="10">
        <v>4.5999999999999996</v>
      </c>
      <c r="C4691">
        <v>0.11573519088669948</v>
      </c>
      <c r="D4691" s="11">
        <v>33.43</v>
      </c>
      <c r="E4691" s="10">
        <v>42.14</v>
      </c>
      <c r="F4691" s="11">
        <v>46.2</v>
      </c>
      <c r="G4691" s="10">
        <v>36.15</v>
      </c>
      <c r="H4691" s="11">
        <v>101.23</v>
      </c>
      <c r="I4691" s="10">
        <v>262.45</v>
      </c>
      <c r="J4691">
        <v>0.38068011295254772</v>
      </c>
      <c r="K4691">
        <v>0.36210379959650296</v>
      </c>
      <c r="L4691">
        <v>0.3429337595084726</v>
      </c>
      <c r="M4691">
        <v>0.28921913916889408</v>
      </c>
      <c r="N4691">
        <v>0.28984240774112668</v>
      </c>
      <c r="O4691">
        <v>0.28062964275127072</v>
      </c>
      <c r="P4691" s="117">
        <v>29.22</v>
      </c>
      <c r="Q4691">
        <v>0.34</v>
      </c>
    </row>
    <row r="4692" spans="1:17" ht="15">
      <c r="A4692" s="6"/>
      <c r="B4692" s="10">
        <v>0</v>
      </c>
      <c r="C4692">
        <v>0.10816625522654268</v>
      </c>
      <c r="D4692" s="11">
        <v>33.06</v>
      </c>
      <c r="E4692" s="10">
        <v>43.09</v>
      </c>
      <c r="F4692" s="11">
        <v>45.3</v>
      </c>
      <c r="G4692" s="10">
        <v>36.520000000000003</v>
      </c>
      <c r="H4692" s="11">
        <v>100.83</v>
      </c>
      <c r="I4692" s="10">
        <v>243.92</v>
      </c>
      <c r="J4692">
        <v>0.36959556113103437</v>
      </c>
      <c r="K4692">
        <v>0.34794486886477327</v>
      </c>
      <c r="L4692">
        <v>0.31930009639111662</v>
      </c>
      <c r="M4692">
        <v>0.27956385071035217</v>
      </c>
      <c r="N4692">
        <v>0.27345385379778159</v>
      </c>
      <c r="O4692">
        <v>0.27386268949414144</v>
      </c>
      <c r="P4692" s="117">
        <v>56.93</v>
      </c>
      <c r="Q4692">
        <v>0.34</v>
      </c>
    </row>
    <row r="4693" spans="1:17" ht="15">
      <c r="A4693" s="6"/>
      <c r="B4693" s="10">
        <v>-0.02</v>
      </c>
      <c r="C4693">
        <v>0.10301062856082997</v>
      </c>
      <c r="D4693" s="11">
        <v>32.22</v>
      </c>
      <c r="E4693" s="10">
        <v>41.29</v>
      </c>
      <c r="F4693" s="11">
        <v>44</v>
      </c>
      <c r="G4693" s="10">
        <v>36.979999999999997</v>
      </c>
      <c r="H4693" s="11">
        <v>94.79</v>
      </c>
      <c r="I4693" s="10">
        <v>218.1</v>
      </c>
      <c r="J4693">
        <v>0.36592617353044388</v>
      </c>
      <c r="K4693">
        <v>0.33995914628087676</v>
      </c>
      <c r="L4693">
        <v>0.31004805769394106</v>
      </c>
      <c r="M4693">
        <v>0.27711928930118457</v>
      </c>
      <c r="N4693">
        <v>0.26960845815310808</v>
      </c>
      <c r="O4693">
        <v>0.26995640943186511</v>
      </c>
      <c r="P4693" s="117">
        <v>75.56</v>
      </c>
      <c r="Q4693">
        <v>0.34</v>
      </c>
    </row>
    <row r="4694" spans="1:17" ht="15">
      <c r="A4694" s="6"/>
      <c r="B4694" s="10">
        <v>-0.13</v>
      </c>
      <c r="C4694">
        <v>0.10313053562956442</v>
      </c>
      <c r="D4694" s="11">
        <v>30.76</v>
      </c>
      <c r="E4694" s="10">
        <v>42.09</v>
      </c>
      <c r="F4694" s="11">
        <v>41</v>
      </c>
      <c r="G4694" s="10">
        <v>36.97</v>
      </c>
      <c r="H4694" s="11">
        <v>90.86</v>
      </c>
      <c r="I4694" s="10">
        <v>190</v>
      </c>
      <c r="J4694">
        <v>0.3630721205840961</v>
      </c>
      <c r="K4694">
        <v>0.34316917806847097</v>
      </c>
      <c r="L4694">
        <v>0.30493168761600264</v>
      </c>
      <c r="M4694">
        <v>0.27654905866428769</v>
      </c>
      <c r="N4694">
        <v>0.26854000098120245</v>
      </c>
      <c r="O4694">
        <v>0.26460164261034325</v>
      </c>
      <c r="P4694" s="117">
        <v>89.05</v>
      </c>
      <c r="Q4694">
        <v>0.34</v>
      </c>
    </row>
    <row r="4695" spans="1:17" ht="15">
      <c r="A4695" s="6"/>
      <c r="B4695" s="10">
        <v>-1.03</v>
      </c>
      <c r="C4695">
        <v>0.10841223716078013</v>
      </c>
      <c r="D4695" s="11">
        <v>29.07</v>
      </c>
      <c r="E4695" s="10">
        <v>40.700000000000003</v>
      </c>
      <c r="F4695" s="11">
        <v>38.56</v>
      </c>
      <c r="G4695" s="10">
        <v>36.57</v>
      </c>
      <c r="H4695" s="11">
        <v>85</v>
      </c>
      <c r="I4695" s="10">
        <v>191.8</v>
      </c>
      <c r="J4695">
        <v>0.3576274931016396</v>
      </c>
      <c r="K4695">
        <v>0.35725077126668003</v>
      </c>
      <c r="L4695">
        <v>0.29748980724107765</v>
      </c>
      <c r="M4695">
        <v>0.28386580007613726</v>
      </c>
      <c r="N4695">
        <v>0.26971597760469956</v>
      </c>
      <c r="O4695">
        <v>0.26836682786526989</v>
      </c>
      <c r="P4695" s="117">
        <v>47.93</v>
      </c>
      <c r="Q4695">
        <v>0.34</v>
      </c>
    </row>
    <row r="4696" spans="1:17" ht="15">
      <c r="A4696" s="6"/>
      <c r="B4696" s="10">
        <v>-0.1</v>
      </c>
      <c r="C4696">
        <v>0.11727199871332399</v>
      </c>
      <c r="D4696" s="11">
        <v>28.64</v>
      </c>
      <c r="E4696" s="10">
        <v>41.11</v>
      </c>
      <c r="F4696" s="11">
        <v>37.78</v>
      </c>
      <c r="G4696" s="10">
        <v>36.57</v>
      </c>
      <c r="H4696" s="11">
        <v>79.98</v>
      </c>
      <c r="I4696" s="10">
        <v>222.15</v>
      </c>
      <c r="J4696">
        <v>0.36239488095682343</v>
      </c>
      <c r="K4696">
        <v>0.38154015758625615</v>
      </c>
      <c r="L4696">
        <v>0.29393835879268043</v>
      </c>
      <c r="M4696">
        <v>0.29565431158708322</v>
      </c>
      <c r="N4696">
        <v>0.26940997888273294</v>
      </c>
      <c r="O4696">
        <v>0.27907365347764823</v>
      </c>
      <c r="P4696" s="117">
        <v>61.46</v>
      </c>
      <c r="Q4696">
        <v>0.34</v>
      </c>
    </row>
    <row r="4697" spans="1:17" ht="15">
      <c r="A4697" s="6"/>
      <c r="B4697" s="10">
        <v>0.02</v>
      </c>
      <c r="C4697">
        <v>0.12973914700498956</v>
      </c>
      <c r="D4697" s="11">
        <v>29.04</v>
      </c>
      <c r="E4697" s="10">
        <v>42.3</v>
      </c>
      <c r="F4697" s="11">
        <v>37.26</v>
      </c>
      <c r="G4697" s="10">
        <v>36.200000000000003</v>
      </c>
      <c r="H4697" s="11">
        <v>78.12</v>
      </c>
      <c r="I4697" s="10">
        <v>225.39</v>
      </c>
      <c r="J4697">
        <v>0.37208032962813453</v>
      </c>
      <c r="K4697">
        <v>0.40625909241125002</v>
      </c>
      <c r="L4697">
        <v>0.30015549538510183</v>
      </c>
      <c r="M4697">
        <v>0.32091140649554739</v>
      </c>
      <c r="N4697">
        <v>0.27720670546851034</v>
      </c>
      <c r="O4697">
        <v>0.29819291199543141</v>
      </c>
      <c r="P4697" s="117">
        <v>118.54</v>
      </c>
      <c r="Q4697">
        <v>0.34</v>
      </c>
    </row>
    <row r="4698" spans="1:17" ht="15">
      <c r="A4698" s="6"/>
      <c r="B4698" s="10">
        <v>15.54</v>
      </c>
      <c r="C4698">
        <v>0.15523416032420675</v>
      </c>
      <c r="D4698" s="11">
        <v>30.98</v>
      </c>
      <c r="E4698" s="10">
        <v>42.03</v>
      </c>
      <c r="F4698" s="11">
        <v>37.770000000000003</v>
      </c>
      <c r="G4698" s="10">
        <v>38.69</v>
      </c>
      <c r="H4698" s="11">
        <v>90.61</v>
      </c>
      <c r="I4698" s="10">
        <v>335.35</v>
      </c>
      <c r="J4698">
        <v>0.4041575941788707</v>
      </c>
      <c r="K4698">
        <v>0.43940278485388845</v>
      </c>
      <c r="L4698">
        <v>0.32243411074603401</v>
      </c>
      <c r="M4698">
        <v>0.34946311460015772</v>
      </c>
      <c r="N4698">
        <v>0.29639707880434785</v>
      </c>
      <c r="O4698">
        <v>0.32357101021432372</v>
      </c>
      <c r="P4698" s="117">
        <v>57.27</v>
      </c>
      <c r="Q4698">
        <v>0.34</v>
      </c>
    </row>
    <row r="4699" spans="1:17" ht="15">
      <c r="A4699" s="6"/>
      <c r="B4699" s="10">
        <v>74.510000000000005</v>
      </c>
      <c r="C4699">
        <v>0.17784393599612106</v>
      </c>
      <c r="D4699" s="11">
        <v>35.21</v>
      </c>
      <c r="E4699" s="10">
        <v>51.72</v>
      </c>
      <c r="F4699" s="11">
        <v>42.56</v>
      </c>
      <c r="G4699" s="10">
        <v>44.74</v>
      </c>
      <c r="H4699" s="11">
        <v>94.64</v>
      </c>
      <c r="I4699" s="10">
        <v>409.07</v>
      </c>
      <c r="J4699">
        <v>0.44340102102976287</v>
      </c>
      <c r="K4699">
        <v>0.48074734119135398</v>
      </c>
      <c r="L4699">
        <v>0.35100120609823088</v>
      </c>
      <c r="M4699">
        <v>0.36512492318497058</v>
      </c>
      <c r="N4699">
        <v>0.32169974237143084</v>
      </c>
      <c r="O4699">
        <v>0.35143615358787605</v>
      </c>
      <c r="P4699" s="117">
        <v>52.24</v>
      </c>
      <c r="Q4699">
        <v>0.34</v>
      </c>
    </row>
    <row r="4700" spans="1:17" ht="15">
      <c r="A4700" s="6"/>
      <c r="B4700" s="10">
        <v>84.18</v>
      </c>
      <c r="C4700">
        <v>0.19333712041820267</v>
      </c>
      <c r="D4700" s="11">
        <v>37.54</v>
      </c>
      <c r="E4700" s="10">
        <v>54.25</v>
      </c>
      <c r="F4700" s="11">
        <v>45.94</v>
      </c>
      <c r="G4700" s="10">
        <v>45.97</v>
      </c>
      <c r="H4700" s="11">
        <v>96.7</v>
      </c>
      <c r="I4700" s="10">
        <v>421.86</v>
      </c>
      <c r="J4700">
        <v>0.48250184621439235</v>
      </c>
      <c r="K4700">
        <v>0.51795991446306766</v>
      </c>
      <c r="L4700">
        <v>0.37222595293793859</v>
      </c>
      <c r="M4700">
        <v>0.38889405275630484</v>
      </c>
      <c r="N4700">
        <v>0.34873017052455352</v>
      </c>
      <c r="O4700">
        <v>0.37530906745866366</v>
      </c>
      <c r="P4700" s="117">
        <v>64.989999999999995</v>
      </c>
      <c r="Q4700">
        <v>0.34</v>
      </c>
    </row>
    <row r="4701" spans="1:17" ht="15">
      <c r="A4701" s="6"/>
      <c r="B4701" s="10">
        <v>88.36</v>
      </c>
      <c r="C4701">
        <v>0.20602653749740843</v>
      </c>
      <c r="D4701" s="11">
        <v>37</v>
      </c>
      <c r="E4701" s="10">
        <v>55.78</v>
      </c>
      <c r="F4701" s="11">
        <v>44.08</v>
      </c>
      <c r="G4701" s="10">
        <v>46.08</v>
      </c>
      <c r="H4701" s="11">
        <v>96.3</v>
      </c>
      <c r="I4701" s="10">
        <v>430.45</v>
      </c>
      <c r="J4701">
        <v>0.50760995075257531</v>
      </c>
      <c r="K4701">
        <v>0.54024266824712353</v>
      </c>
      <c r="L4701">
        <v>0.39793222160493263</v>
      </c>
      <c r="M4701">
        <v>0.41060417882127143</v>
      </c>
      <c r="N4701">
        <v>0.36622290977473215</v>
      </c>
      <c r="O4701">
        <v>0.40573637291434267</v>
      </c>
      <c r="P4701" s="117">
        <v>48.66</v>
      </c>
      <c r="Q4701">
        <v>0.34</v>
      </c>
    </row>
    <row r="4702" spans="1:17" ht="15">
      <c r="A4702" s="6"/>
      <c r="B4702" s="10">
        <v>83.63</v>
      </c>
      <c r="C4702">
        <v>0.20688721875412558</v>
      </c>
      <c r="D4702" s="11">
        <v>36.9</v>
      </c>
      <c r="E4702" s="10">
        <v>55.9</v>
      </c>
      <c r="F4702" s="11">
        <v>43.44</v>
      </c>
      <c r="G4702" s="10">
        <v>41.98</v>
      </c>
      <c r="H4702" s="11">
        <v>91.91</v>
      </c>
      <c r="I4702" s="10">
        <v>433.99</v>
      </c>
      <c r="J4702">
        <v>0.51837223111132735</v>
      </c>
      <c r="K4702">
        <v>0.54867355078289104</v>
      </c>
      <c r="L4702">
        <v>0.40640878067805108</v>
      </c>
      <c r="M4702">
        <v>0.42418825823958389</v>
      </c>
      <c r="N4702">
        <v>0.37761938106955878</v>
      </c>
      <c r="O4702">
        <v>0.4136844752869811</v>
      </c>
      <c r="P4702" s="117">
        <v>36.19</v>
      </c>
      <c r="Q4702">
        <v>0.34</v>
      </c>
    </row>
    <row r="4703" spans="1:17" ht="15">
      <c r="A4703" s="6"/>
      <c r="B4703" s="10">
        <v>83.02</v>
      </c>
      <c r="C4703">
        <v>0.20357265568162961</v>
      </c>
      <c r="D4703" s="11">
        <v>37.979999999999997</v>
      </c>
      <c r="E4703" s="10">
        <v>56.39</v>
      </c>
      <c r="F4703" s="11">
        <v>44.6</v>
      </c>
      <c r="G4703" s="10">
        <v>41.43</v>
      </c>
      <c r="H4703" s="11">
        <v>90.86</v>
      </c>
      <c r="I4703" s="10">
        <v>432.89</v>
      </c>
      <c r="J4703">
        <v>0.51858469282031472</v>
      </c>
      <c r="K4703">
        <v>0.53701432321416787</v>
      </c>
      <c r="L4703">
        <v>0.39844010188759205</v>
      </c>
      <c r="M4703">
        <v>0.43335325668711083</v>
      </c>
      <c r="N4703">
        <v>0.38033399125392831</v>
      </c>
      <c r="O4703">
        <v>0.420297776891636</v>
      </c>
      <c r="P4703" s="117">
        <v>35.979999999999997</v>
      </c>
      <c r="Q4703">
        <v>0.34</v>
      </c>
    </row>
    <row r="4704" spans="1:17" ht="15">
      <c r="A4704" s="6"/>
      <c r="B4704" s="10">
        <v>71.819999999999993</v>
      </c>
      <c r="C4704">
        <v>0.20002615325862225</v>
      </c>
      <c r="D4704" s="11">
        <v>36.01</v>
      </c>
      <c r="E4704" s="10">
        <v>53.26</v>
      </c>
      <c r="F4704" s="11">
        <v>38.159999999999997</v>
      </c>
      <c r="G4704" s="10">
        <v>37.020000000000003</v>
      </c>
      <c r="H4704" s="11">
        <v>85.17</v>
      </c>
      <c r="I4704" s="10">
        <v>404.09</v>
      </c>
      <c r="J4704">
        <v>0.52032120593974107</v>
      </c>
      <c r="K4704">
        <v>0.54618374427798588</v>
      </c>
      <c r="L4704">
        <v>0.40129263067694948</v>
      </c>
      <c r="M4704">
        <v>0.43250070838393212</v>
      </c>
      <c r="N4704">
        <v>0.38152097347786962</v>
      </c>
      <c r="O4704">
        <v>0.43544764833284311</v>
      </c>
      <c r="P4704" s="117">
        <v>34.89</v>
      </c>
      <c r="Q4704">
        <v>0.34</v>
      </c>
    </row>
    <row r="4705" spans="1:17" ht="15">
      <c r="A4705" s="6"/>
      <c r="B4705" s="10">
        <v>56.94</v>
      </c>
      <c r="C4705">
        <v>0.21152602574081281</v>
      </c>
      <c r="D4705" s="11">
        <v>34.65</v>
      </c>
      <c r="E4705" s="10">
        <v>50.58</v>
      </c>
      <c r="F4705" s="11">
        <v>36.82</v>
      </c>
      <c r="G4705" s="10">
        <v>35.549999999999997</v>
      </c>
      <c r="H4705" s="11">
        <v>79.14</v>
      </c>
      <c r="I4705" s="10">
        <v>384.91</v>
      </c>
      <c r="J4705">
        <v>0.5016713190243649</v>
      </c>
      <c r="K4705">
        <v>0.54658649751550525</v>
      </c>
      <c r="L4705">
        <v>0.39283210476063363</v>
      </c>
      <c r="M4705">
        <v>0.43052771641818594</v>
      </c>
      <c r="N4705">
        <v>0.37236888429728215</v>
      </c>
      <c r="O4705">
        <v>0.4188677404349343</v>
      </c>
      <c r="P4705" s="117">
        <v>21.77</v>
      </c>
      <c r="Q4705">
        <v>0.34</v>
      </c>
    </row>
    <row r="4706" spans="1:17" ht="15">
      <c r="A4706" s="6"/>
      <c r="B4706" s="10">
        <v>19.7</v>
      </c>
      <c r="C4706">
        <v>0.20391652121374865</v>
      </c>
      <c r="D4706" s="11">
        <v>30.05</v>
      </c>
      <c r="E4706" s="10">
        <v>43.85</v>
      </c>
      <c r="F4706" s="11">
        <v>36.270000000000003</v>
      </c>
      <c r="G4706" s="10">
        <v>30.22</v>
      </c>
      <c r="H4706" s="11">
        <v>74.91</v>
      </c>
      <c r="I4706" s="10">
        <v>349.96</v>
      </c>
      <c r="J4706">
        <v>0.48082795489765079</v>
      </c>
      <c r="K4706">
        <v>0.54313050052193745</v>
      </c>
      <c r="L4706">
        <v>0.38649466117590353</v>
      </c>
      <c r="M4706">
        <v>0.42154557765918632</v>
      </c>
      <c r="N4706">
        <v>0.36671222537207648</v>
      </c>
      <c r="O4706">
        <v>0.41016745501133917</v>
      </c>
      <c r="P4706" s="117">
        <v>20.34</v>
      </c>
      <c r="Q4706">
        <v>0.34</v>
      </c>
    </row>
    <row r="4707" spans="1:17" ht="15">
      <c r="A4707" s="6"/>
      <c r="B4707" s="10">
        <v>2.68</v>
      </c>
      <c r="C4707">
        <v>0.1919984848875593</v>
      </c>
      <c r="D4707" s="11">
        <v>28.68</v>
      </c>
      <c r="E4707" s="10">
        <v>42.03</v>
      </c>
      <c r="F4707" s="11">
        <v>34.93</v>
      </c>
      <c r="G4707" s="10">
        <v>30</v>
      </c>
      <c r="H4707" s="11">
        <v>73.13</v>
      </c>
      <c r="I4707" s="10">
        <v>289.8</v>
      </c>
      <c r="J4707">
        <v>0.47390405672695313</v>
      </c>
      <c r="K4707">
        <v>0.54554250191004383</v>
      </c>
      <c r="L4707">
        <v>0.38959443960472234</v>
      </c>
      <c r="M4707">
        <v>0.42329933138607606</v>
      </c>
      <c r="N4707">
        <v>0.36764879172440618</v>
      </c>
      <c r="O4707">
        <v>0.40210218705941292</v>
      </c>
      <c r="P4707" s="117">
        <v>18.190000000000001</v>
      </c>
      <c r="Q4707">
        <v>0.34</v>
      </c>
    </row>
    <row r="4708" spans="1:17" ht="15">
      <c r="A4708" s="6"/>
      <c r="B4708" s="10">
        <v>7.0000000000000007E-2</v>
      </c>
      <c r="C4708">
        <v>0.1866798330182145</v>
      </c>
      <c r="D4708" s="11">
        <v>27.78</v>
      </c>
      <c r="E4708" s="10">
        <v>41.79</v>
      </c>
      <c r="F4708" s="11">
        <v>33.89</v>
      </c>
      <c r="G4708" s="10">
        <v>28.73</v>
      </c>
      <c r="H4708" s="11">
        <v>71.81</v>
      </c>
      <c r="I4708" s="10">
        <v>252.86</v>
      </c>
      <c r="J4708">
        <v>0.47310636282772434</v>
      </c>
      <c r="K4708">
        <v>0.55382967578695041</v>
      </c>
      <c r="L4708">
        <v>0.38537992239342556</v>
      </c>
      <c r="M4708">
        <v>0.4218772530040053</v>
      </c>
      <c r="N4708">
        <v>0.36816343108993149</v>
      </c>
      <c r="O4708">
        <v>0.38910663174146098</v>
      </c>
      <c r="P4708" s="117">
        <v>19.05</v>
      </c>
      <c r="Q4708">
        <v>0.34</v>
      </c>
    </row>
    <row r="4709" spans="1:17" ht="15">
      <c r="A4709" s="6"/>
      <c r="B4709" s="10">
        <v>0</v>
      </c>
      <c r="C4709">
        <v>0.18599738009117034</v>
      </c>
      <c r="D4709" s="11">
        <v>27.72</v>
      </c>
      <c r="E4709" s="10">
        <v>41.71</v>
      </c>
      <c r="F4709" s="11">
        <v>33.130000000000003</v>
      </c>
      <c r="G4709" s="10">
        <v>29.84</v>
      </c>
      <c r="H4709" s="11">
        <v>72.62</v>
      </c>
      <c r="I4709" s="10">
        <v>236.19</v>
      </c>
      <c r="J4709">
        <v>0.46713662307454062</v>
      </c>
      <c r="K4709">
        <v>0.56110878529955133</v>
      </c>
      <c r="L4709">
        <v>0.3854813749899606</v>
      </c>
      <c r="M4709">
        <v>0.43974490126872073</v>
      </c>
      <c r="N4709">
        <v>0.3730602779641754</v>
      </c>
      <c r="O4709">
        <v>0.37603152493921083</v>
      </c>
      <c r="P4709" s="117">
        <v>18.54</v>
      </c>
      <c r="Q4709">
        <v>0.34</v>
      </c>
    </row>
    <row r="4710" spans="1:17" ht="15">
      <c r="A4710" s="6"/>
      <c r="B4710" s="10">
        <v>-0.42</v>
      </c>
      <c r="C4710">
        <v>0.19192598142621942</v>
      </c>
      <c r="D4710" s="11">
        <v>27.4</v>
      </c>
      <c r="E4710" s="10">
        <v>44.33</v>
      </c>
      <c r="F4710" s="11">
        <v>35.11</v>
      </c>
      <c r="G4710" s="10">
        <v>34.29</v>
      </c>
      <c r="H4710" s="11">
        <v>76.73</v>
      </c>
      <c r="I4710" s="10">
        <v>233.1</v>
      </c>
      <c r="J4710">
        <v>0.46044029751710974</v>
      </c>
      <c r="K4710">
        <v>0.57005280275594972</v>
      </c>
      <c r="L4710">
        <v>0.39557115689056105</v>
      </c>
      <c r="M4710">
        <v>0.45243440006033331</v>
      </c>
      <c r="N4710">
        <v>0.38057262559977417</v>
      </c>
      <c r="O4710">
        <v>0.3564980625701768</v>
      </c>
      <c r="P4710" s="117">
        <v>18.96</v>
      </c>
      <c r="Q4710">
        <v>0.34</v>
      </c>
    </row>
    <row r="4711" spans="1:17" ht="15">
      <c r="A4711" s="6"/>
      <c r="B4711" s="10">
        <v>-2.0699999999999998</v>
      </c>
      <c r="C4711">
        <v>0.18868080254205705</v>
      </c>
      <c r="D4711" s="11">
        <v>27.53</v>
      </c>
      <c r="E4711" s="10">
        <v>53.05</v>
      </c>
      <c r="F4711" s="11">
        <v>39.21</v>
      </c>
      <c r="G4711" s="10">
        <v>41.05</v>
      </c>
      <c r="H4711" s="11">
        <v>93.88</v>
      </c>
      <c r="I4711" s="10">
        <v>211.55</v>
      </c>
      <c r="J4711">
        <v>0.44254902377038735</v>
      </c>
      <c r="K4711">
        <v>0.56283162689889865</v>
      </c>
      <c r="L4711">
        <v>0.40207691662707173</v>
      </c>
      <c r="M4711">
        <v>0.46473828001691503</v>
      </c>
      <c r="N4711">
        <v>0.37948550510557616</v>
      </c>
      <c r="O4711">
        <v>0.33206384698275859</v>
      </c>
      <c r="P4711" s="117">
        <v>19.18</v>
      </c>
      <c r="Q4711">
        <v>0.34</v>
      </c>
    </row>
    <row r="4712" spans="1:17" ht="15">
      <c r="A4712" s="6"/>
      <c r="B4712" s="10">
        <v>-1.1000000000000001</v>
      </c>
      <c r="C4712">
        <v>0.17245235568218581</v>
      </c>
      <c r="D4712" s="11">
        <v>27.6</v>
      </c>
      <c r="E4712" s="10">
        <v>58.09</v>
      </c>
      <c r="F4712" s="11">
        <v>46.95</v>
      </c>
      <c r="G4712" s="10">
        <v>48.91</v>
      </c>
      <c r="H4712" s="11">
        <v>101.87</v>
      </c>
      <c r="I4712" s="10">
        <v>199.74</v>
      </c>
      <c r="J4712">
        <v>0.41575954912972474</v>
      </c>
      <c r="K4712">
        <v>0.53390619073632395</v>
      </c>
      <c r="L4712">
        <v>0.38446656641432692</v>
      </c>
      <c r="M4712">
        <v>0.44834482566899636</v>
      </c>
      <c r="N4712">
        <v>0.35816285420643074</v>
      </c>
      <c r="O4712">
        <v>0.29431067745011202</v>
      </c>
      <c r="P4712" s="117">
        <v>21.16</v>
      </c>
      <c r="Q4712">
        <v>0.34</v>
      </c>
    </row>
    <row r="4713" spans="1:17" ht="15">
      <c r="A4713" s="6"/>
      <c r="B4713" s="10">
        <v>-2.09</v>
      </c>
      <c r="C4713">
        <v>0.14895369763005173</v>
      </c>
      <c r="D4713" s="11">
        <v>27.4</v>
      </c>
      <c r="E4713" s="10">
        <v>59.4</v>
      </c>
      <c r="F4713" s="11">
        <v>49.14</v>
      </c>
      <c r="G4713" s="10">
        <v>57.38</v>
      </c>
      <c r="H4713" s="11">
        <v>101.59</v>
      </c>
      <c r="I4713" s="10">
        <v>139.93</v>
      </c>
      <c r="J4713">
        <v>0.37731886138147069</v>
      </c>
      <c r="K4713">
        <v>0.49868261251786972</v>
      </c>
      <c r="L4713">
        <v>0.36597284399682928</v>
      </c>
      <c r="M4713">
        <v>0.41722577334400718</v>
      </c>
      <c r="N4713">
        <v>0.33978546427742401</v>
      </c>
      <c r="O4713">
        <v>0.22984312217793779</v>
      </c>
      <c r="P4713" s="117">
        <v>29.55</v>
      </c>
      <c r="Q4713">
        <v>0.34</v>
      </c>
    </row>
    <row r="4714" spans="1:17" ht="15">
      <c r="A4714" s="6"/>
      <c r="B4714" s="10">
        <v>-9.92</v>
      </c>
      <c r="C4714">
        <v>0.12117216573348265</v>
      </c>
      <c r="D4714" s="11">
        <v>28.49</v>
      </c>
      <c r="E4714" s="10">
        <v>58.87</v>
      </c>
      <c r="F4714" s="11">
        <v>47.95</v>
      </c>
      <c r="G4714" s="10">
        <v>47.9</v>
      </c>
      <c r="H4714" s="11">
        <v>97.91</v>
      </c>
      <c r="I4714" s="10">
        <v>52.49</v>
      </c>
      <c r="J4714">
        <v>0.35040684436206831</v>
      </c>
      <c r="K4714">
        <v>0.45773505764448802</v>
      </c>
      <c r="L4714">
        <v>0.34832699635870945</v>
      </c>
      <c r="M4714">
        <v>0.40456810366848101</v>
      </c>
      <c r="N4714">
        <v>0.32375910377358486</v>
      </c>
      <c r="O4714">
        <v>0.16674740379714578</v>
      </c>
      <c r="P4714" s="117">
        <v>30.77</v>
      </c>
      <c r="Q4714">
        <v>0.34</v>
      </c>
    </row>
    <row r="4715" spans="1:17" ht="15">
      <c r="A4715" s="6"/>
      <c r="B4715" s="10">
        <v>-19.34</v>
      </c>
      <c r="C4715">
        <v>0.10343405056835941</v>
      </c>
      <c r="D4715" s="11">
        <v>28.99</v>
      </c>
      <c r="E4715" s="10">
        <v>57.43</v>
      </c>
      <c r="F4715" s="11">
        <v>47.13</v>
      </c>
      <c r="G4715" s="10">
        <v>46.07</v>
      </c>
      <c r="H4715" s="11">
        <v>93.37</v>
      </c>
      <c r="I4715" s="10">
        <v>35.53</v>
      </c>
      <c r="J4715">
        <v>0.32741354497643105</v>
      </c>
      <c r="K4715">
        <v>0.43465022862995123</v>
      </c>
      <c r="L4715">
        <v>0.32665034632050488</v>
      </c>
      <c r="M4715">
        <v>0.38218476791136602</v>
      </c>
      <c r="N4715">
        <v>0.30251974529408476</v>
      </c>
      <c r="O4715">
        <v>0.14210867499346905</v>
      </c>
      <c r="P4715" s="117">
        <v>29.16</v>
      </c>
      <c r="Q4715">
        <v>0.34</v>
      </c>
    </row>
    <row r="4716" spans="1:17" ht="15">
      <c r="A4716" s="6"/>
      <c r="B4716" s="10">
        <v>-24.8</v>
      </c>
      <c r="C4716">
        <v>9.3355528732534124E-2</v>
      </c>
      <c r="D4716" s="11">
        <v>28.99</v>
      </c>
      <c r="E4716" s="10">
        <v>57.74</v>
      </c>
      <c r="F4716" s="11">
        <v>46.92</v>
      </c>
      <c r="G4716" s="10">
        <v>50.95</v>
      </c>
      <c r="H4716" s="11">
        <v>90.42</v>
      </c>
      <c r="I4716" s="10">
        <v>1.07</v>
      </c>
      <c r="J4716">
        <v>0.31507537068268865</v>
      </c>
      <c r="K4716">
        <v>0.41112826689523124</v>
      </c>
      <c r="L4716">
        <v>0.30562689514113639</v>
      </c>
      <c r="M4716">
        <v>0.37091977248712932</v>
      </c>
      <c r="N4716">
        <v>0.29035585141227693</v>
      </c>
      <c r="O4716">
        <v>0.13638484177665289</v>
      </c>
      <c r="P4716" s="117">
        <v>34.270000000000003</v>
      </c>
      <c r="Q4716">
        <v>0.34</v>
      </c>
    </row>
    <row r="4717" spans="1:17" ht="15">
      <c r="A4717" s="6"/>
      <c r="B4717" s="10">
        <v>-38.39</v>
      </c>
      <c r="C4717">
        <v>9.0287613029321007E-2</v>
      </c>
      <c r="D4717" s="11">
        <v>29.76</v>
      </c>
      <c r="E4717" s="10">
        <v>56.11</v>
      </c>
      <c r="F4717" s="11">
        <v>42.07</v>
      </c>
      <c r="G4717" s="10">
        <v>46.57</v>
      </c>
      <c r="H4717" s="11">
        <v>89.06</v>
      </c>
      <c r="I4717" s="10">
        <v>7.0000000000000007E-2</v>
      </c>
      <c r="J4717">
        <v>0.30762129401065341</v>
      </c>
      <c r="K4717">
        <v>0.39839158024968302</v>
      </c>
      <c r="L4717">
        <v>0.29235393135154902</v>
      </c>
      <c r="M4717">
        <v>0.36520470696815871</v>
      </c>
      <c r="N4717">
        <v>0.27576810853575906</v>
      </c>
      <c r="O4717">
        <v>0.1331674597633242</v>
      </c>
      <c r="P4717" s="117">
        <v>49.25</v>
      </c>
      <c r="Q4717">
        <v>0.34</v>
      </c>
    </row>
    <row r="4718" spans="1:17" ht="15">
      <c r="A4718" s="6"/>
      <c r="B4718" s="10">
        <v>-50.09</v>
      </c>
      <c r="C4718">
        <v>9.2811604964887245E-2</v>
      </c>
      <c r="D4718" s="11">
        <v>26.95</v>
      </c>
      <c r="E4718" s="10">
        <v>54.94</v>
      </c>
      <c r="F4718" s="11">
        <v>39.9</v>
      </c>
      <c r="G4718" s="10">
        <v>43.78</v>
      </c>
      <c r="H4718" s="11">
        <v>78.010000000000005</v>
      </c>
      <c r="I4718" s="10">
        <v>-0.05</v>
      </c>
      <c r="J4718">
        <v>0.29800154084550079</v>
      </c>
      <c r="K4718">
        <v>0.39521539215086021</v>
      </c>
      <c r="L4718">
        <v>0.28241731923151026</v>
      </c>
      <c r="M4718">
        <v>0.3606117552629971</v>
      </c>
      <c r="N4718">
        <v>0.26813589563239376</v>
      </c>
      <c r="O4718">
        <v>0.13360603665393611</v>
      </c>
      <c r="P4718" s="117">
        <v>43.45</v>
      </c>
      <c r="Q4718">
        <v>0.34</v>
      </c>
    </row>
    <row r="4719" spans="1:17" ht="15">
      <c r="A4719" s="6"/>
      <c r="B4719" s="10">
        <v>-60.04</v>
      </c>
      <c r="C4719">
        <v>9.799092024128965E-2</v>
      </c>
      <c r="D4719" s="11">
        <v>25.99</v>
      </c>
      <c r="E4719" s="10">
        <v>55.46</v>
      </c>
      <c r="F4719" s="11">
        <v>39.46</v>
      </c>
      <c r="G4719" s="10">
        <v>41.86</v>
      </c>
      <c r="H4719" s="11">
        <v>74.150000000000006</v>
      </c>
      <c r="I4719" s="10">
        <v>-0.1</v>
      </c>
      <c r="J4719">
        <v>0.29842547599579489</v>
      </c>
      <c r="K4719">
        <v>0.40159457772563251</v>
      </c>
      <c r="L4719">
        <v>0.27361253612466985</v>
      </c>
      <c r="M4719">
        <v>0.35494637248607463</v>
      </c>
      <c r="N4719">
        <v>0.26021172736435155</v>
      </c>
      <c r="O4719">
        <v>0.1389380265707065</v>
      </c>
      <c r="P4719" s="117">
        <v>48.22</v>
      </c>
      <c r="Q4719">
        <v>0.34</v>
      </c>
    </row>
    <row r="4720" spans="1:17" ht="15">
      <c r="A4720" s="6"/>
      <c r="B4720" s="10">
        <v>-48.31</v>
      </c>
      <c r="C4720">
        <v>0.10242969382900199</v>
      </c>
      <c r="D4720" s="11">
        <v>25.22</v>
      </c>
      <c r="E4720" s="10">
        <v>55.41</v>
      </c>
      <c r="F4720" s="11">
        <v>39.04</v>
      </c>
      <c r="G4720" s="10">
        <v>42.1</v>
      </c>
      <c r="H4720" s="11">
        <v>70.28</v>
      </c>
      <c r="I4720" s="10">
        <v>0</v>
      </c>
      <c r="J4720">
        <v>0.31477539127385473</v>
      </c>
      <c r="K4720">
        <v>0.4111841377634225</v>
      </c>
      <c r="L4720">
        <v>0.27990565332656453</v>
      </c>
      <c r="M4720">
        <v>0.35714755260146136</v>
      </c>
      <c r="N4720">
        <v>0.26225188612347861</v>
      </c>
      <c r="O4720">
        <v>0.14441986499592357</v>
      </c>
      <c r="P4720" s="117">
        <v>66.599999999999994</v>
      </c>
      <c r="Q4720">
        <v>0.34</v>
      </c>
    </row>
    <row r="4721" spans="1:17" ht="15">
      <c r="A4721" s="6"/>
      <c r="B4721" s="10">
        <v>-26.57</v>
      </c>
      <c r="C4721">
        <v>0.11068259689073788</v>
      </c>
      <c r="D4721" s="11">
        <v>27.55</v>
      </c>
      <c r="E4721" s="10">
        <v>55.91</v>
      </c>
      <c r="F4721" s="11">
        <v>39.299999999999997</v>
      </c>
      <c r="G4721" s="10">
        <v>39.4</v>
      </c>
      <c r="H4721" s="11">
        <v>71.260000000000005</v>
      </c>
      <c r="I4721" s="10">
        <v>1.03</v>
      </c>
      <c r="J4721">
        <v>0.33868450527171418</v>
      </c>
      <c r="K4721">
        <v>0.43474050227916544</v>
      </c>
      <c r="L4721">
        <v>0.29591701446108837</v>
      </c>
      <c r="M4721">
        <v>0.36535923552607996</v>
      </c>
      <c r="N4721">
        <v>0.27149169180060323</v>
      </c>
      <c r="O4721">
        <v>0.14904135604416344</v>
      </c>
      <c r="P4721" s="117">
        <v>46.42</v>
      </c>
      <c r="Q4721">
        <v>0.34</v>
      </c>
    </row>
    <row r="4722" spans="1:17" ht="15">
      <c r="A4722" s="6"/>
      <c r="B4722" s="10">
        <v>-5.01</v>
      </c>
      <c r="C4722">
        <v>0.14093750839754074</v>
      </c>
      <c r="D4722" s="11">
        <v>28.57</v>
      </c>
      <c r="E4722" s="10">
        <v>57.36</v>
      </c>
      <c r="F4722" s="11">
        <v>45.38</v>
      </c>
      <c r="G4722" s="10">
        <v>41.71</v>
      </c>
      <c r="H4722" s="11">
        <v>77.91</v>
      </c>
      <c r="I4722" s="10">
        <v>31.66</v>
      </c>
      <c r="J4722">
        <v>0.37738341661013092</v>
      </c>
      <c r="K4722">
        <v>0.4666431330146445</v>
      </c>
      <c r="L4722">
        <v>0.3275859365877582</v>
      </c>
      <c r="M4722">
        <v>0.38521499141498011</v>
      </c>
      <c r="N4722">
        <v>0.28936321587650132</v>
      </c>
      <c r="O4722">
        <v>0.16866710011930264</v>
      </c>
      <c r="P4722" s="117">
        <v>37.14</v>
      </c>
      <c r="Q4722">
        <v>0.34</v>
      </c>
    </row>
    <row r="4723" spans="1:17" ht="15">
      <c r="A4723" s="6"/>
      <c r="B4723" s="10">
        <v>30.61</v>
      </c>
      <c r="C4723">
        <v>0.1809908157314197</v>
      </c>
      <c r="D4723" s="11">
        <v>31.79</v>
      </c>
      <c r="E4723" s="10">
        <v>59.34</v>
      </c>
      <c r="F4723" s="11">
        <v>48.81</v>
      </c>
      <c r="G4723" s="10">
        <v>44.52</v>
      </c>
      <c r="H4723" s="11">
        <v>90</v>
      </c>
      <c r="I4723" s="10">
        <v>143.75</v>
      </c>
      <c r="J4723">
        <v>0.42092163887002376</v>
      </c>
      <c r="K4723">
        <v>0.50008585923919624</v>
      </c>
      <c r="L4723">
        <v>0.36819306918476963</v>
      </c>
      <c r="M4723">
        <v>0.40535666376030832</v>
      </c>
      <c r="N4723">
        <v>0.3144080851588581</v>
      </c>
      <c r="O4723">
        <v>0.24702530520685043</v>
      </c>
      <c r="P4723" s="117">
        <v>37.96</v>
      </c>
      <c r="Q4723">
        <v>0.34</v>
      </c>
    </row>
    <row r="4724" spans="1:17" ht="15">
      <c r="A4724" s="6"/>
      <c r="B4724" s="10">
        <v>92.51</v>
      </c>
      <c r="C4724">
        <v>0.23829952194804635</v>
      </c>
      <c r="D4724" s="11">
        <v>35.409999999999997</v>
      </c>
      <c r="E4724" s="10">
        <v>62.82</v>
      </c>
      <c r="F4724" s="11">
        <v>52.64</v>
      </c>
      <c r="G4724" s="10">
        <v>47.3</v>
      </c>
      <c r="H4724" s="11">
        <v>96.93</v>
      </c>
      <c r="I4724" s="10">
        <v>264.3</v>
      </c>
      <c r="J4724">
        <v>0.45649720902837443</v>
      </c>
      <c r="K4724">
        <v>0.53725363827163153</v>
      </c>
      <c r="L4724">
        <v>0.39933492638557</v>
      </c>
      <c r="M4724">
        <v>0.43477864174481257</v>
      </c>
      <c r="N4724">
        <v>0.3389901664822097</v>
      </c>
      <c r="O4724">
        <v>0.30405395972020882</v>
      </c>
      <c r="P4724" s="117">
        <v>37.92</v>
      </c>
      <c r="Q4724">
        <v>0.34</v>
      </c>
    </row>
    <row r="4725" spans="1:17" ht="15">
      <c r="A4725" s="6"/>
      <c r="B4725" s="10">
        <v>100.76</v>
      </c>
      <c r="C4725">
        <v>0.30577016935779305</v>
      </c>
      <c r="D4725" s="11">
        <v>36.65</v>
      </c>
      <c r="E4725" s="10">
        <v>59.22</v>
      </c>
      <c r="F4725" s="11">
        <v>51.96</v>
      </c>
      <c r="G4725" s="10">
        <v>44.93</v>
      </c>
      <c r="H4725" s="11">
        <v>96.93</v>
      </c>
      <c r="I4725" s="10">
        <v>334.25</v>
      </c>
      <c r="J4725">
        <v>0.48317627298543947</v>
      </c>
      <c r="K4725">
        <v>0.55864703541403804</v>
      </c>
      <c r="L4725">
        <v>0.43266194123912238</v>
      </c>
      <c r="M4725">
        <v>0.46339795315994414</v>
      </c>
      <c r="N4725">
        <v>0.35464478964849144</v>
      </c>
      <c r="O4725">
        <v>0.33923608724517684</v>
      </c>
      <c r="P4725" s="117">
        <v>29.81</v>
      </c>
      <c r="Q4725">
        <v>0.34</v>
      </c>
    </row>
    <row r="4726" spans="1:17" ht="15">
      <c r="A4726" s="6"/>
      <c r="B4726" s="10">
        <v>109.21</v>
      </c>
      <c r="C4726">
        <v>0.31576375602717072</v>
      </c>
      <c r="D4726" s="11">
        <v>37.14</v>
      </c>
      <c r="E4726" s="10">
        <v>56.92</v>
      </c>
      <c r="F4726" s="11">
        <v>49.19</v>
      </c>
      <c r="G4726" s="10">
        <v>47.91</v>
      </c>
      <c r="H4726" s="11">
        <v>94.9</v>
      </c>
      <c r="I4726" s="10">
        <v>344.13</v>
      </c>
      <c r="J4726">
        <v>0.48743393478664243</v>
      </c>
      <c r="K4726">
        <v>0.56596348272011687</v>
      </c>
      <c r="L4726">
        <v>0.45258549977968338</v>
      </c>
      <c r="M4726">
        <v>0.47762696358995815</v>
      </c>
      <c r="N4726">
        <v>0.36004034738556179</v>
      </c>
      <c r="O4726">
        <v>0.36144303358635638</v>
      </c>
      <c r="P4726" s="117">
        <v>29.51</v>
      </c>
      <c r="Q4726">
        <v>0.34</v>
      </c>
    </row>
    <row r="4727" spans="1:17" ht="15">
      <c r="A4727" s="6"/>
      <c r="B4727" s="10">
        <v>114.38</v>
      </c>
      <c r="C4727">
        <v>0.31494902533622121</v>
      </c>
      <c r="D4727" s="11">
        <v>41.02</v>
      </c>
      <c r="E4727" s="10">
        <v>57.08</v>
      </c>
      <c r="F4727" s="11">
        <v>49</v>
      </c>
      <c r="G4727" s="10">
        <v>42.09</v>
      </c>
      <c r="H4727" s="11">
        <v>91.17</v>
      </c>
      <c r="I4727" s="10">
        <v>357.55</v>
      </c>
      <c r="J4727">
        <v>0.47998304925186341</v>
      </c>
      <c r="K4727">
        <v>0.56706484923202416</v>
      </c>
      <c r="L4727">
        <v>0.45339719856752703</v>
      </c>
      <c r="M4727">
        <v>0.4763264187772025</v>
      </c>
      <c r="N4727">
        <v>0.3545067983361701</v>
      </c>
      <c r="O4727">
        <v>0.37646274989135164</v>
      </c>
      <c r="P4727" s="117">
        <v>24.61</v>
      </c>
      <c r="Q4727">
        <v>0.34</v>
      </c>
    </row>
    <row r="4728" spans="1:17" ht="15">
      <c r="A4728" s="6"/>
      <c r="B4728" s="10">
        <v>110</v>
      </c>
      <c r="C4728">
        <v>0.31351164284923011</v>
      </c>
      <c r="D4728" s="11">
        <v>38.79</v>
      </c>
      <c r="E4728" s="10">
        <v>51.84</v>
      </c>
      <c r="F4728" s="11">
        <v>45.19</v>
      </c>
      <c r="G4728" s="10">
        <v>37.97</v>
      </c>
      <c r="H4728" s="11">
        <v>81.17</v>
      </c>
      <c r="I4728" s="10">
        <v>331.77</v>
      </c>
      <c r="J4728">
        <v>0.49474318930101097</v>
      </c>
      <c r="K4728">
        <v>0.57222184323263725</v>
      </c>
      <c r="L4728">
        <v>0.45087331034693195</v>
      </c>
      <c r="M4728">
        <v>0.47944966889062829</v>
      </c>
      <c r="N4728">
        <v>0.35037679608287176</v>
      </c>
      <c r="O4728">
        <v>0.38036590536333909</v>
      </c>
      <c r="P4728" s="117">
        <v>28.47</v>
      </c>
      <c r="Q4728">
        <v>0.34</v>
      </c>
    </row>
    <row r="4729" spans="1:17" ht="15">
      <c r="A4729" s="6"/>
      <c r="B4729" s="10">
        <v>109.26</v>
      </c>
      <c r="C4729">
        <v>0.30248888237833832</v>
      </c>
      <c r="D4729" s="11">
        <v>31.47</v>
      </c>
      <c r="E4729" s="10">
        <v>46.52</v>
      </c>
      <c r="F4729" s="11">
        <v>40.020000000000003</v>
      </c>
      <c r="G4729" s="10">
        <v>36.19</v>
      </c>
      <c r="H4729" s="11">
        <v>72.87</v>
      </c>
      <c r="I4729" s="10">
        <v>290.06</v>
      </c>
      <c r="J4729">
        <v>0.50624849504033531</v>
      </c>
      <c r="K4729">
        <v>0.57383802480548496</v>
      </c>
      <c r="L4729">
        <v>0.44912451537621856</v>
      </c>
      <c r="M4729">
        <v>0.46662582699520733</v>
      </c>
      <c r="N4729">
        <v>0.33355726634871136</v>
      </c>
      <c r="O4729">
        <v>0.40846639324191963</v>
      </c>
      <c r="P4729" s="117">
        <v>23.45</v>
      </c>
      <c r="Q4729">
        <v>0.34</v>
      </c>
    </row>
    <row r="4730" spans="1:17" ht="15">
      <c r="A4730" s="6"/>
      <c r="B4730" s="10">
        <v>102.17</v>
      </c>
      <c r="C4730">
        <v>0.29739685744984035</v>
      </c>
      <c r="D4730" s="11">
        <v>30.11</v>
      </c>
      <c r="E4730" s="10">
        <v>44.44</v>
      </c>
      <c r="F4730" s="11">
        <v>38.869999999999997</v>
      </c>
      <c r="G4730" s="10">
        <v>32.5</v>
      </c>
      <c r="H4730" s="11">
        <v>70.010000000000005</v>
      </c>
      <c r="I4730" s="10">
        <v>240.8</v>
      </c>
      <c r="J4730">
        <v>0.50576143067846613</v>
      </c>
      <c r="K4730">
        <v>0.57479505578671763</v>
      </c>
      <c r="L4730">
        <v>0.45474843190582054</v>
      </c>
      <c r="M4730">
        <v>0.44722972722211907</v>
      </c>
      <c r="N4730">
        <v>0.3168784678833958</v>
      </c>
      <c r="O4730">
        <v>0.43516158193568644</v>
      </c>
      <c r="P4730" s="117">
        <v>22.04</v>
      </c>
      <c r="Q4730">
        <v>0.34</v>
      </c>
    </row>
    <row r="4731" spans="1:17" ht="15">
      <c r="A4731" s="6"/>
      <c r="B4731" s="10">
        <v>95.19</v>
      </c>
      <c r="C4731">
        <v>0.29517644365767309</v>
      </c>
      <c r="D4731" s="11">
        <v>29.32</v>
      </c>
      <c r="E4731" s="10">
        <v>42.54</v>
      </c>
      <c r="F4731" s="11">
        <v>38.119999999999997</v>
      </c>
      <c r="G4731" s="10">
        <v>29.84</v>
      </c>
      <c r="H4731" s="11">
        <v>66.02</v>
      </c>
      <c r="I4731" s="10">
        <v>200.64</v>
      </c>
      <c r="J4731">
        <v>0.50727512426784871</v>
      </c>
      <c r="K4731">
        <v>0.57783644102598253</v>
      </c>
      <c r="L4731">
        <v>0.45589199716302159</v>
      </c>
      <c r="M4731">
        <v>0.44384637544454503</v>
      </c>
      <c r="N4731">
        <v>0.29343161520160432</v>
      </c>
      <c r="O4731">
        <v>0.46487537200036405</v>
      </c>
      <c r="P4731" s="117">
        <v>23.1</v>
      </c>
      <c r="Q4731">
        <v>0.34</v>
      </c>
    </row>
    <row r="4732" spans="1:17" ht="15">
      <c r="A4732" s="6"/>
      <c r="B4732" s="10">
        <v>88.1</v>
      </c>
      <c r="C4732">
        <v>0.28960367866450126</v>
      </c>
      <c r="D4732" s="11">
        <v>27.57</v>
      </c>
      <c r="E4732" s="10">
        <v>42.35</v>
      </c>
      <c r="F4732" s="11">
        <v>37.28</v>
      </c>
      <c r="G4732" s="10">
        <v>28.97</v>
      </c>
      <c r="H4732" s="11">
        <v>60.38</v>
      </c>
      <c r="I4732" s="10">
        <v>192.63</v>
      </c>
      <c r="J4732">
        <v>0.50213897023248699</v>
      </c>
      <c r="K4732">
        <v>0.58231317785894909</v>
      </c>
      <c r="L4732">
        <v>0.46488788163401179</v>
      </c>
      <c r="M4732">
        <v>0.44086577432187601</v>
      </c>
      <c r="N4732">
        <v>0.28417462586019099</v>
      </c>
      <c r="O4732">
        <v>0.47497149089652491</v>
      </c>
      <c r="P4732" s="117">
        <v>18.23</v>
      </c>
      <c r="Q4732">
        <v>0.34</v>
      </c>
    </row>
    <row r="4733" spans="1:17" ht="15">
      <c r="A4733" s="6"/>
      <c r="B4733" s="10">
        <v>90.59</v>
      </c>
      <c r="C4733">
        <v>0.28547513590718959</v>
      </c>
      <c r="D4733" s="11">
        <v>27.92</v>
      </c>
      <c r="E4733" s="10">
        <v>42.6</v>
      </c>
      <c r="F4733" s="11">
        <v>37.9</v>
      </c>
      <c r="G4733" s="10">
        <v>29.35</v>
      </c>
      <c r="H4733" s="11">
        <v>57.48</v>
      </c>
      <c r="I4733" s="10">
        <v>193.81</v>
      </c>
      <c r="J4733">
        <v>0.50871314206965668</v>
      </c>
      <c r="K4733">
        <v>0.58201195691705132</v>
      </c>
      <c r="L4733">
        <v>0.4806809802051038</v>
      </c>
      <c r="M4733">
        <v>0.44208100102145054</v>
      </c>
      <c r="N4733">
        <v>0.27916886605235552</v>
      </c>
      <c r="O4733">
        <v>0.46531596283223664</v>
      </c>
      <c r="P4733" s="117">
        <v>15.82</v>
      </c>
      <c r="Q4733">
        <v>0.34</v>
      </c>
    </row>
    <row r="4734" spans="1:17" ht="15">
      <c r="A4734" s="6"/>
      <c r="B4734" s="10">
        <v>97.23</v>
      </c>
      <c r="C4734">
        <v>0.28885576916593042</v>
      </c>
      <c r="D4734" s="11">
        <v>29.21</v>
      </c>
      <c r="E4734" s="10">
        <v>43.8</v>
      </c>
      <c r="F4734" s="11">
        <v>39.1</v>
      </c>
      <c r="G4734" s="10">
        <v>32.29</v>
      </c>
      <c r="H4734" s="11">
        <v>56.86</v>
      </c>
      <c r="I4734" s="10">
        <v>190.46</v>
      </c>
      <c r="J4734">
        <v>0.51494221329088252</v>
      </c>
      <c r="K4734">
        <v>0.58726808780625361</v>
      </c>
      <c r="L4734">
        <v>0.49999175924079431</v>
      </c>
      <c r="M4734">
        <v>0.44625483568890345</v>
      </c>
      <c r="N4734">
        <v>0.27755685019125453</v>
      </c>
      <c r="O4734">
        <v>0.44854260439211174</v>
      </c>
      <c r="P4734" s="117">
        <v>16.03</v>
      </c>
      <c r="Q4734">
        <v>0.34</v>
      </c>
    </row>
    <row r="4735" spans="1:17" ht="15">
      <c r="A4735" s="6"/>
      <c r="B4735" s="10">
        <v>120.02</v>
      </c>
      <c r="C4735">
        <v>0.26042335632997232</v>
      </c>
      <c r="D4735" s="11">
        <v>36.89</v>
      </c>
      <c r="E4735" s="10">
        <v>52.2</v>
      </c>
      <c r="F4735" s="11">
        <v>44.03</v>
      </c>
      <c r="G4735" s="10">
        <v>43.11</v>
      </c>
      <c r="H4735" s="11">
        <v>62.27</v>
      </c>
      <c r="I4735" s="10">
        <v>195.02</v>
      </c>
      <c r="J4735">
        <v>0.51408553051096506</v>
      </c>
      <c r="K4735">
        <v>0.5771262077413033</v>
      </c>
      <c r="L4735">
        <v>0.49288594919648604</v>
      </c>
      <c r="M4735">
        <v>0.46637246299610358</v>
      </c>
      <c r="N4735">
        <v>0.2696458594436858</v>
      </c>
      <c r="O4735">
        <v>0.42758951711356585</v>
      </c>
      <c r="P4735" s="117">
        <v>15.88</v>
      </c>
      <c r="Q4735">
        <v>0.34</v>
      </c>
    </row>
    <row r="4736" spans="1:17" ht="15">
      <c r="A4736" s="6"/>
      <c r="B4736" s="10">
        <v>129.66</v>
      </c>
      <c r="C4736">
        <v>0.23953721489582017</v>
      </c>
      <c r="D4736" s="11">
        <v>42.83</v>
      </c>
      <c r="E4736" s="10">
        <v>57.96</v>
      </c>
      <c r="F4736" s="11">
        <v>53.92</v>
      </c>
      <c r="G4736" s="10">
        <v>50.9</v>
      </c>
      <c r="H4736" s="11">
        <v>70.08</v>
      </c>
      <c r="I4736" s="10">
        <v>190.14</v>
      </c>
      <c r="J4736">
        <v>0.50669081225299406</v>
      </c>
      <c r="K4736">
        <v>0.54240541278164534</v>
      </c>
      <c r="L4736">
        <v>0.46925187943616908</v>
      </c>
      <c r="M4736">
        <v>0.44516613560738888</v>
      </c>
      <c r="N4736">
        <v>0.26239149859969169</v>
      </c>
      <c r="O4736">
        <v>0.38201510861817428</v>
      </c>
      <c r="P4736" s="117">
        <v>16.29</v>
      </c>
      <c r="Q4736">
        <v>0.34</v>
      </c>
    </row>
    <row r="4737" spans="1:17" ht="15">
      <c r="A4737" s="6"/>
      <c r="B4737" s="10">
        <v>112.47</v>
      </c>
      <c r="C4737">
        <v>0.21236232142083802</v>
      </c>
      <c r="D4737" s="11">
        <v>42.97</v>
      </c>
      <c r="E4737" s="10">
        <v>59.44</v>
      </c>
      <c r="F4737" s="11">
        <v>54.8</v>
      </c>
      <c r="G4737" s="10">
        <v>56.18</v>
      </c>
      <c r="H4737" s="11">
        <v>75.56</v>
      </c>
      <c r="I4737" s="10">
        <v>189.51</v>
      </c>
      <c r="J4737">
        <v>0.4692111887358828</v>
      </c>
      <c r="K4737">
        <v>0.50141425425507824</v>
      </c>
      <c r="L4737">
        <v>0.42648163860352878</v>
      </c>
      <c r="M4737">
        <v>0.42790269190029695</v>
      </c>
      <c r="N4737">
        <v>0.24697729652861219</v>
      </c>
      <c r="O4737">
        <v>0.31661503141480296</v>
      </c>
      <c r="P4737" s="117">
        <v>19.079999999999998</v>
      </c>
      <c r="Q4737">
        <v>0.34</v>
      </c>
    </row>
    <row r="4738" spans="1:17" ht="15">
      <c r="A4738" s="6"/>
      <c r="B4738" s="10">
        <v>94.14</v>
      </c>
      <c r="C4738">
        <v>0.16847315803176249</v>
      </c>
      <c r="D4738" s="11">
        <v>42.3</v>
      </c>
      <c r="E4738" s="10">
        <v>57.97</v>
      </c>
      <c r="F4738" s="11">
        <v>50.23</v>
      </c>
      <c r="G4738" s="10">
        <v>58.04</v>
      </c>
      <c r="H4738" s="11">
        <v>73.84</v>
      </c>
      <c r="I4738" s="10">
        <v>164</v>
      </c>
      <c r="J4738">
        <v>0.43071118242307194</v>
      </c>
      <c r="K4738">
        <v>0.46007817528062722</v>
      </c>
      <c r="L4738">
        <v>0.40371221741572305</v>
      </c>
      <c r="M4738">
        <v>0.40107719357483956</v>
      </c>
      <c r="N4738">
        <v>0.23098553523817517</v>
      </c>
      <c r="O4738">
        <v>0.27345521765399772</v>
      </c>
      <c r="P4738" s="117">
        <v>21.68</v>
      </c>
      <c r="Q4738">
        <v>0.34</v>
      </c>
    </row>
    <row r="4739" spans="1:17" ht="15">
      <c r="A4739" s="6"/>
      <c r="B4739" s="10">
        <v>77.900000000000006</v>
      </c>
      <c r="C4739">
        <v>0.14988973655472074</v>
      </c>
      <c r="D4739" s="11">
        <v>42.4</v>
      </c>
      <c r="E4739" s="10">
        <v>56.05</v>
      </c>
      <c r="F4739" s="11">
        <v>48.78</v>
      </c>
      <c r="G4739" s="10">
        <v>58.7</v>
      </c>
      <c r="H4739" s="11">
        <v>70.099999999999994</v>
      </c>
      <c r="I4739" s="10">
        <v>115.77</v>
      </c>
      <c r="J4739">
        <v>0.40438027425954226</v>
      </c>
      <c r="K4739">
        <v>0.42966170130747383</v>
      </c>
      <c r="L4739">
        <v>0.37775327580565998</v>
      </c>
      <c r="M4739">
        <v>0.39549391106938153</v>
      </c>
      <c r="N4739">
        <v>0.21191046888032725</v>
      </c>
      <c r="O4739">
        <v>0.24053105853520593</v>
      </c>
      <c r="P4739" s="117">
        <v>22.63</v>
      </c>
      <c r="Q4739">
        <v>0.34</v>
      </c>
    </row>
    <row r="4740" spans="1:17" ht="15">
      <c r="A4740" s="6"/>
      <c r="B4740" s="10">
        <v>45.07</v>
      </c>
      <c r="C4740">
        <v>0.14532575903048922</v>
      </c>
      <c r="D4740" s="11">
        <v>42.74</v>
      </c>
      <c r="E4740" s="10">
        <v>56</v>
      </c>
      <c r="F4740" s="11">
        <v>47.7</v>
      </c>
      <c r="G4740" s="10">
        <v>53.87</v>
      </c>
      <c r="H4740" s="11">
        <v>66.72</v>
      </c>
      <c r="I4740" s="10">
        <v>110.21</v>
      </c>
      <c r="J4740">
        <v>0.38721619969665183</v>
      </c>
      <c r="K4740">
        <v>0.40512331260833773</v>
      </c>
      <c r="L4740">
        <v>0.34710854270180885</v>
      </c>
      <c r="M4740">
        <v>0.38223289441904984</v>
      </c>
      <c r="N4740">
        <v>0.19933314431661084</v>
      </c>
      <c r="O4740">
        <v>0.19766559795067593</v>
      </c>
      <c r="P4740" s="117">
        <v>23.4</v>
      </c>
      <c r="Q4740">
        <v>0.34</v>
      </c>
    </row>
    <row r="4741" spans="1:17" ht="15">
      <c r="A4741" s="6"/>
      <c r="B4741" s="10">
        <v>0.88</v>
      </c>
      <c r="C4741">
        <v>0.14534466284322112</v>
      </c>
      <c r="D4741" s="11">
        <v>40.85</v>
      </c>
      <c r="E4741" s="10">
        <v>53.79</v>
      </c>
      <c r="F4741" s="11">
        <v>45</v>
      </c>
      <c r="G4741" s="10">
        <v>52.62</v>
      </c>
      <c r="H4741" s="11">
        <v>55.65</v>
      </c>
      <c r="I4741" s="10">
        <v>87.59</v>
      </c>
      <c r="J4741">
        <v>0.37619226981137022</v>
      </c>
      <c r="K4741">
        <v>0.3945415194898822</v>
      </c>
      <c r="L4741">
        <v>0.33407766494734575</v>
      </c>
      <c r="M4741">
        <v>0.38161242056692618</v>
      </c>
      <c r="N4741">
        <v>0.18269906167996391</v>
      </c>
      <c r="O4741">
        <v>0.17191379452977579</v>
      </c>
      <c r="P4741" s="117">
        <v>24.57</v>
      </c>
      <c r="Q4741">
        <v>0.34</v>
      </c>
    </row>
    <row r="4742" spans="1:17" ht="15">
      <c r="A4742" s="6"/>
      <c r="B4742" s="10">
        <v>0.63</v>
      </c>
      <c r="C4742">
        <v>0.14742050150493577</v>
      </c>
      <c r="D4742" s="11">
        <v>36.950000000000003</v>
      </c>
      <c r="E4742" s="10">
        <v>51.99</v>
      </c>
      <c r="F4742" s="11">
        <v>43.14</v>
      </c>
      <c r="G4742" s="10">
        <v>44.41</v>
      </c>
      <c r="H4742" s="11">
        <v>48.23</v>
      </c>
      <c r="I4742" s="10">
        <v>72.92</v>
      </c>
      <c r="J4742">
        <v>0.3709709801842303</v>
      </c>
      <c r="K4742">
        <v>0.38930227722253513</v>
      </c>
      <c r="L4742">
        <v>0.32595768462306918</v>
      </c>
      <c r="M4742">
        <v>0.37876738635708296</v>
      </c>
      <c r="N4742">
        <v>0.15920888145909684</v>
      </c>
      <c r="O4742">
        <v>0.16093748557615203</v>
      </c>
      <c r="P4742" s="117">
        <v>29.16</v>
      </c>
      <c r="Q4742">
        <v>0.34</v>
      </c>
    </row>
    <row r="4743" spans="1:17" ht="15">
      <c r="A4743" s="6"/>
      <c r="B4743" s="10">
        <v>0</v>
      </c>
      <c r="C4743">
        <v>0.14987326650614805</v>
      </c>
      <c r="D4743" s="11">
        <v>35.979999999999997</v>
      </c>
      <c r="E4743" s="10">
        <v>52.34</v>
      </c>
      <c r="F4743" s="11">
        <v>40.520000000000003</v>
      </c>
      <c r="G4743" s="10">
        <v>43.93</v>
      </c>
      <c r="H4743" s="11">
        <v>30.08</v>
      </c>
      <c r="I4743" s="10">
        <v>40.020000000000003</v>
      </c>
      <c r="J4743">
        <v>0.37008980787521395</v>
      </c>
      <c r="K4743">
        <v>0.38909202447915808</v>
      </c>
      <c r="L4743">
        <v>0.32894160440269893</v>
      </c>
      <c r="M4743">
        <v>0.37948037236578841</v>
      </c>
      <c r="N4743">
        <v>0.14230431267763841</v>
      </c>
      <c r="O4743">
        <v>0.16302937683804483</v>
      </c>
      <c r="P4743" s="117">
        <v>25.63</v>
      </c>
      <c r="Q4743">
        <v>0.34</v>
      </c>
    </row>
    <row r="4744" spans="1:17" ht="15">
      <c r="A4744" s="6"/>
      <c r="B4744" s="10">
        <v>7.18</v>
      </c>
      <c r="C4744">
        <v>0.14713794321494439</v>
      </c>
      <c r="D4744" s="11">
        <v>35.299999999999997</v>
      </c>
      <c r="E4744" s="10">
        <v>52.48</v>
      </c>
      <c r="F4744" s="11">
        <v>40.549999999999997</v>
      </c>
      <c r="G4744" s="10">
        <v>44.03</v>
      </c>
      <c r="H4744" s="11">
        <v>16.920000000000002</v>
      </c>
      <c r="I4744" s="10">
        <v>83.42</v>
      </c>
      <c r="J4744">
        <v>0.37545738559358127</v>
      </c>
      <c r="K4744">
        <v>0.39338286374490744</v>
      </c>
      <c r="L4744">
        <v>0.33450153868728572</v>
      </c>
      <c r="M4744">
        <v>0.38467055862564453</v>
      </c>
      <c r="N4744">
        <v>0.13520598793673638</v>
      </c>
      <c r="O4744">
        <v>0.17650622247037659</v>
      </c>
      <c r="P4744" s="117">
        <v>25.57</v>
      </c>
      <c r="Q4744">
        <v>0.34</v>
      </c>
    </row>
    <row r="4745" spans="1:17" ht="15">
      <c r="A4745" s="6"/>
      <c r="B4745" s="10">
        <v>48.72</v>
      </c>
      <c r="C4745">
        <v>0.15051479987416228</v>
      </c>
      <c r="D4745" s="11">
        <v>35.94</v>
      </c>
      <c r="E4745" s="10">
        <v>52.42</v>
      </c>
      <c r="F4745" s="11">
        <v>41.6</v>
      </c>
      <c r="G4745" s="10">
        <v>44.01</v>
      </c>
      <c r="H4745" s="11">
        <v>29.01</v>
      </c>
      <c r="I4745" s="10">
        <v>109.3</v>
      </c>
      <c r="J4745">
        <v>0.39025514944062117</v>
      </c>
      <c r="K4745">
        <v>0.39876901160006478</v>
      </c>
      <c r="L4745">
        <v>0.35960841860484355</v>
      </c>
      <c r="M4745">
        <v>0.39920410323668559</v>
      </c>
      <c r="N4745">
        <v>0.1469894682387429</v>
      </c>
      <c r="O4745">
        <v>0.21848621460506704</v>
      </c>
      <c r="P4745" s="117">
        <v>28.46</v>
      </c>
      <c r="Q4745">
        <v>0.34</v>
      </c>
    </row>
    <row r="4746" spans="1:17" ht="15">
      <c r="A4746" s="6"/>
      <c r="B4746" s="10">
        <v>75.510000000000005</v>
      </c>
      <c r="C4746">
        <v>0.16894696116571117</v>
      </c>
      <c r="D4746" s="11">
        <v>39.94</v>
      </c>
      <c r="E4746" s="10">
        <v>53.76</v>
      </c>
      <c r="F4746" s="11">
        <v>48</v>
      </c>
      <c r="G4746" s="10">
        <v>48.92</v>
      </c>
      <c r="H4746" s="11">
        <v>51.07</v>
      </c>
      <c r="I4746" s="10">
        <v>200.89</v>
      </c>
      <c r="J4746">
        <v>0.41565850580620356</v>
      </c>
      <c r="K4746">
        <v>0.41361606120462618</v>
      </c>
      <c r="L4746">
        <v>0.39703299420027144</v>
      </c>
      <c r="M4746">
        <v>0.41131038026234795</v>
      </c>
      <c r="N4746">
        <v>0.17267535993126873</v>
      </c>
      <c r="O4746">
        <v>0.299035110442606</v>
      </c>
      <c r="P4746" s="117">
        <v>36.909999999999997</v>
      </c>
      <c r="Q4746">
        <v>0.34</v>
      </c>
    </row>
    <row r="4747" spans="1:17" ht="15">
      <c r="A4747" s="6"/>
      <c r="B4747" s="10">
        <v>85.28</v>
      </c>
      <c r="C4747">
        <v>0.20559882616640707</v>
      </c>
      <c r="D4747" s="11">
        <v>42.05</v>
      </c>
      <c r="E4747" s="10">
        <v>56.18</v>
      </c>
      <c r="F4747" s="11">
        <v>52</v>
      </c>
      <c r="G4747" s="10">
        <v>45.38</v>
      </c>
      <c r="H4747" s="11">
        <v>68.03</v>
      </c>
      <c r="I4747" s="10">
        <v>344.42</v>
      </c>
      <c r="J4747">
        <v>0.45274230628606077</v>
      </c>
      <c r="K4747">
        <v>0.44533399928998191</v>
      </c>
      <c r="L4747">
        <v>0.43195005411255399</v>
      </c>
      <c r="M4747">
        <v>0.43106195008522752</v>
      </c>
      <c r="N4747">
        <v>0.20486545167291456</v>
      </c>
      <c r="O4747">
        <v>0.3677223968207301</v>
      </c>
      <c r="P4747" s="117">
        <v>34.08</v>
      </c>
      <c r="Q4747">
        <v>0.34</v>
      </c>
    </row>
    <row r="4748" spans="1:17" ht="15">
      <c r="A4748" s="6"/>
      <c r="B4748" s="10">
        <v>106.52</v>
      </c>
      <c r="C4748">
        <v>0.25459513195478622</v>
      </c>
      <c r="D4748" s="11">
        <v>44.95</v>
      </c>
      <c r="E4748" s="10">
        <v>58.56</v>
      </c>
      <c r="F4748" s="11">
        <v>54.01</v>
      </c>
      <c r="G4748" s="10">
        <v>48.39</v>
      </c>
      <c r="H4748" s="11">
        <v>77.56</v>
      </c>
      <c r="I4748" s="10">
        <v>415.01</v>
      </c>
      <c r="J4748">
        <v>0.48286899518447074</v>
      </c>
      <c r="K4748">
        <v>0.47161545928745491</v>
      </c>
      <c r="L4748">
        <v>0.45608195553430558</v>
      </c>
      <c r="M4748">
        <v>0.4554347058276792</v>
      </c>
      <c r="N4748">
        <v>0.22168356167097589</v>
      </c>
      <c r="O4748">
        <v>0.43282411659013786</v>
      </c>
      <c r="P4748" s="117">
        <v>31.35</v>
      </c>
      <c r="Q4748">
        <v>0.34</v>
      </c>
    </row>
    <row r="4749" spans="1:17" ht="15">
      <c r="A4749" s="6"/>
      <c r="B4749" s="10">
        <v>119.78</v>
      </c>
      <c r="C4749">
        <v>0.28851447338108688</v>
      </c>
      <c r="D4749" s="11">
        <v>43.79</v>
      </c>
      <c r="E4749" s="10">
        <v>56.94</v>
      </c>
      <c r="F4749" s="11">
        <v>55.03</v>
      </c>
      <c r="G4749" s="10">
        <v>54.56</v>
      </c>
      <c r="H4749" s="11">
        <v>81.06</v>
      </c>
      <c r="I4749" s="10">
        <v>426.4</v>
      </c>
      <c r="J4749">
        <v>0.52810820100672984</v>
      </c>
      <c r="K4749">
        <v>0.49116057949429642</v>
      </c>
      <c r="L4749">
        <v>0.48248040249112673</v>
      </c>
      <c r="M4749">
        <v>0.47731801596412654</v>
      </c>
      <c r="N4749">
        <v>0.24006840214186353</v>
      </c>
      <c r="O4749">
        <v>0.47007213300498307</v>
      </c>
      <c r="P4749" s="117">
        <v>26.02</v>
      </c>
      <c r="Q4749">
        <v>0.34</v>
      </c>
    </row>
    <row r="4750" spans="1:17" ht="15">
      <c r="A4750" s="6"/>
      <c r="B4750" s="10">
        <v>124.31</v>
      </c>
      <c r="C4750">
        <v>0.30460602217403754</v>
      </c>
      <c r="D4750" s="11">
        <v>40.98</v>
      </c>
      <c r="E4750" s="10">
        <v>55.21</v>
      </c>
      <c r="F4750" s="11">
        <v>54.07</v>
      </c>
      <c r="G4750" s="10">
        <v>48.43</v>
      </c>
      <c r="H4750" s="11">
        <v>78.11</v>
      </c>
      <c r="I4750" s="10">
        <v>434.95</v>
      </c>
      <c r="J4750">
        <v>0.55325318593341977</v>
      </c>
      <c r="K4750">
        <v>0.5039199462402647</v>
      </c>
      <c r="L4750">
        <v>0.49478319703999035</v>
      </c>
      <c r="M4750">
        <v>0.48069058489293726</v>
      </c>
      <c r="N4750">
        <v>0.24920358606047535</v>
      </c>
      <c r="O4750">
        <v>0.48306728183059539</v>
      </c>
      <c r="P4750" s="117">
        <v>25.86</v>
      </c>
      <c r="Q4750">
        <v>0.34</v>
      </c>
    </row>
    <row r="4751" spans="1:17" ht="15">
      <c r="A4751" s="6"/>
      <c r="B4751" s="10">
        <v>125</v>
      </c>
      <c r="C4751">
        <v>0.30545167719178118</v>
      </c>
      <c r="D4751" s="11">
        <v>40.950000000000003</v>
      </c>
      <c r="E4751" s="10">
        <v>54.44</v>
      </c>
      <c r="F4751" s="11">
        <v>50.64</v>
      </c>
      <c r="G4751" s="10">
        <v>43.1</v>
      </c>
      <c r="H4751" s="11">
        <v>75.62</v>
      </c>
      <c r="I4751" s="10">
        <v>430.02</v>
      </c>
      <c r="J4751">
        <v>0.54787078195723427</v>
      </c>
      <c r="K4751">
        <v>0.50793507755688283</v>
      </c>
      <c r="L4751">
        <v>0.50956648554051565</v>
      </c>
      <c r="M4751">
        <v>0.4740633998977698</v>
      </c>
      <c r="N4751">
        <v>0.24852450064584797</v>
      </c>
      <c r="O4751">
        <v>0.48491522142023963</v>
      </c>
      <c r="P4751" s="117">
        <v>24.65</v>
      </c>
      <c r="Q4751">
        <v>0.34</v>
      </c>
    </row>
    <row r="4752" spans="1:17" ht="15">
      <c r="A4752" s="6"/>
      <c r="B4752" s="10">
        <v>110.44</v>
      </c>
      <c r="C4752">
        <v>0.31537060357030772</v>
      </c>
      <c r="D4752" s="11">
        <v>35.4</v>
      </c>
      <c r="E4752" s="10">
        <v>51.32</v>
      </c>
      <c r="F4752" s="11">
        <v>45.9</v>
      </c>
      <c r="G4752" s="10">
        <v>38.979999999999997</v>
      </c>
      <c r="H4752" s="11">
        <v>67.03</v>
      </c>
      <c r="I4752" s="10">
        <v>406.57</v>
      </c>
      <c r="J4752">
        <v>0.55139608612278124</v>
      </c>
      <c r="K4752">
        <v>0.50996510948449281</v>
      </c>
      <c r="L4752">
        <v>0.51789042557947207</v>
      </c>
      <c r="M4752">
        <v>0.46627800329192076</v>
      </c>
      <c r="N4752">
        <v>0.24060584392953108</v>
      </c>
      <c r="O4752">
        <v>0.50432577160304581</v>
      </c>
      <c r="P4752" s="117">
        <v>22.75</v>
      </c>
      <c r="Q4752">
        <v>0.34</v>
      </c>
    </row>
    <row r="4753" spans="1:17" ht="15">
      <c r="A4753" s="6"/>
      <c r="B4753" s="10">
        <v>100.05</v>
      </c>
      <c r="C4753">
        <v>0.31769454181271911</v>
      </c>
      <c r="D4753" s="11">
        <v>33.69</v>
      </c>
      <c r="E4753" s="10">
        <v>44.04</v>
      </c>
      <c r="F4753" s="11">
        <v>40.47</v>
      </c>
      <c r="G4753" s="10">
        <v>36.479999999999997</v>
      </c>
      <c r="H4753" s="11">
        <v>62.3</v>
      </c>
      <c r="I4753" s="10">
        <v>389.77</v>
      </c>
      <c r="J4753">
        <v>0.54726855563951848</v>
      </c>
      <c r="K4753">
        <v>0.50622600380315186</v>
      </c>
      <c r="L4753">
        <v>0.51213771417167941</v>
      </c>
      <c r="M4753">
        <v>0.44085854259281504</v>
      </c>
      <c r="N4753">
        <v>0.23273896903836244</v>
      </c>
      <c r="O4753">
        <v>0.54129022851741859</v>
      </c>
      <c r="P4753" s="117">
        <v>16.420000000000002</v>
      </c>
      <c r="Q4753">
        <v>0.34</v>
      </c>
    </row>
    <row r="4754" spans="1:17" ht="15">
      <c r="A4754" s="6"/>
      <c r="B4754" s="10">
        <v>96.3</v>
      </c>
      <c r="C4754">
        <v>0.31773888333115857</v>
      </c>
      <c r="D4754" s="11">
        <v>31.18</v>
      </c>
      <c r="E4754" s="10">
        <v>42.23</v>
      </c>
      <c r="F4754" s="11">
        <v>39</v>
      </c>
      <c r="G4754" s="10">
        <v>31.85</v>
      </c>
      <c r="H4754" s="11">
        <v>55.75</v>
      </c>
      <c r="I4754" s="10">
        <v>328.49</v>
      </c>
      <c r="J4754">
        <v>0.53860354378915587</v>
      </c>
      <c r="K4754">
        <v>0.49032770043747154</v>
      </c>
      <c r="L4754">
        <v>0.50551174596159876</v>
      </c>
      <c r="M4754">
        <v>0.41859521951998624</v>
      </c>
      <c r="N4754">
        <v>0.22975910597038646</v>
      </c>
      <c r="O4754">
        <v>0.54420436385141158</v>
      </c>
      <c r="P4754" s="117">
        <v>15.16</v>
      </c>
      <c r="Q4754">
        <v>0.34</v>
      </c>
    </row>
    <row r="4755" spans="1:17" ht="15">
      <c r="A4755" s="6"/>
      <c r="B4755" s="10">
        <v>87.79</v>
      </c>
      <c r="C4755">
        <v>0.3261856459690477</v>
      </c>
      <c r="D4755" s="11">
        <v>29.85</v>
      </c>
      <c r="E4755" s="10">
        <v>41.91</v>
      </c>
      <c r="F4755" s="11">
        <v>37.82</v>
      </c>
      <c r="G4755" s="10">
        <v>29.51</v>
      </c>
      <c r="H4755" s="11">
        <v>50.86</v>
      </c>
      <c r="I4755" s="10">
        <v>299.23</v>
      </c>
      <c r="J4755">
        <v>0.53332082956064319</v>
      </c>
      <c r="K4755">
        <v>0.47509042015524572</v>
      </c>
      <c r="L4755">
        <v>0.49989226501478112</v>
      </c>
      <c r="M4755">
        <v>0.41319523744252407</v>
      </c>
      <c r="N4755">
        <v>0.21875999816847422</v>
      </c>
      <c r="O4755">
        <v>0.54038374558787305</v>
      </c>
      <c r="P4755" s="117">
        <v>14.83</v>
      </c>
      <c r="Q4755">
        <v>0.34</v>
      </c>
    </row>
    <row r="4756" spans="1:17" ht="15">
      <c r="A4756" s="6"/>
      <c r="B4756" s="10">
        <v>86.92</v>
      </c>
      <c r="C4756">
        <v>0.33879343336005791</v>
      </c>
      <c r="D4756" s="11">
        <v>29.56</v>
      </c>
      <c r="E4756" s="10">
        <v>41</v>
      </c>
      <c r="F4756" s="11">
        <v>37.799999999999997</v>
      </c>
      <c r="G4756" s="10">
        <v>28.68</v>
      </c>
      <c r="H4756" s="11">
        <v>50.17</v>
      </c>
      <c r="I4756" s="10">
        <v>282.44</v>
      </c>
      <c r="J4756">
        <v>0.53422311592718785</v>
      </c>
      <c r="K4756">
        <v>0.46491541322216173</v>
      </c>
      <c r="L4756">
        <v>0.49183984748517878</v>
      </c>
      <c r="M4756">
        <v>0.41218819397951062</v>
      </c>
      <c r="N4756">
        <v>0.21644108644455456</v>
      </c>
      <c r="O4756">
        <v>0.5348036561691113</v>
      </c>
      <c r="P4756" s="117">
        <v>13.75</v>
      </c>
      <c r="Q4756">
        <v>0.34</v>
      </c>
    </row>
    <row r="4757" spans="1:17" ht="15">
      <c r="A4757" s="6"/>
      <c r="B4757" s="10">
        <v>88.04</v>
      </c>
      <c r="C4757">
        <v>0.34749073519692075</v>
      </c>
      <c r="D4757" s="11">
        <v>30.28</v>
      </c>
      <c r="E4757" s="10">
        <v>40.89</v>
      </c>
      <c r="F4757" s="11">
        <v>37.68</v>
      </c>
      <c r="G4757" s="10">
        <v>28.76</v>
      </c>
      <c r="H4757" s="11">
        <v>45.49</v>
      </c>
      <c r="I4757" s="10">
        <v>287.08</v>
      </c>
      <c r="J4757">
        <v>0.54251054587486636</v>
      </c>
      <c r="K4757">
        <v>0.46205203646612814</v>
      </c>
      <c r="L4757">
        <v>0.48639423076923083</v>
      </c>
      <c r="M4757">
        <v>0.40797199870051976</v>
      </c>
      <c r="N4757">
        <v>0.21664576750258693</v>
      </c>
      <c r="O4757">
        <v>0.51949603580728321</v>
      </c>
      <c r="P4757" s="117">
        <v>13.87</v>
      </c>
      <c r="Q4757">
        <v>0.34</v>
      </c>
    </row>
    <row r="4758" spans="1:17" ht="15">
      <c r="A4758" s="6"/>
      <c r="B4758" s="10">
        <v>96.35</v>
      </c>
      <c r="C4758">
        <v>0.36215892587614223</v>
      </c>
      <c r="D4758" s="11">
        <v>32.01</v>
      </c>
      <c r="E4758" s="10">
        <v>41.28</v>
      </c>
      <c r="F4758" s="11">
        <v>37.869999999999997</v>
      </c>
      <c r="G4758" s="10">
        <v>32.549999999999997</v>
      </c>
      <c r="H4758" s="11">
        <v>46.33</v>
      </c>
      <c r="I4758" s="10">
        <v>305.11</v>
      </c>
      <c r="J4758">
        <v>0.55448605887382718</v>
      </c>
      <c r="K4758">
        <v>0.47592738161738452</v>
      </c>
      <c r="L4758">
        <v>0.49546529978324805</v>
      </c>
      <c r="M4758">
        <v>0.41408608339096931</v>
      </c>
      <c r="N4758">
        <v>0.22106854996757433</v>
      </c>
      <c r="O4758">
        <v>0.49377575274910407</v>
      </c>
      <c r="P4758" s="117">
        <v>15.53</v>
      </c>
      <c r="Q4758">
        <v>0.34</v>
      </c>
    </row>
    <row r="4759" spans="1:17" ht="15">
      <c r="A4759" s="6"/>
      <c r="B4759" s="10">
        <v>103.39</v>
      </c>
      <c r="C4759">
        <v>0.35554131156914531</v>
      </c>
      <c r="D4759" s="11">
        <v>37.72</v>
      </c>
      <c r="E4759" s="10">
        <v>48.93</v>
      </c>
      <c r="F4759" s="11">
        <v>43.8</v>
      </c>
      <c r="G4759" s="10">
        <v>40.32</v>
      </c>
      <c r="H4759" s="11">
        <v>50.83</v>
      </c>
      <c r="I4759" s="10">
        <v>393.11</v>
      </c>
      <c r="J4759">
        <v>0.53983173600233625</v>
      </c>
      <c r="K4759">
        <v>0.48104471180053304</v>
      </c>
      <c r="L4759">
        <v>0.48501166656212752</v>
      </c>
      <c r="M4759">
        <v>0.42937203720716577</v>
      </c>
      <c r="N4759">
        <v>0.22465803205100712</v>
      </c>
      <c r="O4759">
        <v>0.44419949617595417</v>
      </c>
      <c r="P4759" s="117">
        <v>16.190000000000001</v>
      </c>
      <c r="Q4759">
        <v>0.34</v>
      </c>
    </row>
    <row r="4760" spans="1:17" ht="15">
      <c r="A4760" s="6"/>
      <c r="B4760" s="10">
        <v>114.25</v>
      </c>
      <c r="C4760">
        <v>0.32362902897509571</v>
      </c>
      <c r="D4760" s="11">
        <v>40.909999999999997</v>
      </c>
      <c r="E4760" s="10">
        <v>53.68</v>
      </c>
      <c r="F4760" s="11">
        <v>49.73</v>
      </c>
      <c r="G4760" s="10">
        <v>42.74</v>
      </c>
      <c r="H4760" s="11">
        <v>55.49</v>
      </c>
      <c r="I4760" s="10">
        <v>424.94</v>
      </c>
      <c r="J4760">
        <v>0.49998333795371336</v>
      </c>
      <c r="K4760">
        <v>0.47243973520135563</v>
      </c>
      <c r="L4760">
        <v>0.43825901356040858</v>
      </c>
      <c r="M4760">
        <v>0.41604102500725393</v>
      </c>
      <c r="N4760">
        <v>0.22051304906820771</v>
      </c>
      <c r="O4760">
        <v>0.3948785933561994</v>
      </c>
      <c r="P4760" s="117">
        <v>18.43</v>
      </c>
      <c r="Q4760">
        <v>0.34</v>
      </c>
    </row>
    <row r="4761" spans="1:17" ht="15">
      <c r="A4761" s="6"/>
      <c r="B4761" s="10">
        <v>110</v>
      </c>
      <c r="C4761">
        <v>0.28225385862362112</v>
      </c>
      <c r="D4761" s="11">
        <v>42.88</v>
      </c>
      <c r="E4761" s="10">
        <v>55.93</v>
      </c>
      <c r="F4761" s="11">
        <v>48.96</v>
      </c>
      <c r="G4761" s="10">
        <v>44.86</v>
      </c>
      <c r="H4761" s="11">
        <v>54.82</v>
      </c>
      <c r="I4761" s="10">
        <v>401.82</v>
      </c>
      <c r="J4761">
        <v>0.45706094159926552</v>
      </c>
      <c r="K4761">
        <v>0.44104546936175792</v>
      </c>
      <c r="L4761">
        <v>0.40557977134395679</v>
      </c>
      <c r="M4761">
        <v>0.38186322337765932</v>
      </c>
      <c r="N4761">
        <v>0.1806836019475771</v>
      </c>
      <c r="O4761">
        <v>0.34991851360656989</v>
      </c>
      <c r="P4761" s="117">
        <v>25.08</v>
      </c>
      <c r="Q4761">
        <v>0.34</v>
      </c>
    </row>
    <row r="4762" spans="1:17" ht="15">
      <c r="A4762" s="6"/>
      <c r="B4762" s="10">
        <v>93.22</v>
      </c>
      <c r="C4762">
        <v>0.23652011065494008</v>
      </c>
      <c r="D4762" s="11">
        <v>42.43</v>
      </c>
      <c r="E4762" s="10">
        <v>54.12</v>
      </c>
      <c r="F4762" s="11">
        <v>47.5</v>
      </c>
      <c r="G4762" s="10">
        <v>42.72</v>
      </c>
      <c r="H4762" s="11">
        <v>46.57</v>
      </c>
      <c r="I4762" s="10">
        <v>373.93</v>
      </c>
      <c r="J4762">
        <v>0.41101150691390331</v>
      </c>
      <c r="K4762">
        <v>0.40747592892430168</v>
      </c>
      <c r="L4762">
        <v>0.36879534081454579</v>
      </c>
      <c r="M4762">
        <v>0.35106073515855041</v>
      </c>
      <c r="N4762">
        <v>0.15291779292915997</v>
      </c>
      <c r="O4762">
        <v>0.32065081107452126</v>
      </c>
      <c r="P4762" s="117">
        <v>25.94</v>
      </c>
      <c r="Q4762">
        <v>0.34</v>
      </c>
    </row>
    <row r="4763" spans="1:17" ht="15">
      <c r="A4763" s="6"/>
      <c r="B4763" s="10">
        <v>82.74</v>
      </c>
      <c r="C4763">
        <v>0.2011441579055161</v>
      </c>
      <c r="D4763" s="11">
        <v>41.75</v>
      </c>
      <c r="E4763" s="10">
        <v>53.68</v>
      </c>
      <c r="F4763" s="11">
        <v>44.91</v>
      </c>
      <c r="G4763" s="10">
        <v>41.25</v>
      </c>
      <c r="H4763" s="11">
        <v>35.33</v>
      </c>
      <c r="I4763" s="10">
        <v>324.02999999999997</v>
      </c>
      <c r="J4763">
        <v>0.39055357481436198</v>
      </c>
      <c r="K4763">
        <v>0.37865506768060342</v>
      </c>
      <c r="L4763">
        <v>0.33390215036538662</v>
      </c>
      <c r="M4763">
        <v>0.32252965067004558</v>
      </c>
      <c r="N4763">
        <v>0.13677629238212602</v>
      </c>
      <c r="O4763">
        <v>0.29583960970444745</v>
      </c>
      <c r="P4763" s="117">
        <v>27.77</v>
      </c>
      <c r="Q4763">
        <v>0.34</v>
      </c>
    </row>
    <row r="4764" spans="1:17" ht="15">
      <c r="A4764" s="6"/>
      <c r="B4764" s="10">
        <v>78.81</v>
      </c>
      <c r="C4764">
        <v>0.18663107165247639</v>
      </c>
      <c r="D4764" s="11">
        <v>38.92</v>
      </c>
      <c r="E4764" s="10">
        <v>53.69</v>
      </c>
      <c r="F4764" s="11">
        <v>43.49</v>
      </c>
      <c r="G4764" s="10">
        <v>41.38</v>
      </c>
      <c r="H4764" s="11">
        <v>25.78</v>
      </c>
      <c r="I4764" s="10">
        <v>303.44</v>
      </c>
      <c r="J4764">
        <v>0.37202087418300656</v>
      </c>
      <c r="K4764">
        <v>0.36108222216644603</v>
      </c>
      <c r="L4764">
        <v>0.30747728648192629</v>
      </c>
      <c r="M4764">
        <v>0.30747390433903543</v>
      </c>
      <c r="N4764">
        <v>0.12502045138044607</v>
      </c>
      <c r="O4764">
        <v>0.28138289538167549</v>
      </c>
      <c r="P4764" s="117">
        <v>48.23</v>
      </c>
      <c r="Q4764">
        <v>0.34</v>
      </c>
    </row>
    <row r="4765" spans="1:17" ht="15">
      <c r="A4765" s="6"/>
      <c r="B4765" s="10">
        <v>79.16</v>
      </c>
      <c r="C4765">
        <v>0.18987205775346858</v>
      </c>
      <c r="D4765" s="11">
        <v>34.17</v>
      </c>
      <c r="E4765" s="10">
        <v>52.31</v>
      </c>
      <c r="F4765" s="11">
        <v>40.409999999999997</v>
      </c>
      <c r="G4765" s="10">
        <v>39.01</v>
      </c>
      <c r="H4765" s="11">
        <v>19.559999999999999</v>
      </c>
      <c r="I4765" s="10">
        <v>291.35000000000002</v>
      </c>
      <c r="J4765">
        <v>0.36729071161576976</v>
      </c>
      <c r="K4765">
        <v>0.35033219969139168</v>
      </c>
      <c r="L4765">
        <v>0.29167632309941516</v>
      </c>
      <c r="M4765">
        <v>0.29958173966203716</v>
      </c>
      <c r="N4765">
        <v>0.11654011863746917</v>
      </c>
      <c r="O4765">
        <v>0.27419786834203608</v>
      </c>
      <c r="P4765" s="117">
        <v>32.18</v>
      </c>
      <c r="Q4765">
        <v>0.34</v>
      </c>
    </row>
    <row r="4766" spans="1:17" ht="15">
      <c r="A4766" s="6"/>
      <c r="B4766" s="10">
        <v>81.180000000000007</v>
      </c>
      <c r="C4766">
        <v>0.20427410477707819</v>
      </c>
      <c r="D4766" s="11">
        <v>34.119999999999997</v>
      </c>
      <c r="E4766" s="10">
        <v>48.88</v>
      </c>
      <c r="F4766" s="11">
        <v>39.25</v>
      </c>
      <c r="G4766" s="10">
        <v>37</v>
      </c>
      <c r="H4766" s="11">
        <v>0.1</v>
      </c>
      <c r="I4766" s="10">
        <v>271.57</v>
      </c>
      <c r="J4766">
        <v>0.36175177613941017</v>
      </c>
      <c r="K4766">
        <v>0.34920430642365996</v>
      </c>
      <c r="L4766">
        <v>0.28587717026466863</v>
      </c>
      <c r="M4766">
        <v>0.30627426786975792</v>
      </c>
      <c r="N4766">
        <v>0.11432483947974975</v>
      </c>
      <c r="O4766">
        <v>0.27454300704079732</v>
      </c>
      <c r="P4766" s="117">
        <v>39.630000000000003</v>
      </c>
      <c r="Q4766">
        <v>0.34</v>
      </c>
    </row>
    <row r="4767" spans="1:17" ht="15">
      <c r="A4767" s="6"/>
      <c r="B4767" s="10">
        <v>90.03</v>
      </c>
      <c r="C4767">
        <v>0.22884851085129965</v>
      </c>
      <c r="D4767" s="11">
        <v>33.69</v>
      </c>
      <c r="E4767" s="10">
        <v>44.43</v>
      </c>
      <c r="F4767" s="11">
        <v>38.99</v>
      </c>
      <c r="G4767" s="10">
        <v>35.74</v>
      </c>
      <c r="H4767" s="11">
        <v>-1.04</v>
      </c>
      <c r="I4767" s="10">
        <v>277.89</v>
      </c>
      <c r="J4767">
        <v>0.36440920048059378</v>
      </c>
      <c r="K4767">
        <v>0.34865185531352128</v>
      </c>
      <c r="L4767">
        <v>0.2946961412678209</v>
      </c>
      <c r="M4767">
        <v>0.3083954461193229</v>
      </c>
      <c r="N4767">
        <v>0.11578110961972399</v>
      </c>
      <c r="O4767">
        <v>0.28311894843159735</v>
      </c>
      <c r="P4767" s="117">
        <v>37.01</v>
      </c>
      <c r="Q4767">
        <v>0.34</v>
      </c>
    </row>
    <row r="4768" spans="1:17" ht="15">
      <c r="A4768" s="6"/>
      <c r="B4768" s="10">
        <v>89.94</v>
      </c>
      <c r="C4768">
        <v>0.24469452072526882</v>
      </c>
      <c r="D4768" s="11">
        <v>34.619999999999997</v>
      </c>
      <c r="E4768" s="10">
        <v>46.26</v>
      </c>
      <c r="F4768" s="11">
        <v>39.72</v>
      </c>
      <c r="G4768" s="10">
        <v>34.549999999999997</v>
      </c>
      <c r="H4768" s="11">
        <v>-5</v>
      </c>
      <c r="I4768" s="10">
        <v>279.97000000000003</v>
      </c>
      <c r="J4768">
        <v>0.38068900710732329</v>
      </c>
      <c r="K4768">
        <v>0.35435069265453401</v>
      </c>
      <c r="L4768">
        <v>0.30918982214212964</v>
      </c>
      <c r="M4768">
        <v>0.31588901440153389</v>
      </c>
      <c r="N4768">
        <v>0.11782915896370956</v>
      </c>
      <c r="O4768">
        <v>0.30566766748956553</v>
      </c>
      <c r="P4768" s="117">
        <v>36.67</v>
      </c>
      <c r="Q4768">
        <v>0.34</v>
      </c>
    </row>
    <row r="4769" spans="1:17" ht="15">
      <c r="A4769" s="6"/>
      <c r="B4769" s="10">
        <v>87.5</v>
      </c>
      <c r="C4769">
        <v>0.26171717233726061</v>
      </c>
      <c r="D4769" s="11">
        <v>38.57</v>
      </c>
      <c r="E4769" s="10">
        <v>47.91</v>
      </c>
      <c r="F4769" s="11">
        <v>39.21</v>
      </c>
      <c r="G4769" s="10">
        <v>34.950000000000003</v>
      </c>
      <c r="H4769" s="11">
        <v>0.01</v>
      </c>
      <c r="I4769" s="10">
        <v>386.25</v>
      </c>
      <c r="J4769">
        <v>0.40535638363985543</v>
      </c>
      <c r="K4769">
        <v>0.36697121420397216</v>
      </c>
      <c r="L4769">
        <v>0.33868215354916814</v>
      </c>
      <c r="M4769">
        <v>0.33932429922736179</v>
      </c>
      <c r="N4769">
        <v>0.12286353345338208</v>
      </c>
      <c r="O4769">
        <v>0.33109086937694715</v>
      </c>
      <c r="P4769" s="117">
        <v>38.99</v>
      </c>
      <c r="Q4769">
        <v>0.34</v>
      </c>
    </row>
    <row r="4770" spans="1:17" ht="15">
      <c r="A4770" s="6"/>
      <c r="B4770" s="10">
        <v>96.78</v>
      </c>
      <c r="C4770">
        <v>0.30370205044014553</v>
      </c>
      <c r="D4770" s="11">
        <v>42.97</v>
      </c>
      <c r="E4770" s="10">
        <v>53.68</v>
      </c>
      <c r="F4770" s="11">
        <v>47.91</v>
      </c>
      <c r="G4770" s="10">
        <v>38</v>
      </c>
      <c r="H4770" s="11">
        <v>22.5</v>
      </c>
      <c r="I4770" s="10">
        <v>455.42</v>
      </c>
      <c r="J4770">
        <v>0.43891578134299064</v>
      </c>
      <c r="K4770">
        <v>0.39079523908282743</v>
      </c>
      <c r="L4770">
        <v>0.37705880670173519</v>
      </c>
      <c r="M4770">
        <v>0.35924549118177646</v>
      </c>
      <c r="N4770">
        <v>0.1316049917361343</v>
      </c>
      <c r="O4770">
        <v>0.36313244651026727</v>
      </c>
      <c r="P4770" s="117">
        <v>44.4</v>
      </c>
      <c r="Q4770">
        <v>0.34</v>
      </c>
    </row>
    <row r="4771" spans="1:17" ht="15">
      <c r="A4771" s="6"/>
      <c r="B4771" s="10">
        <v>121.62</v>
      </c>
      <c r="C4771">
        <v>0.36966451185322713</v>
      </c>
      <c r="D4771" s="11">
        <v>45.79</v>
      </c>
      <c r="E4771" s="10">
        <v>55.26</v>
      </c>
      <c r="F4771" s="11">
        <v>49.94</v>
      </c>
      <c r="G4771" s="10">
        <v>41.01</v>
      </c>
      <c r="H4771" s="11">
        <v>58.02</v>
      </c>
      <c r="I4771" s="10">
        <v>512.55999999999995</v>
      </c>
      <c r="J4771">
        <v>0.46428383349467561</v>
      </c>
      <c r="K4771">
        <v>0.4296388245485539</v>
      </c>
      <c r="L4771">
        <v>0.41007227542574853</v>
      </c>
      <c r="M4771">
        <v>0.39358031240193148</v>
      </c>
      <c r="N4771">
        <v>0.17265174910788852</v>
      </c>
      <c r="O4771">
        <v>0.39875549840641827</v>
      </c>
      <c r="P4771" s="117">
        <v>42.66</v>
      </c>
      <c r="Q4771">
        <v>0.34</v>
      </c>
    </row>
    <row r="4772" spans="1:17" ht="15">
      <c r="A4772" s="6"/>
      <c r="B4772" s="10">
        <v>168.26</v>
      </c>
      <c r="C4772">
        <v>0.4371823422434204</v>
      </c>
      <c r="D4772" s="11">
        <v>46.89</v>
      </c>
      <c r="E4772" s="10">
        <v>57.97</v>
      </c>
      <c r="F4772" s="11">
        <v>54.79</v>
      </c>
      <c r="G4772" s="10">
        <v>42.01</v>
      </c>
      <c r="H4772" s="11">
        <v>74.62</v>
      </c>
      <c r="I4772" s="10">
        <v>637.64</v>
      </c>
      <c r="J4772">
        <v>0.49253196182318637</v>
      </c>
      <c r="K4772">
        <v>0.47210403678772883</v>
      </c>
      <c r="L4772">
        <v>0.44674386420203455</v>
      </c>
      <c r="M4772">
        <v>0.42838123587908378</v>
      </c>
      <c r="N4772">
        <v>0.22679974525314819</v>
      </c>
      <c r="O4772">
        <v>0.43574697793292017</v>
      </c>
      <c r="P4772" s="117">
        <v>37.06</v>
      </c>
      <c r="Q4772">
        <v>0.34</v>
      </c>
    </row>
    <row r="4773" spans="1:17" ht="15">
      <c r="A4773" s="6"/>
      <c r="B4773" s="10">
        <v>188</v>
      </c>
      <c r="C4773">
        <v>0.47364791001709217</v>
      </c>
      <c r="D4773" s="11">
        <v>43.97</v>
      </c>
      <c r="E4773" s="10">
        <v>56.87</v>
      </c>
      <c r="F4773" s="11">
        <v>54.02</v>
      </c>
      <c r="G4773" s="10">
        <v>41.24</v>
      </c>
      <c r="H4773" s="11">
        <v>79.92</v>
      </c>
      <c r="I4773" s="10">
        <v>679.54</v>
      </c>
      <c r="J4773">
        <v>0.52030525765233793</v>
      </c>
      <c r="K4773">
        <v>0.49943162113148204</v>
      </c>
      <c r="L4773">
        <v>0.46500902751628903</v>
      </c>
      <c r="M4773">
        <v>0.46258716953775397</v>
      </c>
      <c r="N4773">
        <v>0.26370195653256184</v>
      </c>
      <c r="O4773">
        <v>0.46180424863929109</v>
      </c>
      <c r="P4773" s="117">
        <v>38.51</v>
      </c>
      <c r="Q4773">
        <v>0.34</v>
      </c>
    </row>
    <row r="4774" spans="1:17" ht="15">
      <c r="A4774" s="6"/>
      <c r="B4774" s="10">
        <v>163.80000000000001</v>
      </c>
      <c r="C4774">
        <v>0.49386453112561696</v>
      </c>
      <c r="D4774" s="11">
        <v>42.99</v>
      </c>
      <c r="E4774" s="10">
        <v>55.14</v>
      </c>
      <c r="F4774" s="11">
        <v>49.4</v>
      </c>
      <c r="G4774" s="10">
        <v>40.31</v>
      </c>
      <c r="H4774" s="11">
        <v>85.03</v>
      </c>
      <c r="I4774" s="10">
        <v>600</v>
      </c>
      <c r="J4774">
        <v>0.52468824808490266</v>
      </c>
      <c r="K4774">
        <v>0.51918343362706654</v>
      </c>
      <c r="L4774">
        <v>0.47212317756106981</v>
      </c>
      <c r="M4774">
        <v>0.47227227657403509</v>
      </c>
      <c r="N4774">
        <v>0.28174199168549791</v>
      </c>
      <c r="O4774">
        <v>0.47760341955194502</v>
      </c>
      <c r="P4774" s="117">
        <v>25.34</v>
      </c>
      <c r="Q4774">
        <v>0.34</v>
      </c>
    </row>
    <row r="4775" spans="1:17" ht="15">
      <c r="A4775" s="6"/>
      <c r="B4775" s="10">
        <v>139.26</v>
      </c>
      <c r="C4775">
        <v>0.5137957479675338</v>
      </c>
      <c r="D4775" s="11">
        <v>40.83</v>
      </c>
      <c r="E4775" s="10">
        <v>54.03</v>
      </c>
      <c r="F4775" s="11">
        <v>48.01</v>
      </c>
      <c r="G4775" s="10">
        <v>40.93</v>
      </c>
      <c r="H4775" s="11">
        <v>94.19</v>
      </c>
      <c r="I4775" s="10">
        <v>530.13</v>
      </c>
      <c r="J4775">
        <v>0.49870451166541963</v>
      </c>
      <c r="K4775">
        <v>0.51478649393088483</v>
      </c>
      <c r="L4775">
        <v>0.48897313524168751</v>
      </c>
      <c r="M4775">
        <v>0.47515599349123117</v>
      </c>
      <c r="N4775">
        <v>0.28045123374122755</v>
      </c>
      <c r="O4775">
        <v>0.48152995417832822</v>
      </c>
      <c r="P4775" s="117">
        <v>24.16</v>
      </c>
      <c r="Q4775">
        <v>0.34</v>
      </c>
    </row>
    <row r="4776" spans="1:17" ht="15">
      <c r="A4776" s="6"/>
      <c r="B4776" s="10">
        <v>111.76</v>
      </c>
      <c r="C4776">
        <v>0.52155285030701992</v>
      </c>
      <c r="D4776" s="11">
        <v>33.950000000000003</v>
      </c>
      <c r="E4776" s="10">
        <v>49.88</v>
      </c>
      <c r="F4776" s="11">
        <v>43.73</v>
      </c>
      <c r="G4776" s="10">
        <v>36</v>
      </c>
      <c r="H4776" s="11">
        <v>91.13</v>
      </c>
      <c r="I4776" s="10">
        <v>469.86</v>
      </c>
      <c r="J4776">
        <v>0.47877921050391342</v>
      </c>
      <c r="K4776">
        <v>0.50284260705002304</v>
      </c>
      <c r="L4776">
        <v>0.4852394934094193</v>
      </c>
      <c r="M4776">
        <v>0.47003773051250142</v>
      </c>
      <c r="N4776">
        <v>0.29204768426069483</v>
      </c>
      <c r="O4776">
        <v>0.50512271306959322</v>
      </c>
      <c r="P4776" s="117">
        <v>22.99</v>
      </c>
      <c r="Q4776">
        <v>0.34</v>
      </c>
    </row>
    <row r="4777" spans="1:17" ht="15">
      <c r="A4777" s="6"/>
      <c r="B4777" s="10">
        <v>108.11</v>
      </c>
      <c r="C4777">
        <v>0.53707745050024502</v>
      </c>
      <c r="D4777" s="11">
        <v>30.93</v>
      </c>
      <c r="E4777" s="10">
        <v>43.08</v>
      </c>
      <c r="F4777" s="11">
        <v>37.86</v>
      </c>
      <c r="G4777" s="10">
        <v>34.57</v>
      </c>
      <c r="H4777" s="11">
        <v>73.099999999999994</v>
      </c>
      <c r="I4777" s="10">
        <v>402.46</v>
      </c>
      <c r="J4777">
        <v>0.46276119582182729</v>
      </c>
      <c r="K4777">
        <v>0.49317629024016341</v>
      </c>
      <c r="L4777">
        <v>0.46825655919378967</v>
      </c>
      <c r="M4777">
        <v>0.44801287425731667</v>
      </c>
      <c r="N4777">
        <v>0.29847872380380075</v>
      </c>
      <c r="O4777">
        <v>0.52173778869550569</v>
      </c>
      <c r="P4777" s="117">
        <v>21.72</v>
      </c>
      <c r="Q4777">
        <v>0.34</v>
      </c>
    </row>
    <row r="4778" spans="1:17" ht="15">
      <c r="A4778" s="6"/>
      <c r="B4778" s="10">
        <v>101</v>
      </c>
      <c r="C4778">
        <v>0.55109741903472398</v>
      </c>
      <c r="D4778" s="11">
        <v>29.59</v>
      </c>
      <c r="E4778" s="10">
        <v>42.6</v>
      </c>
      <c r="F4778" s="11">
        <v>37.06</v>
      </c>
      <c r="G4778" s="10">
        <v>30.54</v>
      </c>
      <c r="H4778" s="11">
        <v>67.2</v>
      </c>
      <c r="I4778" s="10">
        <v>368.99</v>
      </c>
      <c r="J4778">
        <v>0.45055951220300455</v>
      </c>
      <c r="K4778">
        <v>0.49387005808551293</v>
      </c>
      <c r="L4778">
        <v>0.4662411540402624</v>
      </c>
      <c r="M4778">
        <v>0.42714438049986003</v>
      </c>
      <c r="N4778">
        <v>0.30438372235832534</v>
      </c>
      <c r="O4778">
        <v>0.52161937681887771</v>
      </c>
      <c r="P4778" s="117">
        <v>19.88</v>
      </c>
      <c r="Q4778">
        <v>0.34</v>
      </c>
    </row>
    <row r="4779" spans="1:17" ht="15">
      <c r="A4779" s="6"/>
      <c r="B4779" s="10">
        <v>97.25</v>
      </c>
      <c r="C4779">
        <v>0.55399166889231577</v>
      </c>
      <c r="D4779" s="11">
        <v>28.62</v>
      </c>
      <c r="E4779" s="10">
        <v>41.7</v>
      </c>
      <c r="F4779" s="11">
        <v>37</v>
      </c>
      <c r="G4779" s="10">
        <v>27.62</v>
      </c>
      <c r="H4779" s="11">
        <v>64.400000000000006</v>
      </c>
      <c r="I4779" s="10">
        <v>336.39</v>
      </c>
      <c r="J4779">
        <v>0.44728619913193873</v>
      </c>
      <c r="K4779">
        <v>0.49666983138985182</v>
      </c>
      <c r="L4779">
        <v>0.46564889217554539</v>
      </c>
      <c r="M4779">
        <v>0.42532697179410978</v>
      </c>
      <c r="N4779">
        <v>0.30718378463105916</v>
      </c>
      <c r="O4779">
        <v>0.51970613046880054</v>
      </c>
      <c r="P4779" s="117">
        <v>16.75</v>
      </c>
      <c r="Q4779">
        <v>0.34</v>
      </c>
    </row>
    <row r="4780" spans="1:17" ht="15">
      <c r="A4780" s="6"/>
      <c r="B4780" s="10">
        <v>96.85</v>
      </c>
      <c r="C4780">
        <v>0.552340052532444</v>
      </c>
      <c r="D4780" s="11">
        <v>27.3</v>
      </c>
      <c r="E4780" s="10">
        <v>41.7</v>
      </c>
      <c r="F4780" s="11">
        <v>36.659999999999997</v>
      </c>
      <c r="G4780" s="10">
        <v>26.63</v>
      </c>
      <c r="H4780" s="11">
        <v>64.83</v>
      </c>
      <c r="I4780" s="10">
        <v>325.24</v>
      </c>
      <c r="J4780">
        <v>0.44638885802757716</v>
      </c>
      <c r="K4780">
        <v>0.50319986369487846</v>
      </c>
      <c r="L4780">
        <v>0.46498771051691795</v>
      </c>
      <c r="M4780">
        <v>0.41119321749288168</v>
      </c>
      <c r="N4780">
        <v>0.31887003602882302</v>
      </c>
      <c r="O4780">
        <v>0.52911610218649741</v>
      </c>
      <c r="P4780" s="117">
        <v>12.93</v>
      </c>
      <c r="Q4780">
        <v>0.34</v>
      </c>
    </row>
    <row r="4781" spans="1:17" ht="15">
      <c r="A4781" s="6"/>
      <c r="B4781" s="10">
        <v>98.08</v>
      </c>
      <c r="C4781">
        <v>0.55379421857831124</v>
      </c>
      <c r="D4781" s="11">
        <v>27.63</v>
      </c>
      <c r="E4781" s="10">
        <v>41.39</v>
      </c>
      <c r="F4781" s="11">
        <v>36.68</v>
      </c>
      <c r="G4781" s="10">
        <v>26</v>
      </c>
      <c r="H4781" s="11">
        <v>65.72</v>
      </c>
      <c r="I4781" s="10">
        <v>318.72000000000003</v>
      </c>
      <c r="J4781">
        <v>0.44915885752205037</v>
      </c>
      <c r="K4781">
        <v>0.51642905797505445</v>
      </c>
      <c r="L4781">
        <v>0.47360684467636283</v>
      </c>
      <c r="M4781">
        <v>0.40124805141731995</v>
      </c>
      <c r="N4781">
        <v>0.33191806695849219</v>
      </c>
      <c r="O4781">
        <v>0.53385323671955542</v>
      </c>
      <c r="P4781" s="117">
        <v>15.49</v>
      </c>
      <c r="Q4781">
        <v>0.34</v>
      </c>
    </row>
    <row r="4782" spans="1:17" ht="15">
      <c r="A4782" s="6"/>
      <c r="B4782" s="10">
        <v>104.43</v>
      </c>
      <c r="C4782">
        <v>0.53421306635861887</v>
      </c>
      <c r="D4782" s="11">
        <v>29.03</v>
      </c>
      <c r="E4782" s="10">
        <v>43.05</v>
      </c>
      <c r="F4782" s="11">
        <v>37.869999999999997</v>
      </c>
      <c r="G4782" s="10">
        <v>25.75</v>
      </c>
      <c r="H4782" s="11">
        <v>73.48</v>
      </c>
      <c r="I4782" s="10">
        <v>350.98</v>
      </c>
      <c r="J4782">
        <v>0.45695007418716665</v>
      </c>
      <c r="K4782">
        <v>0.52538696024488918</v>
      </c>
      <c r="L4782">
        <v>0.47950205606269375</v>
      </c>
      <c r="M4782">
        <v>0.39198968711373211</v>
      </c>
      <c r="N4782">
        <v>0.3441540656575483</v>
      </c>
      <c r="O4782">
        <v>0.52931604372807484</v>
      </c>
      <c r="P4782" s="117">
        <v>15.1</v>
      </c>
      <c r="Q4782">
        <v>0.34</v>
      </c>
    </row>
    <row r="4783" spans="1:17" ht="15">
      <c r="A4783" s="6"/>
      <c r="B4783" s="10">
        <v>126.44</v>
      </c>
      <c r="C4783">
        <v>0.47124402847565489</v>
      </c>
      <c r="D4783" s="11">
        <v>37.96</v>
      </c>
      <c r="E4783" s="10">
        <v>51.05</v>
      </c>
      <c r="F4783" s="11">
        <v>42.84</v>
      </c>
      <c r="G4783" s="10">
        <v>25.8</v>
      </c>
      <c r="H4783" s="11">
        <v>95.3</v>
      </c>
      <c r="I4783" s="10">
        <v>440</v>
      </c>
      <c r="J4783">
        <v>0.46413823638293145</v>
      </c>
      <c r="K4783">
        <v>0.52470368367565756</v>
      </c>
      <c r="L4783">
        <v>0.47171986229107665</v>
      </c>
      <c r="M4783">
        <v>0.38173949156456199</v>
      </c>
      <c r="N4783">
        <v>0.35392362362362362</v>
      </c>
      <c r="O4783">
        <v>0.49362388919042599</v>
      </c>
      <c r="P4783" s="117">
        <v>16.16</v>
      </c>
      <c r="Q4783">
        <v>0.34</v>
      </c>
    </row>
    <row r="4784" spans="1:17" ht="15">
      <c r="A4784" s="6"/>
      <c r="B4784" s="10">
        <v>124.99</v>
      </c>
      <c r="C4784">
        <v>0.40428350081533393</v>
      </c>
      <c r="D4784" s="11">
        <v>42.16</v>
      </c>
      <c r="E4784" s="10">
        <v>56.32</v>
      </c>
      <c r="F4784" s="11">
        <v>52.07</v>
      </c>
      <c r="G4784" s="10">
        <v>26.5</v>
      </c>
      <c r="H4784" s="11">
        <v>100</v>
      </c>
      <c r="I4784" s="10">
        <v>483.43</v>
      </c>
      <c r="J4784">
        <v>0.44962612140703695</v>
      </c>
      <c r="K4784">
        <v>0.50275018964889728</v>
      </c>
      <c r="L4784">
        <v>0.44243979945508127</v>
      </c>
      <c r="M4784">
        <v>0.35033709270831387</v>
      </c>
      <c r="N4784">
        <v>0.33469078445143363</v>
      </c>
      <c r="O4784">
        <v>0.43535275540964175</v>
      </c>
      <c r="P4784" s="117">
        <v>16.57</v>
      </c>
      <c r="Q4784">
        <v>0.34</v>
      </c>
    </row>
    <row r="4785" spans="1:17" ht="15">
      <c r="A4785" s="6"/>
      <c r="B4785" s="10">
        <v>117.81</v>
      </c>
      <c r="C4785">
        <v>0.36950406818241976</v>
      </c>
      <c r="D4785" s="11">
        <v>42.91</v>
      </c>
      <c r="E4785" s="10">
        <v>57.98</v>
      </c>
      <c r="F4785" s="11">
        <v>52.48</v>
      </c>
      <c r="G4785" s="10">
        <v>26.87</v>
      </c>
      <c r="H4785" s="11">
        <v>105.05</v>
      </c>
      <c r="I4785" s="10">
        <v>452.95</v>
      </c>
      <c r="J4785">
        <v>0.40430178181068255</v>
      </c>
      <c r="K4785">
        <v>0.46355763258624422</v>
      </c>
      <c r="L4785">
        <v>0.4131666243266866</v>
      </c>
      <c r="M4785">
        <v>0.30860897359041711</v>
      </c>
      <c r="N4785">
        <v>0.31320660742933581</v>
      </c>
      <c r="O4785">
        <v>0.38326717298267277</v>
      </c>
      <c r="P4785" s="117">
        <v>19.350000000000001</v>
      </c>
      <c r="Q4785">
        <v>0.34</v>
      </c>
    </row>
    <row r="4786" spans="1:17" ht="15">
      <c r="A4786" s="6"/>
      <c r="B4786" s="10">
        <v>99.9</v>
      </c>
      <c r="C4786">
        <v>0.3193890521285922</v>
      </c>
      <c r="D4786" s="11">
        <v>40.08</v>
      </c>
      <c r="E4786" s="10">
        <v>55.95</v>
      </c>
      <c r="F4786" s="11">
        <v>49.43</v>
      </c>
      <c r="G4786" s="10">
        <v>26.73</v>
      </c>
      <c r="H4786" s="11">
        <v>98.99</v>
      </c>
      <c r="I4786" s="10">
        <v>385.6</v>
      </c>
      <c r="J4786">
        <v>0.37218960452064986</v>
      </c>
      <c r="K4786">
        <v>0.42413000791591537</v>
      </c>
      <c r="L4786">
        <v>0.39806263928055219</v>
      </c>
      <c r="M4786">
        <v>0.26568356072275023</v>
      </c>
      <c r="N4786">
        <v>0.2849090525153774</v>
      </c>
      <c r="O4786">
        <v>0.3414934496844495</v>
      </c>
      <c r="P4786" s="117">
        <v>24.58</v>
      </c>
      <c r="Q4786">
        <v>0.34</v>
      </c>
    </row>
    <row r="4787" spans="1:17" ht="15">
      <c r="A4787" s="6"/>
      <c r="B4787" s="10">
        <v>88.48</v>
      </c>
      <c r="C4787">
        <v>0.25861189303951532</v>
      </c>
      <c r="D4787" s="11">
        <v>37.93</v>
      </c>
      <c r="E4787" s="10">
        <v>54.08</v>
      </c>
      <c r="F4787" s="11">
        <v>47.86</v>
      </c>
      <c r="G4787" s="10">
        <v>24.35</v>
      </c>
      <c r="H4787" s="11">
        <v>95</v>
      </c>
      <c r="I4787" s="10">
        <v>364.07</v>
      </c>
      <c r="J4787">
        <v>0.34717946005307948</v>
      </c>
      <c r="K4787">
        <v>0.39537723430075894</v>
      </c>
      <c r="L4787">
        <v>0.37241071002350418</v>
      </c>
      <c r="M4787">
        <v>0.22699886422023308</v>
      </c>
      <c r="N4787">
        <v>0.2706653299656448</v>
      </c>
      <c r="O4787">
        <v>0.31715806068376362</v>
      </c>
      <c r="P4787" s="117">
        <v>27.09</v>
      </c>
      <c r="Q4787">
        <v>0.34</v>
      </c>
    </row>
    <row r="4788" spans="1:17" ht="15">
      <c r="A4788" s="6"/>
      <c r="B4788" s="10">
        <v>80.739999999999995</v>
      </c>
      <c r="C4788">
        <v>0.22244587460069237</v>
      </c>
      <c r="D4788" s="11">
        <v>34.549999999999997</v>
      </c>
      <c r="E4788" s="10">
        <v>53.03</v>
      </c>
      <c r="F4788" s="11">
        <v>47.03</v>
      </c>
      <c r="G4788" s="10">
        <v>23.99</v>
      </c>
      <c r="H4788" s="11">
        <v>93.1</v>
      </c>
      <c r="I4788" s="10">
        <v>342.88</v>
      </c>
      <c r="J4788">
        <v>0.32212058989159509</v>
      </c>
      <c r="K4788">
        <v>0.37761608404098129</v>
      </c>
      <c r="L4788">
        <v>0.35688267330275014</v>
      </c>
      <c r="M4788">
        <v>0.20967909442257918</v>
      </c>
      <c r="N4788">
        <v>0.26364987661770051</v>
      </c>
      <c r="O4788">
        <v>0.29852373436608887</v>
      </c>
      <c r="P4788" s="117">
        <v>28.82</v>
      </c>
      <c r="Q4788">
        <v>0.34</v>
      </c>
    </row>
    <row r="4789" spans="1:17" ht="15">
      <c r="A4789" s="6"/>
      <c r="B4789" s="10">
        <v>76.83</v>
      </c>
      <c r="C4789">
        <v>0.21059872722365858</v>
      </c>
      <c r="D4789" s="11">
        <v>31.7</v>
      </c>
      <c r="E4789" s="10">
        <v>52.6</v>
      </c>
      <c r="F4789" s="11">
        <v>44.01</v>
      </c>
      <c r="G4789" s="10">
        <v>23.09</v>
      </c>
      <c r="H4789" s="11">
        <v>89.36</v>
      </c>
      <c r="I4789" s="10">
        <v>344.33</v>
      </c>
      <c r="J4789">
        <v>0.30184505777652404</v>
      </c>
      <c r="K4789">
        <v>0.36993018611479755</v>
      </c>
      <c r="L4789">
        <v>0.34288378404574976</v>
      </c>
      <c r="M4789">
        <v>0.20125432433614768</v>
      </c>
      <c r="N4789">
        <v>0.25626147206415972</v>
      </c>
      <c r="O4789">
        <v>0.28841124615609898</v>
      </c>
      <c r="P4789" s="117">
        <v>31.64</v>
      </c>
      <c r="Q4789">
        <v>0.34</v>
      </c>
    </row>
    <row r="4790" spans="1:17" ht="15">
      <c r="A4790" s="6"/>
      <c r="B4790" s="10">
        <v>68.66</v>
      </c>
      <c r="C4790">
        <v>0.20671468277945615</v>
      </c>
      <c r="D4790" s="11">
        <v>31.71</v>
      </c>
      <c r="E4790" s="10">
        <v>51.29</v>
      </c>
      <c r="F4790" s="11">
        <v>39.590000000000003</v>
      </c>
      <c r="G4790" s="10">
        <v>23.15</v>
      </c>
      <c r="H4790" s="11">
        <v>83.48</v>
      </c>
      <c r="I4790" s="10">
        <v>339.53</v>
      </c>
      <c r="J4790">
        <v>0.29199812974746364</v>
      </c>
      <c r="K4790">
        <v>0.37012102083058368</v>
      </c>
      <c r="L4790">
        <v>0.34251806445078148</v>
      </c>
      <c r="M4790">
        <v>0.20273394922444707</v>
      </c>
      <c r="N4790">
        <v>0.25027710419362897</v>
      </c>
      <c r="O4790">
        <v>0.28497115674527745</v>
      </c>
      <c r="P4790" s="117">
        <v>29.62</v>
      </c>
      <c r="Q4790">
        <v>0.34</v>
      </c>
    </row>
    <row r="4791" spans="1:17" ht="15">
      <c r="A4791" s="6"/>
      <c r="B4791" s="10">
        <v>62.47</v>
      </c>
      <c r="C4791">
        <v>0.21059209153493899</v>
      </c>
      <c r="D4791" s="11">
        <v>32.9</v>
      </c>
      <c r="E4791" s="10">
        <v>51.74</v>
      </c>
      <c r="F4791" s="11">
        <v>39.4</v>
      </c>
      <c r="G4791" s="10">
        <v>23.12</v>
      </c>
      <c r="H4791" s="11">
        <v>78.400000000000006</v>
      </c>
      <c r="I4791" s="10">
        <v>322.72000000000003</v>
      </c>
      <c r="J4791">
        <v>0.29518429487179487</v>
      </c>
      <c r="K4791">
        <v>0.37329835324083643</v>
      </c>
      <c r="L4791">
        <v>0.34484814118167739</v>
      </c>
      <c r="M4791">
        <v>0.21243625059170518</v>
      </c>
      <c r="N4791">
        <v>0.24813961546326915</v>
      </c>
      <c r="O4791">
        <v>0.28686789692771797</v>
      </c>
      <c r="P4791" s="117">
        <v>39.49</v>
      </c>
      <c r="Q4791">
        <v>0.34</v>
      </c>
    </row>
    <row r="4792" spans="1:17" ht="15">
      <c r="A4792" s="6"/>
      <c r="B4792" s="10">
        <v>62.24</v>
      </c>
      <c r="C4792">
        <v>0.22198352818796502</v>
      </c>
      <c r="D4792" s="11">
        <v>36.54</v>
      </c>
      <c r="E4792" s="10">
        <v>52.51</v>
      </c>
      <c r="F4792" s="11">
        <v>39.200000000000003</v>
      </c>
      <c r="G4792" s="10">
        <v>23.47</v>
      </c>
      <c r="H4792" s="11">
        <v>77.95</v>
      </c>
      <c r="I4792" s="10">
        <v>348.17</v>
      </c>
      <c r="J4792">
        <v>0.31773707244840127</v>
      </c>
      <c r="K4792">
        <v>0.38314723182689964</v>
      </c>
      <c r="L4792">
        <v>0.35386706425078718</v>
      </c>
      <c r="M4792">
        <v>0.2188718099303377</v>
      </c>
      <c r="N4792">
        <v>0.25615781365101747</v>
      </c>
      <c r="O4792">
        <v>0.30134022843655678</v>
      </c>
      <c r="P4792" s="117">
        <v>47.81</v>
      </c>
      <c r="Q4792">
        <v>0.34</v>
      </c>
    </row>
    <row r="4793" spans="1:17" ht="15">
      <c r="A4793" s="6"/>
      <c r="B4793" s="10">
        <v>71.55</v>
      </c>
      <c r="C4793">
        <v>0.23169723978484477</v>
      </c>
      <c r="D4793" s="11">
        <v>38.03</v>
      </c>
      <c r="E4793" s="10">
        <v>52.73</v>
      </c>
      <c r="F4793" s="11">
        <v>39.36</v>
      </c>
      <c r="G4793" s="10">
        <v>24.15</v>
      </c>
      <c r="H4793" s="11">
        <v>85.11</v>
      </c>
      <c r="I4793" s="10">
        <v>380.01</v>
      </c>
      <c r="J4793">
        <v>0.34205399918488921</v>
      </c>
      <c r="K4793">
        <v>0.40187392275322154</v>
      </c>
      <c r="L4793">
        <v>0.37128335737046536</v>
      </c>
      <c r="M4793">
        <v>0.25066974198911651</v>
      </c>
      <c r="N4793">
        <v>0.27759861437352168</v>
      </c>
      <c r="O4793">
        <v>0.31944419444738675</v>
      </c>
      <c r="P4793" s="117">
        <v>37.14</v>
      </c>
      <c r="Q4793">
        <v>0.34</v>
      </c>
    </row>
    <row r="4794" spans="1:17" ht="15">
      <c r="A4794" s="6"/>
      <c r="B4794" s="10">
        <v>75.819999999999993</v>
      </c>
      <c r="C4794">
        <v>0.25868075976714877</v>
      </c>
      <c r="D4794" s="11">
        <v>40.520000000000003</v>
      </c>
      <c r="E4794" s="10">
        <v>55.26</v>
      </c>
      <c r="F4794" s="11">
        <v>46.21</v>
      </c>
      <c r="G4794" s="10">
        <v>28</v>
      </c>
      <c r="H4794" s="11">
        <v>93.7</v>
      </c>
      <c r="I4794" s="10">
        <v>443.42</v>
      </c>
      <c r="J4794">
        <v>0.37200385429112404</v>
      </c>
      <c r="K4794">
        <v>0.4318408389882788</v>
      </c>
      <c r="L4794">
        <v>0.39224843543411186</v>
      </c>
      <c r="M4794">
        <v>0.3006481749887181</v>
      </c>
      <c r="N4794">
        <v>0.3050592457961766</v>
      </c>
      <c r="O4794">
        <v>0.33400547593859636</v>
      </c>
      <c r="P4794" s="117">
        <v>52.73</v>
      </c>
      <c r="Q4794">
        <v>0.34</v>
      </c>
    </row>
    <row r="4795" spans="1:17" ht="15">
      <c r="A4795" s="6"/>
      <c r="B4795" s="10">
        <v>94.32</v>
      </c>
      <c r="C4795">
        <v>0.32118863958060284</v>
      </c>
      <c r="D4795" s="11">
        <v>42.97</v>
      </c>
      <c r="E4795" s="10">
        <v>57.99</v>
      </c>
      <c r="F4795" s="11">
        <v>51.27</v>
      </c>
      <c r="G4795" s="10">
        <v>34.65</v>
      </c>
      <c r="H4795" s="11">
        <v>100</v>
      </c>
      <c r="I4795" s="10">
        <v>484.1</v>
      </c>
      <c r="J4795">
        <v>0.39723043579643402</v>
      </c>
      <c r="K4795">
        <v>0.47019082551424723</v>
      </c>
      <c r="L4795">
        <v>0.44016085635295998</v>
      </c>
      <c r="M4795">
        <v>0.34262681159420283</v>
      </c>
      <c r="N4795">
        <v>0.3363092710979329</v>
      </c>
      <c r="O4795">
        <v>0.36063872220916277</v>
      </c>
      <c r="P4795" s="117">
        <v>41.03</v>
      </c>
      <c r="Q4795">
        <v>0.34</v>
      </c>
    </row>
    <row r="4796" spans="1:17" ht="15">
      <c r="A4796" s="6"/>
      <c r="B4796" s="10">
        <v>112.81</v>
      </c>
      <c r="C4796">
        <v>0.37216402212900479</v>
      </c>
      <c r="D4796" s="11">
        <v>44</v>
      </c>
      <c r="E4796" s="10">
        <v>59.38</v>
      </c>
      <c r="F4796" s="11">
        <v>55</v>
      </c>
      <c r="G4796" s="10">
        <v>37.950000000000003</v>
      </c>
      <c r="H4796" s="11">
        <v>110</v>
      </c>
      <c r="I4796" s="10">
        <v>581.25</v>
      </c>
      <c r="J4796">
        <v>0.42338441792548276</v>
      </c>
      <c r="K4796">
        <v>0.50901793100999515</v>
      </c>
      <c r="L4796">
        <v>0.46721247367989927</v>
      </c>
      <c r="M4796">
        <v>0.38039494136105834</v>
      </c>
      <c r="N4796">
        <v>0.36572306276159139</v>
      </c>
      <c r="O4796">
        <v>0.38075205688431463</v>
      </c>
      <c r="P4796" s="117">
        <v>38.65</v>
      </c>
      <c r="Q4796">
        <v>0.34</v>
      </c>
    </row>
    <row r="4797" spans="1:17" ht="15">
      <c r="A4797" s="6"/>
      <c r="B4797" s="10">
        <v>128.58000000000001</v>
      </c>
      <c r="C4797">
        <v>0.41059316829783155</v>
      </c>
      <c r="D4797" s="11">
        <v>42.16</v>
      </c>
      <c r="E4797" s="10">
        <v>58.47</v>
      </c>
      <c r="F4797" s="11">
        <v>53.99</v>
      </c>
      <c r="G4797" s="10">
        <v>38.409999999999997</v>
      </c>
      <c r="H4797" s="11">
        <v>115.2</v>
      </c>
      <c r="I4797" s="10">
        <v>570.04999999999995</v>
      </c>
      <c r="J4797">
        <v>0.43868083783144052</v>
      </c>
      <c r="K4797">
        <v>0.54045171030925876</v>
      </c>
      <c r="L4797">
        <v>0.49310447753582543</v>
      </c>
      <c r="M4797">
        <v>0.40761849143388718</v>
      </c>
      <c r="N4797">
        <v>0.39137702888212966</v>
      </c>
      <c r="O4797">
        <v>0.38294618828222299</v>
      </c>
      <c r="P4797" s="117">
        <v>32.99</v>
      </c>
      <c r="Q4797">
        <v>0.34</v>
      </c>
    </row>
    <row r="4798" spans="1:17" ht="15">
      <c r="A4798" s="6"/>
      <c r="B4798" s="10">
        <v>123.87</v>
      </c>
      <c r="C4798">
        <v>0.42425453142597574</v>
      </c>
      <c r="D4798" s="11">
        <v>40.58</v>
      </c>
      <c r="E4798" s="10">
        <v>57.53</v>
      </c>
      <c r="F4798" s="11">
        <v>57</v>
      </c>
      <c r="G4798" s="10">
        <v>38</v>
      </c>
      <c r="H4798" s="11">
        <v>110.02</v>
      </c>
      <c r="I4798" s="10">
        <v>466.15</v>
      </c>
      <c r="J4798">
        <v>0.43199091974768811</v>
      </c>
      <c r="K4798">
        <v>0.54276650401219662</v>
      </c>
      <c r="L4798">
        <v>0.519072323080636</v>
      </c>
      <c r="M4798">
        <v>0.42200566036470449</v>
      </c>
      <c r="N4798">
        <v>0.40530274540346589</v>
      </c>
      <c r="O4798">
        <v>0.3785568271490482</v>
      </c>
      <c r="P4798" s="117">
        <v>29.05</v>
      </c>
      <c r="Q4798">
        <v>0.34</v>
      </c>
    </row>
    <row r="4799" spans="1:17" ht="15">
      <c r="A4799" s="6"/>
      <c r="B4799" s="10">
        <v>113.79</v>
      </c>
      <c r="C4799">
        <v>0.41191105410536605</v>
      </c>
      <c r="D4799" s="11">
        <v>39.090000000000003</v>
      </c>
      <c r="E4799" s="10">
        <v>56.15</v>
      </c>
      <c r="F4799" s="11">
        <v>50.6</v>
      </c>
      <c r="G4799" s="10">
        <v>39.450000000000003</v>
      </c>
      <c r="H4799" s="11">
        <v>103.86</v>
      </c>
      <c r="I4799" s="10">
        <v>392.7</v>
      </c>
      <c r="J4799">
        <v>0.41040034404351783</v>
      </c>
      <c r="K4799">
        <v>0.53552929218083534</v>
      </c>
      <c r="L4799">
        <v>0.5187741558555018</v>
      </c>
      <c r="M4799">
        <v>0.42372324594156391</v>
      </c>
      <c r="N4799">
        <v>0.41115628256240655</v>
      </c>
      <c r="O4799">
        <v>0.36349680112100036</v>
      </c>
      <c r="P4799" s="117">
        <v>26.6</v>
      </c>
      <c r="Q4799">
        <v>0.34</v>
      </c>
    </row>
    <row r="4800" spans="1:17" ht="15">
      <c r="A4800" s="6"/>
      <c r="B4800" s="10">
        <v>100.59</v>
      </c>
      <c r="C4800">
        <v>0.43126607260907884</v>
      </c>
      <c r="D4800" s="11">
        <v>32.97</v>
      </c>
      <c r="E4800" s="10">
        <v>51.9</v>
      </c>
      <c r="F4800" s="11">
        <v>44.92</v>
      </c>
      <c r="G4800" s="10">
        <v>37.520000000000003</v>
      </c>
      <c r="H4800" s="11">
        <v>97.78</v>
      </c>
      <c r="I4800" s="10">
        <v>285.91000000000003</v>
      </c>
      <c r="J4800">
        <v>0.41346894719996935</v>
      </c>
      <c r="K4800">
        <v>0.53404740228708791</v>
      </c>
      <c r="L4800">
        <v>0.50414179268749026</v>
      </c>
      <c r="M4800">
        <v>0.42145162178682016</v>
      </c>
      <c r="N4800">
        <v>0.41432377137972021</v>
      </c>
      <c r="O4800">
        <v>0.35704582121854705</v>
      </c>
      <c r="P4800" s="117">
        <v>25.19</v>
      </c>
      <c r="Q4800">
        <v>0.34</v>
      </c>
    </row>
    <row r="4801" spans="1:17" ht="15">
      <c r="A4801" s="6"/>
      <c r="B4801" s="10">
        <v>98.13</v>
      </c>
      <c r="C4801">
        <v>0.43299344106604931</v>
      </c>
      <c r="D4801" s="11">
        <v>30.54</v>
      </c>
      <c r="E4801" s="10">
        <v>48.82</v>
      </c>
      <c r="F4801" s="11">
        <v>41.21</v>
      </c>
      <c r="G4801" s="10">
        <v>34</v>
      </c>
      <c r="H4801" s="11">
        <v>85.7</v>
      </c>
      <c r="I4801" s="10">
        <v>268.35000000000002</v>
      </c>
      <c r="J4801">
        <v>0.42789369424792373</v>
      </c>
      <c r="K4801">
        <v>0.54065054547795011</v>
      </c>
      <c r="L4801">
        <v>0.48078690196704127</v>
      </c>
      <c r="M4801">
        <v>0.41281890360482493</v>
      </c>
      <c r="N4801">
        <v>0.42313147955723407</v>
      </c>
      <c r="O4801">
        <v>0.36225478809012873</v>
      </c>
      <c r="P4801" s="117">
        <v>20.96</v>
      </c>
      <c r="Q4801">
        <v>0.34</v>
      </c>
    </row>
    <row r="4802" spans="1:17" ht="15">
      <c r="A4802" s="6"/>
      <c r="B4802" s="10">
        <v>94.35</v>
      </c>
      <c r="C4802">
        <v>0.41534631469528843</v>
      </c>
      <c r="D4802" s="11">
        <v>31.46</v>
      </c>
      <c r="E4802" s="10">
        <v>45.6</v>
      </c>
      <c r="F4802" s="11">
        <v>38.08</v>
      </c>
      <c r="G4802" s="10">
        <v>28.36</v>
      </c>
      <c r="H4802" s="11">
        <v>81.31</v>
      </c>
      <c r="I4802" s="10">
        <v>241.92</v>
      </c>
      <c r="J4802">
        <v>0.44051183213854544</v>
      </c>
      <c r="K4802">
        <v>0.5426867704280155</v>
      </c>
      <c r="L4802">
        <v>0.46502604083040455</v>
      </c>
      <c r="M4802">
        <v>0.39689057601810279</v>
      </c>
      <c r="N4802">
        <v>0.42130634282256235</v>
      </c>
      <c r="O4802">
        <v>0.36622163299472865</v>
      </c>
      <c r="P4802" s="117">
        <v>22.13</v>
      </c>
      <c r="Q4802">
        <v>0.34</v>
      </c>
    </row>
    <row r="4803" spans="1:17" ht="15">
      <c r="A4803" s="6"/>
      <c r="B4803" s="10">
        <v>83.29</v>
      </c>
      <c r="C4803">
        <v>0.4019563399049576</v>
      </c>
      <c r="D4803" s="11">
        <v>29.6</v>
      </c>
      <c r="E4803" s="10">
        <v>44.49</v>
      </c>
      <c r="F4803" s="11">
        <v>36.81</v>
      </c>
      <c r="G4803" s="10">
        <v>27</v>
      </c>
      <c r="H4803" s="11">
        <v>79.7</v>
      </c>
      <c r="I4803" s="10">
        <v>234.63</v>
      </c>
      <c r="J4803">
        <v>0.4582696034701933</v>
      </c>
      <c r="K4803">
        <v>0.55001388676216678</v>
      </c>
      <c r="L4803">
        <v>0.43654801518517616</v>
      </c>
      <c r="M4803">
        <v>0.37421416817266862</v>
      </c>
      <c r="N4803">
        <v>0.421886850747269</v>
      </c>
      <c r="O4803">
        <v>0.37303590571520828</v>
      </c>
      <c r="P4803" s="117">
        <v>18.91</v>
      </c>
      <c r="Q4803">
        <v>0.34</v>
      </c>
    </row>
    <row r="4804" spans="1:17" ht="15">
      <c r="A4804" s="6"/>
      <c r="B4804" s="10">
        <v>82.86</v>
      </c>
      <c r="C4804">
        <v>0.39073703825239081</v>
      </c>
      <c r="D4804" s="11">
        <v>28.1</v>
      </c>
      <c r="E4804" s="10">
        <v>44.05</v>
      </c>
      <c r="F4804" s="11">
        <v>35.61</v>
      </c>
      <c r="G4804" s="10">
        <v>25.4</v>
      </c>
      <c r="H4804" s="11">
        <v>77.38</v>
      </c>
      <c r="I4804" s="10">
        <v>236.89</v>
      </c>
      <c r="J4804">
        <v>0.46719801383773357</v>
      </c>
      <c r="K4804">
        <v>0.55366869732209534</v>
      </c>
      <c r="L4804">
        <v>0.42103425550227458</v>
      </c>
      <c r="M4804">
        <v>0.35359412994715433</v>
      </c>
      <c r="N4804">
        <v>0.43434437965011063</v>
      </c>
      <c r="O4804">
        <v>0.38366969238527482</v>
      </c>
      <c r="P4804" s="117">
        <v>17.55</v>
      </c>
      <c r="Q4804">
        <v>0.34</v>
      </c>
    </row>
    <row r="4805" spans="1:17" ht="15">
      <c r="A4805" s="6"/>
      <c r="B4805" s="10">
        <v>86.09</v>
      </c>
      <c r="C4805">
        <v>0.38357216954435153</v>
      </c>
      <c r="D4805" s="11">
        <v>28.52</v>
      </c>
      <c r="E4805" s="10">
        <v>44.93</v>
      </c>
      <c r="F4805" s="11">
        <v>34.36</v>
      </c>
      <c r="G4805" s="10">
        <v>25.02</v>
      </c>
      <c r="H4805" s="11">
        <v>77.930000000000007</v>
      </c>
      <c r="I4805" s="10">
        <v>235.99</v>
      </c>
      <c r="J4805">
        <v>0.46434623923223678</v>
      </c>
      <c r="K4805">
        <v>0.55611142458648644</v>
      </c>
      <c r="L4805">
        <v>0.40075377622588115</v>
      </c>
      <c r="M4805">
        <v>0.34815382915239246</v>
      </c>
      <c r="N4805">
        <v>0.4445824565348217</v>
      </c>
      <c r="O4805">
        <v>0.3892373651038683</v>
      </c>
      <c r="P4805" s="117">
        <v>17.64</v>
      </c>
      <c r="Q4805">
        <v>0.34</v>
      </c>
    </row>
    <row r="4806" spans="1:17" ht="15">
      <c r="A4806" s="6"/>
      <c r="B4806" s="10">
        <v>86.36</v>
      </c>
      <c r="C4806">
        <v>0.37561981885283263</v>
      </c>
      <c r="D4806" s="11">
        <v>30.32</v>
      </c>
      <c r="E4806" s="10">
        <v>45.04</v>
      </c>
      <c r="F4806" s="11">
        <v>34.03</v>
      </c>
      <c r="G4806" s="10">
        <v>25.06</v>
      </c>
      <c r="H4806" s="11">
        <v>80.900000000000006</v>
      </c>
      <c r="I4806" s="10">
        <v>280.08999999999997</v>
      </c>
      <c r="J4806">
        <v>0.47796501867250346</v>
      </c>
      <c r="K4806">
        <v>0.56017174526800306</v>
      </c>
      <c r="L4806">
        <v>0.37788965160780758</v>
      </c>
      <c r="M4806">
        <v>0.34790856417051502</v>
      </c>
      <c r="N4806">
        <v>0.44768277918668509</v>
      </c>
      <c r="O4806">
        <v>0.38936428080754121</v>
      </c>
      <c r="P4806" s="117">
        <v>22.52</v>
      </c>
      <c r="Q4806">
        <v>0.34</v>
      </c>
    </row>
    <row r="4807" spans="1:17" ht="15">
      <c r="A4807" s="6"/>
      <c r="B4807" s="10">
        <v>99.51</v>
      </c>
      <c r="C4807">
        <v>0.36898126408623216</v>
      </c>
      <c r="D4807" s="11">
        <v>38.270000000000003</v>
      </c>
      <c r="E4807" s="10">
        <v>52.47</v>
      </c>
      <c r="F4807" s="11">
        <v>35</v>
      </c>
      <c r="G4807" s="10">
        <v>24.94</v>
      </c>
      <c r="H4807" s="11">
        <v>99.03</v>
      </c>
      <c r="I4807" s="10">
        <v>377.03</v>
      </c>
      <c r="J4807">
        <v>0.48436963176351372</v>
      </c>
      <c r="K4807">
        <v>0.54194476592039675</v>
      </c>
      <c r="L4807">
        <v>0.35357261488477104</v>
      </c>
      <c r="M4807">
        <v>0.31355197985168598</v>
      </c>
      <c r="N4807">
        <v>0.43212971751941431</v>
      </c>
      <c r="O4807">
        <v>0.36820888534231538</v>
      </c>
      <c r="P4807" s="117">
        <v>23.93</v>
      </c>
      <c r="Q4807">
        <v>0.34</v>
      </c>
    </row>
    <row r="4808" spans="1:17" ht="15">
      <c r="A4808" s="6"/>
      <c r="B4808" s="10">
        <v>113.95</v>
      </c>
      <c r="C4808">
        <v>0.33923092507823815</v>
      </c>
      <c r="D4808" s="11">
        <v>47.26</v>
      </c>
      <c r="E4808" s="10">
        <v>57.61</v>
      </c>
      <c r="F4808" s="11">
        <v>35.9</v>
      </c>
      <c r="G4808" s="10">
        <v>25.4</v>
      </c>
      <c r="H4808" s="11">
        <v>114.85</v>
      </c>
      <c r="I4808" s="10">
        <v>425.07</v>
      </c>
      <c r="J4808">
        <v>0.45918024175189337</v>
      </c>
      <c r="K4808">
        <v>0.50941174614479612</v>
      </c>
      <c r="L4808">
        <v>0.32310030402812007</v>
      </c>
      <c r="M4808">
        <v>0.28004512408295157</v>
      </c>
      <c r="N4808">
        <v>0.39050552893668661</v>
      </c>
      <c r="O4808">
        <v>0.32932584039848245</v>
      </c>
      <c r="P4808" s="117">
        <v>21.75</v>
      </c>
      <c r="Q4808">
        <v>0.34</v>
      </c>
    </row>
    <row r="4809" spans="1:17" ht="15">
      <c r="A4809" s="6"/>
      <c r="B4809" s="10">
        <v>111.45</v>
      </c>
      <c r="C4809">
        <v>0.29964012747024921</v>
      </c>
      <c r="D4809" s="11">
        <v>43.26</v>
      </c>
      <c r="E4809" s="10">
        <v>57.93</v>
      </c>
      <c r="F4809" s="11">
        <v>36.79</v>
      </c>
      <c r="G4809" s="10">
        <v>24.91</v>
      </c>
      <c r="H4809" s="11">
        <v>111.36</v>
      </c>
      <c r="I4809" s="10">
        <v>394.46</v>
      </c>
      <c r="J4809">
        <v>0.42905025981458167</v>
      </c>
      <c r="K4809">
        <v>0.47338607170105518</v>
      </c>
      <c r="L4809">
        <v>0.29913768264978924</v>
      </c>
      <c r="M4809">
        <v>0.24283115946627284</v>
      </c>
      <c r="N4809">
        <v>0.35214021190216849</v>
      </c>
      <c r="O4809">
        <v>0.31378309470886045</v>
      </c>
      <c r="P4809" s="117">
        <v>24.2</v>
      </c>
      <c r="Q4809">
        <v>0.34</v>
      </c>
    </row>
    <row r="4810" spans="1:17" ht="15">
      <c r="A4810" s="6"/>
      <c r="B4810" s="10">
        <v>98.87</v>
      </c>
      <c r="C4810">
        <v>0.25498599892546686</v>
      </c>
      <c r="D4810" s="11">
        <v>43.25</v>
      </c>
      <c r="E4810" s="10">
        <v>57.98</v>
      </c>
      <c r="F4810" s="11">
        <v>36.799999999999997</v>
      </c>
      <c r="G4810" s="10">
        <v>24.93</v>
      </c>
      <c r="H4810" s="11">
        <v>102.11</v>
      </c>
      <c r="I4810" s="10">
        <v>334.09</v>
      </c>
      <c r="J4810">
        <v>0.39251285212694698</v>
      </c>
      <c r="K4810">
        <v>0.43258039436877366</v>
      </c>
      <c r="L4810">
        <v>0.27333258016154038</v>
      </c>
      <c r="M4810">
        <v>0.20748429513961866</v>
      </c>
      <c r="N4810">
        <v>0.30993897558937428</v>
      </c>
      <c r="O4810">
        <v>0.30534536139758173</v>
      </c>
      <c r="P4810" s="117">
        <v>29.81</v>
      </c>
      <c r="Q4810">
        <v>0.34</v>
      </c>
    </row>
    <row r="4811" spans="1:17" ht="15">
      <c r="A4811" s="6"/>
      <c r="B4811" s="10">
        <v>86.72</v>
      </c>
      <c r="C4811">
        <v>0.214130941254148</v>
      </c>
      <c r="D4811" s="11">
        <v>41.73</v>
      </c>
      <c r="E4811" s="10">
        <v>57.06</v>
      </c>
      <c r="F4811" s="11">
        <v>35.04</v>
      </c>
      <c r="G4811" s="10">
        <v>24.72</v>
      </c>
      <c r="H4811" s="11">
        <v>93.01</v>
      </c>
      <c r="I4811" s="10">
        <v>299.14999999999998</v>
      </c>
      <c r="J4811">
        <v>0.37634492831025845</v>
      </c>
      <c r="K4811">
        <v>0.4033973407522492</v>
      </c>
      <c r="L4811">
        <v>0.24294265553447794</v>
      </c>
      <c r="M4811">
        <v>0.18047932616521187</v>
      </c>
      <c r="N4811">
        <v>0.28027087649833482</v>
      </c>
      <c r="O4811">
        <v>0.28494620363107581</v>
      </c>
      <c r="P4811" s="117">
        <v>26.97</v>
      </c>
      <c r="Q4811">
        <v>0.34</v>
      </c>
    </row>
    <row r="4812" spans="1:17" ht="15">
      <c r="A4812" s="6"/>
      <c r="B4812" s="10">
        <v>79.16</v>
      </c>
      <c r="C4812">
        <v>0.1937920100387312</v>
      </c>
      <c r="D4812" s="11">
        <v>41.93</v>
      </c>
      <c r="E4812" s="10">
        <v>56.69</v>
      </c>
      <c r="F4812" s="11">
        <v>32.909999999999997</v>
      </c>
      <c r="G4812" s="10">
        <v>23.49</v>
      </c>
      <c r="H4812" s="11">
        <v>88.92</v>
      </c>
      <c r="I4812" s="10">
        <v>230.98</v>
      </c>
      <c r="J4812">
        <v>0.3682451296142889</v>
      </c>
      <c r="K4812">
        <v>0.37938130073118842</v>
      </c>
      <c r="L4812">
        <v>0.21780165060097123</v>
      </c>
      <c r="M4812">
        <v>0.16840136353346916</v>
      </c>
      <c r="N4812">
        <v>0.26903405730165258</v>
      </c>
      <c r="O4812">
        <v>0.26476896636221131</v>
      </c>
      <c r="P4812" s="117">
        <v>26.29</v>
      </c>
      <c r="Q4812">
        <v>0.34</v>
      </c>
    </row>
    <row r="4813" spans="1:17" ht="15">
      <c r="A4813" s="6"/>
      <c r="B4813" s="10">
        <v>77.62</v>
      </c>
      <c r="C4813">
        <v>0.17457502361624797</v>
      </c>
      <c r="D4813" s="11">
        <v>40</v>
      </c>
      <c r="E4813" s="10">
        <v>55.1</v>
      </c>
      <c r="F4813" s="11">
        <v>31.63</v>
      </c>
      <c r="G4813" s="10">
        <v>23.19</v>
      </c>
      <c r="H4813" s="11">
        <v>85</v>
      </c>
      <c r="I4813" s="10">
        <v>228.72</v>
      </c>
      <c r="J4813">
        <v>0.36901879826127265</v>
      </c>
      <c r="K4813">
        <v>0.37378140604490323</v>
      </c>
      <c r="L4813">
        <v>0.19793635949516331</v>
      </c>
      <c r="M4813">
        <v>0.16464516436150878</v>
      </c>
      <c r="N4813">
        <v>0.26059797329292544</v>
      </c>
      <c r="O4813">
        <v>0.24778222384450424</v>
      </c>
      <c r="P4813" s="117">
        <v>35.75</v>
      </c>
      <c r="Q4813">
        <v>0.34</v>
      </c>
    </row>
    <row r="4814" spans="1:17" ht="15">
      <c r="A4814" s="6"/>
      <c r="B4814" s="10">
        <v>69.41</v>
      </c>
      <c r="C4814">
        <v>0.17192842941561667</v>
      </c>
      <c r="D4814" s="11">
        <v>38.36</v>
      </c>
      <c r="E4814" s="10">
        <v>54.07</v>
      </c>
      <c r="F4814" s="11">
        <v>27.79</v>
      </c>
      <c r="G4814" s="10">
        <v>21.13</v>
      </c>
      <c r="H4814" s="11">
        <v>78.3</v>
      </c>
      <c r="I4814" s="10">
        <v>235.91</v>
      </c>
      <c r="J4814">
        <v>0.36235454225537267</v>
      </c>
      <c r="K4814">
        <v>0.37935919141311347</v>
      </c>
      <c r="L4814">
        <v>0.19334873212419879</v>
      </c>
      <c r="M4814">
        <v>0.16633223470247474</v>
      </c>
      <c r="N4814">
        <v>0.25225359470751041</v>
      </c>
      <c r="O4814">
        <v>0.24175644788853659</v>
      </c>
      <c r="P4814" s="117">
        <v>33.04</v>
      </c>
      <c r="Q4814">
        <v>0.34</v>
      </c>
    </row>
    <row r="4815" spans="1:17" ht="15">
      <c r="A4815" s="6"/>
      <c r="B4815" s="10">
        <v>69.97</v>
      </c>
      <c r="C4815">
        <v>0.17520732780266354</v>
      </c>
      <c r="D4815" s="11">
        <v>36.9</v>
      </c>
      <c r="E4815" s="10">
        <v>54.03</v>
      </c>
      <c r="F4815" s="11">
        <v>27.98</v>
      </c>
      <c r="G4815" s="10">
        <v>19.46</v>
      </c>
      <c r="H4815" s="11">
        <v>75.87</v>
      </c>
      <c r="I4815" s="10">
        <v>238.46</v>
      </c>
      <c r="J4815">
        <v>0.37432220481365425</v>
      </c>
      <c r="K4815">
        <v>0.38528804872955591</v>
      </c>
      <c r="L4815">
        <v>0.20366698942055092</v>
      </c>
      <c r="M4815">
        <v>0.16838391502953087</v>
      </c>
      <c r="N4815">
        <v>0.24418980984611935</v>
      </c>
      <c r="O4815">
        <v>0.25316243162638918</v>
      </c>
      <c r="P4815" s="117">
        <v>48.71</v>
      </c>
      <c r="Q4815">
        <v>0.34</v>
      </c>
    </row>
    <row r="4816" spans="1:17" ht="15">
      <c r="A4816" s="6"/>
      <c r="B4816" s="10">
        <v>74.11</v>
      </c>
      <c r="C4816">
        <v>0.18986855956828558</v>
      </c>
      <c r="D4816" s="11">
        <v>35.74</v>
      </c>
      <c r="E4816" s="10">
        <v>55.06</v>
      </c>
      <c r="F4816" s="11">
        <v>28.81</v>
      </c>
      <c r="G4816" s="10">
        <v>20.89</v>
      </c>
      <c r="H4816" s="11">
        <v>78.45</v>
      </c>
      <c r="I4816" s="10">
        <v>287.39999999999998</v>
      </c>
      <c r="J4816">
        <v>0.38131331889434522</v>
      </c>
      <c r="K4816">
        <v>0.39739276405268775</v>
      </c>
      <c r="L4816">
        <v>0.21492442017646624</v>
      </c>
      <c r="M4816">
        <v>0.18179483366354338</v>
      </c>
      <c r="N4816">
        <v>0.24848269762424707</v>
      </c>
      <c r="O4816">
        <v>0.27501233921679474</v>
      </c>
      <c r="P4816" s="117">
        <v>45.93</v>
      </c>
      <c r="Q4816">
        <v>0.34</v>
      </c>
    </row>
    <row r="4817" spans="1:17" ht="15">
      <c r="A4817" s="6"/>
      <c r="B4817" s="10">
        <v>76.510000000000005</v>
      </c>
      <c r="C4817">
        <v>0.20911207126829789</v>
      </c>
      <c r="D4817" s="11">
        <v>34.479999999999997</v>
      </c>
      <c r="E4817" s="10">
        <v>56.07</v>
      </c>
      <c r="F4817" s="11">
        <v>31.51</v>
      </c>
      <c r="G4817" s="10">
        <v>24.28</v>
      </c>
      <c r="H4817" s="11">
        <v>80.3</v>
      </c>
      <c r="I4817" s="10">
        <v>319.97000000000003</v>
      </c>
      <c r="J4817">
        <v>0.38942210356965939</v>
      </c>
      <c r="K4817">
        <v>0.41891656318304032</v>
      </c>
      <c r="L4817">
        <v>0.23792207752785108</v>
      </c>
      <c r="M4817">
        <v>0.19941720909585159</v>
      </c>
      <c r="N4817">
        <v>0.26332661154433951</v>
      </c>
      <c r="O4817">
        <v>0.30318784839362167</v>
      </c>
      <c r="P4817" s="117">
        <v>47.74</v>
      </c>
      <c r="Q4817">
        <v>0.34</v>
      </c>
    </row>
    <row r="4818" spans="1:17" ht="15">
      <c r="A4818" s="6"/>
      <c r="B4818" s="10">
        <v>85.45</v>
      </c>
      <c r="C4818">
        <v>0.24881621130175305</v>
      </c>
      <c r="D4818" s="11">
        <v>36.97</v>
      </c>
      <c r="E4818" s="10">
        <v>57.91</v>
      </c>
      <c r="F4818" s="11">
        <v>34.74</v>
      </c>
      <c r="G4818" s="10">
        <v>26</v>
      </c>
      <c r="H4818" s="11">
        <v>86.52</v>
      </c>
      <c r="I4818" s="10">
        <v>380.32</v>
      </c>
      <c r="J4818">
        <v>0.40339331292845765</v>
      </c>
      <c r="K4818">
        <v>0.44764017189305327</v>
      </c>
      <c r="L4818">
        <v>0.2873259356989098</v>
      </c>
      <c r="M4818">
        <v>0.25273728835600401</v>
      </c>
      <c r="N4818">
        <v>0.28906305299510132</v>
      </c>
      <c r="O4818">
        <v>0.32882627245480622</v>
      </c>
      <c r="P4818" s="117">
        <v>69.290000000000006</v>
      </c>
      <c r="Q4818">
        <v>0.34</v>
      </c>
    </row>
    <row r="4819" spans="1:17" ht="15">
      <c r="A4819" s="6"/>
      <c r="B4819" s="10">
        <v>102.54</v>
      </c>
      <c r="C4819">
        <v>0.31413267564942582</v>
      </c>
      <c r="D4819" s="11">
        <v>39.770000000000003</v>
      </c>
      <c r="E4819" s="10">
        <v>58.5</v>
      </c>
      <c r="F4819" s="11">
        <v>36.92</v>
      </c>
      <c r="G4819" s="10">
        <v>29.8</v>
      </c>
      <c r="H4819" s="11">
        <v>98.34</v>
      </c>
      <c r="I4819" s="10">
        <v>439.1</v>
      </c>
      <c r="J4819">
        <v>0.43457566325843272</v>
      </c>
      <c r="K4819">
        <v>0.4877263834047772</v>
      </c>
      <c r="L4819">
        <v>0.328991369989867</v>
      </c>
      <c r="M4819">
        <v>0.31065564187412342</v>
      </c>
      <c r="N4819">
        <v>0.32497023619169446</v>
      </c>
      <c r="O4819">
        <v>0.35455128140596504</v>
      </c>
      <c r="P4819" s="117">
        <v>69.069999999999993</v>
      </c>
      <c r="Q4819">
        <v>0.34</v>
      </c>
    </row>
    <row r="4820" spans="1:17" ht="15">
      <c r="A4820" s="6"/>
      <c r="B4820" s="10">
        <v>126.15</v>
      </c>
      <c r="C4820">
        <v>0.3782604186414783</v>
      </c>
      <c r="D4820" s="11">
        <v>41.93</v>
      </c>
      <c r="E4820" s="10">
        <v>58.95</v>
      </c>
      <c r="F4820" s="11">
        <v>38.380000000000003</v>
      </c>
      <c r="G4820" s="10">
        <v>36.15</v>
      </c>
      <c r="H4820" s="11">
        <v>106</v>
      </c>
      <c r="I4820" s="10">
        <v>513.99</v>
      </c>
      <c r="J4820">
        <v>0.463256939691785</v>
      </c>
      <c r="K4820">
        <v>0.51736040096105695</v>
      </c>
      <c r="L4820">
        <v>0.37394055965372186</v>
      </c>
      <c r="M4820">
        <v>0.34281865474709666</v>
      </c>
      <c r="N4820">
        <v>0.36776507662873426</v>
      </c>
      <c r="O4820">
        <v>0.36376920228564302</v>
      </c>
      <c r="P4820" s="117">
        <v>46.4</v>
      </c>
      <c r="Q4820">
        <v>0.34</v>
      </c>
    </row>
    <row r="4821" spans="1:17" ht="15">
      <c r="A4821" s="6"/>
      <c r="B4821" s="10">
        <v>143.55000000000001</v>
      </c>
      <c r="C4821">
        <v>0.41781801457238993</v>
      </c>
      <c r="D4821" s="11">
        <v>41.05</v>
      </c>
      <c r="E4821" s="10">
        <v>57.98</v>
      </c>
      <c r="F4821" s="11">
        <v>37.53</v>
      </c>
      <c r="G4821" s="10">
        <v>37.520000000000003</v>
      </c>
      <c r="H4821" s="11">
        <v>112.7</v>
      </c>
      <c r="I4821" s="10">
        <v>526.26</v>
      </c>
      <c r="J4821">
        <v>0.49416891009722952</v>
      </c>
      <c r="K4821">
        <v>0.53594274987596835</v>
      </c>
      <c r="L4821">
        <v>0.39615742577425134</v>
      </c>
      <c r="M4821">
        <v>0.36812839745583381</v>
      </c>
      <c r="N4821">
        <v>0.40116088986750692</v>
      </c>
      <c r="O4821">
        <v>0.37924396957241185</v>
      </c>
      <c r="P4821" s="117">
        <v>44.46</v>
      </c>
      <c r="Q4821">
        <v>0.34</v>
      </c>
    </row>
    <row r="4822" spans="1:17" ht="15">
      <c r="A4822" s="6"/>
      <c r="B4822" s="10">
        <v>139.30000000000001</v>
      </c>
      <c r="C4822">
        <v>0.43668558461315088</v>
      </c>
      <c r="D4822" s="11">
        <v>40.11</v>
      </c>
      <c r="E4822" s="10">
        <v>56.1</v>
      </c>
      <c r="F4822" s="11">
        <v>37.72</v>
      </c>
      <c r="G4822" s="10">
        <v>37.950000000000003</v>
      </c>
      <c r="H4822" s="11">
        <v>109.97</v>
      </c>
      <c r="I4822" s="10">
        <v>467.73</v>
      </c>
      <c r="J4822">
        <v>0.50154710766342003</v>
      </c>
      <c r="K4822">
        <v>0.53301700878929903</v>
      </c>
      <c r="L4822">
        <v>0.39834159155540561</v>
      </c>
      <c r="M4822">
        <v>0.36383248233811677</v>
      </c>
      <c r="N4822">
        <v>0.40835181424913919</v>
      </c>
      <c r="O4822">
        <v>0.37590450533911929</v>
      </c>
      <c r="P4822" s="117">
        <v>42.01</v>
      </c>
      <c r="Q4822">
        <v>0.34</v>
      </c>
    </row>
    <row r="4823" spans="1:17" ht="15">
      <c r="A4823" s="6"/>
      <c r="B4823" s="10">
        <v>121.46</v>
      </c>
      <c r="C4823">
        <v>0.44368109309012776</v>
      </c>
      <c r="D4823" s="11">
        <v>39.74</v>
      </c>
      <c r="E4823" s="10">
        <v>56.02</v>
      </c>
      <c r="F4823" s="11">
        <v>39.200000000000003</v>
      </c>
      <c r="G4823" s="10">
        <v>40.42</v>
      </c>
      <c r="H4823" s="11">
        <v>106</v>
      </c>
      <c r="I4823" s="10">
        <v>413.57</v>
      </c>
      <c r="J4823">
        <v>0.48030803159506397</v>
      </c>
      <c r="K4823">
        <v>0.52634750963995136</v>
      </c>
      <c r="L4823">
        <v>0.39070143697416421</v>
      </c>
      <c r="M4823">
        <v>0.36216166901815106</v>
      </c>
      <c r="N4823">
        <v>0.40917644145422571</v>
      </c>
      <c r="O4823">
        <v>0.38632718872323579</v>
      </c>
      <c r="P4823" s="117">
        <v>30.35</v>
      </c>
      <c r="Q4823">
        <v>0.34</v>
      </c>
    </row>
    <row r="4824" spans="1:17" ht="15">
      <c r="A4824" s="6"/>
      <c r="B4824" s="10">
        <v>109.4</v>
      </c>
      <c r="C4824">
        <v>0.47318963149969001</v>
      </c>
      <c r="D4824" s="11">
        <v>34.29</v>
      </c>
      <c r="E4824" s="10">
        <v>52.57</v>
      </c>
      <c r="F4824" s="11">
        <v>37.29</v>
      </c>
      <c r="G4824" s="10">
        <v>36.69</v>
      </c>
      <c r="H4824" s="11">
        <v>91</v>
      </c>
      <c r="I4824" s="10">
        <v>374.83</v>
      </c>
      <c r="J4824">
        <v>0.46276943677207277</v>
      </c>
      <c r="K4824">
        <v>0.51824203049203055</v>
      </c>
      <c r="L4824">
        <v>0.37712276085742508</v>
      </c>
      <c r="M4824">
        <v>0.37887647819428055</v>
      </c>
      <c r="N4824">
        <v>0.41345839289331282</v>
      </c>
      <c r="O4824">
        <v>0.40523696798059594</v>
      </c>
      <c r="P4824" s="117">
        <v>28.1</v>
      </c>
      <c r="Q4824">
        <v>0.34</v>
      </c>
    </row>
    <row r="4825" spans="1:17" ht="15">
      <c r="A4825" s="6"/>
      <c r="B4825" s="10">
        <v>102.07</v>
      </c>
      <c r="C4825">
        <v>0.47685134000446805</v>
      </c>
      <c r="D4825" s="11">
        <v>29.65</v>
      </c>
      <c r="E4825" s="10">
        <v>50.33</v>
      </c>
      <c r="F4825" s="11">
        <v>34.5</v>
      </c>
      <c r="G4825" s="10">
        <v>32.020000000000003</v>
      </c>
      <c r="H4825" s="11">
        <v>82.01</v>
      </c>
      <c r="I4825" s="10">
        <v>336</v>
      </c>
      <c r="J4825">
        <v>0.44532839927002899</v>
      </c>
      <c r="K4825">
        <v>0.51433818105375817</v>
      </c>
      <c r="L4825">
        <v>0.3575605700328367</v>
      </c>
      <c r="M4825">
        <v>0.37946336386879603</v>
      </c>
      <c r="N4825">
        <v>0.41566234888781434</v>
      </c>
      <c r="O4825">
        <v>0.41012823819067773</v>
      </c>
      <c r="P4825" s="117">
        <v>19.79</v>
      </c>
      <c r="Q4825">
        <v>0.34</v>
      </c>
    </row>
    <row r="4826" spans="1:17" ht="15">
      <c r="A4826" s="6"/>
      <c r="B4826" s="10">
        <v>99.67</v>
      </c>
      <c r="C4826">
        <v>0.46829397783924337</v>
      </c>
      <c r="D4826" s="11">
        <v>29.1</v>
      </c>
      <c r="E4826" s="10">
        <v>44.87</v>
      </c>
      <c r="F4826" s="11">
        <v>32.4</v>
      </c>
      <c r="G4826" s="10">
        <v>27.57</v>
      </c>
      <c r="H4826" s="11">
        <v>78.180000000000007</v>
      </c>
      <c r="I4826" s="10">
        <v>328.74</v>
      </c>
      <c r="J4826">
        <v>0.43564413862391804</v>
      </c>
      <c r="K4826">
        <v>0.51683587121927921</v>
      </c>
      <c r="L4826">
        <v>0.36136335996971142</v>
      </c>
      <c r="M4826">
        <v>0.36430964250013154</v>
      </c>
      <c r="N4826">
        <v>0.41591756897719168</v>
      </c>
      <c r="O4826">
        <v>0.41185224675580873</v>
      </c>
      <c r="P4826" s="117">
        <v>21.26</v>
      </c>
      <c r="Q4826">
        <v>0.34</v>
      </c>
    </row>
    <row r="4827" spans="1:17" ht="15">
      <c r="A4827" s="6"/>
      <c r="B4827" s="10">
        <v>96.31</v>
      </c>
      <c r="C4827">
        <v>0.46632664406312913</v>
      </c>
      <c r="D4827" s="11">
        <v>28.42</v>
      </c>
      <c r="E4827" s="10">
        <v>44.73</v>
      </c>
      <c r="F4827" s="11">
        <v>31.98</v>
      </c>
      <c r="G4827" s="10">
        <v>26.4</v>
      </c>
      <c r="H4827" s="11">
        <v>76.150000000000006</v>
      </c>
      <c r="I4827" s="10">
        <v>332.29</v>
      </c>
      <c r="J4827">
        <v>0.44223022246368193</v>
      </c>
      <c r="K4827">
        <v>0.52226710733716375</v>
      </c>
      <c r="L4827">
        <v>0.35870041458475621</v>
      </c>
      <c r="M4827">
        <v>0.34660630602088366</v>
      </c>
      <c r="N4827">
        <v>0.41336108898072998</v>
      </c>
      <c r="O4827">
        <v>0.40988466621319597</v>
      </c>
      <c r="P4827" s="117">
        <v>19.86</v>
      </c>
      <c r="Q4827">
        <v>0.34</v>
      </c>
    </row>
    <row r="4828" spans="1:17" ht="15">
      <c r="A4828" s="6"/>
      <c r="B4828" s="10">
        <v>94.46</v>
      </c>
      <c r="C4828">
        <v>0.46467863545337684</v>
      </c>
      <c r="D4828" s="11">
        <v>27.07</v>
      </c>
      <c r="E4828" s="10">
        <v>45.52</v>
      </c>
      <c r="F4828" s="11">
        <v>30.27</v>
      </c>
      <c r="G4828" s="10">
        <v>26.01</v>
      </c>
      <c r="H4828" s="11">
        <v>76.5</v>
      </c>
      <c r="I4828" s="10">
        <v>335.67</v>
      </c>
      <c r="J4828">
        <v>0.45131811437583974</v>
      </c>
      <c r="K4828">
        <v>0.52840200875212473</v>
      </c>
      <c r="L4828">
        <v>0.34313015559397381</v>
      </c>
      <c r="M4828">
        <v>0.34299176992848307</v>
      </c>
      <c r="N4828">
        <v>0.41567512039745441</v>
      </c>
      <c r="O4828">
        <v>0.41356414979707878</v>
      </c>
      <c r="P4828" s="117">
        <v>16.25</v>
      </c>
      <c r="Q4828">
        <v>0.34</v>
      </c>
    </row>
    <row r="4829" spans="1:17" ht="15">
      <c r="A4829" s="6"/>
      <c r="B4829" s="10">
        <v>96.76</v>
      </c>
      <c r="C4829">
        <v>0.47475945255724661</v>
      </c>
      <c r="D4829" s="11">
        <v>27.32</v>
      </c>
      <c r="E4829" s="10">
        <v>44.67</v>
      </c>
      <c r="F4829" s="11">
        <v>30</v>
      </c>
      <c r="G4829" s="10">
        <v>26</v>
      </c>
      <c r="H4829" s="11">
        <v>76.3</v>
      </c>
      <c r="I4829" s="10">
        <v>327.24</v>
      </c>
      <c r="J4829">
        <v>0.45844002728705507</v>
      </c>
      <c r="K4829">
        <v>0.52714345322843803</v>
      </c>
      <c r="L4829">
        <v>0.32525059856344768</v>
      </c>
      <c r="M4829">
        <v>0.35398897828577447</v>
      </c>
      <c r="N4829">
        <v>0.41721020164711436</v>
      </c>
      <c r="O4829">
        <v>0.41719114612183272</v>
      </c>
      <c r="P4829" s="117">
        <v>16.670000000000002</v>
      </c>
      <c r="Q4829">
        <v>0.34</v>
      </c>
    </row>
    <row r="4830" spans="1:17" ht="15">
      <c r="A4830" s="6"/>
      <c r="B4830" s="10">
        <v>100.67</v>
      </c>
      <c r="C4830">
        <v>0.47517223839613598</v>
      </c>
      <c r="D4830" s="11">
        <v>29.99</v>
      </c>
      <c r="E4830" s="10">
        <v>44.4</v>
      </c>
      <c r="F4830" s="11">
        <v>30.03</v>
      </c>
      <c r="G4830" s="10">
        <v>27.09</v>
      </c>
      <c r="H4830" s="11">
        <v>80</v>
      </c>
      <c r="I4830" s="10">
        <v>334</v>
      </c>
      <c r="J4830">
        <v>0.48318658063922532</v>
      </c>
      <c r="K4830">
        <v>0.52924162661930629</v>
      </c>
      <c r="L4830">
        <v>0.31972598117143686</v>
      </c>
      <c r="M4830">
        <v>0.39366329991899551</v>
      </c>
      <c r="N4830">
        <v>0.42685899095238383</v>
      </c>
      <c r="O4830">
        <v>0.4223974782097738</v>
      </c>
      <c r="P4830" s="117">
        <v>18.89</v>
      </c>
      <c r="Q4830">
        <v>0.34</v>
      </c>
    </row>
    <row r="4831" spans="1:17" ht="15">
      <c r="A4831" s="6"/>
      <c r="B4831" s="10">
        <v>122.13</v>
      </c>
      <c r="C4831">
        <v>0.44338873294459796</v>
      </c>
      <c r="D4831" s="11">
        <v>36.799999999999997</v>
      </c>
      <c r="E4831" s="10">
        <v>44.06</v>
      </c>
      <c r="F4831" s="11">
        <v>29.88</v>
      </c>
      <c r="G4831" s="10">
        <v>35.24</v>
      </c>
      <c r="H4831" s="11">
        <v>93.26</v>
      </c>
      <c r="I4831" s="10">
        <v>436.95</v>
      </c>
      <c r="J4831">
        <v>0.49984783401856936</v>
      </c>
      <c r="K4831">
        <v>0.52399909424040403</v>
      </c>
      <c r="L4831">
        <v>0.3014633573211925</v>
      </c>
      <c r="M4831">
        <v>0.38454167701349223</v>
      </c>
      <c r="N4831">
        <v>0.41828987791150751</v>
      </c>
      <c r="O4831">
        <v>0.42358161415082513</v>
      </c>
      <c r="P4831" s="117">
        <v>23.17</v>
      </c>
      <c r="Q4831">
        <v>0.34</v>
      </c>
    </row>
    <row r="4832" spans="1:17" ht="15">
      <c r="A4832" s="6"/>
      <c r="B4832" s="10">
        <v>153.77000000000001</v>
      </c>
      <c r="C4832">
        <v>0.38894315625868731</v>
      </c>
      <c r="D4832" s="11">
        <v>40.06</v>
      </c>
      <c r="E4832" s="10">
        <v>46.69</v>
      </c>
      <c r="F4832" s="11">
        <v>30.67</v>
      </c>
      <c r="G4832" s="10">
        <v>38.29</v>
      </c>
      <c r="H4832" s="11">
        <v>106.56</v>
      </c>
      <c r="I4832" s="10">
        <v>493.88</v>
      </c>
      <c r="J4832">
        <v>0.47299936328263176</v>
      </c>
      <c r="K4832">
        <v>0.51007985005145295</v>
      </c>
      <c r="L4832">
        <v>0.29552544917813578</v>
      </c>
      <c r="M4832">
        <v>0.35441376226425025</v>
      </c>
      <c r="N4832">
        <v>0.38638311936065983</v>
      </c>
      <c r="O4832">
        <v>0.3941879231001193</v>
      </c>
      <c r="P4832" s="117">
        <v>23.41</v>
      </c>
      <c r="Q4832">
        <v>0.34</v>
      </c>
    </row>
    <row r="4833" spans="1:17" ht="15">
      <c r="A4833" s="6"/>
      <c r="B4833" s="10">
        <v>123.26</v>
      </c>
      <c r="C4833">
        <v>0.36554383268860507</v>
      </c>
      <c r="D4833" s="11">
        <v>41.83</v>
      </c>
      <c r="E4833" s="10">
        <v>52.52</v>
      </c>
      <c r="F4833" s="11">
        <v>31.02</v>
      </c>
      <c r="G4833" s="10">
        <v>39</v>
      </c>
      <c r="H4833" s="11">
        <v>108.45</v>
      </c>
      <c r="I4833" s="10">
        <v>488.31</v>
      </c>
      <c r="J4833">
        <v>0.42956705888887858</v>
      </c>
      <c r="K4833">
        <v>0.48950047337664454</v>
      </c>
      <c r="L4833">
        <v>0.27058408375508369</v>
      </c>
      <c r="M4833">
        <v>0.32044349444650738</v>
      </c>
      <c r="N4833">
        <v>0.34584934042834542</v>
      </c>
      <c r="O4833">
        <v>0.38198161810993886</v>
      </c>
      <c r="P4833" s="117">
        <v>35.619999999999997</v>
      </c>
      <c r="Q4833">
        <v>0.34</v>
      </c>
    </row>
    <row r="4834" spans="1:17" ht="15">
      <c r="A4834" s="6"/>
      <c r="B4834" s="10">
        <v>103.09</v>
      </c>
      <c r="C4834">
        <v>0.33015495440430903</v>
      </c>
      <c r="D4834" s="11">
        <v>40.869999999999997</v>
      </c>
      <c r="E4834" s="10">
        <v>55.04</v>
      </c>
      <c r="F4834" s="11">
        <v>31.01</v>
      </c>
      <c r="G4834" s="10">
        <v>38.22</v>
      </c>
      <c r="H4834" s="11">
        <v>95.91</v>
      </c>
      <c r="I4834" s="10">
        <v>462.98</v>
      </c>
      <c r="J4834">
        <v>0.39829651218388407</v>
      </c>
      <c r="K4834">
        <v>0.46724408653566846</v>
      </c>
      <c r="L4834">
        <v>0.23386120528234947</v>
      </c>
      <c r="M4834">
        <v>0.28888256553502362</v>
      </c>
      <c r="N4834">
        <v>0.3186942972442437</v>
      </c>
      <c r="O4834">
        <v>0.36883311905374133</v>
      </c>
      <c r="P4834" s="117">
        <v>26.38</v>
      </c>
      <c r="Q4834">
        <v>0.34</v>
      </c>
    </row>
    <row r="4835" spans="1:17" ht="15">
      <c r="A4835" s="6"/>
      <c r="B4835" s="10">
        <v>97.9</v>
      </c>
      <c r="C4835">
        <v>0.29781668014926543</v>
      </c>
      <c r="D4835" s="11">
        <v>38.44</v>
      </c>
      <c r="E4835" s="10">
        <v>55.09</v>
      </c>
      <c r="F4835" s="11">
        <v>29.69</v>
      </c>
      <c r="G4835" s="10">
        <v>36.35</v>
      </c>
      <c r="H4835" s="11">
        <v>87.07</v>
      </c>
      <c r="I4835" s="10">
        <v>431.95</v>
      </c>
      <c r="J4835">
        <v>0.36343590555585253</v>
      </c>
      <c r="K4835">
        <v>0.45026383000590975</v>
      </c>
      <c r="L4835">
        <v>0.19964472477476666</v>
      </c>
      <c r="M4835">
        <v>0.27040396348729678</v>
      </c>
      <c r="N4835">
        <v>0.29632509717816063</v>
      </c>
      <c r="O4835">
        <v>0.34628270155742452</v>
      </c>
      <c r="P4835" s="117">
        <v>43.33</v>
      </c>
      <c r="Q4835">
        <v>0.34</v>
      </c>
    </row>
    <row r="4836" spans="1:17" ht="15">
      <c r="A4836" s="6"/>
      <c r="B4836" s="10">
        <v>92.93</v>
      </c>
      <c r="C4836">
        <v>0.27339021951952269</v>
      </c>
      <c r="D4836" s="11">
        <v>39.04</v>
      </c>
      <c r="E4836" s="10">
        <v>55.18</v>
      </c>
      <c r="F4836" s="11">
        <v>29.31</v>
      </c>
      <c r="G4836" s="10">
        <v>30.95</v>
      </c>
      <c r="H4836" s="11">
        <v>79.98</v>
      </c>
      <c r="I4836" s="10">
        <v>381.09</v>
      </c>
      <c r="J4836">
        <v>0.34583534885927425</v>
      </c>
      <c r="K4836">
        <v>0.44119736335159221</v>
      </c>
      <c r="L4836">
        <v>0.17768485605352607</v>
      </c>
      <c r="M4836">
        <v>0.25579611787232909</v>
      </c>
      <c r="N4836">
        <v>0.28485167345506684</v>
      </c>
      <c r="O4836">
        <v>0.32862034456821521</v>
      </c>
      <c r="P4836" s="117">
        <v>55.63</v>
      </c>
      <c r="Q4836">
        <v>0.34</v>
      </c>
    </row>
    <row r="4837" spans="1:17" ht="15">
      <c r="A4837" s="6"/>
      <c r="B4837" s="10">
        <v>92.42</v>
      </c>
      <c r="C4837">
        <v>0.25772125315989447</v>
      </c>
      <c r="D4837" s="11">
        <v>35.979999999999997</v>
      </c>
      <c r="E4837" s="10">
        <v>54.72</v>
      </c>
      <c r="F4837" s="11">
        <v>28.72</v>
      </c>
      <c r="G4837" s="10">
        <v>26.34</v>
      </c>
      <c r="H4837" s="11">
        <v>79.61</v>
      </c>
      <c r="I4837" s="10">
        <v>346.06</v>
      </c>
      <c r="J4837">
        <v>0.33743977583314294</v>
      </c>
      <c r="K4837">
        <v>0.43434586806627562</v>
      </c>
      <c r="L4837">
        <v>0.15849573531765082</v>
      </c>
      <c r="M4837">
        <v>0.23765167406515683</v>
      </c>
      <c r="N4837">
        <v>0.27347866795621062</v>
      </c>
      <c r="O4837">
        <v>0.31655490578746481</v>
      </c>
      <c r="P4837" s="117">
        <v>49.89</v>
      </c>
      <c r="Q4837">
        <v>0.34</v>
      </c>
    </row>
    <row r="4838" spans="1:17" ht="15">
      <c r="A4838" s="6"/>
      <c r="B4838" s="10">
        <v>84.49</v>
      </c>
      <c r="C4838">
        <v>0.25892852887714424</v>
      </c>
      <c r="D4838" s="11">
        <v>32.94</v>
      </c>
      <c r="E4838" s="10">
        <v>50.46</v>
      </c>
      <c r="F4838" s="11">
        <v>13.05</v>
      </c>
      <c r="G4838" s="10">
        <v>25.15</v>
      </c>
      <c r="H4838" s="11">
        <v>76.44</v>
      </c>
      <c r="I4838" s="10">
        <v>319.95999999999998</v>
      </c>
      <c r="J4838">
        <v>0.33563669396908391</v>
      </c>
      <c r="K4838">
        <v>0.42499645975342065</v>
      </c>
      <c r="L4838">
        <v>0.15323791276149801</v>
      </c>
      <c r="M4838">
        <v>0.22719915538102234</v>
      </c>
      <c r="N4838">
        <v>0.26203316728241777</v>
      </c>
      <c r="O4838">
        <v>0.3099112992232923</v>
      </c>
      <c r="P4838" s="117">
        <v>46.86</v>
      </c>
      <c r="Q4838">
        <v>0.34</v>
      </c>
    </row>
    <row r="4839" spans="1:17" ht="15">
      <c r="A4839" s="6"/>
      <c r="B4839" s="10">
        <v>83.95</v>
      </c>
      <c r="C4839">
        <v>0.2594686916275788</v>
      </c>
      <c r="D4839" s="11">
        <v>32.869999999999997</v>
      </c>
      <c r="E4839" s="10">
        <v>45</v>
      </c>
      <c r="F4839" s="11">
        <v>9.75</v>
      </c>
      <c r="G4839" s="10">
        <v>25.36</v>
      </c>
      <c r="H4839" s="11">
        <v>75.930000000000007</v>
      </c>
      <c r="I4839" s="10">
        <v>314.82</v>
      </c>
      <c r="J4839">
        <v>0.34526759813327262</v>
      </c>
      <c r="K4839">
        <v>0.42638559281231553</v>
      </c>
      <c r="L4839">
        <v>0.15519477509488813</v>
      </c>
      <c r="M4839">
        <v>0.22041524601679136</v>
      </c>
      <c r="N4839">
        <v>0.26078551621078255</v>
      </c>
      <c r="O4839">
        <v>0.31433940424238022</v>
      </c>
      <c r="P4839" s="117">
        <v>51.64</v>
      </c>
      <c r="Q4839">
        <v>0.34</v>
      </c>
    </row>
    <row r="4840" spans="1:17" ht="15">
      <c r="A4840" s="6"/>
      <c r="B4840" s="10">
        <v>83.92</v>
      </c>
      <c r="C4840">
        <v>0.26609641103055304</v>
      </c>
      <c r="D4840" s="11">
        <v>32.9</v>
      </c>
      <c r="E4840" s="10">
        <v>45.1</v>
      </c>
      <c r="F4840" s="11">
        <v>20.86</v>
      </c>
      <c r="G4840" s="10">
        <v>25.11</v>
      </c>
      <c r="H4840" s="11">
        <v>77.040000000000006</v>
      </c>
      <c r="I4840" s="10">
        <v>307.94</v>
      </c>
      <c r="J4840">
        <v>0.36058852802624863</v>
      </c>
      <c r="K4840">
        <v>0.44307451998059122</v>
      </c>
      <c r="L4840">
        <v>0.16310157134560829</v>
      </c>
      <c r="M4840">
        <v>0.2186224153208092</v>
      </c>
      <c r="N4840">
        <v>0.27074512706832393</v>
      </c>
      <c r="O4840">
        <v>0.32125628588190913</v>
      </c>
      <c r="P4840" s="117">
        <v>46.13</v>
      </c>
      <c r="Q4840">
        <v>0.34</v>
      </c>
    </row>
    <row r="4841" spans="1:17" ht="15">
      <c r="A4841" s="6"/>
      <c r="B4841" s="10">
        <v>89.27</v>
      </c>
      <c r="C4841">
        <v>0.27769428180785727</v>
      </c>
      <c r="D4841" s="11">
        <v>35.11</v>
      </c>
      <c r="E4841" s="10">
        <v>47.09</v>
      </c>
      <c r="F4841" s="11">
        <v>28.04</v>
      </c>
      <c r="G4841" s="10">
        <v>25.93</v>
      </c>
      <c r="H4841" s="11">
        <v>82.63</v>
      </c>
      <c r="I4841" s="10">
        <v>337.08</v>
      </c>
      <c r="J4841">
        <v>0.38636402360406419</v>
      </c>
      <c r="K4841">
        <v>0.4585385358566183</v>
      </c>
      <c r="L4841">
        <v>0.1814215714005962</v>
      </c>
      <c r="M4841">
        <v>0.23650330031726377</v>
      </c>
      <c r="N4841">
        <v>0.29059420493938631</v>
      </c>
      <c r="O4841">
        <v>0.33377163889658445</v>
      </c>
      <c r="P4841" s="117">
        <v>60.99</v>
      </c>
      <c r="Q4841">
        <v>0.34</v>
      </c>
    </row>
    <row r="4842" spans="1:17" ht="15">
      <c r="A4842" s="6"/>
      <c r="B4842" s="10">
        <v>96.46</v>
      </c>
      <c r="C4842">
        <v>0.30586071651620966</v>
      </c>
      <c r="D4842" s="11">
        <v>39.01</v>
      </c>
      <c r="E4842" s="10">
        <v>53.12</v>
      </c>
      <c r="F4842" s="11">
        <v>32.020000000000003</v>
      </c>
      <c r="G4842" s="10">
        <v>35.19</v>
      </c>
      <c r="H4842" s="11">
        <v>90.73</v>
      </c>
      <c r="I4842" s="10">
        <v>346.19</v>
      </c>
      <c r="J4842">
        <v>0.42886682965611378</v>
      </c>
      <c r="K4842">
        <v>0.48089649603487628</v>
      </c>
      <c r="L4842">
        <v>0.2206534802439496</v>
      </c>
      <c r="M4842">
        <v>0.27429151274740715</v>
      </c>
      <c r="N4842">
        <v>0.32500424667896433</v>
      </c>
      <c r="O4842">
        <v>0.35045568183981574</v>
      </c>
      <c r="P4842" s="117">
        <v>81.28</v>
      </c>
      <c r="Q4842">
        <v>0.34</v>
      </c>
    </row>
    <row r="4843" spans="1:17" ht="15">
      <c r="A4843" s="6"/>
      <c r="B4843" s="10">
        <v>103.06</v>
      </c>
      <c r="C4843">
        <v>0.34893045490672775</v>
      </c>
      <c r="D4843" s="11">
        <v>41.42</v>
      </c>
      <c r="E4843" s="10">
        <v>55.02</v>
      </c>
      <c r="F4843" s="11">
        <v>35.9</v>
      </c>
      <c r="G4843" s="10">
        <v>39.119999999999997</v>
      </c>
      <c r="H4843" s="11">
        <v>101.78</v>
      </c>
      <c r="I4843" s="10">
        <v>427.87</v>
      </c>
      <c r="J4843">
        <v>0.46615272678470426</v>
      </c>
      <c r="K4843">
        <v>0.50359017190653343</v>
      </c>
      <c r="L4843">
        <v>0.30753668652476668</v>
      </c>
      <c r="M4843">
        <v>0.31018466484488028</v>
      </c>
      <c r="N4843">
        <v>0.36288662856265325</v>
      </c>
      <c r="O4843">
        <v>0.36967731276638927</v>
      </c>
      <c r="P4843" s="117">
        <v>101.67</v>
      </c>
      <c r="Q4843">
        <v>0.34</v>
      </c>
    </row>
    <row r="4844" spans="1:17" ht="15">
      <c r="A4844" s="6"/>
      <c r="B4844" s="10">
        <v>124.9</v>
      </c>
      <c r="C4844">
        <v>0.37907030386568819</v>
      </c>
      <c r="D4844" s="11">
        <v>42.63</v>
      </c>
      <c r="E4844" s="10">
        <v>55.22</v>
      </c>
      <c r="F4844" s="11">
        <v>42.42</v>
      </c>
      <c r="G4844" s="10">
        <v>42.54</v>
      </c>
      <c r="H4844" s="11">
        <v>113.59</v>
      </c>
      <c r="I4844" s="10">
        <v>488.71</v>
      </c>
      <c r="J4844">
        <v>0.49305612690428785</v>
      </c>
      <c r="K4844">
        <v>0.51731498298522061</v>
      </c>
      <c r="L4844">
        <v>0.38204428607656515</v>
      </c>
      <c r="M4844">
        <v>0.34506658436339432</v>
      </c>
      <c r="N4844">
        <v>0.39580258796071588</v>
      </c>
      <c r="O4844">
        <v>0.38899652766114673</v>
      </c>
      <c r="P4844" s="117">
        <v>72.7</v>
      </c>
      <c r="Q4844">
        <v>0.34</v>
      </c>
    </row>
    <row r="4845" spans="1:17" ht="15">
      <c r="A4845" s="6"/>
      <c r="B4845" s="10">
        <v>132.38</v>
      </c>
      <c r="C4845">
        <v>0.40117659607578693</v>
      </c>
      <c r="D4845" s="11">
        <v>42.01</v>
      </c>
      <c r="E4845" s="10">
        <v>54.96</v>
      </c>
      <c r="F4845" s="11">
        <v>43.6</v>
      </c>
      <c r="G4845" s="10">
        <v>43.9</v>
      </c>
      <c r="H4845" s="11">
        <v>111.44</v>
      </c>
      <c r="I4845" s="10">
        <v>515.45000000000005</v>
      </c>
      <c r="J4845">
        <v>0.52838155313932411</v>
      </c>
      <c r="K4845">
        <v>0.54375122771012419</v>
      </c>
      <c r="L4845">
        <v>0.42775696075788494</v>
      </c>
      <c r="M4845">
        <v>0.37930334382047504</v>
      </c>
      <c r="N4845">
        <v>0.4229083595313739</v>
      </c>
      <c r="O4845">
        <v>0.40686424093711249</v>
      </c>
      <c r="P4845" s="117">
        <v>42.87</v>
      </c>
      <c r="Q4845">
        <v>0.34</v>
      </c>
    </row>
    <row r="4846" spans="1:17" ht="15">
      <c r="A4846" s="6"/>
      <c r="B4846" s="10">
        <v>124.99</v>
      </c>
      <c r="C4846">
        <v>0.41375008631953802</v>
      </c>
      <c r="D4846" s="11">
        <v>40.57</v>
      </c>
      <c r="E4846" s="10">
        <v>54.68</v>
      </c>
      <c r="F4846" s="11">
        <v>44.92</v>
      </c>
      <c r="G4846" s="10">
        <v>41</v>
      </c>
      <c r="H4846" s="11">
        <v>110</v>
      </c>
      <c r="I4846" s="10">
        <v>495.18</v>
      </c>
      <c r="J4846">
        <v>0.52692393959108796</v>
      </c>
      <c r="K4846">
        <v>0.54531007121702446</v>
      </c>
      <c r="L4846">
        <v>0.45432038093474808</v>
      </c>
      <c r="M4846">
        <v>0.38667515880217784</v>
      </c>
      <c r="N4846">
        <v>0.4295502184397163</v>
      </c>
      <c r="O4846">
        <v>0.41678392336637993</v>
      </c>
      <c r="P4846" s="117">
        <v>35.5</v>
      </c>
      <c r="Q4846">
        <v>0.34</v>
      </c>
    </row>
    <row r="4847" spans="1:17" ht="15">
      <c r="A4847" s="6"/>
      <c r="B4847" s="10">
        <v>109.97</v>
      </c>
      <c r="C4847">
        <v>0.39954942899752799</v>
      </c>
      <c r="D4847" s="11">
        <v>41.38</v>
      </c>
      <c r="E4847" s="10">
        <v>54.49</v>
      </c>
      <c r="F4847" s="11">
        <v>46.62</v>
      </c>
      <c r="G4847" s="10">
        <v>40.799999999999997</v>
      </c>
      <c r="H4847" s="11">
        <v>104.59</v>
      </c>
      <c r="I4847" s="10">
        <v>513.29</v>
      </c>
      <c r="J4847">
        <v>0.49995088653573844</v>
      </c>
      <c r="K4847">
        <v>0.54562661478270946</v>
      </c>
      <c r="L4847">
        <v>0.45458707012277677</v>
      </c>
      <c r="M4847">
        <v>0.38757799981739743</v>
      </c>
      <c r="N4847">
        <v>0.43193852243809827</v>
      </c>
      <c r="O4847">
        <v>0.42755669412476721</v>
      </c>
      <c r="P4847" s="117">
        <v>29.99</v>
      </c>
      <c r="Q4847">
        <v>0.34</v>
      </c>
    </row>
    <row r="4848" spans="1:17" ht="15">
      <c r="A4848" s="6"/>
      <c r="B4848" s="10">
        <v>96.77</v>
      </c>
      <c r="C4848">
        <v>0.37788831366100412</v>
      </c>
      <c r="D4848" s="11">
        <v>36.79</v>
      </c>
      <c r="E4848" s="10">
        <v>51.18</v>
      </c>
      <c r="F4848" s="11">
        <v>40</v>
      </c>
      <c r="G4848" s="10">
        <v>37.520000000000003</v>
      </c>
      <c r="H4848" s="11">
        <v>95.5</v>
      </c>
      <c r="I4848" s="10">
        <v>419.96</v>
      </c>
      <c r="J4848">
        <v>0.47328843335963355</v>
      </c>
      <c r="K4848">
        <v>0.55431223727853951</v>
      </c>
      <c r="L4848">
        <v>0.48241146241885574</v>
      </c>
      <c r="M4848">
        <v>0.39201953709102877</v>
      </c>
      <c r="N4848">
        <v>0.44308881947488915</v>
      </c>
      <c r="O4848">
        <v>0.45511097607967516</v>
      </c>
      <c r="P4848" s="117">
        <v>26.4</v>
      </c>
      <c r="Q4848">
        <v>0.34</v>
      </c>
    </row>
    <row r="4849" spans="1:17" ht="15">
      <c r="A4849" s="6"/>
      <c r="B4849" s="10">
        <v>97.27</v>
      </c>
      <c r="C4849">
        <v>0.34654117559078679</v>
      </c>
      <c r="D4849" s="11">
        <v>32.200000000000003</v>
      </c>
      <c r="E4849" s="10">
        <v>47.07</v>
      </c>
      <c r="F4849" s="11">
        <v>37.47</v>
      </c>
      <c r="G4849" s="10">
        <v>31.38</v>
      </c>
      <c r="H4849" s="11">
        <v>83.01</v>
      </c>
      <c r="I4849" s="10">
        <v>372.69</v>
      </c>
      <c r="J4849">
        <v>0.43921989684218332</v>
      </c>
      <c r="K4849">
        <v>0.55365257652976252</v>
      </c>
      <c r="L4849">
        <v>0.47533238070267425</v>
      </c>
      <c r="M4849">
        <v>0.38982678489257022</v>
      </c>
      <c r="N4849">
        <v>0.45100782657980365</v>
      </c>
      <c r="O4849">
        <v>0.46485195159647874</v>
      </c>
      <c r="P4849" s="117">
        <v>19.25</v>
      </c>
      <c r="Q4849">
        <v>0.34</v>
      </c>
    </row>
    <row r="4850" spans="1:17" ht="15">
      <c r="A4850" s="6"/>
      <c r="B4850" s="10">
        <v>98.42</v>
      </c>
      <c r="C4850">
        <v>0.30675867823239555</v>
      </c>
      <c r="D4850" s="11">
        <v>31.57</v>
      </c>
      <c r="E4850" s="10">
        <v>45.3</v>
      </c>
      <c r="F4850" s="11">
        <v>35.11</v>
      </c>
      <c r="G4850" s="10">
        <v>27.85</v>
      </c>
      <c r="H4850" s="11">
        <v>77.36</v>
      </c>
      <c r="I4850" s="10">
        <v>334.1</v>
      </c>
      <c r="J4850">
        <v>0.42694319120716645</v>
      </c>
      <c r="K4850">
        <v>0.54980489218912865</v>
      </c>
      <c r="L4850">
        <v>0.47274237955429549</v>
      </c>
      <c r="M4850">
        <v>0.38201344495180112</v>
      </c>
      <c r="N4850">
        <v>0.44679189620320209</v>
      </c>
      <c r="O4850">
        <v>0.4733587612259294</v>
      </c>
      <c r="P4850" s="117">
        <v>21.9</v>
      </c>
      <c r="Q4850">
        <v>0.34</v>
      </c>
    </row>
    <row r="4851" spans="1:17" ht="15">
      <c r="A4851" s="6"/>
      <c r="B4851" s="10">
        <v>93</v>
      </c>
      <c r="C4851">
        <v>0.2866764889130296</v>
      </c>
      <c r="D4851" s="11">
        <v>29.92</v>
      </c>
      <c r="E4851" s="10">
        <v>44.25</v>
      </c>
      <c r="F4851" s="11">
        <v>34.229999999999997</v>
      </c>
      <c r="G4851" s="10">
        <v>27.08</v>
      </c>
      <c r="H4851" s="11">
        <v>75.989999999999995</v>
      </c>
      <c r="I4851" s="10">
        <v>333.41</v>
      </c>
      <c r="J4851">
        <v>0.43220355740147165</v>
      </c>
      <c r="K4851">
        <v>0.5477299494339124</v>
      </c>
      <c r="L4851">
        <v>0.47757639317431783</v>
      </c>
      <c r="M4851">
        <v>0.36973124916871208</v>
      </c>
      <c r="N4851">
        <v>0.44505750713858816</v>
      </c>
      <c r="O4851">
        <v>0.47690497933873366</v>
      </c>
      <c r="P4851" s="117">
        <v>19.96</v>
      </c>
      <c r="Q4851">
        <v>0.34</v>
      </c>
    </row>
    <row r="4852" spans="1:17" ht="15">
      <c r="A4852" s="6"/>
      <c r="B4852" s="10">
        <v>94.36</v>
      </c>
      <c r="C4852">
        <v>0.29001193864838326</v>
      </c>
      <c r="D4852" s="11">
        <v>28.74</v>
      </c>
      <c r="E4852" s="10">
        <v>43.87</v>
      </c>
      <c r="F4852" s="11">
        <v>34.22</v>
      </c>
      <c r="G4852" s="10">
        <v>26.95</v>
      </c>
      <c r="H4852" s="11">
        <v>75.010000000000005</v>
      </c>
      <c r="I4852" s="10">
        <v>327.35000000000002</v>
      </c>
      <c r="J4852">
        <v>0.43455675907402114</v>
      </c>
      <c r="K4852">
        <v>0.54939278563249705</v>
      </c>
      <c r="L4852">
        <v>0.47633829053022753</v>
      </c>
      <c r="M4852">
        <v>0.36910656638985245</v>
      </c>
      <c r="N4852">
        <v>0.45155883897296828</v>
      </c>
      <c r="O4852">
        <v>0.47598343294146456</v>
      </c>
      <c r="P4852" s="117">
        <v>16.510000000000002</v>
      </c>
      <c r="Q4852">
        <v>0.34</v>
      </c>
    </row>
    <row r="4853" spans="1:17" ht="15">
      <c r="A4853" s="6"/>
      <c r="B4853" s="10">
        <v>89.93</v>
      </c>
      <c r="C4853">
        <v>0.28560536823240112</v>
      </c>
      <c r="D4853" s="11">
        <v>28.75</v>
      </c>
      <c r="E4853" s="10">
        <v>42.85</v>
      </c>
      <c r="F4853" s="11">
        <v>34.159999999999997</v>
      </c>
      <c r="G4853" s="10">
        <v>26.98</v>
      </c>
      <c r="H4853" s="11">
        <v>74.12</v>
      </c>
      <c r="I4853" s="10">
        <v>328.25</v>
      </c>
      <c r="J4853">
        <v>0.4411401687969444</v>
      </c>
      <c r="K4853">
        <v>0.54551067720076352</v>
      </c>
      <c r="L4853">
        <v>0.47462709721754015</v>
      </c>
      <c r="M4853">
        <v>0.36753566123193898</v>
      </c>
      <c r="N4853">
        <v>0.45657308581621187</v>
      </c>
      <c r="O4853">
        <v>0.47830374913706114</v>
      </c>
      <c r="P4853" s="117">
        <v>15.56</v>
      </c>
      <c r="Q4853">
        <v>0.34</v>
      </c>
    </row>
    <row r="4854" spans="1:17" ht="15">
      <c r="A4854" s="6"/>
      <c r="B4854" s="10">
        <v>88</v>
      </c>
      <c r="C4854">
        <v>0.27923675397020548</v>
      </c>
      <c r="D4854" s="11">
        <v>28.54</v>
      </c>
      <c r="E4854" s="10">
        <v>42.2</v>
      </c>
      <c r="F4854" s="11">
        <v>36.18</v>
      </c>
      <c r="G4854" s="10">
        <v>28.05</v>
      </c>
      <c r="H4854" s="11">
        <v>78.099999999999994</v>
      </c>
      <c r="I4854" s="10">
        <v>336.95</v>
      </c>
      <c r="J4854">
        <v>0.44387524834148545</v>
      </c>
      <c r="K4854">
        <v>0.54573251079809881</v>
      </c>
      <c r="L4854">
        <v>0.47295033990232399</v>
      </c>
      <c r="M4854">
        <v>0.37172434630073981</v>
      </c>
      <c r="N4854">
        <v>0.45531726073604184</v>
      </c>
      <c r="O4854">
        <v>0.47628661531003669</v>
      </c>
      <c r="P4854" s="117">
        <v>17.64</v>
      </c>
      <c r="Q4854">
        <v>0.34</v>
      </c>
    </row>
    <row r="4855" spans="1:17" ht="15">
      <c r="A4855" s="6"/>
      <c r="B4855" s="10">
        <v>88.8</v>
      </c>
      <c r="C4855">
        <v>0.26998718861799387</v>
      </c>
      <c r="D4855" s="11">
        <v>29.7</v>
      </c>
      <c r="E4855" s="10">
        <v>42.07</v>
      </c>
      <c r="F4855" s="11">
        <v>42.9</v>
      </c>
      <c r="G4855" s="10">
        <v>35.840000000000003</v>
      </c>
      <c r="H4855" s="11">
        <v>95.06</v>
      </c>
      <c r="I4855" s="10">
        <v>409.88</v>
      </c>
      <c r="J4855">
        <v>0.44777352706480739</v>
      </c>
      <c r="K4855">
        <v>0.53830623717811321</v>
      </c>
      <c r="L4855">
        <v>0.46096032094965922</v>
      </c>
      <c r="M4855">
        <v>0.37099478031978939</v>
      </c>
      <c r="N4855">
        <v>0.44108563222073988</v>
      </c>
      <c r="O4855">
        <v>0.46022858152269919</v>
      </c>
      <c r="P4855" s="117">
        <v>21.2</v>
      </c>
      <c r="Q4855">
        <v>0.34</v>
      </c>
    </row>
    <row r="4856" spans="1:17" ht="15">
      <c r="A4856" s="6"/>
      <c r="B4856" s="10">
        <v>86.18</v>
      </c>
      <c r="C4856">
        <v>0.24175698987582708</v>
      </c>
      <c r="D4856" s="11">
        <v>30.92</v>
      </c>
      <c r="E4856" s="10">
        <v>42.4</v>
      </c>
      <c r="F4856" s="11">
        <v>47.69</v>
      </c>
      <c r="G4856" s="10">
        <v>39.07</v>
      </c>
      <c r="H4856" s="11">
        <v>103.77</v>
      </c>
      <c r="I4856" s="10">
        <v>450.9</v>
      </c>
      <c r="J4856">
        <v>0.44021498673740045</v>
      </c>
      <c r="K4856">
        <v>0.51567675848209005</v>
      </c>
      <c r="L4856">
        <v>0.42049423668471214</v>
      </c>
      <c r="M4856">
        <v>0.34937963361677615</v>
      </c>
      <c r="N4856">
        <v>0.40585883334037071</v>
      </c>
      <c r="O4856">
        <v>0.41356265998461444</v>
      </c>
      <c r="P4856" s="117">
        <v>21.18</v>
      </c>
      <c r="Q4856">
        <v>0.34</v>
      </c>
    </row>
    <row r="4857" spans="1:17" ht="15">
      <c r="A4857" s="6"/>
      <c r="B4857" s="10">
        <v>82.93</v>
      </c>
      <c r="C4857">
        <v>0.21212770478765705</v>
      </c>
      <c r="D4857" s="11">
        <v>34.96</v>
      </c>
      <c r="E4857" s="10">
        <v>43.61</v>
      </c>
      <c r="F4857" s="11">
        <v>48</v>
      </c>
      <c r="G4857" s="10">
        <v>38.28</v>
      </c>
      <c r="H4857" s="11">
        <v>105.25</v>
      </c>
      <c r="I4857" s="10">
        <v>436.92</v>
      </c>
      <c r="J4857">
        <v>0.42463497553258028</v>
      </c>
      <c r="K4857">
        <v>0.48683265971059586</v>
      </c>
      <c r="L4857">
        <v>0.38030115192776132</v>
      </c>
      <c r="M4857">
        <v>0.3189405917610299</v>
      </c>
      <c r="N4857">
        <v>0.36516433737408543</v>
      </c>
      <c r="O4857">
        <v>0.37370211446818169</v>
      </c>
      <c r="P4857" s="117">
        <v>23.95</v>
      </c>
      <c r="Q4857">
        <v>0.34</v>
      </c>
    </row>
    <row r="4858" spans="1:17" ht="15">
      <c r="A4858" s="6"/>
      <c r="B4858" s="10">
        <v>72.010000000000005</v>
      </c>
      <c r="C4858">
        <v>0.18383951707891644</v>
      </c>
      <c r="D4858" s="11">
        <v>36.47</v>
      </c>
      <c r="E4858" s="10">
        <v>44.74</v>
      </c>
      <c r="F4858" s="11">
        <v>46.47</v>
      </c>
      <c r="G4858" s="10">
        <v>35.25</v>
      </c>
      <c r="H4858" s="11">
        <v>96.92</v>
      </c>
      <c r="I4858" s="10">
        <v>409.4</v>
      </c>
      <c r="J4858">
        <v>0.39840704031465085</v>
      </c>
      <c r="K4858">
        <v>0.44903257980487132</v>
      </c>
      <c r="L4858">
        <v>0.34502290277326381</v>
      </c>
      <c r="M4858">
        <v>0.28230630766082382</v>
      </c>
      <c r="N4858">
        <v>0.32956761051901368</v>
      </c>
      <c r="O4858">
        <v>0.34617765189743738</v>
      </c>
      <c r="P4858" s="117">
        <v>27.94</v>
      </c>
      <c r="Q4858">
        <v>0.34</v>
      </c>
    </row>
    <row r="4859" spans="1:17" ht="15">
      <c r="A4859" s="6"/>
      <c r="B4859" s="10">
        <v>59.08</v>
      </c>
      <c r="C4859">
        <v>0.16234259446937888</v>
      </c>
      <c r="D4859" s="11">
        <v>35.69</v>
      </c>
      <c r="E4859" s="10">
        <v>44.5</v>
      </c>
      <c r="F4859" s="11">
        <v>44.45</v>
      </c>
      <c r="G4859" s="10">
        <v>27.79</v>
      </c>
      <c r="H4859" s="11">
        <v>88.08</v>
      </c>
      <c r="I4859" s="10">
        <v>342.65</v>
      </c>
      <c r="J4859">
        <v>0.37072789994692756</v>
      </c>
      <c r="K4859">
        <v>0.41574110404512538</v>
      </c>
      <c r="L4859">
        <v>0.31460237984027195</v>
      </c>
      <c r="M4859">
        <v>0.25166964458887653</v>
      </c>
      <c r="N4859">
        <v>0.29069888636480767</v>
      </c>
      <c r="O4859">
        <v>0.32195954184108588</v>
      </c>
      <c r="P4859" s="117">
        <v>24.53</v>
      </c>
      <c r="Q4859">
        <v>0.34</v>
      </c>
    </row>
    <row r="4860" spans="1:17" ht="15">
      <c r="A4860" s="6"/>
      <c r="B4860" s="10">
        <v>46.56</v>
      </c>
      <c r="C4860">
        <v>0.15030435611389978</v>
      </c>
      <c r="D4860" s="11">
        <v>34.659999999999997</v>
      </c>
      <c r="E4860" s="10">
        <v>44.78</v>
      </c>
      <c r="F4860" s="11">
        <v>42.2</v>
      </c>
      <c r="G4860" s="10">
        <v>26.17</v>
      </c>
      <c r="H4860" s="11">
        <v>85.37</v>
      </c>
      <c r="I4860" s="10">
        <v>334.03</v>
      </c>
      <c r="J4860">
        <v>0.34105371325127998</v>
      </c>
      <c r="K4860">
        <v>0.38841509496097593</v>
      </c>
      <c r="L4860">
        <v>0.29357155331150991</v>
      </c>
      <c r="M4860">
        <v>0.22676629147031727</v>
      </c>
      <c r="N4860">
        <v>0.27295318220111814</v>
      </c>
      <c r="O4860">
        <v>0.30610390644237484</v>
      </c>
      <c r="P4860" s="117">
        <v>35.26</v>
      </c>
      <c r="Q4860">
        <v>0.34</v>
      </c>
    </row>
    <row r="4861" spans="1:17" ht="15">
      <c r="A4861" s="6"/>
      <c r="B4861" s="10">
        <v>40.15</v>
      </c>
      <c r="C4861">
        <v>0.14398089996321675</v>
      </c>
      <c r="D4861" s="11">
        <v>32.25</v>
      </c>
      <c r="E4861" s="10">
        <v>43.06</v>
      </c>
      <c r="F4861" s="11">
        <v>38.35</v>
      </c>
      <c r="G4861" s="10">
        <v>26.31</v>
      </c>
      <c r="H4861" s="11">
        <v>81.319999999999993</v>
      </c>
      <c r="I4861" s="10">
        <v>307.56</v>
      </c>
      <c r="J4861">
        <v>0.32213067275783303</v>
      </c>
      <c r="K4861">
        <v>0.37377463606461647</v>
      </c>
      <c r="L4861">
        <v>0.27893441180183592</v>
      </c>
      <c r="M4861">
        <v>0.20956579799318084</v>
      </c>
      <c r="N4861">
        <v>0.26426934455991452</v>
      </c>
      <c r="O4861">
        <v>0.3002334501210987</v>
      </c>
      <c r="P4861" s="117">
        <v>39.11</v>
      </c>
      <c r="Q4861">
        <v>0.34</v>
      </c>
    </row>
    <row r="4862" spans="1:17" ht="15">
      <c r="A4862" s="6"/>
      <c r="B4862" s="10">
        <v>22.34</v>
      </c>
      <c r="C4862">
        <v>0.14210560508737041</v>
      </c>
      <c r="D4862" s="11">
        <v>30.02</v>
      </c>
      <c r="E4862" s="10">
        <v>41.98</v>
      </c>
      <c r="F4862" s="11">
        <v>38.39</v>
      </c>
      <c r="G4862" s="10">
        <v>24.83</v>
      </c>
      <c r="H4862" s="11">
        <v>78.59</v>
      </c>
      <c r="I4862" s="10">
        <v>274.04000000000002</v>
      </c>
      <c r="J4862">
        <v>0.31340600833355076</v>
      </c>
      <c r="K4862">
        <v>0.3705184178702936</v>
      </c>
      <c r="L4862">
        <v>0.27233064038560234</v>
      </c>
      <c r="M4862">
        <v>0.1931168866927622</v>
      </c>
      <c r="N4862">
        <v>0.26547711840482596</v>
      </c>
      <c r="O4862">
        <v>0.29832534492101903</v>
      </c>
      <c r="P4862" s="117">
        <v>55.51</v>
      </c>
      <c r="Q4862">
        <v>0.34</v>
      </c>
    </row>
    <row r="4863" spans="1:17" ht="15">
      <c r="A4863" s="6"/>
      <c r="B4863" s="10">
        <v>19.52</v>
      </c>
      <c r="C4863">
        <v>0.13409487270072307</v>
      </c>
      <c r="D4863" s="11">
        <v>29.48</v>
      </c>
      <c r="E4863" s="10">
        <v>41.25</v>
      </c>
      <c r="F4863" s="11">
        <v>38</v>
      </c>
      <c r="G4863" s="10">
        <v>22.46</v>
      </c>
      <c r="H4863" s="11">
        <v>75.64</v>
      </c>
      <c r="I4863" s="10">
        <v>275.57</v>
      </c>
      <c r="J4863">
        <v>0.31379771977721954</v>
      </c>
      <c r="K4863">
        <v>0.36576673533842768</v>
      </c>
      <c r="L4863">
        <v>0.27430130697538951</v>
      </c>
      <c r="M4863">
        <v>0.18839593265820684</v>
      </c>
      <c r="N4863">
        <v>0.26845559048929063</v>
      </c>
      <c r="O4863">
        <v>0.30026365840656216</v>
      </c>
      <c r="P4863" s="117">
        <v>43.72</v>
      </c>
      <c r="Q4863">
        <v>0.34</v>
      </c>
    </row>
    <row r="4864" spans="1:17" ht="15">
      <c r="A4864" s="6"/>
      <c r="B4864" s="10">
        <v>29.05</v>
      </c>
      <c r="C4864">
        <v>0.13621307364373486</v>
      </c>
      <c r="D4864" s="11">
        <v>29.9</v>
      </c>
      <c r="E4864" s="10">
        <v>41.4</v>
      </c>
      <c r="F4864" s="11">
        <v>38.31</v>
      </c>
      <c r="G4864" s="10">
        <v>24.01</v>
      </c>
      <c r="H4864" s="11">
        <v>74</v>
      </c>
      <c r="I4864" s="10">
        <v>300.99</v>
      </c>
      <c r="J4864">
        <v>0.32001505471397385</v>
      </c>
      <c r="K4864">
        <v>0.36942452679771309</v>
      </c>
      <c r="L4864">
        <v>0.28327557312311974</v>
      </c>
      <c r="M4864">
        <v>0.19718295150447096</v>
      </c>
      <c r="N4864">
        <v>0.2803995259618991</v>
      </c>
      <c r="O4864">
        <v>0.30960904896791569</v>
      </c>
      <c r="P4864" s="117">
        <v>66.3</v>
      </c>
      <c r="Q4864">
        <v>0.34</v>
      </c>
    </row>
    <row r="4865" spans="1:17" ht="15">
      <c r="A4865" s="6"/>
      <c r="B4865" s="10">
        <v>46.92</v>
      </c>
      <c r="C4865">
        <v>0.1481993934637173</v>
      </c>
      <c r="D4865" s="11">
        <v>30.55</v>
      </c>
      <c r="E4865" s="10">
        <v>42.87</v>
      </c>
      <c r="F4865" s="11">
        <v>39.76</v>
      </c>
      <c r="G4865" s="10">
        <v>24.75</v>
      </c>
      <c r="H4865" s="11">
        <v>79.92</v>
      </c>
      <c r="I4865" s="10">
        <v>301.08999999999997</v>
      </c>
      <c r="J4865">
        <v>0.34016669863891785</v>
      </c>
      <c r="K4865">
        <v>0.38935804739513002</v>
      </c>
      <c r="L4865">
        <v>0.302794994520107</v>
      </c>
      <c r="M4865">
        <v>0.22151014522485979</v>
      </c>
      <c r="N4865">
        <v>0.30252625672615424</v>
      </c>
      <c r="O4865">
        <v>0.32612450251035291</v>
      </c>
      <c r="P4865" s="117">
        <v>156.13999999999999</v>
      </c>
      <c r="Q4865">
        <v>0.34</v>
      </c>
    </row>
    <row r="4866" spans="1:17" ht="15">
      <c r="A4866" s="6"/>
      <c r="B4866" s="10">
        <v>70.67</v>
      </c>
      <c r="C4866">
        <v>0.16554626605704337</v>
      </c>
      <c r="D4866" s="11">
        <v>33.25</v>
      </c>
      <c r="E4866" s="10">
        <v>45.34</v>
      </c>
      <c r="F4866" s="11">
        <v>44.98</v>
      </c>
      <c r="G4866" s="10">
        <v>28.1</v>
      </c>
      <c r="H4866" s="11">
        <v>87.98</v>
      </c>
      <c r="I4866" s="10">
        <v>391.04</v>
      </c>
      <c r="J4866">
        <v>0.38134166298098182</v>
      </c>
      <c r="K4866">
        <v>0.42964619779842417</v>
      </c>
      <c r="L4866">
        <v>0.33309909501001339</v>
      </c>
      <c r="M4866">
        <v>0.26805075193386768</v>
      </c>
      <c r="N4866">
        <v>0.32950716638399857</v>
      </c>
      <c r="O4866">
        <v>0.35090583923696167</v>
      </c>
      <c r="P4866" s="117">
        <v>64.5</v>
      </c>
      <c r="Q4866">
        <v>0.34</v>
      </c>
    </row>
    <row r="4867" spans="1:17" ht="15">
      <c r="A4867" s="6"/>
      <c r="B4867" s="10">
        <v>86.01</v>
      </c>
      <c r="C4867">
        <v>0.19810987491019452</v>
      </c>
      <c r="D4867" s="11">
        <v>38.520000000000003</v>
      </c>
      <c r="E4867" s="10">
        <v>47.96</v>
      </c>
      <c r="F4867" s="11">
        <v>48.98</v>
      </c>
      <c r="G4867" s="10">
        <v>38.07</v>
      </c>
      <c r="H4867" s="11">
        <v>95.96</v>
      </c>
      <c r="I4867" s="10">
        <v>450.56</v>
      </c>
      <c r="J4867">
        <v>0.4164207483027611</v>
      </c>
      <c r="K4867">
        <v>0.47118754797983498</v>
      </c>
      <c r="L4867">
        <v>0.37776911204114766</v>
      </c>
      <c r="M4867">
        <v>0.30951011194505074</v>
      </c>
      <c r="N4867">
        <v>0.36515417854145332</v>
      </c>
      <c r="O4867">
        <v>0.3866244014701915</v>
      </c>
      <c r="P4867" s="117">
        <v>50.74</v>
      </c>
      <c r="Q4867">
        <v>0.34</v>
      </c>
    </row>
    <row r="4868" spans="1:17" ht="15">
      <c r="A4868" s="6"/>
      <c r="B4868" s="10">
        <v>99.92</v>
      </c>
      <c r="C4868">
        <v>0.25054198350401663</v>
      </c>
      <c r="D4868" s="11">
        <v>39.89</v>
      </c>
      <c r="E4868" s="10">
        <v>55.14</v>
      </c>
      <c r="F4868" s="11">
        <v>53.94</v>
      </c>
      <c r="G4868" s="10">
        <v>42.74</v>
      </c>
      <c r="H4868" s="11">
        <v>102</v>
      </c>
      <c r="I4868" s="10">
        <v>479.99</v>
      </c>
      <c r="J4868">
        <v>0.4504807945242249</v>
      </c>
      <c r="K4868">
        <v>0.51101138519924094</v>
      </c>
      <c r="L4868">
        <v>0.4041407878231808</v>
      </c>
      <c r="M4868">
        <v>0.34401655825805399</v>
      </c>
      <c r="N4868">
        <v>0.39270822483172008</v>
      </c>
      <c r="O4868">
        <v>0.40691850029914245</v>
      </c>
      <c r="P4868" s="117">
        <v>37.229999999999997</v>
      </c>
      <c r="Q4868">
        <v>0.34</v>
      </c>
    </row>
    <row r="4869" spans="1:17" ht="15">
      <c r="A4869" s="6"/>
      <c r="B4869" s="10">
        <v>106.83</v>
      </c>
      <c r="C4869">
        <v>0.27745918170130168</v>
      </c>
      <c r="D4869" s="11">
        <v>39</v>
      </c>
      <c r="E4869" s="10">
        <v>56.95</v>
      </c>
      <c r="F4869" s="11">
        <v>53.34</v>
      </c>
      <c r="G4869" s="10">
        <v>41.82</v>
      </c>
      <c r="H4869" s="11">
        <v>105</v>
      </c>
      <c r="I4869" s="10">
        <v>480.9</v>
      </c>
      <c r="J4869">
        <v>0.47942446358278917</v>
      </c>
      <c r="K4869">
        <v>0.54306640540657247</v>
      </c>
      <c r="L4869">
        <v>0.43082268068159557</v>
      </c>
      <c r="M4869">
        <v>0.36730121571896157</v>
      </c>
      <c r="N4869">
        <v>0.41588065035686461</v>
      </c>
      <c r="O4869">
        <v>0.43490329042302722</v>
      </c>
      <c r="P4869" s="117">
        <v>36.31</v>
      </c>
      <c r="Q4869">
        <v>0.34</v>
      </c>
    </row>
    <row r="4870" spans="1:17" ht="15">
      <c r="A4870" s="6"/>
      <c r="B4870" s="10">
        <v>118.75</v>
      </c>
      <c r="C4870">
        <v>0.29380447538973548</v>
      </c>
      <c r="D4870" s="11">
        <v>38.090000000000003</v>
      </c>
      <c r="E4870" s="10">
        <v>56.85</v>
      </c>
      <c r="F4870" s="11">
        <v>50.59</v>
      </c>
      <c r="G4870" s="10">
        <v>40.479999999999997</v>
      </c>
      <c r="H4870" s="11">
        <v>102.03</v>
      </c>
      <c r="I4870" s="10">
        <v>494.6</v>
      </c>
      <c r="J4870">
        <v>0.47534584568476324</v>
      </c>
      <c r="K4870">
        <v>0.56150472574073551</v>
      </c>
      <c r="L4870">
        <v>0.46365245885459078</v>
      </c>
      <c r="M4870">
        <v>0.38152363686335861</v>
      </c>
      <c r="N4870">
        <v>0.4191104780094434</v>
      </c>
      <c r="O4870">
        <v>0.44680514296323803</v>
      </c>
      <c r="P4870" s="117">
        <v>50.64</v>
      </c>
      <c r="Q4870">
        <v>0.34</v>
      </c>
    </row>
    <row r="4871" spans="1:17" ht="15">
      <c r="A4871" s="6"/>
      <c r="B4871" s="10">
        <v>106.43</v>
      </c>
      <c r="C4871">
        <v>0.28058183181888718</v>
      </c>
      <c r="D4871" s="11">
        <v>40</v>
      </c>
      <c r="E4871" s="10">
        <v>56.78</v>
      </c>
      <c r="F4871" s="11">
        <v>51.87</v>
      </c>
      <c r="G4871" s="10">
        <v>39.729999999999997</v>
      </c>
      <c r="H4871" s="11">
        <v>97.06</v>
      </c>
      <c r="I4871" s="10">
        <v>461.04</v>
      </c>
      <c r="J4871">
        <v>0.46340407281805435</v>
      </c>
      <c r="K4871">
        <v>0.56009940181997109</v>
      </c>
      <c r="L4871">
        <v>0.47158319459309472</v>
      </c>
      <c r="M4871">
        <v>0.38025907105909146</v>
      </c>
      <c r="N4871">
        <v>0.41571611145471216</v>
      </c>
      <c r="O4871">
        <v>0.46129184999899531</v>
      </c>
      <c r="P4871" s="117">
        <v>26.76</v>
      </c>
      <c r="Q4871">
        <v>0.34</v>
      </c>
    </row>
    <row r="4872" spans="1:17" ht="15">
      <c r="A4872" s="6"/>
      <c r="B4872" s="10">
        <v>98.49</v>
      </c>
      <c r="C4872">
        <v>0.26155650681978859</v>
      </c>
      <c r="D4872" s="11">
        <v>36.67</v>
      </c>
      <c r="E4872" s="10">
        <v>52.85</v>
      </c>
      <c r="F4872" s="11">
        <v>43.36</v>
      </c>
      <c r="G4872" s="10">
        <v>37.130000000000003</v>
      </c>
      <c r="H4872" s="11">
        <v>83.94</v>
      </c>
      <c r="I4872" s="10">
        <v>424.92</v>
      </c>
      <c r="J4872">
        <v>0.46200109637968645</v>
      </c>
      <c r="K4872">
        <v>0.56243761398514303</v>
      </c>
      <c r="L4872">
        <v>0.49179660521688312</v>
      </c>
      <c r="M4872">
        <v>0.37482319136570291</v>
      </c>
      <c r="N4872">
        <v>0.4285461748728418</v>
      </c>
      <c r="O4872">
        <v>0.49175876018799458</v>
      </c>
      <c r="P4872" s="117">
        <v>23.43</v>
      </c>
      <c r="Q4872">
        <v>0.34</v>
      </c>
    </row>
    <row r="4873" spans="1:17" ht="15">
      <c r="A4873" s="6"/>
      <c r="B4873" s="10">
        <v>87.3</v>
      </c>
      <c r="C4873">
        <v>0.24175769584194803</v>
      </c>
      <c r="D4873" s="11">
        <v>32.99</v>
      </c>
      <c r="E4873" s="10">
        <v>51.81</v>
      </c>
      <c r="F4873" s="11">
        <v>38.61</v>
      </c>
      <c r="G4873" s="10">
        <v>33.31</v>
      </c>
      <c r="H4873" s="11">
        <v>86.03</v>
      </c>
      <c r="I4873" s="10">
        <v>404.56</v>
      </c>
      <c r="J4873">
        <v>0.45167127188923589</v>
      </c>
      <c r="K4873">
        <v>0.57421953990683317</v>
      </c>
      <c r="L4873">
        <v>0.48869151343255035</v>
      </c>
      <c r="M4873">
        <v>0.3764938417918911</v>
      </c>
      <c r="N4873">
        <v>0.44194583182234448</v>
      </c>
      <c r="O4873">
        <v>0.48821848112185079</v>
      </c>
      <c r="P4873" s="117">
        <v>27.9</v>
      </c>
      <c r="Q4873">
        <v>0.34</v>
      </c>
    </row>
    <row r="4874" spans="1:17" ht="15">
      <c r="A4874" s="6"/>
      <c r="B4874" s="10">
        <v>79.27</v>
      </c>
      <c r="C4874">
        <v>0.22296564367630434</v>
      </c>
      <c r="D4874" s="11">
        <v>28.78</v>
      </c>
      <c r="E4874" s="10">
        <v>48.59</v>
      </c>
      <c r="F4874" s="11">
        <v>37.58</v>
      </c>
      <c r="G4874" s="10">
        <v>28.39</v>
      </c>
      <c r="H4874" s="11">
        <v>80.099999999999994</v>
      </c>
      <c r="I4874" s="10">
        <v>344.67</v>
      </c>
      <c r="J4874">
        <v>0.43398531951640762</v>
      </c>
      <c r="K4874">
        <v>0.56890564325268256</v>
      </c>
      <c r="L4874">
        <v>0.48594119495796434</v>
      </c>
      <c r="M4874">
        <v>0.37237537193209763</v>
      </c>
      <c r="N4874">
        <v>0.44641208096940893</v>
      </c>
      <c r="O4874">
        <v>0.52044993823977359</v>
      </c>
      <c r="P4874" s="117">
        <v>20.85</v>
      </c>
      <c r="Q4874">
        <v>0.34</v>
      </c>
    </row>
    <row r="4875" spans="1:17" ht="15">
      <c r="A4875" s="6"/>
      <c r="B4875" s="10">
        <v>67.89</v>
      </c>
      <c r="C4875">
        <v>0.20856505322571894</v>
      </c>
      <c r="D4875" s="11">
        <v>26.69</v>
      </c>
      <c r="E4875" s="10">
        <v>45.8</v>
      </c>
      <c r="F4875" s="11">
        <v>36.979999999999997</v>
      </c>
      <c r="G4875" s="10">
        <v>27.17</v>
      </c>
      <c r="H4875" s="11">
        <v>76.489999999999995</v>
      </c>
      <c r="I4875" s="10">
        <v>351.99</v>
      </c>
      <c r="J4875">
        <v>0.43405720576257378</v>
      </c>
      <c r="K4875">
        <v>0.56862110301939284</v>
      </c>
      <c r="L4875">
        <v>0.48336756970921946</v>
      </c>
      <c r="M4875">
        <v>0.37664910123543527</v>
      </c>
      <c r="N4875">
        <v>0.44186922956752667</v>
      </c>
      <c r="O4875">
        <v>0.52833880702184366</v>
      </c>
      <c r="P4875" s="117">
        <v>17.059999999999999</v>
      </c>
      <c r="Q4875">
        <v>0.34</v>
      </c>
    </row>
    <row r="4876" spans="1:17" ht="15">
      <c r="A4876" s="6"/>
      <c r="B4876" s="10">
        <v>33.22</v>
      </c>
      <c r="C4876">
        <v>0.2037948020667418</v>
      </c>
      <c r="D4876" s="11">
        <v>24.68</v>
      </c>
      <c r="E4876" s="10">
        <v>44.5</v>
      </c>
      <c r="F4876" s="11">
        <v>36.520000000000003</v>
      </c>
      <c r="G4876" s="10">
        <v>26.07</v>
      </c>
      <c r="H4876" s="11">
        <v>75.099999999999994</v>
      </c>
      <c r="I4876" s="10">
        <v>337.01</v>
      </c>
      <c r="J4876">
        <v>0.43242847823584341</v>
      </c>
      <c r="K4876">
        <v>0.57361785058281245</v>
      </c>
      <c r="L4876">
        <v>0.48555383044988715</v>
      </c>
      <c r="M4876">
        <v>0.372518585042457</v>
      </c>
      <c r="N4876">
        <v>0.44638564133531111</v>
      </c>
      <c r="O4876">
        <v>0.52827829269189741</v>
      </c>
      <c r="P4876" s="117">
        <v>17.14</v>
      </c>
      <c r="Q4876">
        <v>0.34</v>
      </c>
    </row>
    <row r="4877" spans="1:17" ht="15">
      <c r="A4877" s="6"/>
      <c r="B4877" s="10">
        <v>15.78</v>
      </c>
      <c r="C4877">
        <v>0.19047234857197978</v>
      </c>
      <c r="D4877" s="11">
        <v>23.07</v>
      </c>
      <c r="E4877" s="10">
        <v>44.68</v>
      </c>
      <c r="F4877" s="11">
        <v>36.32</v>
      </c>
      <c r="G4877" s="10">
        <v>26.05</v>
      </c>
      <c r="H4877" s="11">
        <v>76.67</v>
      </c>
      <c r="I4877" s="10">
        <v>332.04</v>
      </c>
      <c r="J4877">
        <v>0.43415937518236819</v>
      </c>
      <c r="K4877">
        <v>0.57479109434908193</v>
      </c>
      <c r="L4877">
        <v>0.49024983591322269</v>
      </c>
      <c r="M4877">
        <v>0.3762283447503702</v>
      </c>
      <c r="N4877">
        <v>0.45390310351766622</v>
      </c>
      <c r="O4877">
        <v>0.51503295722055353</v>
      </c>
      <c r="P4877" s="117">
        <v>16.399999999999999</v>
      </c>
      <c r="Q4877">
        <v>0.34</v>
      </c>
    </row>
    <row r="4878" spans="1:17" ht="15">
      <c r="A4878" s="6"/>
      <c r="B4878" s="10">
        <v>11.09</v>
      </c>
      <c r="C4878">
        <v>0.17922576696057713</v>
      </c>
      <c r="D4878" s="11">
        <v>23.96</v>
      </c>
      <c r="E4878" s="10">
        <v>47.45</v>
      </c>
      <c r="F4878" s="11">
        <v>37.700000000000003</v>
      </c>
      <c r="G4878" s="10">
        <v>28.78</v>
      </c>
      <c r="H4878" s="11">
        <v>83.03</v>
      </c>
      <c r="I4878" s="10">
        <v>331.27</v>
      </c>
      <c r="J4878">
        <v>0.43658729756920778</v>
      </c>
      <c r="K4878">
        <v>0.5756835203232058</v>
      </c>
      <c r="L4878">
        <v>0.50533691028180427</v>
      </c>
      <c r="M4878">
        <v>0.39380198723770371</v>
      </c>
      <c r="N4878">
        <v>0.45195093094567956</v>
      </c>
      <c r="O4878">
        <v>0.50980907776566153</v>
      </c>
      <c r="P4878" s="117">
        <v>16.03</v>
      </c>
      <c r="Q4878">
        <v>0.34</v>
      </c>
    </row>
    <row r="4879" spans="1:17" ht="15">
      <c r="A4879" s="6"/>
      <c r="B4879" s="10">
        <v>5.08</v>
      </c>
      <c r="C4879">
        <v>0.16686648635694473</v>
      </c>
      <c r="D4879" s="11">
        <v>23.9</v>
      </c>
      <c r="E4879" s="10">
        <v>53.06</v>
      </c>
      <c r="F4879" s="11">
        <v>45.15</v>
      </c>
      <c r="G4879" s="10">
        <v>35.18</v>
      </c>
      <c r="H4879" s="11">
        <v>94.42</v>
      </c>
      <c r="I4879" s="10">
        <v>337.03</v>
      </c>
      <c r="J4879">
        <v>0.43294354308689542</v>
      </c>
      <c r="K4879">
        <v>0.56006941356378959</v>
      </c>
      <c r="L4879">
        <v>0.49908794066703333</v>
      </c>
      <c r="M4879">
        <v>0.40109947432957144</v>
      </c>
      <c r="N4879">
        <v>0.43727858016001292</v>
      </c>
      <c r="O4879">
        <v>0.49828842755922725</v>
      </c>
      <c r="P4879" s="117">
        <v>16.88</v>
      </c>
      <c r="Q4879">
        <v>0.34</v>
      </c>
    </row>
    <row r="4880" spans="1:17" ht="15">
      <c r="A4880" s="6"/>
      <c r="B4880" s="10">
        <v>2.88</v>
      </c>
      <c r="C4880">
        <v>0.15326161188835441</v>
      </c>
      <c r="D4880" s="11">
        <v>25.17</v>
      </c>
      <c r="E4880" s="10">
        <v>58.95</v>
      </c>
      <c r="F4880" s="11">
        <v>53.96</v>
      </c>
      <c r="G4880" s="10">
        <v>39.4</v>
      </c>
      <c r="H4880" s="11">
        <v>105.63</v>
      </c>
      <c r="I4880" s="10">
        <v>333.12</v>
      </c>
      <c r="J4880">
        <v>0.40967525276092703</v>
      </c>
      <c r="K4880">
        <v>0.53512145963179703</v>
      </c>
      <c r="L4880">
        <v>0.47168180784035141</v>
      </c>
      <c r="M4880">
        <v>0.36703275411590641</v>
      </c>
      <c r="N4880">
        <v>0.39262219393834907</v>
      </c>
      <c r="O4880">
        <v>0.46322605749058121</v>
      </c>
      <c r="P4880" s="117">
        <v>19.940000000000001</v>
      </c>
      <c r="Q4880">
        <v>0.34</v>
      </c>
    </row>
    <row r="4881" spans="1:17" ht="15">
      <c r="A4881" s="6"/>
      <c r="B4881" s="10">
        <v>3.42</v>
      </c>
      <c r="C4881">
        <v>0.13355249771391967</v>
      </c>
      <c r="D4881" s="11">
        <v>25.78</v>
      </c>
      <c r="E4881" s="10">
        <v>59.94</v>
      </c>
      <c r="F4881" s="11">
        <v>50.98</v>
      </c>
      <c r="G4881" s="10">
        <v>38.9</v>
      </c>
      <c r="H4881" s="11">
        <v>106.91</v>
      </c>
      <c r="I4881" s="10">
        <v>343.78</v>
      </c>
      <c r="J4881">
        <v>0.37176675895867323</v>
      </c>
      <c r="K4881">
        <v>0.49080519841604175</v>
      </c>
      <c r="L4881">
        <v>0.43594474353891993</v>
      </c>
      <c r="M4881">
        <v>0.31625246780965216</v>
      </c>
      <c r="N4881">
        <v>0.3517645440569625</v>
      </c>
      <c r="O4881">
        <v>0.4269033211976363</v>
      </c>
      <c r="P4881" s="117">
        <v>29.77</v>
      </c>
      <c r="Q4881">
        <v>0.34</v>
      </c>
    </row>
    <row r="4882" spans="1:17" ht="15">
      <c r="A4882" s="6"/>
      <c r="B4882" s="10">
        <v>0.09</v>
      </c>
      <c r="C4882">
        <v>0.11645711472557725</v>
      </c>
      <c r="D4882" s="11">
        <v>26.67</v>
      </c>
      <c r="E4882" s="10">
        <v>59.05</v>
      </c>
      <c r="F4882" s="11">
        <v>49.65</v>
      </c>
      <c r="G4882" s="10">
        <v>37.67</v>
      </c>
      <c r="H4882" s="11">
        <v>98.06</v>
      </c>
      <c r="I4882" s="10">
        <v>350.96</v>
      </c>
      <c r="J4882">
        <v>0.33828413523388046</v>
      </c>
      <c r="K4882">
        <v>0.45475824549074717</v>
      </c>
      <c r="L4882">
        <v>0.3918218580537054</v>
      </c>
      <c r="M4882">
        <v>0.28642398415107068</v>
      </c>
      <c r="N4882">
        <v>0.31864209670663274</v>
      </c>
      <c r="O4882">
        <v>0.37837541489736504</v>
      </c>
      <c r="P4882" s="117">
        <v>27.51</v>
      </c>
      <c r="Q4882">
        <v>0.34</v>
      </c>
    </row>
    <row r="4883" spans="1:17" ht="15">
      <c r="A4883" s="6"/>
      <c r="B4883" s="10">
        <v>0</v>
      </c>
      <c r="C4883">
        <v>0.10663688576898531</v>
      </c>
      <c r="D4883" s="11">
        <v>26.87</v>
      </c>
      <c r="E4883" s="10">
        <v>57.99</v>
      </c>
      <c r="F4883" s="11">
        <v>46.47</v>
      </c>
      <c r="G4883" s="10">
        <v>34.44</v>
      </c>
      <c r="H4883" s="11">
        <v>93.01</v>
      </c>
      <c r="I4883" s="10">
        <v>337.02</v>
      </c>
      <c r="J4883">
        <v>0.29592112621597277</v>
      </c>
      <c r="K4883">
        <v>0.42629530142523797</v>
      </c>
      <c r="L4883">
        <v>0.35298089264191168</v>
      </c>
      <c r="M4883">
        <v>0.26185671645322056</v>
      </c>
      <c r="N4883">
        <v>0.29098173401921829</v>
      </c>
      <c r="O4883">
        <v>0.33680347664198806</v>
      </c>
      <c r="P4883" s="117">
        <v>19.7</v>
      </c>
      <c r="Q4883">
        <v>0.34</v>
      </c>
    </row>
    <row r="4884" spans="1:17" ht="15">
      <c r="A4884" s="6"/>
      <c r="B4884" s="10">
        <v>-0.03</v>
      </c>
      <c r="C4884">
        <v>9.9893222394859288E-2</v>
      </c>
      <c r="D4884" s="11">
        <v>27.18</v>
      </c>
      <c r="E4884" s="10">
        <v>57.98</v>
      </c>
      <c r="F4884" s="11">
        <v>44.3</v>
      </c>
      <c r="G4884" s="10">
        <v>32.31</v>
      </c>
      <c r="H4884" s="11">
        <v>89.95</v>
      </c>
      <c r="I4884" s="10">
        <v>307.36</v>
      </c>
      <c r="J4884">
        <v>0.27049354812997617</v>
      </c>
      <c r="K4884">
        <v>0.40365733555158284</v>
      </c>
      <c r="L4884">
        <v>0.32883151663089377</v>
      </c>
      <c r="M4884">
        <v>0.24721663241613068</v>
      </c>
      <c r="N4884">
        <v>0.27246412936790204</v>
      </c>
      <c r="O4884">
        <v>0.30832253616220312</v>
      </c>
      <c r="P4884" s="117">
        <v>26.53</v>
      </c>
      <c r="Q4884">
        <v>0.34</v>
      </c>
    </row>
    <row r="4885" spans="1:17" ht="15">
      <c r="A4885" s="6"/>
      <c r="B4885" s="10">
        <v>-0.05</v>
      </c>
      <c r="C4885">
        <v>9.6596376905522224E-2</v>
      </c>
      <c r="D4885" s="11">
        <v>27.89</v>
      </c>
      <c r="E4885" s="10">
        <v>57.27</v>
      </c>
      <c r="F4885" s="11">
        <v>40.97</v>
      </c>
      <c r="G4885" s="10">
        <v>29.5</v>
      </c>
      <c r="H4885" s="11">
        <v>88.09</v>
      </c>
      <c r="I4885" s="10">
        <v>285.06</v>
      </c>
      <c r="J4885">
        <v>0.24776259407388293</v>
      </c>
      <c r="K4885">
        <v>0.39279827820056257</v>
      </c>
      <c r="L4885">
        <v>0.32207648195474664</v>
      </c>
      <c r="M4885">
        <v>0.24673541112063646</v>
      </c>
      <c r="N4885">
        <v>0.26720381162445872</v>
      </c>
      <c r="O4885">
        <v>0.2869362974907575</v>
      </c>
      <c r="P4885" s="117">
        <v>35.15</v>
      </c>
      <c r="Q4885">
        <v>0.34</v>
      </c>
    </row>
    <row r="4886" spans="1:17" ht="15">
      <c r="A4886" s="6"/>
      <c r="B4886" s="10">
        <v>-7.78</v>
      </c>
      <c r="C4886">
        <v>0.10097366595659972</v>
      </c>
      <c r="D4886" s="11">
        <v>26.3</v>
      </c>
      <c r="E4886" s="10">
        <v>56.86</v>
      </c>
      <c r="F4886" s="11">
        <v>40.229999999999997</v>
      </c>
      <c r="G4886" s="10">
        <v>28.19</v>
      </c>
      <c r="H4886" s="11">
        <v>79.19</v>
      </c>
      <c r="I4886" s="10">
        <v>242.73</v>
      </c>
      <c r="J4886">
        <v>0.2259512171021541</v>
      </c>
      <c r="K4886">
        <v>0.38631573506486638</v>
      </c>
      <c r="L4886">
        <v>0.31761598751505249</v>
      </c>
      <c r="M4886">
        <v>0.23970751790376099</v>
      </c>
      <c r="N4886">
        <v>0.26660801559273334</v>
      </c>
      <c r="O4886">
        <v>0.27192697362628104</v>
      </c>
      <c r="P4886" s="117">
        <v>29.15</v>
      </c>
      <c r="Q4886">
        <v>0.34</v>
      </c>
    </row>
    <row r="4887" spans="1:17" ht="15">
      <c r="A4887" s="6"/>
      <c r="B4887" s="10">
        <v>-12.17</v>
      </c>
      <c r="C4887">
        <v>0.10812644461044953</v>
      </c>
      <c r="D4887" s="11">
        <v>22.76</v>
      </c>
      <c r="E4887" s="10">
        <v>55.26</v>
      </c>
      <c r="F4887" s="11">
        <v>40.17</v>
      </c>
      <c r="G4887" s="10">
        <v>26.97</v>
      </c>
      <c r="H4887" s="11">
        <v>74.510000000000005</v>
      </c>
      <c r="I4887" s="10">
        <v>183.97</v>
      </c>
      <c r="J4887">
        <v>0.22241713416665201</v>
      </c>
      <c r="K4887">
        <v>0.39233509536950406</v>
      </c>
      <c r="L4887">
        <v>0.32209139224124217</v>
      </c>
      <c r="M4887">
        <v>0.23658728683576247</v>
      </c>
      <c r="N4887">
        <v>0.26718451097835122</v>
      </c>
      <c r="O4887">
        <v>0.26977968812630615</v>
      </c>
      <c r="P4887" s="117">
        <v>41.2</v>
      </c>
      <c r="Q4887">
        <v>0.34</v>
      </c>
    </row>
    <row r="4888" spans="1:17" ht="15">
      <c r="A4888" s="6"/>
      <c r="B4888" s="10">
        <v>-7.03</v>
      </c>
      <c r="C4888">
        <v>0.10820434147086412</v>
      </c>
      <c r="D4888" s="11">
        <v>20.34</v>
      </c>
      <c r="E4888" s="10">
        <v>55.2</v>
      </c>
      <c r="F4888" s="11">
        <v>40.950000000000003</v>
      </c>
      <c r="G4888" s="10">
        <v>29</v>
      </c>
      <c r="H4888" s="11">
        <v>75.010000000000005</v>
      </c>
      <c r="I4888" s="10">
        <v>185.45</v>
      </c>
      <c r="J4888">
        <v>0.23627234305420994</v>
      </c>
      <c r="K4888">
        <v>0.40298615298910201</v>
      </c>
      <c r="L4888">
        <v>0.3361788199541958</v>
      </c>
      <c r="M4888">
        <v>0.25252053628684301</v>
      </c>
      <c r="N4888">
        <v>0.27862764415301244</v>
      </c>
      <c r="O4888">
        <v>0.27742860250006918</v>
      </c>
      <c r="P4888" s="117">
        <v>47.35</v>
      </c>
      <c r="Q4888">
        <v>0.34</v>
      </c>
    </row>
    <row r="4889" spans="1:17" ht="15">
      <c r="A4889" s="6"/>
      <c r="B4889" s="10">
        <v>-3.81</v>
      </c>
      <c r="C4889">
        <v>0.12223827683615821</v>
      </c>
      <c r="D4889" s="11">
        <v>23.07</v>
      </c>
      <c r="E4889" s="10">
        <v>55.82</v>
      </c>
      <c r="F4889" s="11">
        <v>44.9</v>
      </c>
      <c r="G4889" s="10">
        <v>31.69</v>
      </c>
      <c r="H4889" s="11">
        <v>75.8</v>
      </c>
      <c r="I4889" s="10">
        <v>226.44</v>
      </c>
      <c r="J4889">
        <v>0.25573980356875092</v>
      </c>
      <c r="K4889">
        <v>0.41823762469312564</v>
      </c>
      <c r="L4889">
        <v>0.36830592378585636</v>
      </c>
      <c r="M4889">
        <v>0.28261666077491593</v>
      </c>
      <c r="N4889">
        <v>0.30122268070574837</v>
      </c>
      <c r="O4889">
        <v>0.29912209789238459</v>
      </c>
      <c r="P4889" s="117">
        <v>61.77</v>
      </c>
      <c r="Q4889">
        <v>0.34</v>
      </c>
    </row>
    <row r="4890" spans="1:17" ht="15">
      <c r="A4890" s="6"/>
      <c r="B4890" s="10">
        <v>0</v>
      </c>
      <c r="C4890">
        <v>0.13349298169842896</v>
      </c>
      <c r="D4890" s="11">
        <v>27.05</v>
      </c>
      <c r="E4890" s="10">
        <v>57.91</v>
      </c>
      <c r="F4890" s="11">
        <v>52.97</v>
      </c>
      <c r="G4890" s="10">
        <v>38.83</v>
      </c>
      <c r="H4890" s="11">
        <v>85.45</v>
      </c>
      <c r="I4890" s="10">
        <v>285.02999999999997</v>
      </c>
      <c r="J4890">
        <v>0.31149765007477032</v>
      </c>
      <c r="K4890">
        <v>0.44095588415897818</v>
      </c>
      <c r="L4890">
        <v>0.41804730045553573</v>
      </c>
      <c r="M4890">
        <v>0.31386645221403853</v>
      </c>
      <c r="N4890">
        <v>0.33417564895918289</v>
      </c>
      <c r="O4890">
        <v>0.32932930108099584</v>
      </c>
      <c r="P4890" s="117">
        <v>63.77</v>
      </c>
      <c r="Q4890">
        <v>0.34</v>
      </c>
    </row>
    <row r="4891" spans="1:17" ht="15">
      <c r="A4891" s="6"/>
      <c r="B4891" s="10">
        <v>28.93</v>
      </c>
      <c r="C4891">
        <v>0.15565911471043989</v>
      </c>
      <c r="D4891" s="11">
        <v>29.62</v>
      </c>
      <c r="E4891" s="10">
        <v>59.91</v>
      </c>
      <c r="F4891" s="11">
        <v>57.71</v>
      </c>
      <c r="G4891" s="10">
        <v>42.19</v>
      </c>
      <c r="H4891" s="11">
        <v>93.55</v>
      </c>
      <c r="I4891" s="10">
        <v>336.02</v>
      </c>
      <c r="J4891">
        <v>0.38138942435048401</v>
      </c>
      <c r="K4891">
        <v>0.46547740065649895</v>
      </c>
      <c r="L4891">
        <v>0.45469659378954042</v>
      </c>
      <c r="M4891">
        <v>0.34022331079930113</v>
      </c>
      <c r="N4891">
        <v>0.38332546567757164</v>
      </c>
      <c r="O4891">
        <v>0.36763472922898344</v>
      </c>
      <c r="P4891" s="117">
        <v>55.36</v>
      </c>
      <c r="Q4891">
        <v>0.34</v>
      </c>
    </row>
    <row r="4892" spans="1:17" ht="15">
      <c r="A4892" s="6"/>
      <c r="B4892" s="10">
        <v>66.78</v>
      </c>
      <c r="C4892">
        <v>0.18852737496300684</v>
      </c>
      <c r="D4892" s="11">
        <v>37.049999999999997</v>
      </c>
      <c r="E4892" s="10">
        <v>61.45</v>
      </c>
      <c r="F4892" s="11">
        <v>62.98</v>
      </c>
      <c r="G4892" s="10">
        <v>45.74</v>
      </c>
      <c r="H4892" s="11">
        <v>103.42</v>
      </c>
      <c r="I4892" s="10">
        <v>372.87</v>
      </c>
      <c r="J4892">
        <v>0.44589924079970539</v>
      </c>
      <c r="K4892">
        <v>0.4948084755921402</v>
      </c>
      <c r="L4892">
        <v>0.48581505612093179</v>
      </c>
      <c r="M4892">
        <v>0.37413097837402104</v>
      </c>
      <c r="N4892">
        <v>0.42124337774923748</v>
      </c>
      <c r="O4892">
        <v>0.39816603095430203</v>
      </c>
      <c r="P4892" s="117">
        <v>41.98</v>
      </c>
      <c r="Q4892">
        <v>0.34</v>
      </c>
    </row>
    <row r="4893" spans="1:17" ht="15">
      <c r="A4893" s="6"/>
      <c r="B4893" s="10">
        <v>87.24</v>
      </c>
      <c r="C4893">
        <v>0.22393581069007826</v>
      </c>
      <c r="D4893" s="11">
        <v>38.51</v>
      </c>
      <c r="E4893" s="10">
        <v>60.1</v>
      </c>
      <c r="F4893" s="11">
        <v>63.41</v>
      </c>
      <c r="G4893" s="10">
        <v>44.34</v>
      </c>
      <c r="H4893" s="11">
        <v>106.01</v>
      </c>
      <c r="I4893" s="10">
        <v>402.15</v>
      </c>
      <c r="J4893">
        <v>0.50218571816453983</v>
      </c>
      <c r="K4893">
        <v>0.52354127454345112</v>
      </c>
      <c r="L4893">
        <v>0.51806830816608962</v>
      </c>
      <c r="M4893">
        <v>0.39624830527624</v>
      </c>
      <c r="N4893">
        <v>0.43270221531118558</v>
      </c>
      <c r="O4893">
        <v>0.42443452991122377</v>
      </c>
      <c r="P4893" s="117">
        <v>35.01</v>
      </c>
      <c r="Q4893">
        <v>0.34</v>
      </c>
    </row>
    <row r="4894" spans="1:17" ht="15">
      <c r="A4894" s="6"/>
      <c r="B4894" s="10">
        <v>91.76</v>
      </c>
      <c r="C4894">
        <v>0.2405582100118612</v>
      </c>
      <c r="D4894" s="11">
        <v>39.42</v>
      </c>
      <c r="E4894" s="10">
        <v>59.02</v>
      </c>
      <c r="F4894" s="11">
        <v>59.42</v>
      </c>
      <c r="G4894" s="10">
        <v>41.96</v>
      </c>
      <c r="H4894" s="11">
        <v>99.72</v>
      </c>
      <c r="I4894" s="10">
        <v>405.61</v>
      </c>
      <c r="J4894">
        <v>0.50508653563214245</v>
      </c>
      <c r="K4894">
        <v>0.54325866825462554</v>
      </c>
      <c r="L4894">
        <v>0.53205090776699027</v>
      </c>
      <c r="M4894">
        <v>0.40536427315442047</v>
      </c>
      <c r="N4894">
        <v>0.42964389149389232</v>
      </c>
      <c r="O4894">
        <v>0.43693934324098915</v>
      </c>
      <c r="P4894" s="117">
        <v>38.31</v>
      </c>
      <c r="Q4894">
        <v>0.34</v>
      </c>
    </row>
    <row r="4895" spans="1:17" ht="15">
      <c r="A4895" s="6"/>
      <c r="B4895" s="10">
        <v>99.66</v>
      </c>
      <c r="C4895">
        <v>0.24171241241682342</v>
      </c>
      <c r="D4895" s="11">
        <v>42.85</v>
      </c>
      <c r="E4895" s="10">
        <v>57.98</v>
      </c>
      <c r="F4895" s="11">
        <v>55</v>
      </c>
      <c r="G4895" s="10">
        <v>41.44</v>
      </c>
      <c r="H4895" s="11">
        <v>95.15</v>
      </c>
      <c r="I4895" s="10">
        <v>396.9</v>
      </c>
      <c r="J4895">
        <v>0.49176481415265205</v>
      </c>
      <c r="K4895">
        <v>0.56619138027408877</v>
      </c>
      <c r="L4895">
        <v>0.52169836033763461</v>
      </c>
      <c r="M4895">
        <v>0.4106371410689113</v>
      </c>
      <c r="N4895">
        <v>0.42567591124763443</v>
      </c>
      <c r="O4895">
        <v>0.44153533387539384</v>
      </c>
      <c r="P4895" s="117">
        <v>28.97</v>
      </c>
      <c r="Q4895">
        <v>0.34</v>
      </c>
    </row>
    <row r="4896" spans="1:17" ht="15">
      <c r="A4896" s="6"/>
      <c r="B4896" s="10">
        <v>92.64</v>
      </c>
      <c r="C4896">
        <v>0.24312115603826995</v>
      </c>
      <c r="D4896" s="11">
        <v>39.82</v>
      </c>
      <c r="E4896" s="10">
        <v>53.95</v>
      </c>
      <c r="F4896" s="11">
        <v>45.5</v>
      </c>
      <c r="G4896" s="10">
        <v>36.92</v>
      </c>
      <c r="H4896" s="11">
        <v>89.92</v>
      </c>
      <c r="I4896" s="10">
        <v>366.61</v>
      </c>
      <c r="J4896">
        <v>0.52338678718200227</v>
      </c>
      <c r="K4896">
        <v>0.57723190104231314</v>
      </c>
      <c r="L4896">
        <v>0.51343952727562003</v>
      </c>
      <c r="M4896">
        <v>0.41777726581825769</v>
      </c>
      <c r="N4896">
        <v>0.41374343458448398</v>
      </c>
      <c r="O4896">
        <v>0.48221032123223323</v>
      </c>
      <c r="P4896" s="117">
        <v>19.95</v>
      </c>
      <c r="Q4896">
        <v>0.34</v>
      </c>
    </row>
    <row r="4897" spans="1:17" ht="15">
      <c r="A4897" s="6"/>
      <c r="B4897" s="10">
        <v>77.14</v>
      </c>
      <c r="C4897">
        <v>0.22775777144584594</v>
      </c>
      <c r="D4897" s="11">
        <v>39.65</v>
      </c>
      <c r="E4897" s="10">
        <v>50.88</v>
      </c>
      <c r="F4897" s="11">
        <v>42.25</v>
      </c>
      <c r="G4897" s="10">
        <v>35.96</v>
      </c>
      <c r="H4897" s="11">
        <v>85</v>
      </c>
      <c r="I4897" s="10">
        <v>393.26</v>
      </c>
      <c r="J4897">
        <v>0.52560097059843058</v>
      </c>
      <c r="K4897">
        <v>0.58628156206950477</v>
      </c>
      <c r="L4897">
        <v>0.4877645060088292</v>
      </c>
      <c r="M4897">
        <v>0.41723827639988992</v>
      </c>
      <c r="N4897">
        <v>0.39566873682974607</v>
      </c>
      <c r="O4897">
        <v>0.49581567150479361</v>
      </c>
      <c r="P4897" s="117">
        <v>19.75</v>
      </c>
      <c r="Q4897">
        <v>0.34</v>
      </c>
    </row>
    <row r="4898" spans="1:17" ht="15">
      <c r="A4898" s="6"/>
      <c r="B4898" s="10">
        <v>70.02</v>
      </c>
      <c r="C4898">
        <v>0.23555338107330068</v>
      </c>
      <c r="D4898" s="11">
        <v>35.619999999999997</v>
      </c>
      <c r="E4898" s="10">
        <v>47.47</v>
      </c>
      <c r="F4898" s="11">
        <v>39.65</v>
      </c>
      <c r="G4898" s="10">
        <v>32.979999999999997</v>
      </c>
      <c r="H4898" s="11">
        <v>80.42</v>
      </c>
      <c r="I4898" s="10">
        <v>379.24</v>
      </c>
      <c r="J4898">
        <v>0.54050153886365859</v>
      </c>
      <c r="K4898">
        <v>0.5888238629663618</v>
      </c>
      <c r="L4898">
        <v>0.47852975988133128</v>
      </c>
      <c r="M4898">
        <v>0.4131332529097142</v>
      </c>
      <c r="N4898">
        <v>0.38553968999228194</v>
      </c>
      <c r="O4898">
        <v>0.50761445530991967</v>
      </c>
      <c r="P4898" s="117">
        <v>16.489999999999998</v>
      </c>
      <c r="Q4898">
        <v>0.34</v>
      </c>
    </row>
    <row r="4899" spans="1:17" ht="15">
      <c r="A4899" s="6"/>
      <c r="B4899" s="10">
        <v>68.989999999999995</v>
      </c>
      <c r="C4899">
        <v>0.24039750740158755</v>
      </c>
      <c r="D4899" s="11">
        <v>32.700000000000003</v>
      </c>
      <c r="E4899" s="10">
        <v>46.55</v>
      </c>
      <c r="F4899" s="11">
        <v>38.479999999999997</v>
      </c>
      <c r="G4899" s="10">
        <v>31</v>
      </c>
      <c r="H4899" s="11">
        <v>76.3</v>
      </c>
      <c r="I4899" s="10">
        <v>355.06</v>
      </c>
      <c r="J4899">
        <v>0.55415618973156111</v>
      </c>
      <c r="K4899">
        <v>0.58467585975247394</v>
      </c>
      <c r="L4899">
        <v>0.46437200659958139</v>
      </c>
      <c r="M4899">
        <v>0.41049693523973929</v>
      </c>
      <c r="N4899">
        <v>0.37343055746191101</v>
      </c>
      <c r="O4899">
        <v>0.50520042152276745</v>
      </c>
      <c r="P4899" s="117">
        <v>13.22</v>
      </c>
      <c r="Q4899">
        <v>0.34</v>
      </c>
    </row>
    <row r="4900" spans="1:17" ht="15">
      <c r="A4900" s="6"/>
      <c r="B4900" s="10">
        <v>72.010000000000005</v>
      </c>
      <c r="C4900">
        <v>0.25532832511800108</v>
      </c>
      <c r="D4900" s="11">
        <v>31.28</v>
      </c>
      <c r="E4900" s="10">
        <v>45.09</v>
      </c>
      <c r="F4900" s="11">
        <v>38.14</v>
      </c>
      <c r="G4900" s="10">
        <v>29.86</v>
      </c>
      <c r="H4900" s="11">
        <v>71.28</v>
      </c>
      <c r="I4900" s="10">
        <v>331</v>
      </c>
      <c r="J4900">
        <v>0.56680545049104414</v>
      </c>
      <c r="K4900">
        <v>0.58246406291233432</v>
      </c>
      <c r="L4900">
        <v>0.44408851384036546</v>
      </c>
      <c r="M4900">
        <v>0.4084953385993943</v>
      </c>
      <c r="N4900">
        <v>0.36611111329198398</v>
      </c>
      <c r="O4900">
        <v>0.5038879462874134</v>
      </c>
      <c r="P4900" s="117">
        <v>13.69</v>
      </c>
      <c r="Q4900">
        <v>0.34</v>
      </c>
    </row>
    <row r="4901" spans="1:17" ht="15">
      <c r="A4901" s="6"/>
      <c r="B4901" s="10">
        <v>72.09</v>
      </c>
      <c r="C4901">
        <v>0.26830635436814099</v>
      </c>
      <c r="D4901" s="11">
        <v>30.46</v>
      </c>
      <c r="E4901" s="10">
        <v>45.57</v>
      </c>
      <c r="F4901" s="11">
        <v>37.94</v>
      </c>
      <c r="G4901" s="10">
        <v>28.99</v>
      </c>
      <c r="H4901" s="11">
        <v>70.33</v>
      </c>
      <c r="I4901" s="10">
        <v>316.18</v>
      </c>
      <c r="J4901">
        <v>0.5799674710752436</v>
      </c>
      <c r="K4901">
        <v>0.58302955378042765</v>
      </c>
      <c r="L4901">
        <v>0.43902737719153379</v>
      </c>
      <c r="M4901">
        <v>0.41260766450462938</v>
      </c>
      <c r="N4901">
        <v>0.36126117068661795</v>
      </c>
      <c r="O4901">
        <v>0.4925213710906946</v>
      </c>
      <c r="P4901" s="117">
        <v>11.86</v>
      </c>
      <c r="Q4901">
        <v>0.34</v>
      </c>
    </row>
    <row r="4902" spans="1:17" ht="15">
      <c r="A4902" s="6"/>
      <c r="B4902" s="10">
        <v>87.11</v>
      </c>
      <c r="C4902">
        <v>0.28287233641071513</v>
      </c>
      <c r="D4902" s="11">
        <v>33.24</v>
      </c>
      <c r="E4902" s="10">
        <v>47.42</v>
      </c>
      <c r="F4902" s="11">
        <v>38.53</v>
      </c>
      <c r="G4902" s="10">
        <v>31.43</v>
      </c>
      <c r="H4902" s="11">
        <v>69.87</v>
      </c>
      <c r="I4902" s="10">
        <v>302.82</v>
      </c>
      <c r="J4902">
        <v>0.58582122573429707</v>
      </c>
      <c r="K4902">
        <v>0.58436406913388961</v>
      </c>
      <c r="L4902">
        <v>0.45605132130360487</v>
      </c>
      <c r="M4902">
        <v>0.42110086202607228</v>
      </c>
      <c r="N4902">
        <v>0.35354724489863143</v>
      </c>
      <c r="O4902">
        <v>0.4759108342431444</v>
      </c>
      <c r="P4902" s="117">
        <v>11.57</v>
      </c>
      <c r="Q4902">
        <v>0.34</v>
      </c>
    </row>
    <row r="4903" spans="1:17" ht="15">
      <c r="A4903" s="6"/>
      <c r="B4903" s="10">
        <v>102.59</v>
      </c>
      <c r="C4903">
        <v>0.28104525599149971</v>
      </c>
      <c r="D4903" s="11">
        <v>41.9</v>
      </c>
      <c r="E4903" s="10">
        <v>53.97</v>
      </c>
      <c r="F4903" s="11">
        <v>45.78</v>
      </c>
      <c r="G4903" s="10">
        <v>40.33</v>
      </c>
      <c r="H4903" s="11">
        <v>71.3</v>
      </c>
      <c r="I4903" s="10">
        <v>272.76</v>
      </c>
      <c r="J4903">
        <v>0.57473332535980537</v>
      </c>
      <c r="K4903">
        <v>0.56261297231802543</v>
      </c>
      <c r="L4903">
        <v>0.45519763403726948</v>
      </c>
      <c r="M4903">
        <v>0.4134703073620617</v>
      </c>
      <c r="N4903">
        <v>0.33752396914603294</v>
      </c>
      <c r="O4903">
        <v>0.44515807671002733</v>
      </c>
      <c r="P4903" s="117">
        <v>11.78</v>
      </c>
      <c r="Q4903">
        <v>0.34</v>
      </c>
    </row>
    <row r="4904" spans="1:17" ht="15">
      <c r="A4904" s="6"/>
      <c r="B4904" s="10">
        <v>113.97</v>
      </c>
      <c r="C4904">
        <v>0.25296490753944523</v>
      </c>
      <c r="D4904" s="11">
        <v>44.18</v>
      </c>
      <c r="E4904" s="10">
        <v>60.63</v>
      </c>
      <c r="F4904" s="11">
        <v>53.06</v>
      </c>
      <c r="G4904" s="10">
        <v>45.89</v>
      </c>
      <c r="H4904" s="11">
        <v>75.86</v>
      </c>
      <c r="I4904" s="10">
        <v>260.93</v>
      </c>
      <c r="J4904">
        <v>0.53722323697463459</v>
      </c>
      <c r="K4904">
        <v>0.5154224667017705</v>
      </c>
      <c r="L4904">
        <v>0.44651027096648971</v>
      </c>
      <c r="M4904">
        <v>0.3801294511514659</v>
      </c>
      <c r="N4904">
        <v>0.31522148072228107</v>
      </c>
      <c r="O4904">
        <v>0.39664433896504797</v>
      </c>
      <c r="P4904" s="117">
        <v>11.49</v>
      </c>
      <c r="Q4904">
        <v>0.34</v>
      </c>
    </row>
    <row r="4905" spans="1:17" ht="15">
      <c r="A4905" s="6"/>
      <c r="B4905" s="10">
        <v>115.08</v>
      </c>
      <c r="C4905">
        <v>0.24651106681549992</v>
      </c>
      <c r="D4905" s="11">
        <v>44.12</v>
      </c>
      <c r="E4905" s="10">
        <v>62.9</v>
      </c>
      <c r="F4905" s="11">
        <v>57.35</v>
      </c>
      <c r="G4905" s="10">
        <v>39.36</v>
      </c>
      <c r="H4905" s="11">
        <v>78.3</v>
      </c>
      <c r="I4905" s="10">
        <v>222.42</v>
      </c>
      <c r="J4905">
        <v>0.49554250513152348</v>
      </c>
      <c r="K4905">
        <v>0.47740680758272713</v>
      </c>
      <c r="L4905">
        <v>0.41883403699195099</v>
      </c>
      <c r="M4905">
        <v>0.34480801699610658</v>
      </c>
      <c r="N4905">
        <v>0.29568790602192191</v>
      </c>
      <c r="O4905">
        <v>0.32821318184922482</v>
      </c>
      <c r="P4905" s="117">
        <v>15.73</v>
      </c>
      <c r="Q4905">
        <v>0.34</v>
      </c>
    </row>
    <row r="4906" spans="1:17" ht="15">
      <c r="A4906" s="6"/>
      <c r="B4906" s="10">
        <v>105</v>
      </c>
      <c r="C4906">
        <v>0.22373263733309431</v>
      </c>
      <c r="D4906" s="11">
        <v>48.23</v>
      </c>
      <c r="E4906" s="10">
        <v>61.32</v>
      </c>
      <c r="F4906" s="11">
        <v>57.75</v>
      </c>
      <c r="G4906" s="10">
        <v>37.67</v>
      </c>
      <c r="H4906" s="11">
        <v>78.81</v>
      </c>
      <c r="I4906" s="10">
        <v>162.88999999999999</v>
      </c>
      <c r="J4906">
        <v>0.46234658501871345</v>
      </c>
      <c r="K4906">
        <v>0.43719482282876965</v>
      </c>
      <c r="L4906">
        <v>0.38739539594913724</v>
      </c>
      <c r="M4906">
        <v>0.29890650248305844</v>
      </c>
      <c r="N4906">
        <v>0.26927808659337726</v>
      </c>
      <c r="O4906">
        <v>0.27211694931825853</v>
      </c>
      <c r="P4906" s="117">
        <v>15.06</v>
      </c>
      <c r="Q4906">
        <v>0.34</v>
      </c>
    </row>
    <row r="4907" spans="1:17" ht="15">
      <c r="A4907" s="6"/>
      <c r="B4907" s="10">
        <v>99.94</v>
      </c>
      <c r="C4907">
        <v>0.20634348784165146</v>
      </c>
      <c r="D4907" s="11">
        <v>48.45</v>
      </c>
      <c r="E4907" s="10">
        <v>59.57</v>
      </c>
      <c r="F4907" s="11">
        <v>51.44</v>
      </c>
      <c r="G4907" s="10">
        <v>33.92</v>
      </c>
      <c r="H4907" s="11">
        <v>75.53</v>
      </c>
      <c r="I4907" s="10">
        <v>149.99</v>
      </c>
      <c r="J4907">
        <v>0.45192839937013235</v>
      </c>
      <c r="K4907">
        <v>0.40812342449628625</v>
      </c>
      <c r="L4907">
        <v>0.35639434675755421</v>
      </c>
      <c r="M4907">
        <v>0.26435219655753256</v>
      </c>
      <c r="N4907">
        <v>0.24412695230752282</v>
      </c>
      <c r="O4907">
        <v>0.22554913050649053</v>
      </c>
      <c r="P4907" s="117">
        <v>17.670000000000002</v>
      </c>
      <c r="Q4907">
        <v>0.34</v>
      </c>
    </row>
    <row r="4908" spans="1:17" ht="15">
      <c r="A4908" s="6"/>
      <c r="B4908" s="10">
        <v>94.62</v>
      </c>
      <c r="C4908">
        <v>0.18123747284726674</v>
      </c>
      <c r="D4908" s="11">
        <v>47.77</v>
      </c>
      <c r="E4908" s="10">
        <v>58.46</v>
      </c>
      <c r="F4908" s="11">
        <v>47.46</v>
      </c>
      <c r="G4908" s="10">
        <v>30.97</v>
      </c>
      <c r="H4908" s="11">
        <v>72.03</v>
      </c>
      <c r="I4908" s="10">
        <v>100.16</v>
      </c>
      <c r="J4908">
        <v>0.4343795208595212</v>
      </c>
      <c r="K4908">
        <v>0.38937498213579452</v>
      </c>
      <c r="L4908">
        <v>0.34276302933536684</v>
      </c>
      <c r="M4908">
        <v>0.2361288940235044</v>
      </c>
      <c r="N4908">
        <v>0.22091099642486448</v>
      </c>
      <c r="O4908">
        <v>0.18575812282707876</v>
      </c>
      <c r="P4908" s="117">
        <v>28.83</v>
      </c>
      <c r="Q4908">
        <v>0.34</v>
      </c>
    </row>
    <row r="4909" spans="1:17" ht="15">
      <c r="A4909" s="6"/>
      <c r="B4909" s="10">
        <v>87.45</v>
      </c>
      <c r="C4909">
        <v>0.16533553557449079</v>
      </c>
      <c r="D4909" s="11">
        <v>46.47</v>
      </c>
      <c r="E4909" s="10">
        <v>57.41</v>
      </c>
      <c r="F4909" s="11">
        <v>45.65</v>
      </c>
      <c r="G4909" s="10">
        <v>30.76</v>
      </c>
      <c r="H4909" s="11">
        <v>70.3</v>
      </c>
      <c r="I4909" s="10">
        <v>71.72</v>
      </c>
      <c r="J4909">
        <v>0.44749017951955311</v>
      </c>
      <c r="K4909">
        <v>0.38270256791936891</v>
      </c>
      <c r="L4909">
        <v>0.33310855923863958</v>
      </c>
      <c r="M4909">
        <v>0.2180122705805525</v>
      </c>
      <c r="N4909">
        <v>0.21469089461388605</v>
      </c>
      <c r="O4909">
        <v>0.15762317517554067</v>
      </c>
      <c r="P4909" s="117">
        <v>29.78</v>
      </c>
      <c r="Q4909">
        <v>0.34</v>
      </c>
    </row>
    <row r="4910" spans="1:17" ht="15">
      <c r="A4910" s="6"/>
      <c r="B4910" s="10">
        <v>81.59</v>
      </c>
      <c r="C4910">
        <v>0.16510338375175423</v>
      </c>
      <c r="D4910" s="11">
        <v>44.91</v>
      </c>
      <c r="E4910" s="10">
        <v>55.36</v>
      </c>
      <c r="F4910" s="11">
        <v>44.08</v>
      </c>
      <c r="G4910" s="10">
        <v>29.25</v>
      </c>
      <c r="H4910" s="11">
        <v>64.040000000000006</v>
      </c>
      <c r="I4910" s="10">
        <v>58.48</v>
      </c>
      <c r="J4910">
        <v>0.45404250114273131</v>
      </c>
      <c r="K4910">
        <v>0.38282238155924009</v>
      </c>
      <c r="L4910">
        <v>0.32729372012803587</v>
      </c>
      <c r="M4910">
        <v>0.21824376459024447</v>
      </c>
      <c r="N4910">
        <v>0.22041160033106344</v>
      </c>
      <c r="O4910">
        <v>0.15700526891837399</v>
      </c>
      <c r="P4910" s="117">
        <v>34.229999999999997</v>
      </c>
      <c r="Q4910">
        <v>0.34</v>
      </c>
    </row>
    <row r="4911" spans="1:17" ht="15">
      <c r="A4911" s="6"/>
      <c r="B4911" s="10">
        <v>74.97</v>
      </c>
      <c r="C4911">
        <v>0.16526764325987575</v>
      </c>
      <c r="D4911" s="11">
        <v>42.29</v>
      </c>
      <c r="E4911" s="10">
        <v>55.92</v>
      </c>
      <c r="F4911" s="11">
        <v>45.12</v>
      </c>
      <c r="G4911" s="10">
        <v>27.9</v>
      </c>
      <c r="H4911" s="11">
        <v>63.1</v>
      </c>
      <c r="I4911" s="10">
        <v>48.77</v>
      </c>
      <c r="J4911">
        <v>0.45909865779266262</v>
      </c>
      <c r="K4911">
        <v>0.38693556024636772</v>
      </c>
      <c r="L4911">
        <v>0.33052420182932818</v>
      </c>
      <c r="M4911">
        <v>0.22787564078639722</v>
      </c>
      <c r="N4911">
        <v>0.2286652407875284</v>
      </c>
      <c r="O4911">
        <v>0.16185672738163731</v>
      </c>
      <c r="P4911" s="117">
        <v>29.81</v>
      </c>
      <c r="Q4911">
        <v>0.34</v>
      </c>
    </row>
    <row r="4912" spans="1:17" ht="15">
      <c r="A4912" s="6"/>
      <c r="B4912" s="10">
        <v>67.27</v>
      </c>
      <c r="C4912">
        <v>0.16549171464308207</v>
      </c>
      <c r="D4912" s="11">
        <v>40.94</v>
      </c>
      <c r="E4912" s="10">
        <v>57.67</v>
      </c>
      <c r="F4912" s="11">
        <v>47</v>
      </c>
      <c r="G4912" s="10">
        <v>29.69</v>
      </c>
      <c r="H4912" s="11">
        <v>65.010000000000005</v>
      </c>
      <c r="I4912" s="10">
        <v>64.400000000000006</v>
      </c>
      <c r="J4912">
        <v>0.46446984888711795</v>
      </c>
      <c r="K4912">
        <v>0.39737337256723965</v>
      </c>
      <c r="L4912">
        <v>0.33991987513007282</v>
      </c>
      <c r="M4912">
        <v>0.24411377148728367</v>
      </c>
      <c r="N4912">
        <v>0.24266650315473023</v>
      </c>
      <c r="O4912">
        <v>0.17404499087742578</v>
      </c>
      <c r="P4912" s="117">
        <v>42.14</v>
      </c>
      <c r="Q4912">
        <v>0.34</v>
      </c>
    </row>
    <row r="4913" spans="1:17" ht="15">
      <c r="A4913" s="6"/>
      <c r="B4913" s="10">
        <v>63.73</v>
      </c>
      <c r="C4913">
        <v>0.17378867886421431</v>
      </c>
      <c r="D4913" s="11">
        <v>39.200000000000003</v>
      </c>
      <c r="E4913" s="10">
        <v>58.19</v>
      </c>
      <c r="F4913" s="11">
        <v>50.63</v>
      </c>
      <c r="G4913" s="10">
        <v>30.93</v>
      </c>
      <c r="H4913" s="11">
        <v>68.91</v>
      </c>
      <c r="I4913" s="10">
        <v>120.06</v>
      </c>
      <c r="J4913">
        <v>0.4732994212623936</v>
      </c>
      <c r="K4913">
        <v>0.41892930988937821</v>
      </c>
      <c r="L4913">
        <v>0.36462322385827889</v>
      </c>
      <c r="M4913">
        <v>0.27666244551055685</v>
      </c>
      <c r="N4913">
        <v>0.26272325989102108</v>
      </c>
      <c r="O4913">
        <v>0.23427754157402711</v>
      </c>
      <c r="P4913" s="117">
        <v>45.48</v>
      </c>
      <c r="Q4913">
        <v>0.34</v>
      </c>
    </row>
    <row r="4914" spans="1:17" ht="15">
      <c r="A4914" s="6"/>
      <c r="B4914" s="10">
        <v>77.06</v>
      </c>
      <c r="C4914">
        <v>0.19244351909143528</v>
      </c>
      <c r="D4914" s="11">
        <v>39.700000000000003</v>
      </c>
      <c r="E4914" s="10">
        <v>61.86</v>
      </c>
      <c r="F4914" s="11">
        <v>57.75</v>
      </c>
      <c r="G4914" s="10">
        <v>38.19</v>
      </c>
      <c r="H4914" s="11">
        <v>77.72</v>
      </c>
      <c r="I4914" s="10">
        <v>255.88</v>
      </c>
      <c r="J4914">
        <v>0.48501495857522031</v>
      </c>
      <c r="K4914">
        <v>0.44864515276618233</v>
      </c>
      <c r="L4914">
        <v>0.39535300107527294</v>
      </c>
      <c r="M4914">
        <v>0.30575925797202186</v>
      </c>
      <c r="N4914">
        <v>0.28482432425679494</v>
      </c>
      <c r="O4914">
        <v>0.31709202669634934</v>
      </c>
      <c r="P4914" s="117">
        <v>54.9</v>
      </c>
      <c r="Q4914">
        <v>0.34</v>
      </c>
    </row>
    <row r="4915" spans="1:17" ht="15">
      <c r="A4915" s="6"/>
      <c r="B4915" s="10">
        <v>97.68</v>
      </c>
      <c r="C4915">
        <v>0.22200204233293669</v>
      </c>
      <c r="D4915" s="11">
        <v>38.18</v>
      </c>
      <c r="E4915" s="10">
        <v>64.17</v>
      </c>
      <c r="F4915" s="11">
        <v>68.13</v>
      </c>
      <c r="G4915" s="10">
        <v>42.86</v>
      </c>
      <c r="H4915" s="11">
        <v>85.07</v>
      </c>
      <c r="I4915" s="10">
        <v>355.02</v>
      </c>
      <c r="J4915">
        <v>0.49951553376766966</v>
      </c>
      <c r="K4915">
        <v>0.48118801008088241</v>
      </c>
      <c r="L4915">
        <v>0.42064109401984012</v>
      </c>
      <c r="M4915">
        <v>0.33615644678581208</v>
      </c>
      <c r="N4915">
        <v>0.3041958236247726</v>
      </c>
      <c r="O4915">
        <v>0.38043673364793257</v>
      </c>
      <c r="P4915" s="117">
        <v>51.34</v>
      </c>
      <c r="Q4915">
        <v>0.34</v>
      </c>
    </row>
    <row r="4916" spans="1:17" ht="15">
      <c r="A4916" s="6"/>
      <c r="B4916" s="10">
        <v>106.96</v>
      </c>
      <c r="C4916">
        <v>0.24386141490557239</v>
      </c>
      <c r="D4916" s="11">
        <v>38.659999999999997</v>
      </c>
      <c r="E4916" s="10">
        <v>65.510000000000005</v>
      </c>
      <c r="F4916" s="11">
        <v>74.06</v>
      </c>
      <c r="G4916" s="10">
        <v>45.23</v>
      </c>
      <c r="H4916" s="11">
        <v>90.21</v>
      </c>
      <c r="I4916" s="10">
        <v>390.4</v>
      </c>
      <c r="J4916">
        <v>0.5139863035635226</v>
      </c>
      <c r="K4916">
        <v>0.50886994925203388</v>
      </c>
      <c r="L4916">
        <v>0.44063861154149797</v>
      </c>
      <c r="M4916">
        <v>0.36649851957230978</v>
      </c>
      <c r="N4916">
        <v>0.31333048534598795</v>
      </c>
      <c r="O4916">
        <v>0.42089192720485297</v>
      </c>
      <c r="P4916" s="117">
        <v>42.38</v>
      </c>
      <c r="Q4916">
        <v>0.34</v>
      </c>
    </row>
    <row r="4917" spans="1:17" ht="15">
      <c r="A4917" s="6"/>
      <c r="B4917" s="10">
        <v>118.46</v>
      </c>
      <c r="C4917">
        <v>0.26326231377492554</v>
      </c>
      <c r="D4917" s="11">
        <v>36.43</v>
      </c>
      <c r="E4917" s="10">
        <v>64.22</v>
      </c>
      <c r="F4917" s="11">
        <v>68.16</v>
      </c>
      <c r="G4917" s="10">
        <v>43.64</v>
      </c>
      <c r="H4917" s="11">
        <v>90.04</v>
      </c>
      <c r="I4917" s="10">
        <v>418.85</v>
      </c>
      <c r="J4917">
        <v>0.52824165223966735</v>
      </c>
      <c r="K4917">
        <v>0.54404892349977096</v>
      </c>
      <c r="L4917">
        <v>0.45511825676957118</v>
      </c>
      <c r="M4917">
        <v>0.38611101377122042</v>
      </c>
      <c r="N4917">
        <v>0.3201331829903859</v>
      </c>
      <c r="O4917">
        <v>0.43090168855720901</v>
      </c>
      <c r="P4917" s="117">
        <v>33.29</v>
      </c>
      <c r="Q4917">
        <v>0.34</v>
      </c>
    </row>
    <row r="4918" spans="1:17" ht="15">
      <c r="A4918" s="6"/>
      <c r="B4918" s="10">
        <v>113.99</v>
      </c>
      <c r="C4918">
        <v>0.2746378371007997</v>
      </c>
      <c r="D4918" s="11">
        <v>34.729999999999997</v>
      </c>
      <c r="E4918" s="10">
        <v>63.89</v>
      </c>
      <c r="F4918" s="11">
        <v>59.36</v>
      </c>
      <c r="G4918" s="10">
        <v>42.09</v>
      </c>
      <c r="H4918" s="11">
        <v>87</v>
      </c>
      <c r="I4918" s="10">
        <v>433.15</v>
      </c>
      <c r="J4918">
        <v>0.52291601464323612</v>
      </c>
      <c r="K4918">
        <v>0.54878224335231351</v>
      </c>
      <c r="L4918">
        <v>0.4592910523892495</v>
      </c>
      <c r="M4918">
        <v>0.40211541462483646</v>
      </c>
      <c r="N4918">
        <v>0.31394126021226643</v>
      </c>
      <c r="O4918">
        <v>0.43105236504739924</v>
      </c>
      <c r="P4918" s="117">
        <v>34.42</v>
      </c>
      <c r="Q4918">
        <v>0.34</v>
      </c>
    </row>
    <row r="4919" spans="1:17" ht="15">
      <c r="A4919" s="6"/>
      <c r="B4919" s="10">
        <v>102.97</v>
      </c>
      <c r="C4919">
        <v>0.28831632608382907</v>
      </c>
      <c r="D4919" s="11">
        <v>34.590000000000003</v>
      </c>
      <c r="E4919" s="10">
        <v>60.44</v>
      </c>
      <c r="F4919" s="11">
        <v>57.81</v>
      </c>
      <c r="G4919" s="10">
        <v>41.69</v>
      </c>
      <c r="H4919" s="11">
        <v>79.5</v>
      </c>
      <c r="I4919" s="10">
        <v>417.16</v>
      </c>
      <c r="J4919">
        <v>0.50997097607606046</v>
      </c>
      <c r="K4919">
        <v>0.55474906799880697</v>
      </c>
      <c r="L4919">
        <v>0.45061183445291009</v>
      </c>
      <c r="M4919">
        <v>0.40696490287552323</v>
      </c>
      <c r="N4919">
        <v>0.30670087663144979</v>
      </c>
      <c r="O4919">
        <v>0.43390536689332199</v>
      </c>
      <c r="P4919" s="117">
        <v>31.42</v>
      </c>
      <c r="Q4919">
        <v>0.34</v>
      </c>
    </row>
    <row r="4920" spans="1:17" ht="15">
      <c r="A4920" s="6"/>
      <c r="B4920" s="10">
        <v>102.03</v>
      </c>
      <c r="C4920">
        <v>0.2924271509377791</v>
      </c>
      <c r="D4920" s="11">
        <v>30.39</v>
      </c>
      <c r="E4920" s="10">
        <v>54.91</v>
      </c>
      <c r="F4920" s="11">
        <v>49.8</v>
      </c>
      <c r="G4920" s="10">
        <v>36</v>
      </c>
      <c r="H4920" s="11">
        <v>72.400000000000006</v>
      </c>
      <c r="I4920" s="10">
        <v>374.48</v>
      </c>
      <c r="J4920">
        <v>0.49269005896064716</v>
      </c>
      <c r="K4920">
        <v>0.55734495087013136</v>
      </c>
      <c r="L4920">
        <v>0.45117644532097972</v>
      </c>
      <c r="M4920">
        <v>0.4058277913956832</v>
      </c>
      <c r="N4920">
        <v>0.30612949390693434</v>
      </c>
      <c r="O4920">
        <v>0.4334704709693496</v>
      </c>
      <c r="P4920" s="117">
        <v>23.84</v>
      </c>
      <c r="Q4920">
        <v>0.34</v>
      </c>
    </row>
    <row r="4921" spans="1:17" ht="15">
      <c r="A4921" s="6"/>
      <c r="B4921" s="10">
        <v>96</v>
      </c>
      <c r="C4921">
        <v>0.29063968164059661</v>
      </c>
      <c r="D4921" s="11">
        <v>31.01</v>
      </c>
      <c r="E4921" s="10">
        <v>53.64</v>
      </c>
      <c r="F4921" s="11">
        <v>45.62</v>
      </c>
      <c r="G4921" s="10">
        <v>31.72</v>
      </c>
      <c r="H4921" s="11">
        <v>59.06</v>
      </c>
      <c r="I4921" s="10">
        <v>346.4</v>
      </c>
      <c r="J4921">
        <v>0.48225279275589833</v>
      </c>
      <c r="K4921">
        <v>0.56034605108885782</v>
      </c>
      <c r="L4921">
        <v>0.45734950053372736</v>
      </c>
      <c r="M4921">
        <v>0.38936949675353338</v>
      </c>
      <c r="N4921">
        <v>0.31963532766815494</v>
      </c>
      <c r="O4921">
        <v>0.42936611976648587</v>
      </c>
      <c r="P4921" s="117">
        <v>20.73</v>
      </c>
      <c r="Q4921">
        <v>0.34</v>
      </c>
    </row>
    <row r="4922" spans="1:17" ht="15">
      <c r="A4922" s="6"/>
      <c r="B4922" s="10">
        <v>86.55</v>
      </c>
      <c r="C4922">
        <v>0.2965784337550692</v>
      </c>
      <c r="D4922" s="11">
        <v>28.96</v>
      </c>
      <c r="E4922" s="10">
        <v>50.66</v>
      </c>
      <c r="F4922" s="11">
        <v>42.05</v>
      </c>
      <c r="G4922" s="10">
        <v>25.63</v>
      </c>
      <c r="H4922" s="11">
        <v>54.24</v>
      </c>
      <c r="I4922" s="10">
        <v>276.76</v>
      </c>
      <c r="J4922">
        <v>0.46739793953229725</v>
      </c>
      <c r="K4922">
        <v>0.5630931644845244</v>
      </c>
      <c r="L4922">
        <v>0.46342309262897963</v>
      </c>
      <c r="M4922">
        <v>0.3697358082463047</v>
      </c>
      <c r="N4922">
        <v>0.31872489424093831</v>
      </c>
      <c r="O4922">
        <v>0.41344772043531808</v>
      </c>
      <c r="P4922" s="117">
        <v>20.55</v>
      </c>
      <c r="Q4922">
        <v>0.34</v>
      </c>
    </row>
    <row r="4923" spans="1:17" ht="15">
      <c r="A4923" s="6"/>
      <c r="B4923" s="10">
        <v>84.95</v>
      </c>
      <c r="C4923">
        <v>0.29835212494604246</v>
      </c>
      <c r="D4923" s="11">
        <v>27.09</v>
      </c>
      <c r="E4923" s="10">
        <v>49.08</v>
      </c>
      <c r="F4923" s="11">
        <v>39.58</v>
      </c>
      <c r="G4923" s="10">
        <v>23.94</v>
      </c>
      <c r="H4923" s="11">
        <v>53.51</v>
      </c>
      <c r="I4923" s="10">
        <v>264.97000000000003</v>
      </c>
      <c r="J4923">
        <v>0.46205553233696134</v>
      </c>
      <c r="K4923">
        <v>0.56296683392424329</v>
      </c>
      <c r="L4923">
        <v>0.46918807659738837</v>
      </c>
      <c r="M4923">
        <v>0.33017226017050066</v>
      </c>
      <c r="N4923">
        <v>0.31950333055276137</v>
      </c>
      <c r="O4923">
        <v>0.40798723703855355</v>
      </c>
      <c r="P4923" s="117">
        <v>17.36</v>
      </c>
      <c r="Q4923">
        <v>0.34</v>
      </c>
    </row>
    <row r="4924" spans="1:17" ht="15">
      <c r="A4924" s="6"/>
      <c r="B4924" s="10">
        <v>86.83</v>
      </c>
      <c r="C4924">
        <v>0.29984659072093245</v>
      </c>
      <c r="D4924" s="11">
        <v>27.47</v>
      </c>
      <c r="E4924" s="10">
        <v>48.7</v>
      </c>
      <c r="F4924" s="11">
        <v>39.090000000000003</v>
      </c>
      <c r="G4924" s="10">
        <v>22.94</v>
      </c>
      <c r="H4924" s="11">
        <v>49.06</v>
      </c>
      <c r="I4924" s="10">
        <v>266.02999999999997</v>
      </c>
      <c r="J4924">
        <v>0.45769830546213075</v>
      </c>
      <c r="K4924">
        <v>0.56746274252792972</v>
      </c>
      <c r="L4924">
        <v>0.47714687004182893</v>
      </c>
      <c r="M4924">
        <v>0.30775840008145539</v>
      </c>
      <c r="N4924">
        <v>0.30827465895676437</v>
      </c>
      <c r="O4924">
        <v>0.41327137798613534</v>
      </c>
      <c r="P4924" s="117">
        <v>15.91</v>
      </c>
      <c r="Q4924">
        <v>0.34</v>
      </c>
    </row>
    <row r="4925" spans="1:17" ht="15">
      <c r="A4925" s="6"/>
      <c r="B4925" s="10">
        <v>88.07</v>
      </c>
      <c r="C4925">
        <v>0.31145143116231028</v>
      </c>
      <c r="D4925" s="11">
        <v>26.04</v>
      </c>
      <c r="E4925" s="10">
        <v>48.82</v>
      </c>
      <c r="F4925" s="11">
        <v>38.9</v>
      </c>
      <c r="G4925" s="10">
        <v>23.71</v>
      </c>
      <c r="H4925" s="11">
        <v>49.09</v>
      </c>
      <c r="I4925" s="10">
        <v>261.70999999999998</v>
      </c>
      <c r="J4925">
        <v>0.45604667410185434</v>
      </c>
      <c r="K4925">
        <v>0.57509336346700057</v>
      </c>
      <c r="L4925">
        <v>0.47898210848805389</v>
      </c>
      <c r="M4925">
        <v>0.31227994227994232</v>
      </c>
      <c r="N4925">
        <v>0.30653200828211447</v>
      </c>
      <c r="O4925">
        <v>0.40970422653683253</v>
      </c>
      <c r="P4925" s="117">
        <v>15.86</v>
      </c>
      <c r="Q4925">
        <v>0.34</v>
      </c>
    </row>
    <row r="4926" spans="1:17" ht="15">
      <c r="A4926" s="6"/>
      <c r="B4926" s="10">
        <v>97.49</v>
      </c>
      <c r="C4926">
        <v>0.3325756278995361</v>
      </c>
      <c r="D4926" s="11">
        <v>26.21</v>
      </c>
      <c r="E4926" s="10">
        <v>49.79</v>
      </c>
      <c r="F4926" s="11">
        <v>40.67</v>
      </c>
      <c r="G4926" s="10">
        <v>25.22</v>
      </c>
      <c r="H4926" s="11">
        <v>49.1</v>
      </c>
      <c r="I4926" s="10">
        <v>286.29000000000002</v>
      </c>
      <c r="J4926">
        <v>0.45997290935737445</v>
      </c>
      <c r="K4926">
        <v>0.57648680999536139</v>
      </c>
      <c r="L4926">
        <v>0.49544926008619339</v>
      </c>
      <c r="M4926">
        <v>0.32634202500177956</v>
      </c>
      <c r="N4926">
        <v>0.30344395821294773</v>
      </c>
      <c r="O4926">
        <v>0.40188714498159389</v>
      </c>
      <c r="P4926" s="117">
        <v>18.87</v>
      </c>
      <c r="Q4926">
        <v>0.34</v>
      </c>
    </row>
    <row r="4927" spans="1:17" ht="15">
      <c r="A4927" s="6"/>
      <c r="B4927" s="10">
        <v>114.05</v>
      </c>
      <c r="C4927">
        <v>0.34602579902061226</v>
      </c>
      <c r="D4927" s="11">
        <v>31.63</v>
      </c>
      <c r="E4927" s="10">
        <v>55.71</v>
      </c>
      <c r="F4927" s="11">
        <v>47.07</v>
      </c>
      <c r="G4927" s="10">
        <v>30.09</v>
      </c>
      <c r="H4927" s="11">
        <v>49.08</v>
      </c>
      <c r="I4927" s="10">
        <v>375.08</v>
      </c>
      <c r="J4927">
        <v>0.47045060644465136</v>
      </c>
      <c r="K4927">
        <v>0.56091609346937221</v>
      </c>
      <c r="L4927">
        <v>0.48984209941548712</v>
      </c>
      <c r="M4927">
        <v>0.3320287067027004</v>
      </c>
      <c r="N4927">
        <v>0.29368035220381133</v>
      </c>
      <c r="O4927">
        <v>0.38434443109422151</v>
      </c>
      <c r="P4927" s="117">
        <v>18.309999999999999</v>
      </c>
      <c r="Q4927">
        <v>0.34</v>
      </c>
    </row>
    <row r="4928" spans="1:17" ht="15">
      <c r="A4928" s="6"/>
      <c r="B4928" s="10">
        <v>150.44999999999999</v>
      </c>
      <c r="C4928">
        <v>0.32049492681466446</v>
      </c>
      <c r="D4928" s="11">
        <v>37.96</v>
      </c>
      <c r="E4928" s="10">
        <v>62.96</v>
      </c>
      <c r="F4928" s="11">
        <v>58.94</v>
      </c>
      <c r="G4928" s="10">
        <v>36.14</v>
      </c>
      <c r="H4928" s="11">
        <v>49.15</v>
      </c>
      <c r="I4928" s="10">
        <v>410.14</v>
      </c>
      <c r="J4928">
        <v>0.46747665620789403</v>
      </c>
      <c r="K4928">
        <v>0.52308725172050918</v>
      </c>
      <c r="L4928">
        <v>0.46601090820117003</v>
      </c>
      <c r="M4928">
        <v>0.32310292451784262</v>
      </c>
      <c r="N4928">
        <v>0.27501389656913428</v>
      </c>
      <c r="O4928">
        <v>0.3553541204024982</v>
      </c>
      <c r="P4928" s="117">
        <v>20.83</v>
      </c>
      <c r="Q4928">
        <v>0.34</v>
      </c>
    </row>
    <row r="4929" spans="1:17" ht="15">
      <c r="A4929" s="6"/>
      <c r="B4929" s="10">
        <v>151.9</v>
      </c>
      <c r="C4929">
        <v>0.28926319780226184</v>
      </c>
      <c r="D4929" s="11">
        <v>39.479999999999997</v>
      </c>
      <c r="E4929" s="10">
        <v>65</v>
      </c>
      <c r="F4929" s="11">
        <v>55.31</v>
      </c>
      <c r="G4929" s="10">
        <v>39.950000000000003</v>
      </c>
      <c r="H4929" s="11">
        <v>53.58</v>
      </c>
      <c r="I4929" s="10">
        <v>412.34</v>
      </c>
      <c r="J4929">
        <v>0.44732388484684776</v>
      </c>
      <c r="K4929">
        <v>0.47037125736637481</v>
      </c>
      <c r="L4929">
        <v>0.43134968837834536</v>
      </c>
      <c r="M4929">
        <v>0.31053204979825627</v>
      </c>
      <c r="N4929">
        <v>0.26117178352847259</v>
      </c>
      <c r="O4929">
        <v>0.32567921050122361</v>
      </c>
      <c r="P4929" s="117">
        <v>22.49</v>
      </c>
      <c r="Q4929">
        <v>0.34</v>
      </c>
    </row>
    <row r="4930" spans="1:17" ht="15">
      <c r="A4930" s="6"/>
      <c r="B4930" s="10">
        <v>113.74</v>
      </c>
      <c r="C4930">
        <v>0.26200837360818136</v>
      </c>
      <c r="D4930" s="11">
        <v>40.06</v>
      </c>
      <c r="E4930" s="10">
        <v>65.069999999999993</v>
      </c>
      <c r="F4930" s="11">
        <v>56.7</v>
      </c>
      <c r="G4930" s="10">
        <v>39.83</v>
      </c>
      <c r="H4930" s="11">
        <v>52.41</v>
      </c>
      <c r="I4930" s="10">
        <v>350.64</v>
      </c>
      <c r="J4930">
        <v>0.42986213417685015</v>
      </c>
      <c r="K4930">
        <v>0.43518549714431687</v>
      </c>
      <c r="L4930">
        <v>0.39659128332730237</v>
      </c>
      <c r="M4930">
        <v>0.29317144748550272</v>
      </c>
      <c r="N4930">
        <v>0.22870989547003359</v>
      </c>
      <c r="O4930">
        <v>0.30715451738899235</v>
      </c>
      <c r="P4930" s="117">
        <v>22.97</v>
      </c>
      <c r="Q4930">
        <v>0.34</v>
      </c>
    </row>
    <row r="4931" spans="1:17" ht="15">
      <c r="A4931" s="6"/>
      <c r="B4931" s="10">
        <v>102.65</v>
      </c>
      <c r="C4931">
        <v>0.23402900559473105</v>
      </c>
      <c r="D4931" s="11">
        <v>40.369999999999997</v>
      </c>
      <c r="E4931" s="10">
        <v>62.93</v>
      </c>
      <c r="F4931" s="11">
        <v>52.78</v>
      </c>
      <c r="G4931" s="10">
        <v>40.020000000000003</v>
      </c>
      <c r="H4931" s="11">
        <v>49.23</v>
      </c>
      <c r="I4931" s="10">
        <v>295.58</v>
      </c>
      <c r="J4931">
        <v>0.41889993002675452</v>
      </c>
      <c r="K4931">
        <v>0.41687547998939284</v>
      </c>
      <c r="L4931">
        <v>0.36812839169156469</v>
      </c>
      <c r="M4931">
        <v>0.27194092297004746</v>
      </c>
      <c r="N4931">
        <v>0.20045769280574208</v>
      </c>
      <c r="O4931">
        <v>0.27727001583263661</v>
      </c>
      <c r="P4931" s="117">
        <v>23.94</v>
      </c>
      <c r="Q4931">
        <v>0.34</v>
      </c>
    </row>
    <row r="4932" spans="1:17" ht="15">
      <c r="A4932" s="6"/>
      <c r="B4932" s="10">
        <v>100.92</v>
      </c>
      <c r="C4932">
        <v>0.21676772362630944</v>
      </c>
      <c r="D4932" s="11">
        <v>40.799999999999997</v>
      </c>
      <c r="E4932" s="10">
        <v>61.43</v>
      </c>
      <c r="F4932" s="11">
        <v>50.65</v>
      </c>
      <c r="G4932" s="10">
        <v>36.04</v>
      </c>
      <c r="H4932" s="11">
        <v>50.3</v>
      </c>
      <c r="I4932" s="10">
        <v>265.25</v>
      </c>
      <c r="J4932">
        <v>0.40825872715412537</v>
      </c>
      <c r="K4932">
        <v>0.39703873389389033</v>
      </c>
      <c r="L4932">
        <v>0.3501397636566641</v>
      </c>
      <c r="M4932">
        <v>0.24168184811487134</v>
      </c>
      <c r="N4932">
        <v>0.17825021047092868</v>
      </c>
      <c r="O4932">
        <v>0.24659380608128961</v>
      </c>
      <c r="P4932" s="117">
        <v>42.35</v>
      </c>
      <c r="Q4932">
        <v>0.34</v>
      </c>
    </row>
    <row r="4933" spans="1:17" ht="15">
      <c r="A4933" s="6"/>
      <c r="B4933" s="10">
        <v>98.27</v>
      </c>
      <c r="C4933">
        <v>0.2070027552418835</v>
      </c>
      <c r="D4933" s="11">
        <v>39.75</v>
      </c>
      <c r="E4933" s="10">
        <v>58.66</v>
      </c>
      <c r="F4933" s="11">
        <v>47.85</v>
      </c>
      <c r="G4933" s="10">
        <v>29.57</v>
      </c>
      <c r="H4933" s="11">
        <v>49.9</v>
      </c>
      <c r="I4933" s="10">
        <v>235.09</v>
      </c>
      <c r="J4933">
        <v>0.39886490437082289</v>
      </c>
      <c r="K4933">
        <v>0.38977265228115454</v>
      </c>
      <c r="L4933">
        <v>0.33669988459081257</v>
      </c>
      <c r="M4933">
        <v>0.21348639518502399</v>
      </c>
      <c r="N4933">
        <v>0.16665978041153398</v>
      </c>
      <c r="O4933">
        <v>0.22755215974999338</v>
      </c>
      <c r="P4933" s="117">
        <v>32.770000000000003</v>
      </c>
      <c r="Q4933">
        <v>0.34</v>
      </c>
    </row>
    <row r="4934" spans="1:17" ht="15">
      <c r="A4934" s="6"/>
      <c r="B4934" s="10">
        <v>90.12</v>
      </c>
      <c r="C4934">
        <v>0.19673410664207877</v>
      </c>
      <c r="D4934" s="11">
        <v>38.94</v>
      </c>
      <c r="E4934" s="10">
        <v>56.27</v>
      </c>
      <c r="F4934" s="11">
        <v>46.94</v>
      </c>
      <c r="G4934" s="10">
        <v>26.04</v>
      </c>
      <c r="H4934" s="11">
        <v>48.56</v>
      </c>
      <c r="I4934" s="10">
        <v>231.32</v>
      </c>
      <c r="J4934">
        <v>0.38496435962107511</v>
      </c>
      <c r="K4934">
        <v>0.38910227425296762</v>
      </c>
      <c r="L4934">
        <v>0.33339174496368928</v>
      </c>
      <c r="M4934">
        <v>0.19325556549159881</v>
      </c>
      <c r="N4934">
        <v>0.16363604810045385</v>
      </c>
      <c r="O4934">
        <v>0.21841430846462367</v>
      </c>
      <c r="P4934" s="117">
        <v>68.349999999999994</v>
      </c>
      <c r="Q4934">
        <v>0.34</v>
      </c>
    </row>
    <row r="4935" spans="1:17" ht="15">
      <c r="A4935" s="6"/>
      <c r="B4935" s="10">
        <v>87.58</v>
      </c>
      <c r="C4935">
        <v>0.19394370829765006</v>
      </c>
      <c r="D4935" s="11">
        <v>36.979999999999997</v>
      </c>
      <c r="E4935" s="10">
        <v>56.42</v>
      </c>
      <c r="F4935" s="11">
        <v>45.69</v>
      </c>
      <c r="G4935" s="10">
        <v>24.2</v>
      </c>
      <c r="H4935" s="11">
        <v>46.74</v>
      </c>
      <c r="I4935" s="10">
        <v>222.45</v>
      </c>
      <c r="J4935">
        <v>0.3828786561312601</v>
      </c>
      <c r="K4935">
        <v>0.39715188306001031</v>
      </c>
      <c r="L4935">
        <v>0.33976850477458465</v>
      </c>
      <c r="M4935">
        <v>0.17508885327180257</v>
      </c>
      <c r="N4935">
        <v>0.17006532124269902</v>
      </c>
      <c r="O4935">
        <v>0.21716614793944122</v>
      </c>
      <c r="P4935" s="117">
        <v>68.31</v>
      </c>
      <c r="Q4935">
        <v>0.34</v>
      </c>
    </row>
    <row r="4936" spans="1:17" ht="15">
      <c r="A4936" s="6"/>
      <c r="B4936" s="10">
        <v>88.88</v>
      </c>
      <c r="C4936">
        <v>0.19639430927245424</v>
      </c>
      <c r="D4936" s="11">
        <v>36.43</v>
      </c>
      <c r="E4936" s="10">
        <v>57.95</v>
      </c>
      <c r="F4936" s="11">
        <v>47.78</v>
      </c>
      <c r="G4936" s="10">
        <v>24.01</v>
      </c>
      <c r="H4936" s="11">
        <v>47.85</v>
      </c>
      <c r="I4936" s="10">
        <v>203.61</v>
      </c>
      <c r="J4936">
        <v>0.38136357848338909</v>
      </c>
      <c r="K4936">
        <v>0.40621179827686504</v>
      </c>
      <c r="L4936">
        <v>0.35199456782403871</v>
      </c>
      <c r="M4936">
        <v>0.17074108573496072</v>
      </c>
      <c r="N4936">
        <v>0.19422306535119568</v>
      </c>
      <c r="O4936">
        <v>0.22277902157846066</v>
      </c>
      <c r="P4936" s="117">
        <v>61.49</v>
      </c>
      <c r="Q4936">
        <v>0.34</v>
      </c>
    </row>
    <row r="4937" spans="1:17" ht="15">
      <c r="A4937" s="6"/>
      <c r="B4937" s="10">
        <v>90.12</v>
      </c>
      <c r="C4937">
        <v>0.20023868719313312</v>
      </c>
      <c r="D4937" s="11">
        <v>34.97</v>
      </c>
      <c r="E4937" s="10">
        <v>58.47</v>
      </c>
      <c r="F4937" s="11">
        <v>50.15</v>
      </c>
      <c r="G4937" s="10">
        <v>23.85</v>
      </c>
      <c r="H4937" s="11">
        <v>49.65</v>
      </c>
      <c r="I4937" s="10">
        <v>259.43</v>
      </c>
      <c r="J4937">
        <v>0.38639256106323344</v>
      </c>
      <c r="K4937">
        <v>0.42116872173019276</v>
      </c>
      <c r="L4937">
        <v>0.36682486659118818</v>
      </c>
      <c r="M4937">
        <v>0.18796013995951777</v>
      </c>
      <c r="N4937">
        <v>0.23969616943585872</v>
      </c>
      <c r="O4937">
        <v>0.23528199201215844</v>
      </c>
      <c r="P4937" s="117">
        <v>74.34</v>
      </c>
      <c r="Q4937">
        <v>0.34</v>
      </c>
    </row>
    <row r="4938" spans="1:17" ht="15">
      <c r="A4938" s="6"/>
      <c r="B4938" s="10">
        <v>92.71</v>
      </c>
      <c r="C4938">
        <v>0.22584133531000161</v>
      </c>
      <c r="D4938" s="11">
        <v>34.99</v>
      </c>
      <c r="E4938" s="10">
        <v>61.4</v>
      </c>
      <c r="F4938" s="11">
        <v>56.85</v>
      </c>
      <c r="G4938" s="10">
        <v>26.75</v>
      </c>
      <c r="H4938" s="11">
        <v>67.17</v>
      </c>
      <c r="I4938" s="10">
        <v>266.29000000000002</v>
      </c>
      <c r="J4938">
        <v>0.39034231736851777</v>
      </c>
      <c r="K4938">
        <v>0.44010387378008131</v>
      </c>
      <c r="L4938">
        <v>0.40252923950488778</v>
      </c>
      <c r="M4938">
        <v>0.22975441106728978</v>
      </c>
      <c r="N4938">
        <v>0.30256551354467442</v>
      </c>
      <c r="O4938">
        <v>0.26938534640759082</v>
      </c>
      <c r="P4938" s="117">
        <v>89.83</v>
      </c>
      <c r="Q4938">
        <v>0.34</v>
      </c>
    </row>
    <row r="4939" spans="1:17" ht="15">
      <c r="A4939" s="6"/>
      <c r="B4939" s="10">
        <v>112.01</v>
      </c>
      <c r="C4939">
        <v>0.25643591945008559</v>
      </c>
      <c r="D4939" s="11">
        <v>36.950000000000003</v>
      </c>
      <c r="E4939" s="10">
        <v>65.8</v>
      </c>
      <c r="F4939" s="11">
        <v>62.05</v>
      </c>
      <c r="G4939" s="10">
        <v>34.97</v>
      </c>
      <c r="H4939" s="11">
        <v>80.400000000000006</v>
      </c>
      <c r="I4939" s="10">
        <v>333.55</v>
      </c>
      <c r="J4939">
        <v>0.39857494989806841</v>
      </c>
      <c r="K4939">
        <v>0.4702408436728569</v>
      </c>
      <c r="L4939">
        <v>0.41404961472431834</v>
      </c>
      <c r="M4939">
        <v>0.26901696894988192</v>
      </c>
      <c r="N4939">
        <v>0.35335006921120682</v>
      </c>
      <c r="O4939">
        <v>0.30131323941932436</v>
      </c>
      <c r="P4939" s="117">
        <v>45.63</v>
      </c>
      <c r="Q4939">
        <v>0.34</v>
      </c>
    </row>
    <row r="4940" spans="1:17" ht="15">
      <c r="A4940" s="6"/>
      <c r="B4940" s="10">
        <v>122.98</v>
      </c>
      <c r="C4940">
        <v>0.28342567316188444</v>
      </c>
      <c r="D4940" s="11">
        <v>35.4</v>
      </c>
      <c r="E4940" s="10">
        <v>66.900000000000006</v>
      </c>
      <c r="F4940" s="11">
        <v>69.58</v>
      </c>
      <c r="G4940" s="10">
        <v>36.85</v>
      </c>
      <c r="H4940" s="11">
        <v>87.77</v>
      </c>
      <c r="I4940" s="10">
        <v>379.2</v>
      </c>
      <c r="J4940">
        <v>0.41134493393415655</v>
      </c>
      <c r="K4940">
        <v>0.48276309085998043</v>
      </c>
      <c r="L4940">
        <v>0.42803927887091792</v>
      </c>
      <c r="M4940">
        <v>0.29793241315255276</v>
      </c>
      <c r="N4940">
        <v>0.39604894556895159</v>
      </c>
      <c r="O4940">
        <v>0.31217633650390353</v>
      </c>
      <c r="P4940" s="117">
        <v>37.69</v>
      </c>
      <c r="Q4940">
        <v>0.34</v>
      </c>
    </row>
    <row r="4941" spans="1:17" ht="15">
      <c r="A4941" s="6"/>
      <c r="B4941" s="10">
        <v>119.04</v>
      </c>
      <c r="C4941">
        <v>0.31269364364145413</v>
      </c>
      <c r="D4941" s="11">
        <v>33.78</v>
      </c>
      <c r="E4941" s="10">
        <v>65.45</v>
      </c>
      <c r="F4941" s="11">
        <v>61.86</v>
      </c>
      <c r="G4941" s="10">
        <v>37.39</v>
      </c>
      <c r="H4941" s="11">
        <v>91.46</v>
      </c>
      <c r="I4941" s="10">
        <v>383.81</v>
      </c>
      <c r="J4941">
        <v>0.42218689638942436</v>
      </c>
      <c r="K4941">
        <v>0.51030123228995061</v>
      </c>
      <c r="L4941">
        <v>0.43235944484242178</v>
      </c>
      <c r="M4941">
        <v>0.3251668193025713</v>
      </c>
      <c r="N4941">
        <v>0.41557045334158638</v>
      </c>
      <c r="O4941">
        <v>0.33367513385840009</v>
      </c>
      <c r="P4941" s="117">
        <v>34.200000000000003</v>
      </c>
      <c r="Q4941">
        <v>0.34</v>
      </c>
    </row>
    <row r="4942" spans="1:17" ht="15">
      <c r="A4942" s="6"/>
      <c r="B4942" s="10">
        <v>116.55</v>
      </c>
      <c r="C4942">
        <v>0.31547979556086259</v>
      </c>
      <c r="D4942" s="11">
        <v>32.96</v>
      </c>
      <c r="E4942" s="10">
        <v>64.37</v>
      </c>
      <c r="F4942" s="11">
        <v>56.75</v>
      </c>
      <c r="G4942" s="10">
        <v>37.04</v>
      </c>
      <c r="H4942" s="11">
        <v>91.85</v>
      </c>
      <c r="I4942" s="10">
        <v>386.86</v>
      </c>
      <c r="J4942">
        <v>0.41687593518518512</v>
      </c>
      <c r="K4942">
        <v>0.5325729309286088</v>
      </c>
      <c r="L4942">
        <v>0.42863992714602461</v>
      </c>
      <c r="M4942">
        <v>0.34425255146469746</v>
      </c>
      <c r="N4942">
        <v>0.42835776071828319</v>
      </c>
      <c r="O4942">
        <v>0.36104107186250467</v>
      </c>
      <c r="P4942" s="117">
        <v>31.33</v>
      </c>
      <c r="Q4942">
        <v>0.34</v>
      </c>
    </row>
    <row r="4943" spans="1:17" ht="15">
      <c r="A4943" s="6"/>
      <c r="B4943" s="10">
        <v>109.35</v>
      </c>
      <c r="C4943">
        <v>0.31707908101245308</v>
      </c>
      <c r="D4943" s="11">
        <v>32.21</v>
      </c>
      <c r="E4943" s="10">
        <v>62.02</v>
      </c>
      <c r="F4943" s="11">
        <v>50.74</v>
      </c>
      <c r="G4943" s="10">
        <v>37.17</v>
      </c>
      <c r="H4943" s="11">
        <v>91.86</v>
      </c>
      <c r="I4943" s="10">
        <v>391.69</v>
      </c>
      <c r="J4943">
        <v>0.41207006562437853</v>
      </c>
      <c r="K4943">
        <v>0.53259824398212219</v>
      </c>
      <c r="L4943">
        <v>0.40991299515822593</v>
      </c>
      <c r="M4943">
        <v>0.34644270467024491</v>
      </c>
      <c r="N4943">
        <v>0.43258330461114258</v>
      </c>
      <c r="O4943">
        <v>0.37317214211320204</v>
      </c>
      <c r="P4943" s="117">
        <v>28.82</v>
      </c>
      <c r="Q4943">
        <v>0.34</v>
      </c>
    </row>
    <row r="4944" spans="1:17" ht="15">
      <c r="A4944" s="6"/>
      <c r="B4944" s="10">
        <v>98.5</v>
      </c>
      <c r="C4944">
        <v>0.30657538908806281</v>
      </c>
      <c r="D4944" s="11">
        <v>29.01</v>
      </c>
      <c r="E4944" s="10">
        <v>54.43</v>
      </c>
      <c r="F4944" s="11">
        <v>41.88</v>
      </c>
      <c r="G4944" s="10">
        <v>34.65</v>
      </c>
      <c r="H4944" s="11">
        <v>85.93</v>
      </c>
      <c r="I4944" s="10">
        <v>330.98</v>
      </c>
      <c r="J4944">
        <v>0.41032684060482816</v>
      </c>
      <c r="K4944">
        <v>0.53798360091427322</v>
      </c>
      <c r="L4944">
        <v>0.39919400640745956</v>
      </c>
      <c r="M4944">
        <v>0.35572648416107638</v>
      </c>
      <c r="N4944">
        <v>0.44196060390402603</v>
      </c>
      <c r="O4944">
        <v>0.40504890483110206</v>
      </c>
      <c r="P4944" s="117">
        <v>25.64</v>
      </c>
      <c r="Q4944">
        <v>0.34</v>
      </c>
    </row>
    <row r="4945" spans="1:17" ht="15">
      <c r="A4945" s="6"/>
      <c r="B4945" s="10">
        <v>97.96</v>
      </c>
      <c r="C4945">
        <v>0.28560044741114921</v>
      </c>
      <c r="D4945" s="11">
        <v>25.74</v>
      </c>
      <c r="E4945" s="10">
        <v>50.02</v>
      </c>
      <c r="F4945" s="11">
        <v>38.65</v>
      </c>
      <c r="G4945" s="10">
        <v>34.630000000000003</v>
      </c>
      <c r="H4945" s="11">
        <v>75.400000000000006</v>
      </c>
      <c r="I4945" s="10">
        <v>330.38</v>
      </c>
      <c r="J4945">
        <v>0.40627438633081975</v>
      </c>
      <c r="K4945">
        <v>0.5451832771990659</v>
      </c>
      <c r="L4945">
        <v>0.38689655953724345</v>
      </c>
      <c r="M4945">
        <v>0.36093125936834347</v>
      </c>
      <c r="N4945">
        <v>0.45256912015516843</v>
      </c>
      <c r="O4945">
        <v>0.41778211513842212</v>
      </c>
      <c r="P4945" s="117">
        <v>19.190000000000001</v>
      </c>
      <c r="Q4945">
        <v>0.34</v>
      </c>
    </row>
    <row r="4946" spans="1:17" ht="15">
      <c r="A4946" s="6"/>
      <c r="B4946" s="10">
        <v>89.31</v>
      </c>
      <c r="C4946">
        <v>0.27227100819091915</v>
      </c>
      <c r="D4946" s="11">
        <v>25.24</v>
      </c>
      <c r="E4946" s="10">
        <v>48.4</v>
      </c>
      <c r="F4946" s="11">
        <v>37.729999999999997</v>
      </c>
      <c r="G4946" s="10">
        <v>30.56</v>
      </c>
      <c r="H4946" s="11">
        <v>72.599999999999994</v>
      </c>
      <c r="I4946" s="10">
        <v>316.02999999999997</v>
      </c>
      <c r="J4946">
        <v>0.40664459236150785</v>
      </c>
      <c r="K4946">
        <v>0.54328873885137952</v>
      </c>
      <c r="L4946">
        <v>0.3838821208604003</v>
      </c>
      <c r="M4946">
        <v>0.35428303716117954</v>
      </c>
      <c r="N4946">
        <v>0.44080668970170311</v>
      </c>
      <c r="O4946">
        <v>0.41865656794943579</v>
      </c>
      <c r="P4946" s="117">
        <v>17.59</v>
      </c>
      <c r="Q4946">
        <v>0.34</v>
      </c>
    </row>
    <row r="4947" spans="1:17" ht="15">
      <c r="A4947" s="6"/>
      <c r="B4947" s="10">
        <v>86.26</v>
      </c>
      <c r="C4947">
        <v>0.26534746677559118</v>
      </c>
      <c r="D4947" s="11">
        <v>22.64</v>
      </c>
      <c r="E4947" s="10">
        <v>47.5</v>
      </c>
      <c r="F4947" s="11">
        <v>37.19</v>
      </c>
      <c r="G4947" s="10">
        <v>27.93</v>
      </c>
      <c r="H4947" s="11">
        <v>69.94</v>
      </c>
      <c r="I4947" s="10">
        <v>276.85000000000002</v>
      </c>
      <c r="J4947">
        <v>0.40835845042445523</v>
      </c>
      <c r="K4947">
        <v>0.54010950276679059</v>
      </c>
      <c r="L4947">
        <v>0.38133932611196319</v>
      </c>
      <c r="M4947">
        <v>0.34672003817069813</v>
      </c>
      <c r="N4947">
        <v>0.44064603840737598</v>
      </c>
      <c r="O4947">
        <v>0.43111221559989626</v>
      </c>
      <c r="P4947" s="117">
        <v>15.3</v>
      </c>
      <c r="Q4947">
        <v>0.34</v>
      </c>
    </row>
    <row r="4948" spans="1:17" ht="15">
      <c r="A4948" s="6"/>
      <c r="B4948" s="10">
        <v>79.650000000000006</v>
      </c>
      <c r="C4948">
        <v>0.26309755310123206</v>
      </c>
      <c r="D4948" s="11">
        <v>21.12</v>
      </c>
      <c r="E4948" s="10">
        <v>46.75</v>
      </c>
      <c r="F4948" s="11">
        <v>36.57</v>
      </c>
      <c r="G4948" s="10">
        <v>26.03</v>
      </c>
      <c r="H4948" s="11">
        <v>69.069999999999993</v>
      </c>
      <c r="I4948" s="10">
        <v>292.79000000000002</v>
      </c>
      <c r="J4948">
        <v>0.40587648583663222</v>
      </c>
      <c r="K4948">
        <v>0.54142278710036595</v>
      </c>
      <c r="L4948">
        <v>0.38703800731136001</v>
      </c>
      <c r="M4948">
        <v>0.34980784727839187</v>
      </c>
      <c r="N4948">
        <v>0.44564488493898696</v>
      </c>
      <c r="O4948">
        <v>0.43195397911526939</v>
      </c>
      <c r="P4948" s="117">
        <v>12.27</v>
      </c>
      <c r="Q4948">
        <v>0.34</v>
      </c>
    </row>
    <row r="4949" spans="1:17" ht="15">
      <c r="A4949" s="6"/>
      <c r="B4949" s="10">
        <v>79.64</v>
      </c>
      <c r="C4949">
        <v>0.26866146470516261</v>
      </c>
      <c r="D4949" s="11">
        <v>21.23</v>
      </c>
      <c r="E4949" s="10">
        <v>46.35</v>
      </c>
      <c r="F4949" s="11">
        <v>36.369999999999997</v>
      </c>
      <c r="G4949" s="10">
        <v>25</v>
      </c>
      <c r="H4949" s="11">
        <v>72.44</v>
      </c>
      <c r="I4949" s="10">
        <v>300.31</v>
      </c>
      <c r="J4949">
        <v>0.41104174506175717</v>
      </c>
      <c r="K4949">
        <v>0.54573525693871949</v>
      </c>
      <c r="L4949">
        <v>0.39930648755455656</v>
      </c>
      <c r="M4949">
        <v>0.34450668886244146</v>
      </c>
      <c r="N4949">
        <v>0.44900184450735436</v>
      </c>
      <c r="O4949">
        <v>0.43018372929798138</v>
      </c>
      <c r="P4949" s="117">
        <v>12.63</v>
      </c>
      <c r="Q4949">
        <v>0.34</v>
      </c>
    </row>
    <row r="4950" spans="1:17" ht="15">
      <c r="A4950" s="6"/>
      <c r="B4950" s="10">
        <v>86.83</v>
      </c>
      <c r="C4950">
        <v>0.2798700398244412</v>
      </c>
      <c r="D4950" s="11">
        <v>26.16</v>
      </c>
      <c r="E4950" s="10">
        <v>47.34</v>
      </c>
      <c r="F4950" s="11">
        <v>38.49</v>
      </c>
      <c r="G4950" s="10">
        <v>25.04</v>
      </c>
      <c r="H4950" s="11">
        <v>76.44</v>
      </c>
      <c r="I4950" s="10">
        <v>346.94</v>
      </c>
      <c r="J4950">
        <v>0.42145602232118035</v>
      </c>
      <c r="K4950">
        <v>0.55117946255787176</v>
      </c>
      <c r="L4950">
        <v>0.4158291470197793</v>
      </c>
      <c r="M4950">
        <v>0.34546531570695022</v>
      </c>
      <c r="N4950">
        <v>0.45783982636796139</v>
      </c>
      <c r="O4950">
        <v>0.42052460113581558</v>
      </c>
      <c r="P4950" s="117">
        <v>13.67</v>
      </c>
      <c r="Q4950">
        <v>0.34</v>
      </c>
    </row>
    <row r="4951" spans="1:17" ht="15">
      <c r="A4951" s="6"/>
      <c r="B4951" s="10">
        <v>101.77</v>
      </c>
      <c r="C4951">
        <v>0.29701972887834921</v>
      </c>
      <c r="D4951" s="11">
        <v>29.08</v>
      </c>
      <c r="E4951" s="10">
        <v>52.28</v>
      </c>
      <c r="F4951" s="11">
        <v>43.08</v>
      </c>
      <c r="G4951" s="10">
        <v>25.18</v>
      </c>
      <c r="H4951" s="11">
        <v>90.54</v>
      </c>
      <c r="I4951" s="10">
        <v>408.23</v>
      </c>
      <c r="J4951">
        <v>0.42133958807237287</v>
      </c>
      <c r="K4951">
        <v>0.53647890315772984</v>
      </c>
      <c r="L4951">
        <v>0.41859889245542081</v>
      </c>
      <c r="M4951">
        <v>0.32524890627118758</v>
      </c>
      <c r="N4951">
        <v>0.44870101230248621</v>
      </c>
      <c r="O4951">
        <v>0.37717412558344948</v>
      </c>
      <c r="P4951" s="117">
        <v>15.2</v>
      </c>
      <c r="Q4951">
        <v>0.34</v>
      </c>
    </row>
    <row r="4952" spans="1:17" ht="15">
      <c r="A4952" s="6"/>
      <c r="B4952" s="10">
        <v>114.9</v>
      </c>
      <c r="C4952">
        <v>0.29490824596865917</v>
      </c>
      <c r="D4952" s="11">
        <v>34.49</v>
      </c>
      <c r="E4952" s="10">
        <v>60.77</v>
      </c>
      <c r="F4952" s="11">
        <v>49.66</v>
      </c>
      <c r="G4952" s="10">
        <v>26.3</v>
      </c>
      <c r="H4952" s="11">
        <v>99.96</v>
      </c>
      <c r="I4952" s="10">
        <v>454.37</v>
      </c>
      <c r="J4952">
        <v>0.41222058527110478</v>
      </c>
      <c r="K4952">
        <v>0.50617952436319325</v>
      </c>
      <c r="L4952">
        <v>0.40613240952002178</v>
      </c>
      <c r="M4952">
        <v>0.2989086399875347</v>
      </c>
      <c r="N4952">
        <v>0.41571234924546979</v>
      </c>
      <c r="O4952">
        <v>0.34403328459484989</v>
      </c>
      <c r="P4952" s="117">
        <v>15.37</v>
      </c>
      <c r="Q4952">
        <v>0.34</v>
      </c>
    </row>
    <row r="4953" spans="1:17" ht="15">
      <c r="A4953" s="6"/>
      <c r="B4953" s="10">
        <v>120.75</v>
      </c>
      <c r="C4953">
        <v>0.26513894065033072</v>
      </c>
      <c r="D4953" s="11">
        <v>37.78</v>
      </c>
      <c r="E4953" s="10">
        <v>64.08</v>
      </c>
      <c r="F4953" s="11">
        <v>54.18</v>
      </c>
      <c r="G4953" s="10">
        <v>26.29</v>
      </c>
      <c r="H4953" s="11">
        <v>102</v>
      </c>
      <c r="I4953" s="10">
        <v>391.64</v>
      </c>
      <c r="J4953">
        <v>0.41855210390298841</v>
      </c>
      <c r="K4953">
        <v>0.45892438356164383</v>
      </c>
      <c r="L4953">
        <v>0.37788938360551366</v>
      </c>
      <c r="M4953">
        <v>0.2639142038971789</v>
      </c>
      <c r="N4953">
        <v>0.38194580441263609</v>
      </c>
      <c r="O4953">
        <v>0.32224445693379183</v>
      </c>
      <c r="P4953" s="117">
        <v>18.77</v>
      </c>
      <c r="Q4953">
        <v>0.34</v>
      </c>
    </row>
    <row r="4954" spans="1:17" ht="15">
      <c r="A4954" s="6"/>
      <c r="B4954" s="10">
        <v>103.85</v>
      </c>
      <c r="C4954">
        <v>0.2365968723390999</v>
      </c>
      <c r="D4954" s="11">
        <v>37.92</v>
      </c>
      <c r="E4954" s="10">
        <v>62.96</v>
      </c>
      <c r="F4954" s="11">
        <v>55.89</v>
      </c>
      <c r="G4954" s="10">
        <v>23.95</v>
      </c>
      <c r="H4954" s="11">
        <v>99.06</v>
      </c>
      <c r="I4954" s="10">
        <v>293.5</v>
      </c>
      <c r="J4954">
        <v>0.40587943527868076</v>
      </c>
      <c r="K4954">
        <v>0.43310375864291262</v>
      </c>
      <c r="L4954">
        <v>0.35016434630810511</v>
      </c>
      <c r="M4954">
        <v>0.22594343744581771</v>
      </c>
      <c r="N4954">
        <v>0.35580291314357015</v>
      </c>
      <c r="O4954">
        <v>0.30377980688876749</v>
      </c>
      <c r="P4954" s="117">
        <v>25.87</v>
      </c>
      <c r="Q4954">
        <v>0.34</v>
      </c>
    </row>
    <row r="4955" spans="1:17" ht="15">
      <c r="A4955" s="6"/>
      <c r="B4955" s="10">
        <v>95.68</v>
      </c>
      <c r="C4955">
        <v>0.19463281098400767</v>
      </c>
      <c r="D4955" s="11">
        <v>37.96</v>
      </c>
      <c r="E4955" s="10">
        <v>60</v>
      </c>
      <c r="F4955" s="11">
        <v>53.66</v>
      </c>
      <c r="G4955" s="10">
        <v>20.82</v>
      </c>
      <c r="H4955" s="11">
        <v>91.68</v>
      </c>
      <c r="I4955" s="10">
        <v>235.59</v>
      </c>
      <c r="J4955">
        <v>0.39676310279329152</v>
      </c>
      <c r="K4955">
        <v>0.40375611356622138</v>
      </c>
      <c r="L4955">
        <v>0.31506692260473507</v>
      </c>
      <c r="M4955">
        <v>0.18560068048938452</v>
      </c>
      <c r="N4955">
        <v>0.32949122007934895</v>
      </c>
      <c r="O4955">
        <v>0.28066226787830895</v>
      </c>
      <c r="P4955" s="117">
        <v>23.61</v>
      </c>
      <c r="Q4955">
        <v>0.34</v>
      </c>
    </row>
    <row r="4956" spans="1:17" ht="15">
      <c r="A4956" s="6"/>
      <c r="B4956" s="10">
        <v>89.52</v>
      </c>
      <c r="C4956">
        <v>0.1649250224286242</v>
      </c>
      <c r="D4956" s="11">
        <v>38.08</v>
      </c>
      <c r="E4956" s="10">
        <v>59.67</v>
      </c>
      <c r="F4956" s="11">
        <v>48.31</v>
      </c>
      <c r="G4956" s="10">
        <v>20.18</v>
      </c>
      <c r="H4956" s="11">
        <v>89.98</v>
      </c>
      <c r="I4956" s="10">
        <v>262.81</v>
      </c>
      <c r="J4956">
        <v>0.38706266062464473</v>
      </c>
      <c r="K4956">
        <v>0.36880334812886173</v>
      </c>
      <c r="L4956">
        <v>0.28831962151750301</v>
      </c>
      <c r="M4956">
        <v>0.16405473219796166</v>
      </c>
      <c r="N4956">
        <v>0.30872612068119915</v>
      </c>
      <c r="O4956">
        <v>0.26656057047825432</v>
      </c>
      <c r="P4956" s="117">
        <v>29.23</v>
      </c>
      <c r="Q4956">
        <v>0.34</v>
      </c>
    </row>
    <row r="4957" spans="1:17" ht="15">
      <c r="A4957" s="6"/>
      <c r="B4957" s="10">
        <v>86.04</v>
      </c>
      <c r="C4957">
        <v>0.15891090523048587</v>
      </c>
      <c r="D4957" s="11">
        <v>37.96</v>
      </c>
      <c r="E4957" s="10">
        <v>52.43</v>
      </c>
      <c r="F4957" s="11">
        <v>39.6</v>
      </c>
      <c r="G4957" s="10">
        <v>20.260000000000002</v>
      </c>
      <c r="H4957" s="11">
        <v>86.83</v>
      </c>
      <c r="I4957" s="10">
        <v>200.01</v>
      </c>
      <c r="J4957">
        <v>0.38939770423232273</v>
      </c>
      <c r="K4957">
        <v>0.35888504029051327</v>
      </c>
      <c r="L4957">
        <v>0.26505711766340895</v>
      </c>
      <c r="M4957">
        <v>0.15604925338128375</v>
      </c>
      <c r="N4957">
        <v>0.29714471017877303</v>
      </c>
      <c r="O4957">
        <v>0.26181492892491665</v>
      </c>
      <c r="P4957" s="117">
        <v>31.8</v>
      </c>
      <c r="Q4957">
        <v>0.34</v>
      </c>
    </row>
    <row r="4958" spans="1:17" ht="15">
      <c r="A4958" s="6"/>
      <c r="B4958" s="10">
        <v>78.63</v>
      </c>
      <c r="C4958">
        <v>0.15964183325333714</v>
      </c>
      <c r="D4958" s="11">
        <v>37.729999999999997</v>
      </c>
      <c r="E4958" s="10">
        <v>53.94</v>
      </c>
      <c r="F4958" s="11">
        <v>39.03</v>
      </c>
      <c r="G4958" s="10">
        <v>17.87</v>
      </c>
      <c r="H4958" s="11">
        <v>82.4</v>
      </c>
      <c r="I4958" s="10">
        <v>188.58</v>
      </c>
      <c r="J4958">
        <v>0.38668622586688683</v>
      </c>
      <c r="K4958">
        <v>0.35361484076249061</v>
      </c>
      <c r="L4958">
        <v>0.25244545693647924</v>
      </c>
      <c r="M4958">
        <v>0.16103997438069462</v>
      </c>
      <c r="N4958">
        <v>0.29390015738232927</v>
      </c>
      <c r="O4958">
        <v>0.2614900648063842</v>
      </c>
      <c r="P4958" s="117">
        <v>31.01</v>
      </c>
      <c r="Q4958">
        <v>0.34</v>
      </c>
    </row>
    <row r="4959" spans="1:17" ht="15">
      <c r="A4959" s="6"/>
      <c r="B4959" s="10">
        <v>74.67</v>
      </c>
      <c r="C4959">
        <v>0.16014252531422327</v>
      </c>
      <c r="D4959" s="11">
        <v>36.08</v>
      </c>
      <c r="E4959" s="10">
        <v>54.71</v>
      </c>
      <c r="F4959" s="11">
        <v>38.72</v>
      </c>
      <c r="G4959" s="10">
        <v>18.149999999999999</v>
      </c>
      <c r="H4959" s="11">
        <v>81.99</v>
      </c>
      <c r="I4959" s="10">
        <v>183.1</v>
      </c>
      <c r="J4959">
        <v>0.38488622939505318</v>
      </c>
      <c r="K4959">
        <v>0.35363388799450629</v>
      </c>
      <c r="L4959">
        <v>0.24105671739272411</v>
      </c>
      <c r="M4959">
        <v>0.17124348668445469</v>
      </c>
      <c r="N4959">
        <v>0.29703530002230649</v>
      </c>
      <c r="O4959">
        <v>0.26693352205804982</v>
      </c>
      <c r="P4959" s="117">
        <v>34.82</v>
      </c>
      <c r="Q4959">
        <v>0.34</v>
      </c>
    </row>
    <row r="4960" spans="1:17" ht="15">
      <c r="A4960" s="6"/>
      <c r="B4960" s="10">
        <v>69.430000000000007</v>
      </c>
      <c r="C4960">
        <v>0.16669046678531954</v>
      </c>
      <c r="D4960" s="11">
        <v>35.229999999999997</v>
      </c>
      <c r="E4960" s="10">
        <v>56.63</v>
      </c>
      <c r="F4960" s="11">
        <v>38.85</v>
      </c>
      <c r="G4960" s="10">
        <v>18.45</v>
      </c>
      <c r="H4960" s="11">
        <v>83.43</v>
      </c>
      <c r="I4960" s="10">
        <v>179.58</v>
      </c>
      <c r="J4960">
        <v>0.39325344535459433</v>
      </c>
      <c r="K4960">
        <v>0.36138218520835269</v>
      </c>
      <c r="L4960">
        <v>0.24703833961401536</v>
      </c>
      <c r="M4960">
        <v>0.18582951880378226</v>
      </c>
      <c r="N4960">
        <v>0.30581339337482122</v>
      </c>
      <c r="O4960">
        <v>0.27348896473027601</v>
      </c>
      <c r="P4960" s="117">
        <v>51.23</v>
      </c>
      <c r="Q4960">
        <v>0.34</v>
      </c>
    </row>
    <row r="4961" spans="1:17" ht="15">
      <c r="A4961" s="6"/>
      <c r="B4961" s="10">
        <v>80.819999999999993</v>
      </c>
      <c r="C4961">
        <v>0.16974026337909773</v>
      </c>
      <c r="D4961" s="11">
        <v>34.380000000000003</v>
      </c>
      <c r="E4961" s="10">
        <v>55.45</v>
      </c>
      <c r="F4961" s="11">
        <v>39.36</v>
      </c>
      <c r="G4961" s="10">
        <v>19.78</v>
      </c>
      <c r="H4961" s="11">
        <v>83.41</v>
      </c>
      <c r="I4961" s="10">
        <v>190.16</v>
      </c>
      <c r="J4961">
        <v>0.40318468873016006</v>
      </c>
      <c r="K4961">
        <v>0.37403303105439289</v>
      </c>
      <c r="L4961">
        <v>0.26866771696198366</v>
      </c>
      <c r="M4961">
        <v>0.18707804590219207</v>
      </c>
      <c r="N4961">
        <v>0.32941817429204506</v>
      </c>
      <c r="O4961">
        <v>0.28005536174785101</v>
      </c>
      <c r="P4961" s="117">
        <v>40.880000000000003</v>
      </c>
      <c r="Q4961">
        <v>0.34</v>
      </c>
    </row>
    <row r="4962" spans="1:17" ht="15">
      <c r="A4962" s="6"/>
      <c r="B4962" s="10">
        <v>88.97</v>
      </c>
      <c r="C4962">
        <v>0.19182912622324272</v>
      </c>
      <c r="D4962" s="11">
        <v>35.270000000000003</v>
      </c>
      <c r="E4962" s="10">
        <v>57.59</v>
      </c>
      <c r="F4962" s="11">
        <v>49.19</v>
      </c>
      <c r="G4962" s="10">
        <v>25.01</v>
      </c>
      <c r="H4962" s="11">
        <v>91.73</v>
      </c>
      <c r="I4962" s="10">
        <v>264.3</v>
      </c>
      <c r="J4962">
        <v>0.41973519491219935</v>
      </c>
      <c r="K4962">
        <v>0.40698545795111746</v>
      </c>
      <c r="L4962">
        <v>0.29472967845727827</v>
      </c>
      <c r="M4962">
        <v>0.22651064186613812</v>
      </c>
      <c r="N4962">
        <v>0.35333425211556052</v>
      </c>
      <c r="O4962">
        <v>0.30870320692017689</v>
      </c>
      <c r="P4962" s="117">
        <v>51.39</v>
      </c>
      <c r="Q4962">
        <v>0.34</v>
      </c>
    </row>
    <row r="4963" spans="1:17" ht="15">
      <c r="A4963" s="6"/>
      <c r="B4963" s="10">
        <v>100.06</v>
      </c>
      <c r="C4963">
        <v>0.23475689281546924</v>
      </c>
      <c r="D4963" s="11">
        <v>36.39</v>
      </c>
      <c r="E4963" s="10">
        <v>61</v>
      </c>
      <c r="F4963" s="11">
        <v>52.07</v>
      </c>
      <c r="G4963" s="10">
        <v>28.9</v>
      </c>
      <c r="H4963" s="11">
        <v>103.41</v>
      </c>
      <c r="I4963" s="10">
        <v>350.01</v>
      </c>
      <c r="J4963">
        <v>0.43569155314582625</v>
      </c>
      <c r="K4963">
        <v>0.43837891355273895</v>
      </c>
      <c r="L4963">
        <v>0.32403511808713509</v>
      </c>
      <c r="M4963">
        <v>0.27283149779140242</v>
      </c>
      <c r="N4963">
        <v>0.37916745177564093</v>
      </c>
      <c r="O4963">
        <v>0.33318116187253244</v>
      </c>
      <c r="P4963" s="117">
        <v>51.95</v>
      </c>
      <c r="Q4963">
        <v>0.34</v>
      </c>
    </row>
    <row r="4964" spans="1:17" ht="15">
      <c r="A4964" s="6"/>
      <c r="B4964" s="10">
        <v>115.22</v>
      </c>
      <c r="C4964">
        <v>0.2909188375042685</v>
      </c>
      <c r="D4964" s="11">
        <v>37.94</v>
      </c>
      <c r="E4964" s="10">
        <v>61.95</v>
      </c>
      <c r="F4964" s="11">
        <v>53.62</v>
      </c>
      <c r="G4964" s="10">
        <v>31.58</v>
      </c>
      <c r="H4964" s="11">
        <v>109</v>
      </c>
      <c r="I4964" s="10">
        <v>432.55</v>
      </c>
      <c r="J4964">
        <v>0.46923476660193425</v>
      </c>
      <c r="K4964">
        <v>0.46730123299575116</v>
      </c>
      <c r="L4964">
        <v>0.34169034637835172</v>
      </c>
      <c r="M4964">
        <v>0.31213888388472738</v>
      </c>
      <c r="N4964">
        <v>0.4135696000076618</v>
      </c>
      <c r="O4964">
        <v>0.35583821540704846</v>
      </c>
      <c r="P4964" s="117">
        <v>39.56</v>
      </c>
      <c r="Q4964">
        <v>0.34</v>
      </c>
    </row>
    <row r="4965" spans="1:17" ht="15">
      <c r="A4965" s="6"/>
      <c r="B4965" s="10">
        <v>120.58</v>
      </c>
      <c r="C4965">
        <v>0.32468405297655251</v>
      </c>
      <c r="D4965" s="11">
        <v>36.93</v>
      </c>
      <c r="E4965" s="10">
        <v>60.61</v>
      </c>
      <c r="F4965" s="11">
        <v>52.06</v>
      </c>
      <c r="G4965" s="10">
        <v>32.22</v>
      </c>
      <c r="H4965" s="11">
        <v>109</v>
      </c>
      <c r="I4965" s="10">
        <v>438.97</v>
      </c>
      <c r="J4965">
        <v>0.50297360131916824</v>
      </c>
      <c r="K4965">
        <v>0.4858807852211296</v>
      </c>
      <c r="L4965">
        <v>0.35918795789716712</v>
      </c>
      <c r="M4965">
        <v>0.33216329008408235</v>
      </c>
      <c r="N4965">
        <v>0.44070336301195617</v>
      </c>
      <c r="O4965">
        <v>0.37878274117559385</v>
      </c>
      <c r="P4965" s="117">
        <v>30.03</v>
      </c>
      <c r="Q4965">
        <v>0.34</v>
      </c>
    </row>
    <row r="4966" spans="1:17" ht="15">
      <c r="A4966" s="6"/>
      <c r="B4966" s="10">
        <v>118.04</v>
      </c>
      <c r="C4966">
        <v>0.33427680043008012</v>
      </c>
      <c r="D4966" s="11">
        <v>35.93</v>
      </c>
      <c r="E4966" s="10">
        <v>59.8</v>
      </c>
      <c r="F4966" s="11">
        <v>48.97</v>
      </c>
      <c r="G4966" s="10">
        <v>31.41</v>
      </c>
      <c r="H4966" s="11">
        <v>104.82</v>
      </c>
      <c r="I4966" s="10">
        <v>447.5</v>
      </c>
      <c r="J4966">
        <v>0.52009489758067828</v>
      </c>
      <c r="K4966">
        <v>0.47941827797601211</v>
      </c>
      <c r="L4966">
        <v>0.3496851874136378</v>
      </c>
      <c r="M4966">
        <v>0.33367768550083415</v>
      </c>
      <c r="N4966">
        <v>0.4500869260647502</v>
      </c>
      <c r="O4966">
        <v>0.39419448700287107</v>
      </c>
      <c r="P4966" s="117">
        <v>29.55</v>
      </c>
      <c r="Q4966">
        <v>0.34</v>
      </c>
    </row>
    <row r="4967" spans="1:17" ht="15">
      <c r="A4967" s="6"/>
      <c r="B4967" s="10">
        <v>110.23</v>
      </c>
      <c r="C4967">
        <v>0.3245352510490947</v>
      </c>
      <c r="D4967" s="11">
        <v>35.75</v>
      </c>
      <c r="E4967" s="10">
        <v>54.32</v>
      </c>
      <c r="F4967" s="11">
        <v>48.14</v>
      </c>
      <c r="G4967" s="10">
        <v>32.15</v>
      </c>
      <c r="H4967" s="11">
        <v>95</v>
      </c>
      <c r="I4967" s="10">
        <v>437.28</v>
      </c>
      <c r="J4967">
        <v>0.51470796779988581</v>
      </c>
      <c r="K4967">
        <v>0.4699664829895483</v>
      </c>
      <c r="L4967">
        <v>0.33329472338437705</v>
      </c>
      <c r="M4967">
        <v>0.32338707174335402</v>
      </c>
      <c r="N4967">
        <v>0.44953489681249931</v>
      </c>
      <c r="O4967">
        <v>0.40258056424960054</v>
      </c>
      <c r="P4967" s="117">
        <v>24.76</v>
      </c>
      <c r="Q4967">
        <v>0.34</v>
      </c>
    </row>
    <row r="4968" spans="1:17" ht="15">
      <c r="A4968" s="6"/>
      <c r="B4968" s="10">
        <v>97.06</v>
      </c>
      <c r="C4968">
        <v>0.30398502386182863</v>
      </c>
      <c r="D4968" s="11">
        <v>30.07</v>
      </c>
      <c r="E4968" s="10">
        <v>47.16</v>
      </c>
      <c r="F4968" s="11">
        <v>38.67</v>
      </c>
      <c r="G4968" s="10">
        <v>24.79</v>
      </c>
      <c r="H4968" s="11">
        <v>83.94</v>
      </c>
      <c r="I4968" s="10">
        <v>376.27</v>
      </c>
      <c r="J4968">
        <v>0.4951537161710523</v>
      </c>
      <c r="K4968">
        <v>0.45723233674529723</v>
      </c>
      <c r="L4968">
        <v>0.31515888135957837</v>
      </c>
      <c r="M4968">
        <v>0.30010516210204952</v>
      </c>
      <c r="N4968">
        <v>0.44815733290802995</v>
      </c>
      <c r="O4968">
        <v>0.42017847136278097</v>
      </c>
      <c r="P4968" s="117">
        <v>23.28</v>
      </c>
      <c r="Q4968">
        <v>0.34</v>
      </c>
    </row>
    <row r="4969" spans="1:17" ht="15">
      <c r="A4969" s="6"/>
      <c r="B4969" s="10">
        <v>98.36</v>
      </c>
      <c r="C4969">
        <v>0.27374636297958094</v>
      </c>
      <c r="D4969" s="11">
        <v>28.75</v>
      </c>
      <c r="E4969" s="10">
        <v>47.5</v>
      </c>
      <c r="F4969" s="11">
        <v>39.01</v>
      </c>
      <c r="G4969" s="10">
        <v>23.78</v>
      </c>
      <c r="H4969" s="11">
        <v>80.08</v>
      </c>
      <c r="I4969" s="10">
        <v>405</v>
      </c>
      <c r="J4969">
        <v>0.46562781973363038</v>
      </c>
      <c r="K4969">
        <v>0.4500582518008816</v>
      </c>
      <c r="L4969">
        <v>0.30272690160755383</v>
      </c>
      <c r="M4969">
        <v>0.2545643394828434</v>
      </c>
      <c r="N4969">
        <v>0.4504430699769067</v>
      </c>
      <c r="O4969">
        <v>0.43577979056752997</v>
      </c>
      <c r="P4969" s="117">
        <v>15.92</v>
      </c>
      <c r="Q4969">
        <v>0.34</v>
      </c>
    </row>
    <row r="4970" spans="1:17" ht="15">
      <c r="A4970" s="6"/>
      <c r="B4970" s="10">
        <v>82.69</v>
      </c>
      <c r="C4970">
        <v>0.25055076125008435</v>
      </c>
      <c r="D4970" s="11">
        <v>26.7</v>
      </c>
      <c r="E4970" s="10">
        <v>46.51</v>
      </c>
      <c r="F4970" s="11">
        <v>37.590000000000003</v>
      </c>
      <c r="G4970" s="10">
        <v>21.6</v>
      </c>
      <c r="H4970" s="11">
        <v>75.3</v>
      </c>
      <c r="I4970" s="10">
        <v>351.19</v>
      </c>
      <c r="J4970">
        <v>0.44781497401645531</v>
      </c>
      <c r="K4970">
        <v>0.44890920590803002</v>
      </c>
      <c r="L4970">
        <v>0.28506351959295334</v>
      </c>
      <c r="M4970">
        <v>0.23035208976864402</v>
      </c>
      <c r="N4970">
        <v>0.44098952053997442</v>
      </c>
      <c r="O4970">
        <v>0.44070394462471135</v>
      </c>
      <c r="P4970" s="117">
        <v>16.07</v>
      </c>
      <c r="Q4970">
        <v>0.34</v>
      </c>
    </row>
    <row r="4971" spans="1:17" ht="15">
      <c r="A4971" s="6"/>
      <c r="B4971" s="10">
        <v>76</v>
      </c>
      <c r="C4971">
        <v>0.24315372075839639</v>
      </c>
      <c r="D4971" s="11">
        <v>24.85</v>
      </c>
      <c r="E4971" s="10">
        <v>45</v>
      </c>
      <c r="F4971" s="11">
        <v>37.01</v>
      </c>
      <c r="G4971" s="10">
        <v>20.37</v>
      </c>
      <c r="H4971" s="11">
        <v>72.55</v>
      </c>
      <c r="I4971" s="10">
        <v>347.08</v>
      </c>
      <c r="J4971">
        <v>0.4373486775389423</v>
      </c>
      <c r="K4971">
        <v>0.45937918884065598</v>
      </c>
      <c r="L4971">
        <v>0.26528607323425762</v>
      </c>
      <c r="M4971">
        <v>0.21881395037377943</v>
      </c>
      <c r="N4971">
        <v>0.43224781852997496</v>
      </c>
      <c r="O4971">
        <v>0.44667403798420646</v>
      </c>
      <c r="P4971" s="117">
        <v>15.44</v>
      </c>
      <c r="Q4971">
        <v>0.34</v>
      </c>
    </row>
    <row r="4972" spans="1:17" ht="15">
      <c r="A4972" s="6"/>
      <c r="B4972" s="10">
        <v>71.06</v>
      </c>
      <c r="C4972">
        <v>0.24249340680513271</v>
      </c>
      <c r="D4972" s="11">
        <v>23.69</v>
      </c>
      <c r="E4972" s="10">
        <v>45</v>
      </c>
      <c r="F4972" s="11">
        <v>36.04</v>
      </c>
      <c r="G4972" s="10">
        <v>17</v>
      </c>
      <c r="H4972" s="11">
        <v>72.17</v>
      </c>
      <c r="I4972" s="10">
        <v>349.99</v>
      </c>
      <c r="J4972">
        <v>0.43388000528683857</v>
      </c>
      <c r="K4972">
        <v>0.47007224504252543</v>
      </c>
      <c r="L4972">
        <v>0.26695770073069552</v>
      </c>
      <c r="M4972">
        <v>0.20640584650099392</v>
      </c>
      <c r="N4972">
        <v>0.4288177289256781</v>
      </c>
      <c r="O4972">
        <v>0.44469083617895067</v>
      </c>
      <c r="P4972" s="117">
        <v>14.31</v>
      </c>
      <c r="Q4972">
        <v>0.34</v>
      </c>
    </row>
    <row r="4973" spans="1:17" ht="15">
      <c r="A4973" s="6"/>
      <c r="B4973" s="10">
        <v>72</v>
      </c>
      <c r="C4973">
        <v>0.23746499232374121</v>
      </c>
      <c r="D4973" s="11">
        <v>24.48</v>
      </c>
      <c r="E4973" s="10">
        <v>44.72</v>
      </c>
      <c r="F4973" s="11">
        <v>35.1</v>
      </c>
      <c r="G4973" s="10">
        <v>17.100000000000001</v>
      </c>
      <c r="H4973" s="11">
        <v>71.02</v>
      </c>
      <c r="I4973" s="10">
        <v>348.33</v>
      </c>
      <c r="J4973">
        <v>0.43346385727468467</v>
      </c>
      <c r="K4973">
        <v>0.4766547777320051</v>
      </c>
      <c r="L4973">
        <v>0.27555397476723859</v>
      </c>
      <c r="M4973">
        <v>0.2012565030250128</v>
      </c>
      <c r="N4973">
        <v>0.43103884113898139</v>
      </c>
      <c r="O4973">
        <v>0.43954199496140761</v>
      </c>
      <c r="P4973" s="117">
        <v>14.19</v>
      </c>
      <c r="Q4973">
        <v>0.34</v>
      </c>
    </row>
    <row r="4974" spans="1:17" ht="15">
      <c r="A4974" s="6"/>
      <c r="B4974" s="10">
        <v>80.48</v>
      </c>
      <c r="C4974">
        <v>0.25127045490073469</v>
      </c>
      <c r="D4974" s="11">
        <v>27.02</v>
      </c>
      <c r="E4974" s="10">
        <v>47.02</v>
      </c>
      <c r="F4974" s="11">
        <v>35.28</v>
      </c>
      <c r="G4974" s="10">
        <v>16.5</v>
      </c>
      <c r="H4974" s="11">
        <v>76.02</v>
      </c>
      <c r="I4974" s="10">
        <v>377.14</v>
      </c>
      <c r="J4974">
        <v>0.4361401686582228</v>
      </c>
      <c r="K4974">
        <v>0.48687979030168504</v>
      </c>
      <c r="L4974">
        <v>0.28367768990000836</v>
      </c>
      <c r="M4974">
        <v>0.1960929087886851</v>
      </c>
      <c r="N4974">
        <v>0.43810948704578967</v>
      </c>
      <c r="O4974">
        <v>0.43179391910136633</v>
      </c>
      <c r="P4974" s="117">
        <v>14.77</v>
      </c>
      <c r="Q4974">
        <v>0.34</v>
      </c>
    </row>
    <row r="4975" spans="1:17" ht="15">
      <c r="A4975" s="6"/>
      <c r="B4975" s="10">
        <v>96.9</v>
      </c>
      <c r="C4975">
        <v>0.27437567896811171</v>
      </c>
      <c r="D4975" s="11">
        <v>29.19</v>
      </c>
      <c r="E4975" s="10">
        <v>52.51</v>
      </c>
      <c r="F4975" s="11">
        <v>34.200000000000003</v>
      </c>
      <c r="G4975" s="10">
        <v>10.7</v>
      </c>
      <c r="H4975" s="11">
        <v>91.15</v>
      </c>
      <c r="I4975" s="10">
        <v>460</v>
      </c>
      <c r="J4975">
        <v>0.4467277856643212</v>
      </c>
      <c r="K4975">
        <v>0.48945454348203432</v>
      </c>
      <c r="L4975">
        <v>0.28164547550581592</v>
      </c>
      <c r="M4975">
        <v>0.19026428281711999</v>
      </c>
      <c r="N4975">
        <v>0.42606318299122359</v>
      </c>
      <c r="O4975">
        <v>0.41756995337200048</v>
      </c>
      <c r="P4975" s="117">
        <v>15.09</v>
      </c>
      <c r="Q4975">
        <v>0.34</v>
      </c>
    </row>
    <row r="4976" spans="1:17" ht="15">
      <c r="A4976" s="6"/>
      <c r="B4976" s="10">
        <v>103.58</v>
      </c>
      <c r="C4976">
        <v>0.27227791754244129</v>
      </c>
      <c r="D4976" s="11">
        <v>35.31</v>
      </c>
      <c r="E4976" s="10">
        <v>60.91</v>
      </c>
      <c r="F4976" s="11">
        <v>36.049999999999997</v>
      </c>
      <c r="G4976" s="10">
        <v>10.82</v>
      </c>
      <c r="H4976" s="11">
        <v>99.92</v>
      </c>
      <c r="I4976" s="10">
        <v>499.94</v>
      </c>
      <c r="J4976">
        <v>0.45242224436720707</v>
      </c>
      <c r="K4976">
        <v>0.46950702709339442</v>
      </c>
      <c r="L4976">
        <v>0.27831558791828298</v>
      </c>
      <c r="M4976">
        <v>0.1864386299532991</v>
      </c>
      <c r="N4976">
        <v>0.39909904985648376</v>
      </c>
      <c r="O4976">
        <v>0.39604138185770449</v>
      </c>
      <c r="P4976" s="117">
        <v>15.19</v>
      </c>
      <c r="Q4976">
        <v>0.34</v>
      </c>
    </row>
    <row r="4977" spans="1:17" ht="15">
      <c r="A4977" s="6"/>
      <c r="B4977" s="10">
        <v>104.3</v>
      </c>
      <c r="C4977">
        <v>0.25229620807086262</v>
      </c>
      <c r="D4977" s="11">
        <v>37.909999999999997</v>
      </c>
      <c r="E4977" s="10">
        <v>62.01</v>
      </c>
      <c r="F4977" s="11">
        <v>37.42</v>
      </c>
      <c r="G4977" s="10">
        <v>15.88</v>
      </c>
      <c r="H4977" s="11">
        <v>100.98</v>
      </c>
      <c r="I4977" s="10">
        <v>492.41</v>
      </c>
      <c r="J4977">
        <v>0.43541044360408504</v>
      </c>
      <c r="K4977">
        <v>0.43819164037854885</v>
      </c>
      <c r="L4977">
        <v>0.27186197459660966</v>
      </c>
      <c r="M4977">
        <v>0.19716344382034942</v>
      </c>
      <c r="N4977">
        <v>0.3631380582972682</v>
      </c>
      <c r="O4977">
        <v>0.36597275138654445</v>
      </c>
      <c r="P4977" s="117">
        <v>17.760000000000002</v>
      </c>
      <c r="Q4977">
        <v>0.34</v>
      </c>
    </row>
    <row r="4978" spans="1:17" ht="15">
      <c r="A4978" s="6"/>
      <c r="B4978" s="10">
        <v>99.12</v>
      </c>
      <c r="C4978">
        <v>0.23224365105398545</v>
      </c>
      <c r="D4978" s="11">
        <v>37.89</v>
      </c>
      <c r="E4978" s="10">
        <v>61.09</v>
      </c>
      <c r="F4978" s="11">
        <v>39.43</v>
      </c>
      <c r="G4978" s="10">
        <v>17.829999999999998</v>
      </c>
      <c r="H4978" s="11">
        <v>89.27</v>
      </c>
      <c r="I4978" s="10">
        <v>434.99</v>
      </c>
      <c r="J4978">
        <v>0.41539382838426059</v>
      </c>
      <c r="K4978">
        <v>0.40839188227085671</v>
      </c>
      <c r="L4978">
        <v>0.25276193394203073</v>
      </c>
      <c r="M4978">
        <v>0.19986518631621772</v>
      </c>
      <c r="N4978">
        <v>0.3343921360845527</v>
      </c>
      <c r="O4978">
        <v>0.33611300756699408</v>
      </c>
      <c r="P4978" s="117">
        <v>23.47</v>
      </c>
      <c r="Q4978">
        <v>0.34</v>
      </c>
    </row>
    <row r="4979" spans="1:17" ht="15">
      <c r="A4979" s="6"/>
      <c r="B4979" s="10">
        <v>96.8</v>
      </c>
      <c r="C4979">
        <v>0.20689202387696443</v>
      </c>
      <c r="D4979" s="11">
        <v>38.049999999999997</v>
      </c>
      <c r="E4979" s="10">
        <v>58.91</v>
      </c>
      <c r="F4979" s="11">
        <v>38.159999999999997</v>
      </c>
      <c r="G4979" s="10">
        <v>9.9</v>
      </c>
      <c r="H4979" s="11">
        <v>84.08</v>
      </c>
      <c r="I4979" s="10">
        <v>425.61</v>
      </c>
      <c r="J4979">
        <v>0.39993931652808795</v>
      </c>
      <c r="K4979">
        <v>0.37977011332803462</v>
      </c>
      <c r="L4979">
        <v>0.21708080553253001</v>
      </c>
      <c r="M4979">
        <v>0.17174724131408034</v>
      </c>
      <c r="N4979">
        <v>0.30306122575132266</v>
      </c>
      <c r="O4979">
        <v>0.31114458076468632</v>
      </c>
      <c r="P4979" s="117">
        <v>27.01</v>
      </c>
      <c r="Q4979">
        <v>0.34</v>
      </c>
    </row>
    <row r="4980" spans="1:17" ht="15">
      <c r="A4980" s="6"/>
      <c r="B4980" s="10">
        <v>90.9</v>
      </c>
      <c r="C4980">
        <v>0.20061831212221679</v>
      </c>
      <c r="D4980" s="11">
        <v>38.479999999999997</v>
      </c>
      <c r="E4980" s="10">
        <v>58.47</v>
      </c>
      <c r="F4980" s="11">
        <v>36.89</v>
      </c>
      <c r="G4980" s="10">
        <v>2</v>
      </c>
      <c r="H4980" s="11">
        <v>83.67</v>
      </c>
      <c r="I4980" s="10">
        <v>418.4</v>
      </c>
      <c r="J4980">
        <v>0.38652709095032162</v>
      </c>
      <c r="K4980">
        <v>0.35144691881392137</v>
      </c>
      <c r="L4980">
        <v>0.18407982221484384</v>
      </c>
      <c r="M4980">
        <v>0.14632484506022808</v>
      </c>
      <c r="N4980">
        <v>0.2851812225937152</v>
      </c>
      <c r="O4980">
        <v>0.29195841288258356</v>
      </c>
      <c r="P4980" s="117">
        <v>29.23</v>
      </c>
      <c r="Q4980">
        <v>0.34</v>
      </c>
    </row>
    <row r="4981" spans="1:17" ht="15">
      <c r="A4981" s="6"/>
      <c r="B4981" s="10">
        <v>86.45</v>
      </c>
      <c r="C4981">
        <v>0.20388344126783559</v>
      </c>
      <c r="D4981" s="11">
        <v>38.5</v>
      </c>
      <c r="E4981" s="10">
        <v>55.04</v>
      </c>
      <c r="F4981" s="11">
        <v>34.9</v>
      </c>
      <c r="G4981" s="10">
        <v>0.84</v>
      </c>
      <c r="H4981" s="11">
        <v>83</v>
      </c>
      <c r="I4981" s="10">
        <v>389.92</v>
      </c>
      <c r="J4981">
        <v>0.39005672538709446</v>
      </c>
      <c r="K4981">
        <v>0.34156817017657459</v>
      </c>
      <c r="L4981">
        <v>0.16276383851127579</v>
      </c>
      <c r="M4981">
        <v>0.12317098939943144</v>
      </c>
      <c r="N4981">
        <v>0.27720661114748735</v>
      </c>
      <c r="O4981">
        <v>0.28293185672457682</v>
      </c>
      <c r="P4981" s="117">
        <v>37.799999999999997</v>
      </c>
      <c r="Q4981">
        <v>0.34</v>
      </c>
    </row>
    <row r="4982" spans="1:17" ht="15">
      <c r="A4982" s="6"/>
      <c r="B4982" s="10">
        <v>80.010000000000005</v>
      </c>
      <c r="C4982">
        <v>0.19771256223262529</v>
      </c>
      <c r="D4982" s="11">
        <v>38.03</v>
      </c>
      <c r="E4982" s="10">
        <v>52.02</v>
      </c>
      <c r="F4982" s="11">
        <v>33.71</v>
      </c>
      <c r="G4982" s="10">
        <v>-5.82</v>
      </c>
      <c r="H4982" s="11">
        <v>79.430000000000007</v>
      </c>
      <c r="I4982" s="10">
        <v>348.89</v>
      </c>
      <c r="J4982">
        <v>0.39152077434220661</v>
      </c>
      <c r="K4982">
        <v>0.34289834286675636</v>
      </c>
      <c r="L4982">
        <v>0.15329223681019852</v>
      </c>
      <c r="M4982">
        <v>0.11697728270497169</v>
      </c>
      <c r="N4982">
        <v>0.27533825519574673</v>
      </c>
      <c r="O4982">
        <v>0.27405083987902645</v>
      </c>
      <c r="P4982" s="117">
        <v>30.08</v>
      </c>
      <c r="Q4982">
        <v>0.34</v>
      </c>
    </row>
    <row r="4983" spans="1:17" ht="15">
      <c r="A4983" s="6"/>
      <c r="B4983" s="10">
        <v>78.33</v>
      </c>
      <c r="C4983">
        <v>0.20597981511093882</v>
      </c>
      <c r="D4983" s="11">
        <v>36</v>
      </c>
      <c r="E4983" s="10">
        <v>46.76</v>
      </c>
      <c r="F4983" s="11">
        <v>32.92</v>
      </c>
      <c r="G4983" s="10">
        <v>-44.97</v>
      </c>
      <c r="H4983" s="11">
        <v>78</v>
      </c>
      <c r="I4983" s="10">
        <v>337.95</v>
      </c>
      <c r="J4983">
        <v>0.39126080756621034</v>
      </c>
      <c r="K4983">
        <v>0.35010976782933823</v>
      </c>
      <c r="L4983">
        <v>0.15424407172000978</v>
      </c>
      <c r="M4983">
        <v>0.11936620441908163</v>
      </c>
      <c r="N4983">
        <v>0.27744153497108076</v>
      </c>
      <c r="O4983">
        <v>0.27477967647110596</v>
      </c>
      <c r="P4983" s="117">
        <v>37.58</v>
      </c>
      <c r="Q4983">
        <v>0.34</v>
      </c>
    </row>
    <row r="4984" spans="1:17" ht="15">
      <c r="A4984" s="6"/>
      <c r="B4984" s="10">
        <v>81.349999999999994</v>
      </c>
      <c r="C4984">
        <v>0.20934438953569531</v>
      </c>
      <c r="D4984" s="11">
        <v>34.520000000000003</v>
      </c>
      <c r="E4984" s="10">
        <v>50.56</v>
      </c>
      <c r="F4984" s="11">
        <v>32.74</v>
      </c>
      <c r="G4984" s="10">
        <v>-21.35</v>
      </c>
      <c r="H4984" s="11">
        <v>79.8</v>
      </c>
      <c r="I4984" s="10">
        <v>353.31</v>
      </c>
      <c r="J4984">
        <v>0.39840844139480897</v>
      </c>
      <c r="K4984">
        <v>0.35534331642258177</v>
      </c>
      <c r="L4984">
        <v>0.17133723367306608</v>
      </c>
      <c r="M4984">
        <v>0.1243022390184768</v>
      </c>
      <c r="N4984">
        <v>0.28138061632905442</v>
      </c>
      <c r="O4984">
        <v>0.28572502060579247</v>
      </c>
      <c r="P4984" s="117">
        <v>42.18</v>
      </c>
      <c r="Q4984">
        <v>0.34</v>
      </c>
    </row>
    <row r="4985" spans="1:17" ht="15">
      <c r="A4985" s="6"/>
      <c r="B4985" s="10">
        <v>93.89</v>
      </c>
      <c r="C4985">
        <v>0.23266549672510711</v>
      </c>
      <c r="D4985" s="11">
        <v>35.29</v>
      </c>
      <c r="E4985" s="10">
        <v>54.07</v>
      </c>
      <c r="F4985" s="11">
        <v>33.85</v>
      </c>
      <c r="G4985" s="10">
        <v>-2.0699999999999998</v>
      </c>
      <c r="H4985" s="11">
        <v>82.86</v>
      </c>
      <c r="I4985" s="10">
        <v>371.24</v>
      </c>
      <c r="J4985">
        <v>0.41097279437519757</v>
      </c>
      <c r="K4985">
        <v>0.36217419081262181</v>
      </c>
      <c r="L4985">
        <v>0.20038561904956062</v>
      </c>
      <c r="M4985">
        <v>0.13481556648812046</v>
      </c>
      <c r="N4985">
        <v>0.29792978320104258</v>
      </c>
      <c r="O4985">
        <v>0.30615458937198065</v>
      </c>
      <c r="P4985" s="117">
        <v>56.7</v>
      </c>
      <c r="Q4985">
        <v>0.34</v>
      </c>
    </row>
    <row r="4986" spans="1:17" ht="15">
      <c r="A4986" s="6"/>
      <c r="B4986" s="10">
        <v>107.26</v>
      </c>
      <c r="C4986">
        <v>0.26329208465026799</v>
      </c>
      <c r="D4986" s="11">
        <v>35.74</v>
      </c>
      <c r="E4986" s="10">
        <v>58.02</v>
      </c>
      <c r="F4986" s="11">
        <v>35.619999999999997</v>
      </c>
      <c r="G4986" s="10">
        <v>6.77</v>
      </c>
      <c r="H4986" s="11">
        <v>92.75</v>
      </c>
      <c r="I4986" s="10">
        <v>429.65</v>
      </c>
      <c r="J4986">
        <v>0.43783778293152109</v>
      </c>
      <c r="K4986">
        <v>0.3857560578115849</v>
      </c>
      <c r="L4986">
        <v>0.22591760638840697</v>
      </c>
      <c r="M4986">
        <v>0.16912833723863244</v>
      </c>
      <c r="N4986">
        <v>0.32861634816123336</v>
      </c>
      <c r="O4986">
        <v>0.33309631109756416</v>
      </c>
      <c r="P4986" s="117">
        <v>71.7</v>
      </c>
      <c r="Q4986">
        <v>0.34</v>
      </c>
    </row>
    <row r="4987" spans="1:17" ht="15">
      <c r="A4987" s="6"/>
      <c r="B4987" s="10">
        <v>114.91</v>
      </c>
      <c r="C4987">
        <v>0.28436036547893739</v>
      </c>
      <c r="D4987" s="11">
        <v>37.32</v>
      </c>
      <c r="E4987" s="10">
        <v>60.09</v>
      </c>
      <c r="F4987" s="11">
        <v>38.79</v>
      </c>
      <c r="G4987" s="10">
        <v>22.64</v>
      </c>
      <c r="H4987" s="11">
        <v>101.44</v>
      </c>
      <c r="I4987" s="10">
        <v>500.91</v>
      </c>
      <c r="J4987">
        <v>0.46712911637118071</v>
      </c>
      <c r="K4987">
        <v>0.40394933063924138</v>
      </c>
      <c r="L4987">
        <v>0.25404462817147855</v>
      </c>
      <c r="M4987">
        <v>0.20078250579162196</v>
      </c>
      <c r="N4987">
        <v>0.36342117917624922</v>
      </c>
      <c r="O4987">
        <v>0.36723687767015356</v>
      </c>
      <c r="P4987" s="117">
        <v>71.290000000000006</v>
      </c>
      <c r="Q4987">
        <v>0.34</v>
      </c>
    </row>
    <row r="4988" spans="1:17" ht="15">
      <c r="A4988" s="6"/>
      <c r="B4988" s="10">
        <v>116.95</v>
      </c>
      <c r="C4988">
        <v>0.29456392702226042</v>
      </c>
      <c r="D4988" s="11">
        <v>38.979999999999997</v>
      </c>
      <c r="E4988" s="10">
        <v>61.21</v>
      </c>
      <c r="F4988" s="11">
        <v>38.94</v>
      </c>
      <c r="G4988" s="10">
        <v>25.64</v>
      </c>
      <c r="H4988" s="11">
        <v>111.94</v>
      </c>
      <c r="I4988" s="10">
        <v>532.66999999999996</v>
      </c>
      <c r="J4988">
        <v>0.50348425516465889</v>
      </c>
      <c r="K4988">
        <v>0.42272272294045299</v>
      </c>
      <c r="L4988">
        <v>0.27275117085420136</v>
      </c>
      <c r="M4988">
        <v>0.25732665503797553</v>
      </c>
      <c r="N4988">
        <v>0.38964777456210042</v>
      </c>
      <c r="O4988">
        <v>0.39339244067103113</v>
      </c>
      <c r="P4988" s="117">
        <v>66.7</v>
      </c>
      <c r="Q4988">
        <v>0.34</v>
      </c>
    </row>
    <row r="4989" spans="1:17" ht="15">
      <c r="A4989" s="6"/>
      <c r="B4989" s="10">
        <v>109.97</v>
      </c>
      <c r="C4989">
        <v>0.29751674170458792</v>
      </c>
      <c r="D4989" s="11">
        <v>38.06</v>
      </c>
      <c r="E4989" s="10">
        <v>59.9</v>
      </c>
      <c r="F4989" s="11">
        <v>37.909999999999997</v>
      </c>
      <c r="G4989" s="10">
        <v>32.700000000000003</v>
      </c>
      <c r="H4989" s="11">
        <v>107.79</v>
      </c>
      <c r="I4989" s="10">
        <v>549.87</v>
      </c>
      <c r="J4989">
        <v>0.52403728516567694</v>
      </c>
      <c r="K4989">
        <v>0.43186365899810775</v>
      </c>
      <c r="L4989">
        <v>0.28426114108127121</v>
      </c>
      <c r="M4989">
        <v>0.30645902966074162</v>
      </c>
      <c r="N4989">
        <v>0.4253097949538836</v>
      </c>
      <c r="O4989">
        <v>0.42319048921466734</v>
      </c>
      <c r="P4989" s="117">
        <v>42.47</v>
      </c>
      <c r="Q4989">
        <v>0.34</v>
      </c>
    </row>
    <row r="4990" spans="1:17" ht="15">
      <c r="A4990" s="6"/>
      <c r="B4990" s="10">
        <v>108.12</v>
      </c>
      <c r="C4990">
        <v>0.31626329076232951</v>
      </c>
      <c r="D4990" s="11">
        <v>36.869999999999997</v>
      </c>
      <c r="E4990" s="10">
        <v>55.83</v>
      </c>
      <c r="F4990" s="11">
        <v>36.19</v>
      </c>
      <c r="G4990" s="10">
        <v>35.69</v>
      </c>
      <c r="H4990" s="11">
        <v>104.74</v>
      </c>
      <c r="I4990" s="10">
        <v>529.36</v>
      </c>
      <c r="J4990">
        <v>0.52509974397438675</v>
      </c>
      <c r="K4990">
        <v>0.43535464149322728</v>
      </c>
      <c r="L4990">
        <v>0.29244608951062878</v>
      </c>
      <c r="M4990">
        <v>0.32637716897224084</v>
      </c>
      <c r="N4990">
        <v>0.43697201985006856</v>
      </c>
      <c r="O4990">
        <v>0.43676108453996521</v>
      </c>
      <c r="P4990" s="117">
        <v>33.450000000000003</v>
      </c>
      <c r="Q4990">
        <v>0.34</v>
      </c>
    </row>
    <row r="4991" spans="1:17" ht="15">
      <c r="A4991" s="6"/>
      <c r="B4991" s="10">
        <v>105.56</v>
      </c>
      <c r="C4991">
        <v>0.31109285445134166</v>
      </c>
      <c r="D4991" s="11">
        <v>36.549999999999997</v>
      </c>
      <c r="E4991" s="10">
        <v>53.03</v>
      </c>
      <c r="F4991" s="11">
        <v>36.19</v>
      </c>
      <c r="G4991" s="10">
        <v>36.97</v>
      </c>
      <c r="H4991" s="11">
        <v>93.99</v>
      </c>
      <c r="I4991" s="10">
        <v>504.98</v>
      </c>
      <c r="J4991">
        <v>0.52040195754390073</v>
      </c>
      <c r="K4991">
        <v>0.43484458336018555</v>
      </c>
      <c r="L4991">
        <v>0.29350196761203678</v>
      </c>
      <c r="M4991">
        <v>0.33644098486662211</v>
      </c>
      <c r="N4991">
        <v>0.44598803745835397</v>
      </c>
      <c r="O4991">
        <v>0.45106742894194379</v>
      </c>
      <c r="P4991" s="117">
        <v>30.43</v>
      </c>
      <c r="Q4991">
        <v>0.34</v>
      </c>
    </row>
    <row r="4992" spans="1:17" ht="15">
      <c r="A4992" s="6"/>
      <c r="B4992" s="10">
        <v>98.88</v>
      </c>
      <c r="C4992">
        <v>0.2944508793892503</v>
      </c>
      <c r="D4992" s="11">
        <v>31.62</v>
      </c>
      <c r="E4992" s="10">
        <v>50.85</v>
      </c>
      <c r="F4992" s="11">
        <v>34</v>
      </c>
      <c r="G4992" s="10">
        <v>32.04</v>
      </c>
      <c r="H4992" s="11">
        <v>81.42</v>
      </c>
      <c r="I4992" s="10">
        <v>428.97</v>
      </c>
      <c r="J4992">
        <v>0.50873782051634087</v>
      </c>
      <c r="K4992">
        <v>0.42280170396323591</v>
      </c>
      <c r="L4992">
        <v>0.28569747062028172</v>
      </c>
      <c r="M4992">
        <v>0.344208557259084</v>
      </c>
      <c r="N4992">
        <v>0.43721637227875521</v>
      </c>
      <c r="O4992">
        <v>0.47208157931437006</v>
      </c>
      <c r="P4992" s="117">
        <v>41.32</v>
      </c>
      <c r="Q4992">
        <v>0.34</v>
      </c>
    </row>
    <row r="4993" spans="1:17" ht="15">
      <c r="A4993" s="6"/>
      <c r="B4993" s="10">
        <v>88.63</v>
      </c>
      <c r="C4993">
        <v>0.28449441044058882</v>
      </c>
      <c r="D4993" s="11">
        <v>33.86</v>
      </c>
      <c r="E4993" s="10">
        <v>46.09</v>
      </c>
      <c r="F4993" s="11">
        <v>30.98</v>
      </c>
      <c r="G4993" s="10">
        <v>32.43</v>
      </c>
      <c r="H4993" s="11">
        <v>82.59</v>
      </c>
      <c r="I4993" s="10">
        <v>437.79</v>
      </c>
      <c r="J4993">
        <v>0.47981802423277614</v>
      </c>
      <c r="K4993">
        <v>0.41796544733405971</v>
      </c>
      <c r="L4993">
        <v>0.27196478290683879</v>
      </c>
      <c r="M4993">
        <v>0.35322975626740943</v>
      </c>
      <c r="N4993">
        <v>0.41964465628983316</v>
      </c>
      <c r="O4993">
        <v>0.48752059515993923</v>
      </c>
      <c r="P4993" s="117">
        <v>30.07</v>
      </c>
      <c r="Q4993">
        <v>0.34</v>
      </c>
    </row>
    <row r="4994" spans="1:17" ht="15">
      <c r="A4994" s="6"/>
      <c r="B4994" s="10">
        <v>79.59</v>
      </c>
      <c r="C4994">
        <v>0.2846477890129791</v>
      </c>
      <c r="D4994" s="11">
        <v>29.04</v>
      </c>
      <c r="E4994" s="10">
        <v>44.24</v>
      </c>
      <c r="F4994" s="11">
        <v>30.02</v>
      </c>
      <c r="G4994" s="10">
        <v>27.11</v>
      </c>
      <c r="H4994" s="11">
        <v>75.41</v>
      </c>
      <c r="I4994" s="10">
        <v>400.91</v>
      </c>
      <c r="J4994">
        <v>0.47109453319389855</v>
      </c>
      <c r="K4994">
        <v>0.42313070275887948</v>
      </c>
      <c r="L4994">
        <v>0.26337532507222228</v>
      </c>
      <c r="M4994">
        <v>0.34894142829894098</v>
      </c>
      <c r="N4994">
        <v>0.41410198595567255</v>
      </c>
      <c r="O4994">
        <v>0.50191243972084976</v>
      </c>
      <c r="P4994" s="117">
        <v>24.01</v>
      </c>
      <c r="Q4994">
        <v>0.34</v>
      </c>
    </row>
    <row r="4995" spans="1:17" ht="15">
      <c r="A4995" s="6"/>
      <c r="B4995" s="10">
        <v>78.13</v>
      </c>
      <c r="C4995">
        <v>0.29106210498663321</v>
      </c>
      <c r="D4995" s="11">
        <v>28.1</v>
      </c>
      <c r="E4995" s="10">
        <v>42.26</v>
      </c>
      <c r="F4995" s="11">
        <v>28.2</v>
      </c>
      <c r="G4995" s="10">
        <v>25.8</v>
      </c>
      <c r="H4995" s="11">
        <v>71.099999999999994</v>
      </c>
      <c r="I4995" s="10">
        <v>399.97</v>
      </c>
      <c r="J4995">
        <v>0.46257661537341754</v>
      </c>
      <c r="K4995">
        <v>0.42439087159475414</v>
      </c>
      <c r="L4995">
        <v>0.25192660271607636</v>
      </c>
      <c r="M4995">
        <v>0.34224336756450668</v>
      </c>
      <c r="N4995">
        <v>0.40197491473344599</v>
      </c>
      <c r="O4995">
        <v>0.51490168279267345</v>
      </c>
      <c r="P4995" s="117">
        <v>21.52</v>
      </c>
      <c r="Q4995">
        <v>0.34</v>
      </c>
    </row>
    <row r="4996" spans="1:17" ht="15">
      <c r="A4996" s="6"/>
      <c r="B4996" s="10">
        <v>79.2</v>
      </c>
      <c r="C4996">
        <v>0.29111366922217269</v>
      </c>
      <c r="D4996" s="11">
        <v>26.8</v>
      </c>
      <c r="E4996" s="10">
        <v>42.06</v>
      </c>
      <c r="F4996" s="11">
        <v>26.27</v>
      </c>
      <c r="G4996" s="10">
        <v>24.15</v>
      </c>
      <c r="H4996" s="11">
        <v>74.040000000000006</v>
      </c>
      <c r="I4996" s="10">
        <v>399.71</v>
      </c>
      <c r="J4996">
        <v>0.45014208663206479</v>
      </c>
      <c r="K4996">
        <v>0.42803258437114272</v>
      </c>
      <c r="L4996">
        <v>0.2591518055771927</v>
      </c>
      <c r="M4996">
        <v>0.33665282273550223</v>
      </c>
      <c r="N4996">
        <v>0.39987215495182232</v>
      </c>
      <c r="O4996">
        <v>0.52604662383378875</v>
      </c>
      <c r="P4996" s="117">
        <v>21.56</v>
      </c>
      <c r="Q4996">
        <v>0.34</v>
      </c>
    </row>
    <row r="4997" spans="1:17" ht="15">
      <c r="A4997" s="6"/>
      <c r="B4997" s="10">
        <v>80.02</v>
      </c>
      <c r="C4997">
        <v>0.29373982589771491</v>
      </c>
      <c r="D4997" s="11">
        <v>26.46</v>
      </c>
      <c r="E4997" s="10">
        <v>42.24</v>
      </c>
      <c r="F4997" s="11">
        <v>27.1</v>
      </c>
      <c r="G4997" s="10">
        <v>24.02</v>
      </c>
      <c r="H4997" s="11">
        <v>74.41</v>
      </c>
      <c r="I4997" s="10">
        <v>399.97</v>
      </c>
      <c r="J4997">
        <v>0.44347587159863949</v>
      </c>
      <c r="K4997">
        <v>0.43090836157729295</v>
      </c>
      <c r="L4997">
        <v>0.26880030728764909</v>
      </c>
      <c r="M4997">
        <v>0.32640245656522404</v>
      </c>
      <c r="N4997">
        <v>0.39744140199109901</v>
      </c>
      <c r="O4997">
        <v>0.52949043370890558</v>
      </c>
      <c r="P4997" s="117">
        <v>22.97</v>
      </c>
      <c r="Q4997">
        <v>0.34</v>
      </c>
    </row>
    <row r="4998" spans="1:17" ht="15">
      <c r="A4998" s="6"/>
      <c r="B4998" s="10">
        <v>89.53</v>
      </c>
      <c r="C4998">
        <v>0.30631053549757281</v>
      </c>
      <c r="D4998" s="11">
        <v>27.48</v>
      </c>
      <c r="E4998" s="10">
        <v>42.51</v>
      </c>
      <c r="F4998" s="11">
        <v>26.8</v>
      </c>
      <c r="G4998" s="10">
        <v>27.18</v>
      </c>
      <c r="H4998" s="11">
        <v>76.81</v>
      </c>
      <c r="I4998" s="10">
        <v>400.04</v>
      </c>
      <c r="J4998">
        <v>0.44107554743259025</v>
      </c>
      <c r="K4998">
        <v>0.42826617264583239</v>
      </c>
      <c r="L4998">
        <v>0.27847984061204967</v>
      </c>
      <c r="M4998">
        <v>0.33912417014678381</v>
      </c>
      <c r="N4998">
        <v>0.39177966513122531</v>
      </c>
      <c r="O4998">
        <v>0.51497437921123324</v>
      </c>
      <c r="P4998" s="117">
        <v>24.81</v>
      </c>
      <c r="Q4998">
        <v>0.34</v>
      </c>
    </row>
    <row r="4999" spans="1:17" ht="15">
      <c r="A4999" s="6"/>
      <c r="B4999" s="10">
        <v>100.09</v>
      </c>
      <c r="C4999">
        <v>0.31440921076370093</v>
      </c>
      <c r="D4999" s="11">
        <v>32.130000000000003</v>
      </c>
      <c r="E4999" s="10">
        <v>44.48</v>
      </c>
      <c r="F4999" s="11">
        <v>25.6</v>
      </c>
      <c r="G4999" s="10">
        <v>35.86</v>
      </c>
      <c r="H4999" s="11">
        <v>94.92</v>
      </c>
      <c r="I4999" s="10">
        <v>493.93</v>
      </c>
      <c r="J4999">
        <v>0.43151513417819887</v>
      </c>
      <c r="K4999">
        <v>0.4229394452871732</v>
      </c>
      <c r="L4999">
        <v>0.28245341919579403</v>
      </c>
      <c r="M4999">
        <v>0.33926043883335411</v>
      </c>
      <c r="N4999">
        <v>0.37770884857381437</v>
      </c>
      <c r="O4999">
        <v>0.49133071239105708</v>
      </c>
      <c r="P4999" s="117">
        <v>28.74</v>
      </c>
      <c r="Q4999">
        <v>0.34</v>
      </c>
    </row>
    <row r="5000" spans="1:17" ht="15">
      <c r="A5000" s="6"/>
      <c r="B5000" s="10">
        <v>111.12</v>
      </c>
      <c r="C5000">
        <v>0.29417959700430202</v>
      </c>
      <c r="D5000" s="11">
        <v>38</v>
      </c>
      <c r="E5000" s="10">
        <v>47.08</v>
      </c>
      <c r="F5000" s="11">
        <v>28.1</v>
      </c>
      <c r="G5000" s="10">
        <v>37.950000000000003</v>
      </c>
      <c r="H5000" s="11">
        <v>109.29</v>
      </c>
      <c r="I5000" s="10">
        <v>559.28</v>
      </c>
      <c r="J5000">
        <v>0.40246638734257167</v>
      </c>
      <c r="K5000">
        <v>0.40578648002764078</v>
      </c>
      <c r="L5000">
        <v>0.29080061826585424</v>
      </c>
      <c r="M5000">
        <v>0.3142880686277163</v>
      </c>
      <c r="N5000">
        <v>0.34942137551082758</v>
      </c>
      <c r="O5000">
        <v>0.44485327306352734</v>
      </c>
      <c r="P5000" s="117">
        <v>26.21</v>
      </c>
      <c r="Q5000">
        <v>0.34</v>
      </c>
    </row>
    <row r="5001" spans="1:17" ht="15">
      <c r="A5001" s="6"/>
      <c r="B5001" s="10">
        <v>112.99</v>
      </c>
      <c r="C5001">
        <v>0.27165734143105141</v>
      </c>
      <c r="D5001" s="11">
        <v>38.799999999999997</v>
      </c>
      <c r="E5001" s="10">
        <v>50.83</v>
      </c>
      <c r="F5001" s="11">
        <v>30.05</v>
      </c>
      <c r="G5001" s="10">
        <v>38.590000000000003</v>
      </c>
      <c r="H5001" s="11">
        <v>111.86</v>
      </c>
      <c r="I5001" s="10">
        <v>539.55999999999995</v>
      </c>
      <c r="J5001">
        <v>0.37049574740448177</v>
      </c>
      <c r="K5001">
        <v>0.3848604989577149</v>
      </c>
      <c r="L5001">
        <v>0.2916992151418128</v>
      </c>
      <c r="M5001">
        <v>0.29066701755760321</v>
      </c>
      <c r="N5001">
        <v>0.32207003067294859</v>
      </c>
      <c r="O5001">
        <v>0.40696876243017482</v>
      </c>
      <c r="P5001" s="117">
        <v>25.63</v>
      </c>
      <c r="Q5001">
        <v>0.34</v>
      </c>
    </row>
    <row r="5002" spans="1:17" ht="15">
      <c r="A5002" s="6"/>
      <c r="B5002" s="10">
        <v>107.87</v>
      </c>
      <c r="C5002">
        <v>0.24824389592261809</v>
      </c>
      <c r="D5002" s="11">
        <v>37.049999999999997</v>
      </c>
      <c r="E5002" s="10">
        <v>50.97</v>
      </c>
      <c r="F5002" s="11">
        <v>30.28</v>
      </c>
      <c r="G5002" s="10">
        <v>38.72</v>
      </c>
      <c r="H5002" s="11">
        <v>94.95</v>
      </c>
      <c r="I5002" s="10">
        <v>501.42</v>
      </c>
      <c r="J5002">
        <v>0.33609449696151245</v>
      </c>
      <c r="K5002">
        <v>0.35391689010254679</v>
      </c>
      <c r="L5002">
        <v>0.26818431364265272</v>
      </c>
      <c r="M5002">
        <v>0.26865902208566078</v>
      </c>
      <c r="N5002">
        <v>0.29138812445205453</v>
      </c>
      <c r="O5002">
        <v>0.36107037544900955</v>
      </c>
      <c r="P5002" s="117">
        <v>32.770000000000003</v>
      </c>
      <c r="Q5002">
        <v>0.34</v>
      </c>
    </row>
    <row r="5003" spans="1:17" ht="15">
      <c r="A5003" s="6"/>
      <c r="B5003" s="10">
        <v>99.54</v>
      </c>
      <c r="C5003">
        <v>0.22420707884194449</v>
      </c>
      <c r="D5003" s="11">
        <v>35.5</v>
      </c>
      <c r="E5003" s="10">
        <v>45.8</v>
      </c>
      <c r="F5003" s="11">
        <v>32.06</v>
      </c>
      <c r="G5003" s="10">
        <v>36.869999999999997</v>
      </c>
      <c r="H5003" s="11">
        <v>85.08</v>
      </c>
      <c r="I5003" s="10">
        <v>451.16</v>
      </c>
      <c r="J5003">
        <v>0.30586349982968447</v>
      </c>
      <c r="K5003">
        <v>0.32076756295587183</v>
      </c>
      <c r="L5003">
        <v>0.25044201009125922</v>
      </c>
      <c r="M5003">
        <v>0.25238140517259228</v>
      </c>
      <c r="N5003">
        <v>0.27592682898343091</v>
      </c>
      <c r="O5003">
        <v>0.32553185924606115</v>
      </c>
      <c r="P5003" s="117">
        <v>39.61</v>
      </c>
      <c r="Q5003">
        <v>0.34</v>
      </c>
    </row>
    <row r="5004" spans="1:17" ht="15">
      <c r="A5004" s="6"/>
      <c r="B5004" s="10">
        <v>93</v>
      </c>
      <c r="C5004">
        <v>0.20089203413798598</v>
      </c>
      <c r="D5004" s="11">
        <v>31</v>
      </c>
      <c r="E5004" s="10">
        <v>45.04</v>
      </c>
      <c r="F5004" s="11">
        <v>32.61</v>
      </c>
      <c r="G5004" s="10">
        <v>35.450000000000003</v>
      </c>
      <c r="H5004" s="11">
        <v>80.010000000000005</v>
      </c>
      <c r="I5004" s="10">
        <v>418.45</v>
      </c>
      <c r="J5004">
        <v>0.28067592642537353</v>
      </c>
      <c r="K5004">
        <v>0.2937677354383656</v>
      </c>
      <c r="L5004">
        <v>0.23642159249930025</v>
      </c>
      <c r="M5004">
        <v>0.23124960482885204</v>
      </c>
      <c r="N5004">
        <v>0.25552098155675979</v>
      </c>
      <c r="O5004">
        <v>0.30392907594255125</v>
      </c>
      <c r="P5004" s="117">
        <v>39.31</v>
      </c>
      <c r="Q5004">
        <v>0.34</v>
      </c>
    </row>
    <row r="5005" spans="1:17" ht="15">
      <c r="A5005" s="6"/>
      <c r="B5005" s="10">
        <v>85.9</v>
      </c>
      <c r="C5005">
        <v>0.19116290172784092</v>
      </c>
      <c r="D5005" s="11">
        <v>27.51</v>
      </c>
      <c r="E5005" s="10">
        <v>43.37</v>
      </c>
      <c r="F5005" s="11">
        <v>31.68</v>
      </c>
      <c r="G5005" s="10">
        <v>32.18</v>
      </c>
      <c r="H5005" s="11">
        <v>71.03</v>
      </c>
      <c r="I5005" s="10">
        <v>426.07</v>
      </c>
      <c r="J5005">
        <v>0.26265688499480067</v>
      </c>
      <c r="K5005">
        <v>0.28256475551812354</v>
      </c>
      <c r="L5005">
        <v>0.22646430833922451</v>
      </c>
      <c r="M5005">
        <v>0.22169621269065737</v>
      </c>
      <c r="N5005">
        <v>0.23990691601381517</v>
      </c>
      <c r="O5005">
        <v>0.2865215839760562</v>
      </c>
      <c r="P5005" s="117">
        <v>58.56</v>
      </c>
      <c r="Q5005">
        <v>0.34</v>
      </c>
    </row>
    <row r="5006" spans="1:17" ht="15">
      <c r="A5006" s="6"/>
      <c r="B5006" s="10">
        <v>80</v>
      </c>
      <c r="C5006">
        <v>0.1851800132591874</v>
      </c>
      <c r="D5006" s="11">
        <v>25.17</v>
      </c>
      <c r="E5006" s="10">
        <v>42.4</v>
      </c>
      <c r="F5006" s="11">
        <v>29.32</v>
      </c>
      <c r="G5006" s="10">
        <v>30.54</v>
      </c>
      <c r="H5006" s="11">
        <v>60.79</v>
      </c>
      <c r="I5006" s="10">
        <v>409.58</v>
      </c>
      <c r="J5006">
        <v>0.25704951901440143</v>
      </c>
      <c r="K5006">
        <v>0.2711884591968246</v>
      </c>
      <c r="L5006">
        <v>0.21902337648847464</v>
      </c>
      <c r="M5006">
        <v>0.21720186671197647</v>
      </c>
      <c r="N5006">
        <v>0.2211399670001338</v>
      </c>
      <c r="O5006">
        <v>0.27777494743594311</v>
      </c>
      <c r="P5006" s="117">
        <v>51.15</v>
      </c>
      <c r="Q5006">
        <v>0.34</v>
      </c>
    </row>
    <row r="5007" spans="1:17" ht="15">
      <c r="A5007" s="6"/>
      <c r="B5007" s="10">
        <v>75.650000000000006</v>
      </c>
      <c r="C5007">
        <v>0.18177397308461565</v>
      </c>
      <c r="D5007" s="11">
        <v>23.69</v>
      </c>
      <c r="E5007" s="10">
        <v>42.09</v>
      </c>
      <c r="F5007" s="11">
        <v>28.45</v>
      </c>
      <c r="G5007" s="10">
        <v>30.46</v>
      </c>
      <c r="H5007" s="11">
        <v>58.62</v>
      </c>
      <c r="I5007" s="10">
        <v>425.1</v>
      </c>
      <c r="J5007">
        <v>0.2564325747162271</v>
      </c>
      <c r="K5007">
        <v>0.27091070836198877</v>
      </c>
      <c r="L5007">
        <v>0.22176686698620471</v>
      </c>
      <c r="M5007">
        <v>0.22138044367526744</v>
      </c>
      <c r="N5007">
        <v>0.21084001322235468</v>
      </c>
      <c r="O5007">
        <v>0.28353111290505217</v>
      </c>
      <c r="P5007" s="117">
        <v>58.87</v>
      </c>
      <c r="Q5007">
        <v>0.34</v>
      </c>
    </row>
    <row r="5008" spans="1:17" ht="15">
      <c r="A5008" s="6"/>
      <c r="B5008" s="10">
        <v>76.099999999999994</v>
      </c>
      <c r="C5008">
        <v>0.18597918081959847</v>
      </c>
      <c r="D5008" s="11">
        <v>24.34</v>
      </c>
      <c r="E5008" s="10">
        <v>41.81</v>
      </c>
      <c r="F5008" s="11">
        <v>28.45</v>
      </c>
      <c r="G5008" s="10">
        <v>31.4</v>
      </c>
      <c r="H5008" s="11">
        <v>56.36</v>
      </c>
      <c r="I5008" s="10">
        <v>433.66</v>
      </c>
      <c r="J5008">
        <v>0.26126462379409576</v>
      </c>
      <c r="K5008">
        <v>0.28300715551708505</v>
      </c>
      <c r="L5008">
        <v>0.23651064613273745</v>
      </c>
      <c r="M5008">
        <v>0.22966857850539196</v>
      </c>
      <c r="N5008">
        <v>0.20524209679964528</v>
      </c>
      <c r="O5008">
        <v>0.30991909239109833</v>
      </c>
      <c r="P5008" s="117">
        <v>65.25</v>
      </c>
      <c r="Q5008">
        <v>0.34</v>
      </c>
    </row>
    <row r="5009" spans="1:17" ht="15">
      <c r="A5009" s="6"/>
      <c r="B5009" s="10">
        <v>80</v>
      </c>
      <c r="C5009">
        <v>0.20273766549718139</v>
      </c>
      <c r="D5009" s="11">
        <v>26.31</v>
      </c>
      <c r="E5009" s="10">
        <v>42.4</v>
      </c>
      <c r="F5009" s="11">
        <v>30.05</v>
      </c>
      <c r="G5009" s="10">
        <v>34.44</v>
      </c>
      <c r="H5009" s="11">
        <v>54.6</v>
      </c>
      <c r="I5009" s="10">
        <v>454.39</v>
      </c>
      <c r="J5009">
        <v>0.27081188459581595</v>
      </c>
      <c r="K5009">
        <v>0.29950271130874684</v>
      </c>
      <c r="L5009">
        <v>0.25671852957997077</v>
      </c>
      <c r="M5009">
        <v>0.24264691392749232</v>
      </c>
      <c r="N5009">
        <v>0.20450113848544707</v>
      </c>
      <c r="O5009">
        <v>0.34501331960697018</v>
      </c>
      <c r="P5009" s="117">
        <v>94.44</v>
      </c>
      <c r="Q5009">
        <v>0.34</v>
      </c>
    </row>
    <row r="5010" spans="1:17" ht="15">
      <c r="A5010" s="6"/>
      <c r="B5010" s="10">
        <v>94.27</v>
      </c>
      <c r="C5010">
        <v>0.25434826037816527</v>
      </c>
      <c r="D5010" s="11">
        <v>28.87</v>
      </c>
      <c r="E5010" s="10">
        <v>45.11</v>
      </c>
      <c r="F5010" s="11">
        <v>34</v>
      </c>
      <c r="G5010" s="10">
        <v>36.44</v>
      </c>
      <c r="H5010" s="11">
        <v>64.14</v>
      </c>
      <c r="I5010" s="10">
        <v>513.92999999999995</v>
      </c>
      <c r="J5010">
        <v>0.28802043056511173</v>
      </c>
      <c r="K5010">
        <v>0.34975805618468636</v>
      </c>
      <c r="L5010">
        <v>0.29147130937824867</v>
      </c>
      <c r="M5010">
        <v>0.25925353459951633</v>
      </c>
      <c r="N5010">
        <v>0.22246133498995863</v>
      </c>
      <c r="O5010">
        <v>0.38462051483836224</v>
      </c>
      <c r="P5010" s="117">
        <v>110.09</v>
      </c>
      <c r="Q5010">
        <v>0.34</v>
      </c>
    </row>
    <row r="5011" spans="1:17" ht="15">
      <c r="A5011" s="6"/>
      <c r="B5011" s="10">
        <v>103.59</v>
      </c>
      <c r="C5011">
        <v>0.31809618971144377</v>
      </c>
      <c r="D5011" s="11">
        <v>34.15</v>
      </c>
      <c r="E5011" s="10">
        <v>50</v>
      </c>
      <c r="F5011" s="11">
        <v>38.369999999999997</v>
      </c>
      <c r="G5011" s="10">
        <v>38.5</v>
      </c>
      <c r="H5011" s="11">
        <v>81.290000000000006</v>
      </c>
      <c r="I5011" s="10">
        <v>563.85</v>
      </c>
      <c r="J5011">
        <v>0.32810904892493381</v>
      </c>
      <c r="K5011">
        <v>0.38871017970603478</v>
      </c>
      <c r="L5011">
        <v>0.33340564177359705</v>
      </c>
      <c r="M5011">
        <v>0.27099078794383324</v>
      </c>
      <c r="N5011">
        <v>0.24943943444814409</v>
      </c>
      <c r="O5011">
        <v>0.42026344428139162</v>
      </c>
      <c r="P5011" s="117">
        <v>98.63</v>
      </c>
      <c r="Q5011">
        <v>0.34</v>
      </c>
    </row>
    <row r="5012" spans="1:17" ht="15">
      <c r="A5012" s="6"/>
      <c r="B5012" s="10">
        <v>122.44</v>
      </c>
      <c r="C5012">
        <v>0.35355737759402289</v>
      </c>
      <c r="D5012" s="11">
        <v>36.96</v>
      </c>
      <c r="E5012" s="10">
        <v>52.88</v>
      </c>
      <c r="F5012" s="11">
        <v>40.03</v>
      </c>
      <c r="G5012" s="10">
        <v>39.36</v>
      </c>
      <c r="H5012" s="11">
        <v>91.13</v>
      </c>
      <c r="I5012" s="10">
        <v>598.94000000000005</v>
      </c>
      <c r="J5012">
        <v>0.37358216533660343</v>
      </c>
      <c r="K5012">
        <v>0.41942678220966506</v>
      </c>
      <c r="L5012">
        <v>0.36236155203816373</v>
      </c>
      <c r="M5012">
        <v>0.27829158904530527</v>
      </c>
      <c r="N5012">
        <v>0.27838808282856736</v>
      </c>
      <c r="O5012">
        <v>0.43508998489962691</v>
      </c>
      <c r="P5012" s="117">
        <v>124.91</v>
      </c>
      <c r="Q5012">
        <v>0.34</v>
      </c>
    </row>
    <row r="5013" spans="1:17" ht="15">
      <c r="A5013" s="6"/>
      <c r="B5013" s="10">
        <v>130</v>
      </c>
      <c r="C5013">
        <v>0.38677648492750744</v>
      </c>
      <c r="D5013" s="11">
        <v>36.94</v>
      </c>
      <c r="E5013" s="10">
        <v>52.84</v>
      </c>
      <c r="F5013" s="11">
        <v>40.299999999999997</v>
      </c>
      <c r="G5013" s="10">
        <v>37.979999999999997</v>
      </c>
      <c r="H5013" s="11">
        <v>94.93</v>
      </c>
      <c r="I5013" s="10">
        <v>586.99</v>
      </c>
      <c r="J5013">
        <v>0.41087399508303851</v>
      </c>
      <c r="K5013">
        <v>0.44511310460086512</v>
      </c>
      <c r="L5013">
        <v>0.37414284576842799</v>
      </c>
      <c r="M5013">
        <v>0.28508342622469934</v>
      </c>
      <c r="N5013">
        <v>0.30180152853071035</v>
      </c>
      <c r="O5013">
        <v>0.44793213263027187</v>
      </c>
      <c r="P5013" s="117">
        <v>47.67</v>
      </c>
      <c r="Q5013">
        <v>0.34</v>
      </c>
    </row>
    <row r="5014" spans="1:17" ht="15">
      <c r="A5014" s="6"/>
      <c r="B5014" s="10">
        <v>121.78</v>
      </c>
      <c r="C5014">
        <v>0.40015346344063724</v>
      </c>
      <c r="D5014" s="11">
        <v>36.299999999999997</v>
      </c>
      <c r="E5014" s="10">
        <v>53.09</v>
      </c>
      <c r="F5014" s="11">
        <v>40.869999999999997</v>
      </c>
      <c r="G5014" s="10">
        <v>33.72</v>
      </c>
      <c r="H5014" s="11">
        <v>88.26</v>
      </c>
      <c r="I5014" s="10">
        <v>557.42999999999995</v>
      </c>
      <c r="J5014">
        <v>0.42501058618045501</v>
      </c>
      <c r="K5014">
        <v>0.45429751921907252</v>
      </c>
      <c r="L5014">
        <v>0.36753572409002028</v>
      </c>
      <c r="M5014">
        <v>0.27739820390762404</v>
      </c>
      <c r="N5014">
        <v>0.30375017836977114</v>
      </c>
      <c r="O5014">
        <v>0.44543101393148743</v>
      </c>
      <c r="P5014" s="117">
        <v>45.1</v>
      </c>
      <c r="Q5014">
        <v>0.34</v>
      </c>
    </row>
    <row r="5015" spans="1:17" ht="15">
      <c r="A5015" s="6"/>
      <c r="B5015" s="10">
        <v>111.09</v>
      </c>
      <c r="C5015">
        <v>0.41757180109631953</v>
      </c>
      <c r="D5015" s="11">
        <v>35.950000000000003</v>
      </c>
      <c r="E5015" s="10">
        <v>53.45</v>
      </c>
      <c r="F5015" s="11">
        <v>41.46</v>
      </c>
      <c r="G5015" s="10">
        <v>29</v>
      </c>
      <c r="H5015" s="11">
        <v>83.02</v>
      </c>
      <c r="I5015" s="10">
        <v>534.23</v>
      </c>
      <c r="J5015">
        <v>0.42148540100757026</v>
      </c>
      <c r="K5015">
        <v>0.46059306561956032</v>
      </c>
      <c r="L5015">
        <v>0.37362029021261328</v>
      </c>
      <c r="M5015">
        <v>0.26237334034688925</v>
      </c>
      <c r="N5015">
        <v>0.29178424903170275</v>
      </c>
      <c r="O5015">
        <v>0.43803101521047039</v>
      </c>
      <c r="P5015" s="117">
        <v>35.06</v>
      </c>
      <c r="Q5015">
        <v>0.34</v>
      </c>
    </row>
    <row r="5016" spans="1:17" ht="15">
      <c r="A5016" s="6"/>
      <c r="B5016" s="10">
        <v>101.53</v>
      </c>
      <c r="C5016">
        <v>0.41508493184737127</v>
      </c>
      <c r="D5016" s="11">
        <v>32.24</v>
      </c>
      <c r="E5016" s="10">
        <v>50.59</v>
      </c>
      <c r="F5016" s="11">
        <v>39.01</v>
      </c>
      <c r="G5016" s="10">
        <v>22.62</v>
      </c>
      <c r="H5016" s="11">
        <v>71.489999999999995</v>
      </c>
      <c r="I5016" s="10">
        <v>451.72</v>
      </c>
      <c r="J5016">
        <v>0.40690653008261835</v>
      </c>
      <c r="K5016">
        <v>0.46867651753855144</v>
      </c>
      <c r="L5016">
        <v>0.37905129359751105</v>
      </c>
      <c r="M5016">
        <v>0.22875458364700452</v>
      </c>
      <c r="N5016">
        <v>0.25584506677608759</v>
      </c>
      <c r="O5016">
        <v>0.43097055449702532</v>
      </c>
      <c r="P5016" s="117">
        <v>36.89</v>
      </c>
      <c r="Q5016">
        <v>0.34</v>
      </c>
    </row>
    <row r="5017" spans="1:17" ht="15">
      <c r="A5017" s="6"/>
      <c r="B5017" s="10">
        <v>103.09</v>
      </c>
      <c r="C5017">
        <v>0.39643209523469058</v>
      </c>
      <c r="D5017" s="11">
        <v>27.77</v>
      </c>
      <c r="E5017" s="10">
        <v>47.4</v>
      </c>
      <c r="F5017" s="11">
        <v>35.770000000000003</v>
      </c>
      <c r="G5017" s="10">
        <v>18.71</v>
      </c>
      <c r="H5017" s="11">
        <v>55.58</v>
      </c>
      <c r="I5017" s="10">
        <v>400.02</v>
      </c>
      <c r="J5017">
        <v>0.40286446066282655</v>
      </c>
      <c r="K5017">
        <v>0.47373840921825666</v>
      </c>
      <c r="L5017">
        <v>0.37727344833126064</v>
      </c>
      <c r="M5017">
        <v>0.19685349414148354</v>
      </c>
      <c r="N5017">
        <v>0.21508331589931468</v>
      </c>
      <c r="O5017">
        <v>0.44338895148138424</v>
      </c>
      <c r="P5017" s="117">
        <v>34.659999999999997</v>
      </c>
      <c r="Q5017">
        <v>0.34</v>
      </c>
    </row>
    <row r="5018" spans="1:17" ht="15">
      <c r="A5018" s="6"/>
      <c r="B5018" s="10">
        <v>94.48</v>
      </c>
      <c r="C5018">
        <v>0.37354702789750399</v>
      </c>
      <c r="D5018" s="11">
        <v>23.35</v>
      </c>
      <c r="E5018" s="10">
        <v>42.78</v>
      </c>
      <c r="F5018" s="11">
        <v>34.049999999999997</v>
      </c>
      <c r="G5018" s="10">
        <v>19.16</v>
      </c>
      <c r="H5018" s="11">
        <v>50.1</v>
      </c>
      <c r="I5018" s="10">
        <v>384.1</v>
      </c>
      <c r="J5018">
        <v>0.39663514753575119</v>
      </c>
      <c r="K5018">
        <v>0.47601124374144593</v>
      </c>
      <c r="L5018">
        <v>0.365517321072797</v>
      </c>
      <c r="M5018">
        <v>0.17567215782389459</v>
      </c>
      <c r="N5018">
        <v>0.17882042153082245</v>
      </c>
      <c r="O5018">
        <v>0.45493548574292425</v>
      </c>
      <c r="P5018" s="117">
        <v>23.24</v>
      </c>
      <c r="Q5018">
        <v>0.34</v>
      </c>
    </row>
    <row r="5019" spans="1:17" ht="15">
      <c r="A5019" s="6"/>
      <c r="B5019" s="10">
        <v>91.17</v>
      </c>
      <c r="C5019">
        <v>0.34918607632383386</v>
      </c>
      <c r="D5019" s="11">
        <v>18.989999999999998</v>
      </c>
      <c r="E5019" s="10">
        <v>41.63</v>
      </c>
      <c r="F5019" s="11">
        <v>32.65</v>
      </c>
      <c r="G5019" s="10">
        <v>16.82</v>
      </c>
      <c r="H5019" s="11">
        <v>45.98</v>
      </c>
      <c r="I5019" s="10">
        <v>373.81</v>
      </c>
      <c r="J5019">
        <v>0.37383165429783533</v>
      </c>
      <c r="K5019">
        <v>0.47600877660051794</v>
      </c>
      <c r="L5019">
        <v>0.35501795576611267</v>
      </c>
      <c r="M5019">
        <v>0.16354981365466664</v>
      </c>
      <c r="N5019">
        <v>0.16640924569888541</v>
      </c>
      <c r="O5019">
        <v>0.4648044220986377</v>
      </c>
      <c r="P5019" s="117">
        <v>19.87</v>
      </c>
      <c r="Q5019">
        <v>0.34</v>
      </c>
    </row>
    <row r="5020" spans="1:17" ht="15">
      <c r="A5020" s="6"/>
      <c r="B5020" s="10">
        <v>85.66</v>
      </c>
      <c r="C5020">
        <v>0.33275541801866759</v>
      </c>
      <c r="D5020" s="11">
        <v>14.17</v>
      </c>
      <c r="E5020" s="10">
        <v>42.21</v>
      </c>
      <c r="F5020" s="11">
        <v>32.46</v>
      </c>
      <c r="G5020" s="10">
        <v>17.2</v>
      </c>
      <c r="H5020" s="11">
        <v>43.43</v>
      </c>
      <c r="I5020" s="10">
        <v>388.51</v>
      </c>
      <c r="J5020">
        <v>0.34323992457761171</v>
      </c>
      <c r="K5020">
        <v>0.47811877680063958</v>
      </c>
      <c r="L5020">
        <v>0.35284846957653393</v>
      </c>
      <c r="M5020">
        <v>0.15977484216748378</v>
      </c>
      <c r="N5020">
        <v>0.16225043040035059</v>
      </c>
      <c r="O5020">
        <v>0.47132258134904398</v>
      </c>
      <c r="P5020" s="117">
        <v>16.97</v>
      </c>
      <c r="Q5020">
        <v>0.34</v>
      </c>
    </row>
    <row r="5021" spans="1:17" ht="15">
      <c r="A5021" s="6"/>
      <c r="B5021" s="10">
        <v>88.97</v>
      </c>
      <c r="C5021">
        <v>0.31863890128857542</v>
      </c>
      <c r="D5021" s="11">
        <v>10.039999999999999</v>
      </c>
      <c r="E5021" s="10">
        <v>42.5</v>
      </c>
      <c r="F5021" s="11">
        <v>32.700000000000003</v>
      </c>
      <c r="G5021" s="10">
        <v>17.11</v>
      </c>
      <c r="H5021" s="11">
        <v>44.71</v>
      </c>
      <c r="I5021" s="10">
        <v>374.83</v>
      </c>
      <c r="J5021">
        <v>0.32524897719632129</v>
      </c>
      <c r="K5021">
        <v>0.48286813715929583</v>
      </c>
      <c r="L5021">
        <v>0.36326430324863707</v>
      </c>
      <c r="M5021">
        <v>0.15786680595326125</v>
      </c>
      <c r="N5021">
        <v>0.16223404244333142</v>
      </c>
      <c r="O5021">
        <v>0.47819119602530363</v>
      </c>
      <c r="P5021" s="117">
        <v>16.88</v>
      </c>
      <c r="Q5021">
        <v>0.34</v>
      </c>
    </row>
    <row r="5022" spans="1:17" ht="15">
      <c r="A5022" s="6"/>
      <c r="B5022" s="10">
        <v>87.03</v>
      </c>
      <c r="C5022">
        <v>0.31219057915507153</v>
      </c>
      <c r="D5022" s="11">
        <v>11.89</v>
      </c>
      <c r="E5022" s="10">
        <v>42.5</v>
      </c>
      <c r="F5022" s="11">
        <v>35.43</v>
      </c>
      <c r="G5022" s="10">
        <v>21.56</v>
      </c>
      <c r="H5022" s="11">
        <v>50.85</v>
      </c>
      <c r="I5022" s="10">
        <v>402.61</v>
      </c>
      <c r="J5022">
        <v>0.32390134803234377</v>
      </c>
      <c r="K5022">
        <v>0.47885329437510232</v>
      </c>
      <c r="L5022">
        <v>0.39588890234744056</v>
      </c>
      <c r="M5022">
        <v>0.17005783928940302</v>
      </c>
      <c r="N5022">
        <v>0.17174699266745938</v>
      </c>
      <c r="O5022">
        <v>0.47998227843940705</v>
      </c>
      <c r="P5022" s="117">
        <v>16.77</v>
      </c>
      <c r="Q5022">
        <v>0.34</v>
      </c>
    </row>
    <row r="5023" spans="1:17" ht="15">
      <c r="A5023" s="6"/>
      <c r="B5023" s="10">
        <v>85.7</v>
      </c>
      <c r="C5023">
        <v>0.29282084137256165</v>
      </c>
      <c r="D5023" s="11">
        <v>14.41</v>
      </c>
      <c r="E5023" s="10">
        <v>42.09</v>
      </c>
      <c r="F5023" s="11">
        <v>40.75</v>
      </c>
      <c r="G5023" s="10">
        <v>26.21</v>
      </c>
      <c r="H5023" s="11">
        <v>59.67</v>
      </c>
      <c r="I5023" s="10">
        <v>463.16</v>
      </c>
      <c r="J5023">
        <v>0.31322892882067455</v>
      </c>
      <c r="K5023">
        <v>0.45950147085309484</v>
      </c>
      <c r="L5023">
        <v>0.41773082538207063</v>
      </c>
      <c r="M5023">
        <v>0.19868248388438831</v>
      </c>
      <c r="N5023">
        <v>0.1780892063740544</v>
      </c>
      <c r="O5023">
        <v>0.46205965395241594</v>
      </c>
      <c r="P5023" s="117">
        <v>18.850000000000001</v>
      </c>
      <c r="Q5023">
        <v>0.34</v>
      </c>
    </row>
    <row r="5024" spans="1:17" ht="15">
      <c r="A5024" s="6"/>
      <c r="B5024" s="10">
        <v>87.91</v>
      </c>
      <c r="C5024">
        <v>0.26561317856783156</v>
      </c>
      <c r="D5024" s="11">
        <v>17.11</v>
      </c>
      <c r="E5024" s="10">
        <v>40.49</v>
      </c>
      <c r="F5024" s="11">
        <v>51.95</v>
      </c>
      <c r="G5024" s="10">
        <v>32.17</v>
      </c>
      <c r="H5024" s="11">
        <v>69.23</v>
      </c>
      <c r="I5024" s="10">
        <v>508.14</v>
      </c>
      <c r="J5024">
        <v>0.29314850363424133</v>
      </c>
      <c r="K5024">
        <v>0.43728024089541678</v>
      </c>
      <c r="L5024">
        <v>0.40491519001837195</v>
      </c>
      <c r="M5024">
        <v>0.20573676064984134</v>
      </c>
      <c r="N5024">
        <v>0.17814108851193824</v>
      </c>
      <c r="O5024">
        <v>0.43055175873921075</v>
      </c>
      <c r="P5024" s="117">
        <v>22.75</v>
      </c>
      <c r="Q5024">
        <v>0.34</v>
      </c>
    </row>
    <row r="5025" spans="1:17" ht="15">
      <c r="A5025" s="6"/>
      <c r="B5025" s="10">
        <v>85.79</v>
      </c>
      <c r="C5025">
        <v>0.23416074699853145</v>
      </c>
      <c r="D5025" s="11">
        <v>19.78</v>
      </c>
      <c r="E5025" s="10">
        <v>40.549999999999997</v>
      </c>
      <c r="F5025" s="11">
        <v>57.4</v>
      </c>
      <c r="G5025" s="10">
        <v>33.32</v>
      </c>
      <c r="H5025" s="11">
        <v>65.94</v>
      </c>
      <c r="I5025" s="10">
        <v>517.16999999999996</v>
      </c>
      <c r="J5025">
        <v>0.26814508072946913</v>
      </c>
      <c r="K5025">
        <v>0.40767713009294265</v>
      </c>
      <c r="L5025">
        <v>0.39214000821408901</v>
      </c>
      <c r="M5025">
        <v>0.19967217733297224</v>
      </c>
      <c r="N5025">
        <v>0.15274646695954672</v>
      </c>
      <c r="O5025">
        <v>0.4039805021333705</v>
      </c>
      <c r="P5025" s="117">
        <v>28.02</v>
      </c>
      <c r="Q5025">
        <v>0.34</v>
      </c>
    </row>
    <row r="5026" spans="1:17" ht="15">
      <c r="A5026" s="6"/>
      <c r="B5026" s="10">
        <v>81.709999999999994</v>
      </c>
      <c r="C5026">
        <v>0.20304412575841146</v>
      </c>
      <c r="D5026" s="11">
        <v>18.05</v>
      </c>
      <c r="E5026" s="10">
        <v>40.590000000000003</v>
      </c>
      <c r="F5026" s="11">
        <v>51.51</v>
      </c>
      <c r="G5026" s="10">
        <v>28.62</v>
      </c>
      <c r="H5026" s="11">
        <v>48.59</v>
      </c>
      <c r="I5026" s="10">
        <v>503.93</v>
      </c>
      <c r="J5026">
        <v>0.24428816228118733</v>
      </c>
      <c r="K5026">
        <v>0.36162587298608162</v>
      </c>
      <c r="L5026">
        <v>0.38761287625418067</v>
      </c>
      <c r="M5026">
        <v>0.16821635714392433</v>
      </c>
      <c r="N5026">
        <v>0.1152288038898118</v>
      </c>
      <c r="O5026">
        <v>0.3829118049069869</v>
      </c>
      <c r="P5026" s="117">
        <v>25</v>
      </c>
      <c r="Q5026">
        <v>0.34</v>
      </c>
    </row>
    <row r="5027" spans="1:17" ht="15">
      <c r="A5027" s="6"/>
      <c r="B5027" s="10">
        <v>75.5</v>
      </c>
      <c r="C5027">
        <v>0.17546198247331654</v>
      </c>
      <c r="D5027" s="11">
        <v>9.93</v>
      </c>
      <c r="E5027" s="10">
        <v>41.57</v>
      </c>
      <c r="F5027" s="11">
        <v>48.84</v>
      </c>
      <c r="G5027" s="10">
        <v>23.58</v>
      </c>
      <c r="H5027" s="11">
        <v>9.83</v>
      </c>
      <c r="I5027" s="10">
        <v>463.44</v>
      </c>
      <c r="J5027">
        <v>0.20992781440762487</v>
      </c>
      <c r="K5027">
        <v>0.3286402457071822</v>
      </c>
      <c r="L5027">
        <v>0.37524519523418309</v>
      </c>
      <c r="M5027">
        <v>0.14109737449864487</v>
      </c>
      <c r="N5027">
        <v>0.1044050503110463</v>
      </c>
      <c r="O5027">
        <v>0.35617021439509949</v>
      </c>
      <c r="P5027" s="117">
        <v>35.06</v>
      </c>
      <c r="Q5027">
        <v>0.34</v>
      </c>
    </row>
    <row r="5028" spans="1:17" ht="15">
      <c r="A5028" s="6"/>
      <c r="B5028" s="10">
        <v>63.75</v>
      </c>
      <c r="C5028">
        <v>0.15298579963451861</v>
      </c>
      <c r="D5028" s="11">
        <v>15.78</v>
      </c>
      <c r="E5028" s="10">
        <v>40.57</v>
      </c>
      <c r="F5028" s="11">
        <v>48.29</v>
      </c>
      <c r="G5028" s="10">
        <v>21.04</v>
      </c>
      <c r="H5028" s="11">
        <v>7.0000000000000007E-2</v>
      </c>
      <c r="I5028" s="10">
        <v>448.93</v>
      </c>
      <c r="J5028">
        <v>0.18414285714285711</v>
      </c>
      <c r="K5028">
        <v>0.29956420292757685</v>
      </c>
      <c r="L5028">
        <v>0.36881041997888392</v>
      </c>
      <c r="M5028">
        <v>0.12507960676695726</v>
      </c>
      <c r="N5028">
        <v>0.1018377412913246</v>
      </c>
      <c r="O5028">
        <v>0.33582038963213812</v>
      </c>
      <c r="P5028" s="117">
        <v>32.659999999999997</v>
      </c>
      <c r="Q5028">
        <v>0.34</v>
      </c>
    </row>
    <row r="5029" spans="1:17" ht="15">
      <c r="A5029" s="6"/>
      <c r="B5029" s="10">
        <v>58.66</v>
      </c>
      <c r="C5029">
        <v>0.13145855800154332</v>
      </c>
      <c r="D5029" s="11">
        <v>10.17</v>
      </c>
      <c r="E5029" s="10">
        <v>40.61</v>
      </c>
      <c r="F5029" s="11">
        <v>47.35</v>
      </c>
      <c r="G5029" s="10">
        <v>14.93</v>
      </c>
      <c r="H5029" s="11">
        <v>0</v>
      </c>
      <c r="I5029" s="10">
        <v>394.44</v>
      </c>
      <c r="J5029">
        <v>0.17470801044458295</v>
      </c>
      <c r="K5029">
        <v>0.269417590720397</v>
      </c>
      <c r="L5029">
        <v>0.36535718654681992</v>
      </c>
      <c r="M5029">
        <v>0.11507816075128008</v>
      </c>
      <c r="N5029">
        <v>9.8721565768302502E-2</v>
      </c>
      <c r="O5029">
        <v>0.32581870757787074</v>
      </c>
      <c r="P5029" s="117">
        <v>38.32</v>
      </c>
      <c r="Q5029">
        <v>0.34</v>
      </c>
    </row>
    <row r="5030" spans="1:17" ht="15">
      <c r="A5030" s="6"/>
      <c r="B5030" s="10">
        <v>40.479999999999997</v>
      </c>
      <c r="C5030">
        <v>0.12883875710274281</v>
      </c>
      <c r="D5030" s="11">
        <v>9.92</v>
      </c>
      <c r="E5030" s="10">
        <v>40.98</v>
      </c>
      <c r="F5030" s="11">
        <v>45.72</v>
      </c>
      <c r="G5030" s="10">
        <v>0.04</v>
      </c>
      <c r="H5030" s="11">
        <v>-4.95</v>
      </c>
      <c r="I5030" s="10">
        <v>366.45</v>
      </c>
      <c r="J5030">
        <v>0.17120901726834839</v>
      </c>
      <c r="K5030">
        <v>0.24841686499167034</v>
      </c>
      <c r="L5030">
        <v>0.36002791614319718</v>
      </c>
      <c r="M5030">
        <v>0.11118617651986751</v>
      </c>
      <c r="N5030">
        <v>9.6803129633098298E-2</v>
      </c>
      <c r="O5030">
        <v>0.32143357099480441</v>
      </c>
      <c r="P5030" s="117">
        <v>38.74</v>
      </c>
      <c r="Q5030">
        <v>0.34</v>
      </c>
    </row>
    <row r="5031" spans="1:17" ht="15">
      <c r="A5031" s="6"/>
      <c r="B5031" s="10">
        <v>18.2</v>
      </c>
      <c r="C5031">
        <v>0.12428388103266062</v>
      </c>
      <c r="D5031" s="11">
        <v>9.27</v>
      </c>
      <c r="E5031" s="10">
        <v>36.76</v>
      </c>
      <c r="F5031" s="11">
        <v>45.3</v>
      </c>
      <c r="G5031" s="10">
        <v>1.48</v>
      </c>
      <c r="H5031" s="11">
        <v>-8.86</v>
      </c>
      <c r="I5031" s="10">
        <v>365.04</v>
      </c>
      <c r="J5031">
        <v>0.18253703814147296</v>
      </c>
      <c r="K5031">
        <v>0.23766373874927188</v>
      </c>
      <c r="L5031">
        <v>0.36036605494624824</v>
      </c>
      <c r="M5031">
        <v>0.11521996029431997</v>
      </c>
      <c r="N5031">
        <v>9.5469116977182175E-2</v>
      </c>
      <c r="O5031">
        <v>0.33817549373375239</v>
      </c>
      <c r="P5031" s="117">
        <v>58.44</v>
      </c>
      <c r="Q5031">
        <v>0.34</v>
      </c>
    </row>
    <row r="5032" spans="1:17" ht="15">
      <c r="A5032" s="6"/>
      <c r="B5032" s="10">
        <v>19.670000000000002</v>
      </c>
      <c r="C5032">
        <v>0.12978214664746238</v>
      </c>
      <c r="D5032" s="11">
        <v>14.05</v>
      </c>
      <c r="E5032" s="10">
        <v>37.4</v>
      </c>
      <c r="F5032" s="11">
        <v>45.13</v>
      </c>
      <c r="G5032" s="10">
        <v>8.1300000000000008</v>
      </c>
      <c r="H5032" s="11">
        <v>-1.0900000000000001</v>
      </c>
      <c r="I5032" s="10">
        <v>404.98</v>
      </c>
      <c r="J5032">
        <v>0.21928210179670521</v>
      </c>
      <c r="K5032">
        <v>0.24932098127379534</v>
      </c>
      <c r="L5032">
        <v>0.35769518272425249</v>
      </c>
      <c r="M5032">
        <v>0.12242513855066171</v>
      </c>
      <c r="N5032">
        <v>9.5250308451057433E-2</v>
      </c>
      <c r="O5032">
        <v>0.35577583179560546</v>
      </c>
      <c r="P5032" s="117">
        <v>50.19</v>
      </c>
      <c r="Q5032">
        <v>0.34</v>
      </c>
    </row>
    <row r="5033" spans="1:17" ht="15">
      <c r="A5033" s="6"/>
      <c r="B5033" s="10">
        <v>49.18</v>
      </c>
      <c r="C5033">
        <v>0.14028062438964847</v>
      </c>
      <c r="D5033" s="11">
        <v>19.260000000000002</v>
      </c>
      <c r="E5033" s="10">
        <v>41.53</v>
      </c>
      <c r="F5033" s="11">
        <v>44.95</v>
      </c>
      <c r="G5033" s="10">
        <v>21.03</v>
      </c>
      <c r="H5033" s="11">
        <v>0.09</v>
      </c>
      <c r="I5033" s="10">
        <v>407.08</v>
      </c>
      <c r="J5033">
        <v>0.26284448806767663</v>
      </c>
      <c r="K5033">
        <v>0.26773237200331901</v>
      </c>
      <c r="L5033">
        <v>0.36028649693981635</v>
      </c>
      <c r="M5033">
        <v>0.13758054424241128</v>
      </c>
      <c r="N5033">
        <v>0.10004915591883676</v>
      </c>
      <c r="O5033">
        <v>0.37865760237146762</v>
      </c>
      <c r="P5033" s="117">
        <v>67.84</v>
      </c>
      <c r="Q5033">
        <v>0.34</v>
      </c>
    </row>
    <row r="5034" spans="1:17" ht="15">
      <c r="A5034" s="6"/>
      <c r="B5034" s="10">
        <v>58.66</v>
      </c>
      <c r="C5034">
        <v>0.1519553158118308</v>
      </c>
      <c r="D5034" s="11">
        <v>25.47</v>
      </c>
      <c r="E5034" s="10">
        <v>42.01</v>
      </c>
      <c r="F5034" s="11">
        <v>45.21</v>
      </c>
      <c r="G5034" s="10">
        <v>27.09</v>
      </c>
      <c r="H5034" s="11">
        <v>44.69</v>
      </c>
      <c r="I5034" s="10">
        <v>461.52</v>
      </c>
      <c r="J5034">
        <v>0.31000198295322784</v>
      </c>
      <c r="K5034">
        <v>0.34119202596744108</v>
      </c>
      <c r="L5034">
        <v>0.37569710439196641</v>
      </c>
      <c r="M5034">
        <v>0.16595296087396255</v>
      </c>
      <c r="N5034">
        <v>0.12029527743474001</v>
      </c>
      <c r="O5034">
        <v>0.39530970921936442</v>
      </c>
      <c r="P5034" s="117">
        <v>69.06</v>
      </c>
      <c r="Q5034">
        <v>0.34</v>
      </c>
    </row>
    <row r="5035" spans="1:17" ht="15">
      <c r="A5035" s="6"/>
      <c r="B5035" s="10">
        <v>79.540000000000006</v>
      </c>
      <c r="C5035">
        <v>0.18059358535505635</v>
      </c>
      <c r="D5035" s="11">
        <v>30.13</v>
      </c>
      <c r="E5035" s="10">
        <v>50.73</v>
      </c>
      <c r="F5035" s="11">
        <v>49.5</v>
      </c>
      <c r="G5035" s="10">
        <v>30.96</v>
      </c>
      <c r="H5035" s="11">
        <v>74.98</v>
      </c>
      <c r="I5035" s="10">
        <v>489.87</v>
      </c>
      <c r="J5035">
        <v>0.35533717327566483</v>
      </c>
      <c r="K5035">
        <v>0.42233430158250646</v>
      </c>
      <c r="L5035">
        <v>0.39921095471720969</v>
      </c>
      <c r="M5035">
        <v>0.19312418276587215</v>
      </c>
      <c r="N5035">
        <v>0.15331960597610461</v>
      </c>
      <c r="O5035">
        <v>0.40957128433317247</v>
      </c>
      <c r="P5035" s="117">
        <v>62.99</v>
      </c>
      <c r="Q5035">
        <v>0.34</v>
      </c>
    </row>
    <row r="5036" spans="1:17" ht="15">
      <c r="A5036" s="6"/>
      <c r="B5036" s="10">
        <v>92.28</v>
      </c>
      <c r="C5036">
        <v>0.23021147655703281</v>
      </c>
      <c r="D5036" s="11">
        <v>34.450000000000003</v>
      </c>
      <c r="E5036" s="10">
        <v>55.76</v>
      </c>
      <c r="F5036" s="11">
        <v>60.74</v>
      </c>
      <c r="G5036" s="10">
        <v>35.78</v>
      </c>
      <c r="H5036" s="11">
        <v>91.35</v>
      </c>
      <c r="I5036" s="10">
        <v>512.51</v>
      </c>
      <c r="J5036">
        <v>0.38881147466946664</v>
      </c>
      <c r="K5036">
        <v>0.46483764941744193</v>
      </c>
      <c r="L5036">
        <v>0.42380676805935552</v>
      </c>
      <c r="M5036">
        <v>0.21766299644551301</v>
      </c>
      <c r="N5036">
        <v>0.18797249742068889</v>
      </c>
      <c r="O5036">
        <v>0.41860580299140876</v>
      </c>
      <c r="P5036" s="117">
        <v>55.29</v>
      </c>
      <c r="Q5036">
        <v>0.34</v>
      </c>
    </row>
    <row r="5037" spans="1:17" ht="15">
      <c r="A5037" s="6"/>
      <c r="B5037" s="10">
        <v>99.93</v>
      </c>
      <c r="C5037">
        <v>0.25670609094047137</v>
      </c>
      <c r="D5037" s="11">
        <v>35.43</v>
      </c>
      <c r="E5037" s="10">
        <v>57.43</v>
      </c>
      <c r="F5037" s="11">
        <v>60.5</v>
      </c>
      <c r="G5037" s="10">
        <v>36.94</v>
      </c>
      <c r="H5037" s="11">
        <v>94.26</v>
      </c>
      <c r="I5037" s="10">
        <v>504.33</v>
      </c>
      <c r="J5037">
        <v>0.4162557293363745</v>
      </c>
      <c r="K5037">
        <v>0.49938293418769181</v>
      </c>
      <c r="L5037">
        <v>0.44640858795647409</v>
      </c>
      <c r="M5037">
        <v>0.23921438271489309</v>
      </c>
      <c r="N5037">
        <v>0.2176908413310906</v>
      </c>
      <c r="O5037">
        <v>0.4309192450509251</v>
      </c>
      <c r="P5037" s="117">
        <v>39.33</v>
      </c>
      <c r="Q5037">
        <v>0.34</v>
      </c>
    </row>
    <row r="5038" spans="1:17" ht="15">
      <c r="A5038" s="6"/>
      <c r="B5038" s="10">
        <v>100.74</v>
      </c>
      <c r="C5038">
        <v>0.25650330072760558</v>
      </c>
      <c r="D5038" s="11">
        <v>35.65</v>
      </c>
      <c r="E5038" s="10">
        <v>57.94</v>
      </c>
      <c r="F5038" s="11">
        <v>53.23</v>
      </c>
      <c r="G5038" s="10">
        <v>36.78</v>
      </c>
      <c r="H5038" s="11">
        <v>95.98</v>
      </c>
      <c r="I5038" s="10">
        <v>484.94</v>
      </c>
      <c r="J5038">
        <v>0.42961272598913408</v>
      </c>
      <c r="K5038">
        <v>0.50203081610307998</v>
      </c>
      <c r="L5038">
        <v>0.46542805051772151</v>
      </c>
      <c r="M5038">
        <v>0.2526271011458151</v>
      </c>
      <c r="N5038">
        <v>0.2368568363477026</v>
      </c>
      <c r="O5038">
        <v>0.43853254239028461</v>
      </c>
      <c r="P5038" s="117">
        <v>26.98</v>
      </c>
      <c r="Q5038">
        <v>0.34</v>
      </c>
    </row>
    <row r="5039" spans="1:17" ht="15">
      <c r="A5039" s="6"/>
      <c r="B5039" s="10">
        <v>99.93</v>
      </c>
      <c r="C5039">
        <v>0.26482675408949569</v>
      </c>
      <c r="D5039" s="11">
        <v>34.76</v>
      </c>
      <c r="E5039" s="10">
        <v>57.22</v>
      </c>
      <c r="F5039" s="11">
        <v>49.38</v>
      </c>
      <c r="G5039" s="10">
        <v>34.21</v>
      </c>
      <c r="H5039" s="11">
        <v>92.95</v>
      </c>
      <c r="I5039" s="10">
        <v>482.05</v>
      </c>
      <c r="J5039">
        <v>0.43370381608627134</v>
      </c>
      <c r="K5039">
        <v>0.50021036305626221</v>
      </c>
      <c r="L5039">
        <v>0.47443164515243058</v>
      </c>
      <c r="M5039">
        <v>0.25000007589787182</v>
      </c>
      <c r="N5039">
        <v>0.23815323983925096</v>
      </c>
      <c r="O5039">
        <v>0.44254024292263344</v>
      </c>
      <c r="P5039" s="117">
        <v>25.88</v>
      </c>
      <c r="Q5039">
        <v>0.34</v>
      </c>
    </row>
    <row r="5040" spans="1:17" ht="15">
      <c r="A5040" s="6"/>
      <c r="B5040" s="10">
        <v>92.18</v>
      </c>
      <c r="C5040">
        <v>0.26091345732466209</v>
      </c>
      <c r="D5040" s="11">
        <v>30.6</v>
      </c>
      <c r="E5040" s="10">
        <v>53.65</v>
      </c>
      <c r="F5040" s="11">
        <v>43.25</v>
      </c>
      <c r="G5040" s="10">
        <v>28.31</v>
      </c>
      <c r="H5040" s="11">
        <v>82.95</v>
      </c>
      <c r="I5040" s="10">
        <v>425.74</v>
      </c>
      <c r="J5040">
        <v>0.43126115715900781</v>
      </c>
      <c r="K5040">
        <v>0.52077736975844069</v>
      </c>
      <c r="L5040">
        <v>0.47601666098394002</v>
      </c>
      <c r="M5040">
        <v>0.23482629238465816</v>
      </c>
      <c r="N5040">
        <v>0.23804307155249901</v>
      </c>
      <c r="O5040">
        <v>0.46290437252142763</v>
      </c>
      <c r="P5040" s="117">
        <v>23.77</v>
      </c>
      <c r="Q5040">
        <v>0.34</v>
      </c>
    </row>
    <row r="5041" spans="1:17" ht="15">
      <c r="A5041" s="6"/>
      <c r="B5041" s="10">
        <v>84.5</v>
      </c>
      <c r="C5041">
        <v>0.266967082784554</v>
      </c>
      <c r="D5041" s="11">
        <v>26.92</v>
      </c>
      <c r="E5041" s="10">
        <v>49.87</v>
      </c>
      <c r="F5041" s="11">
        <v>38.799999999999997</v>
      </c>
      <c r="G5041" s="10">
        <v>26.16</v>
      </c>
      <c r="H5041" s="11">
        <v>62.13</v>
      </c>
      <c r="I5041" s="10">
        <v>425</v>
      </c>
      <c r="J5041">
        <v>0.40461782235244026</v>
      </c>
      <c r="K5041">
        <v>0.51882754025728672</v>
      </c>
      <c r="L5041">
        <v>0.46969712706207545</v>
      </c>
      <c r="M5041">
        <v>0.23147123730252167</v>
      </c>
      <c r="N5041">
        <v>0.24419377643885079</v>
      </c>
      <c r="O5041">
        <v>0.47007851064191197</v>
      </c>
      <c r="P5041" s="117">
        <v>20.49</v>
      </c>
      <c r="Q5041">
        <v>0.34</v>
      </c>
    </row>
    <row r="5042" spans="1:17" ht="15">
      <c r="A5042" s="6"/>
      <c r="B5042" s="10">
        <v>74.900000000000006</v>
      </c>
      <c r="C5042">
        <v>0.26380239492299296</v>
      </c>
      <c r="D5042" s="11">
        <v>21.16</v>
      </c>
      <c r="E5042" s="10">
        <v>46.58</v>
      </c>
      <c r="F5042" s="11">
        <v>38.35</v>
      </c>
      <c r="G5042" s="10">
        <v>23.5</v>
      </c>
      <c r="H5042" s="11">
        <v>52.94</v>
      </c>
      <c r="I5042" s="10">
        <v>404.3</v>
      </c>
      <c r="J5042">
        <v>0.36669158788840134</v>
      </c>
      <c r="K5042">
        <v>0.50575059840201375</v>
      </c>
      <c r="L5042">
        <v>0.47172844655031276</v>
      </c>
      <c r="M5042">
        <v>0.23551870374410527</v>
      </c>
      <c r="N5042">
        <v>0.25195829492473687</v>
      </c>
      <c r="O5042">
        <v>0.48454443879527409</v>
      </c>
      <c r="P5042" s="117">
        <v>17.329999999999998</v>
      </c>
      <c r="Q5042">
        <v>0.34</v>
      </c>
    </row>
    <row r="5043" spans="1:17" ht="15">
      <c r="A5043" s="6"/>
      <c r="B5043" s="10">
        <v>67.81</v>
      </c>
      <c r="C5043">
        <v>0.2561308230433354</v>
      </c>
      <c r="D5043" s="11">
        <v>16.22</v>
      </c>
      <c r="E5043" s="10">
        <v>45.04</v>
      </c>
      <c r="F5043" s="11">
        <v>38.159999999999997</v>
      </c>
      <c r="G5043" s="10">
        <v>23.53</v>
      </c>
      <c r="H5043" s="11">
        <v>50.07</v>
      </c>
      <c r="I5043" s="10">
        <v>405</v>
      </c>
      <c r="J5043">
        <v>0.343406025385188</v>
      </c>
      <c r="K5043">
        <v>0.50288247344931025</v>
      </c>
      <c r="L5043">
        <v>0.46936781532406957</v>
      </c>
      <c r="M5043">
        <v>0.2380190249372682</v>
      </c>
      <c r="N5043">
        <v>0.25204189222375256</v>
      </c>
      <c r="O5043">
        <v>0.49517947641137627</v>
      </c>
      <c r="P5043" s="117">
        <v>17.22</v>
      </c>
      <c r="Q5043">
        <v>0.34</v>
      </c>
    </row>
    <row r="5044" spans="1:17" ht="15">
      <c r="A5044" s="6"/>
      <c r="B5044" s="10">
        <v>57.79</v>
      </c>
      <c r="C5044">
        <v>0.25120579518658193</v>
      </c>
      <c r="D5044" s="11">
        <v>12.79</v>
      </c>
      <c r="E5044" s="10">
        <v>44.26</v>
      </c>
      <c r="F5044" s="11">
        <v>38</v>
      </c>
      <c r="G5044" s="10">
        <v>22.38</v>
      </c>
      <c r="H5044" s="11">
        <v>46.86</v>
      </c>
      <c r="I5044" s="10">
        <v>395.85</v>
      </c>
      <c r="J5044">
        <v>0.35116995169858928</v>
      </c>
      <c r="K5044">
        <v>0.50415727652464493</v>
      </c>
      <c r="L5044">
        <v>0.46754101026026335</v>
      </c>
      <c r="M5044">
        <v>0.23618492778557523</v>
      </c>
      <c r="N5044">
        <v>0.25655252877036189</v>
      </c>
      <c r="O5044">
        <v>0.51415270935960578</v>
      </c>
      <c r="P5044" s="117">
        <v>14.84</v>
      </c>
      <c r="Q5044">
        <v>0.34</v>
      </c>
    </row>
    <row r="5045" spans="1:17" ht="15">
      <c r="A5045" s="6"/>
      <c r="B5045" s="10">
        <v>51.6</v>
      </c>
      <c r="C5045">
        <v>0.25148369469904652</v>
      </c>
      <c r="D5045" s="11">
        <v>10.73</v>
      </c>
      <c r="E5045" s="10">
        <v>44.81</v>
      </c>
      <c r="F5045" s="11">
        <v>38.159999999999997</v>
      </c>
      <c r="G5045" s="10">
        <v>22.79</v>
      </c>
      <c r="H5045" s="11">
        <v>46.21</v>
      </c>
      <c r="I5045" s="10">
        <v>377.06</v>
      </c>
      <c r="J5045">
        <v>0.32633693654129675</v>
      </c>
      <c r="K5045">
        <v>0.51437462352565078</v>
      </c>
      <c r="L5045">
        <v>0.4748540932642486</v>
      </c>
      <c r="M5045">
        <v>0.24408786159457593</v>
      </c>
      <c r="N5045">
        <v>0.25168913541413779</v>
      </c>
      <c r="O5045">
        <v>0.52456080796555149</v>
      </c>
      <c r="P5045" s="117">
        <v>15.31</v>
      </c>
      <c r="Q5045">
        <v>0.34</v>
      </c>
    </row>
    <row r="5046" spans="1:17" ht="15">
      <c r="A5046" s="6"/>
      <c r="B5046" s="10">
        <v>51.7</v>
      </c>
      <c r="C5046">
        <v>0.24483271006298313</v>
      </c>
      <c r="D5046" s="11">
        <v>10.029999999999999</v>
      </c>
      <c r="E5046" s="10">
        <v>45.04</v>
      </c>
      <c r="F5046" s="11">
        <v>39.54</v>
      </c>
      <c r="G5046" s="10">
        <v>23.65</v>
      </c>
      <c r="H5046" s="11">
        <v>56.89</v>
      </c>
      <c r="I5046" s="10">
        <v>383.98</v>
      </c>
      <c r="J5046">
        <v>0.31071603160491357</v>
      </c>
      <c r="K5046">
        <v>0.52643989273164415</v>
      </c>
      <c r="L5046">
        <v>0.48430821958351589</v>
      </c>
      <c r="M5046">
        <v>0.25206380054859995</v>
      </c>
      <c r="N5046">
        <v>0.25571008066393819</v>
      </c>
      <c r="O5046">
        <v>0.52968865891056449</v>
      </c>
      <c r="P5046" s="117">
        <v>14.77</v>
      </c>
      <c r="Q5046">
        <v>0.34</v>
      </c>
    </row>
    <row r="5047" spans="1:17" ht="15">
      <c r="A5047" s="6"/>
      <c r="B5047" s="10">
        <v>47.34</v>
      </c>
      <c r="C5047">
        <v>0.23705733464337572</v>
      </c>
      <c r="D5047" s="11">
        <v>8.44</v>
      </c>
      <c r="E5047" s="10">
        <v>52.56</v>
      </c>
      <c r="F5047" s="11">
        <v>48.5</v>
      </c>
      <c r="G5047" s="10">
        <v>29.78</v>
      </c>
      <c r="H5047" s="11">
        <v>72.099999999999994</v>
      </c>
      <c r="I5047" s="10">
        <v>406.78</v>
      </c>
      <c r="J5047">
        <v>0.2565045711047042</v>
      </c>
      <c r="K5047">
        <v>0.53222961631616417</v>
      </c>
      <c r="L5047">
        <v>0.47429949201983113</v>
      </c>
      <c r="M5047">
        <v>0.25355090878408559</v>
      </c>
      <c r="N5047">
        <v>0.25108175281549228</v>
      </c>
      <c r="O5047">
        <v>0.52115283933148226</v>
      </c>
      <c r="P5047" s="117">
        <v>12.04</v>
      </c>
      <c r="Q5047">
        <v>0.34</v>
      </c>
    </row>
    <row r="5048" spans="1:17" ht="15">
      <c r="A5048" s="6"/>
      <c r="B5048" s="10">
        <v>37</v>
      </c>
      <c r="C5048">
        <v>0.2188051342640594</v>
      </c>
      <c r="D5048" s="11">
        <v>7.67</v>
      </c>
      <c r="E5048" s="10">
        <v>59.21</v>
      </c>
      <c r="F5048" s="11">
        <v>54.98</v>
      </c>
      <c r="G5048" s="10">
        <v>32.85</v>
      </c>
      <c r="H5048" s="11">
        <v>78.73</v>
      </c>
      <c r="I5048" s="10">
        <v>423.02</v>
      </c>
      <c r="J5048">
        <v>0.23150003973615196</v>
      </c>
      <c r="K5048">
        <v>0.50530520369978116</v>
      </c>
      <c r="L5048">
        <v>0.44343267366720518</v>
      </c>
      <c r="M5048">
        <v>0.24098281441651842</v>
      </c>
      <c r="N5048">
        <v>0.23954663491736117</v>
      </c>
      <c r="O5048">
        <v>0.49269607182099678</v>
      </c>
      <c r="P5048" s="117">
        <v>12.54</v>
      </c>
      <c r="Q5048">
        <v>0.34</v>
      </c>
    </row>
    <row r="5049" spans="1:17" ht="15">
      <c r="A5049" s="6"/>
      <c r="B5049" s="10">
        <v>29.82</v>
      </c>
      <c r="C5049">
        <v>0.1833258400474253</v>
      </c>
      <c r="D5049" s="11">
        <v>2.0499999999999998</v>
      </c>
      <c r="E5049" s="10">
        <v>60.99</v>
      </c>
      <c r="F5049" s="11">
        <v>56.16</v>
      </c>
      <c r="G5049" s="10">
        <v>30.59</v>
      </c>
      <c r="H5049" s="11">
        <v>80.14</v>
      </c>
      <c r="I5049" s="10">
        <v>412.72</v>
      </c>
      <c r="J5049">
        <v>0.20861903837068921</v>
      </c>
      <c r="K5049">
        <v>0.46826484131113427</v>
      </c>
      <c r="L5049">
        <v>0.41614754833048712</v>
      </c>
      <c r="M5049">
        <v>0.21606612889221494</v>
      </c>
      <c r="N5049">
        <v>0.21859397156217689</v>
      </c>
      <c r="O5049">
        <v>0.44130776756563345</v>
      </c>
      <c r="P5049" s="117">
        <v>15.41</v>
      </c>
      <c r="Q5049">
        <v>0.34</v>
      </c>
    </row>
    <row r="5050" spans="1:17" ht="15">
      <c r="A5050" s="6"/>
      <c r="B5050" s="10">
        <v>8.48</v>
      </c>
      <c r="C5050">
        <v>0.15482715275561837</v>
      </c>
      <c r="D5050" s="11">
        <v>1.94</v>
      </c>
      <c r="E5050" s="10">
        <v>61.08</v>
      </c>
      <c r="F5050" s="11">
        <v>54.25</v>
      </c>
      <c r="G5050" s="10">
        <v>22.73</v>
      </c>
      <c r="H5050" s="11">
        <v>63.11</v>
      </c>
      <c r="I5050" s="10">
        <v>388.65</v>
      </c>
      <c r="J5050">
        <v>0.18514617469016656</v>
      </c>
      <c r="K5050">
        <v>0.42997169833957194</v>
      </c>
      <c r="L5050">
        <v>0.39332704573393429</v>
      </c>
      <c r="M5050">
        <v>0.17079655027407464</v>
      </c>
      <c r="N5050">
        <v>0.19321410758678645</v>
      </c>
      <c r="O5050">
        <v>0.38589945177864643</v>
      </c>
      <c r="P5050" s="117">
        <v>16.96</v>
      </c>
      <c r="Q5050">
        <v>0.34</v>
      </c>
    </row>
    <row r="5051" spans="1:17" ht="15">
      <c r="A5051" s="6"/>
      <c r="B5051" s="10">
        <v>-0.01</v>
      </c>
      <c r="C5051">
        <v>0.13659930961365496</v>
      </c>
      <c r="D5051" s="11">
        <v>-5.15</v>
      </c>
      <c r="E5051" s="10">
        <v>57.36</v>
      </c>
      <c r="F5051" s="11">
        <v>49.9</v>
      </c>
      <c r="G5051" s="10">
        <v>10.65</v>
      </c>
      <c r="H5051" s="11">
        <v>56.18</v>
      </c>
      <c r="I5051" s="10">
        <v>335.48</v>
      </c>
      <c r="J5051">
        <v>0.16555369251163635</v>
      </c>
      <c r="K5051">
        <v>0.39122335378509676</v>
      </c>
      <c r="L5051">
        <v>0.36903235815417973</v>
      </c>
      <c r="M5051">
        <v>0.13858572522991408</v>
      </c>
      <c r="N5051">
        <v>0.16311344412558051</v>
      </c>
      <c r="O5051">
        <v>0.34434726551684097</v>
      </c>
      <c r="P5051" s="117">
        <v>24.06</v>
      </c>
      <c r="Q5051">
        <v>0.34</v>
      </c>
    </row>
    <row r="5052" spans="1:17" ht="15">
      <c r="A5052" s="6"/>
      <c r="B5052" s="10">
        <v>-0.26</v>
      </c>
      <c r="C5052">
        <v>0.12277611332920357</v>
      </c>
      <c r="D5052" s="11">
        <v>-0.02</v>
      </c>
      <c r="E5052" s="10">
        <v>57.06</v>
      </c>
      <c r="F5052" s="11">
        <v>45.96</v>
      </c>
      <c r="G5052" s="10">
        <v>3.56</v>
      </c>
      <c r="H5052" s="11">
        <v>50.31</v>
      </c>
      <c r="I5052" s="10">
        <v>308.54000000000002</v>
      </c>
      <c r="J5052">
        <v>0.15025586711912842</v>
      </c>
      <c r="K5052">
        <v>0.36629412192030103</v>
      </c>
      <c r="L5052">
        <v>0.3496308508818346</v>
      </c>
      <c r="M5052">
        <v>0.12873429514286186</v>
      </c>
      <c r="N5052">
        <v>0.13319406581846807</v>
      </c>
      <c r="O5052">
        <v>0.32132579497043762</v>
      </c>
      <c r="P5052" s="117">
        <v>37.67</v>
      </c>
      <c r="Q5052">
        <v>0.34</v>
      </c>
    </row>
    <row r="5053" spans="1:17" ht="15">
      <c r="A5053" s="6"/>
      <c r="B5053" s="10">
        <v>-16.690000000000001</v>
      </c>
      <c r="C5053">
        <v>0.11761704697867351</v>
      </c>
      <c r="D5053" s="11">
        <v>-45.42</v>
      </c>
      <c r="E5053" s="10">
        <v>55.91</v>
      </c>
      <c r="F5053" s="11">
        <v>41.75</v>
      </c>
      <c r="G5053" s="10">
        <v>0.13</v>
      </c>
      <c r="H5053" s="11">
        <v>48.7</v>
      </c>
      <c r="I5053" s="10">
        <v>268.45999999999998</v>
      </c>
      <c r="J5053">
        <v>0.1255205455848433</v>
      </c>
      <c r="K5053">
        <v>0.35812610655419197</v>
      </c>
      <c r="L5053">
        <v>0.33465709494054857</v>
      </c>
      <c r="M5053">
        <v>0.12169790009956424</v>
      </c>
      <c r="N5053">
        <v>0.12440562062501076</v>
      </c>
      <c r="O5053">
        <v>0.30608205015755446</v>
      </c>
      <c r="P5053" s="117">
        <v>25.6</v>
      </c>
      <c r="Q5053">
        <v>0.34</v>
      </c>
    </row>
    <row r="5054" spans="1:17" ht="15">
      <c r="A5054" s="6"/>
      <c r="B5054" s="10">
        <v>-44.93</v>
      </c>
      <c r="C5054">
        <v>0.12263956293127176</v>
      </c>
      <c r="D5054" s="11">
        <v>-67.05</v>
      </c>
      <c r="E5054" s="10">
        <v>54.47</v>
      </c>
      <c r="F5054" s="11">
        <v>40.65</v>
      </c>
      <c r="G5054" s="10">
        <v>7.0000000000000007E-2</v>
      </c>
      <c r="H5054" s="11">
        <v>43.48</v>
      </c>
      <c r="I5054" s="10">
        <v>236.78</v>
      </c>
      <c r="J5054">
        <v>0.12835926484585475</v>
      </c>
      <c r="K5054">
        <v>0.3584446670749537</v>
      </c>
      <c r="L5054">
        <v>0.33047418383446103</v>
      </c>
      <c r="M5054">
        <v>0.11347997441893515</v>
      </c>
      <c r="N5054">
        <v>0.12372292389722346</v>
      </c>
      <c r="O5054">
        <v>0.30381668091823982</v>
      </c>
      <c r="P5054" s="117">
        <v>38.78</v>
      </c>
      <c r="Q5054">
        <v>0.34</v>
      </c>
    </row>
    <row r="5055" spans="1:17" ht="15">
      <c r="A5055" s="6"/>
      <c r="B5055" s="10">
        <v>-46.61</v>
      </c>
      <c r="C5055">
        <v>0.11884339164567875</v>
      </c>
      <c r="D5055" s="11">
        <v>-64.900000000000006</v>
      </c>
      <c r="E5055" s="10">
        <v>53.55</v>
      </c>
      <c r="F5055" s="11">
        <v>40</v>
      </c>
      <c r="G5055" s="10">
        <v>7.0000000000000007E-2</v>
      </c>
      <c r="H5055" s="11">
        <v>40.270000000000003</v>
      </c>
      <c r="I5055" s="10">
        <v>247.78</v>
      </c>
      <c r="J5055">
        <v>0.13407293369025108</v>
      </c>
      <c r="K5055">
        <v>0.36460531921412015</v>
      </c>
      <c r="L5055">
        <v>0.32935670875652973</v>
      </c>
      <c r="M5055">
        <v>0.11473567408376964</v>
      </c>
      <c r="N5055">
        <v>0.12958034647225281</v>
      </c>
      <c r="O5055">
        <v>0.3151968434479388</v>
      </c>
      <c r="P5055" s="117">
        <v>33.68</v>
      </c>
      <c r="Q5055">
        <v>0.34</v>
      </c>
    </row>
    <row r="5056" spans="1:17" ht="15">
      <c r="A5056" s="6"/>
      <c r="B5056" s="10">
        <v>-40.020000000000003</v>
      </c>
      <c r="C5056">
        <v>0.11900555042883509</v>
      </c>
      <c r="D5056" s="11">
        <v>-14.23</v>
      </c>
      <c r="E5056" s="10">
        <v>54.54</v>
      </c>
      <c r="F5056" s="11">
        <v>39.950000000000003</v>
      </c>
      <c r="G5056" s="10">
        <v>0.08</v>
      </c>
      <c r="H5056" s="11">
        <v>43.5</v>
      </c>
      <c r="I5056" s="10">
        <v>291.73</v>
      </c>
      <c r="J5056">
        <v>0.13989691537153445</v>
      </c>
      <c r="K5056">
        <v>0.37487111453140159</v>
      </c>
      <c r="L5056">
        <v>0.33430276772105477</v>
      </c>
      <c r="M5056">
        <v>0.12646791016394104</v>
      </c>
      <c r="N5056">
        <v>0.13820226297070887</v>
      </c>
      <c r="O5056">
        <v>0.32613120760927977</v>
      </c>
      <c r="P5056" s="117">
        <v>45.66</v>
      </c>
      <c r="Q5056">
        <v>0.34</v>
      </c>
    </row>
    <row r="5057" spans="1:17" ht="15">
      <c r="A5057" s="6"/>
      <c r="B5057" s="10">
        <v>-19.940000000000001</v>
      </c>
      <c r="C5057">
        <v>0.11885381231735222</v>
      </c>
      <c r="D5057" s="11">
        <v>-0.91</v>
      </c>
      <c r="E5057" s="10">
        <v>55.94</v>
      </c>
      <c r="F5057" s="11">
        <v>39.78</v>
      </c>
      <c r="G5057" s="10">
        <v>3.77</v>
      </c>
      <c r="H5057" s="11">
        <v>46.86</v>
      </c>
      <c r="I5057" s="10">
        <v>316.43</v>
      </c>
      <c r="J5057">
        <v>0.16046347770700636</v>
      </c>
      <c r="K5057">
        <v>0.39884429429311252</v>
      </c>
      <c r="L5057">
        <v>0.34959247995466097</v>
      </c>
      <c r="M5057">
        <v>0.15306505641011339</v>
      </c>
      <c r="N5057">
        <v>0.1602212779659497</v>
      </c>
      <c r="O5057">
        <v>0.34489636014815211</v>
      </c>
      <c r="P5057" s="117">
        <v>62.06</v>
      </c>
      <c r="Q5057">
        <v>0.34</v>
      </c>
    </row>
    <row r="5058" spans="1:17" ht="15">
      <c r="A5058" s="6"/>
      <c r="B5058" s="10">
        <v>-1</v>
      </c>
      <c r="C5058">
        <v>0.13665370706453639</v>
      </c>
      <c r="D5058" s="11">
        <v>5.01</v>
      </c>
      <c r="E5058" s="10">
        <v>61.45</v>
      </c>
      <c r="F5058" s="11">
        <v>42.04</v>
      </c>
      <c r="G5058" s="10">
        <v>14.74</v>
      </c>
      <c r="H5058" s="11">
        <v>63.81</v>
      </c>
      <c r="I5058" s="10">
        <v>388.44</v>
      </c>
      <c r="J5058">
        <v>0.18803649477354986</v>
      </c>
      <c r="K5058">
        <v>0.43654636679186321</v>
      </c>
      <c r="L5058">
        <v>0.37220355959497176</v>
      </c>
      <c r="M5058">
        <v>0.18687093382947986</v>
      </c>
      <c r="N5058">
        <v>0.21592953418229094</v>
      </c>
      <c r="O5058">
        <v>0.37121132345416985</v>
      </c>
      <c r="P5058" s="117">
        <v>33.659999999999997</v>
      </c>
      <c r="Q5058">
        <v>0.34</v>
      </c>
    </row>
    <row r="5059" spans="1:17" ht="15">
      <c r="A5059" s="6"/>
      <c r="B5059" s="10">
        <v>16.22</v>
      </c>
      <c r="C5059">
        <v>0.16316894750868466</v>
      </c>
      <c r="D5059" s="11">
        <v>22.54</v>
      </c>
      <c r="E5059" s="10">
        <v>62.8</v>
      </c>
      <c r="F5059" s="11">
        <v>46.91</v>
      </c>
      <c r="G5059" s="10">
        <v>26.74</v>
      </c>
      <c r="H5059" s="11">
        <v>75.260000000000005</v>
      </c>
      <c r="I5059" s="10">
        <v>425.86</v>
      </c>
      <c r="J5059">
        <v>0.25420747829201429</v>
      </c>
      <c r="K5059">
        <v>0.46985541596731262</v>
      </c>
      <c r="L5059">
        <v>0.39517469361571322</v>
      </c>
      <c r="M5059">
        <v>0.22727339018007806</v>
      </c>
      <c r="N5059">
        <v>0.26202563534169782</v>
      </c>
      <c r="O5059">
        <v>0.40675630213538366</v>
      </c>
      <c r="P5059" s="117">
        <v>29.67</v>
      </c>
      <c r="Q5059">
        <v>0.34</v>
      </c>
    </row>
    <row r="5060" spans="1:17" ht="15">
      <c r="A5060" s="6"/>
      <c r="B5060" s="10">
        <v>74.37</v>
      </c>
      <c r="C5060">
        <v>0.19313795602802608</v>
      </c>
      <c r="D5060" s="11">
        <v>31.77</v>
      </c>
      <c r="E5060" s="10">
        <v>64.63</v>
      </c>
      <c r="F5060" s="11">
        <v>53.66</v>
      </c>
      <c r="G5060" s="10">
        <v>34.020000000000003</v>
      </c>
      <c r="H5060" s="11">
        <v>106</v>
      </c>
      <c r="I5060" s="10">
        <v>454.15</v>
      </c>
      <c r="J5060">
        <v>0.31746764871722583</v>
      </c>
      <c r="K5060">
        <v>0.50368576224996886</v>
      </c>
      <c r="L5060">
        <v>0.41894444602704345</v>
      </c>
      <c r="M5060">
        <v>0.26892897507717184</v>
      </c>
      <c r="N5060">
        <v>0.297733476140364</v>
      </c>
      <c r="O5060">
        <v>0.42894097251947605</v>
      </c>
      <c r="P5060" s="117">
        <v>26.56</v>
      </c>
      <c r="Q5060">
        <v>0.34</v>
      </c>
    </row>
    <row r="5061" spans="1:17" ht="15">
      <c r="A5061" s="6"/>
      <c r="B5061" s="10">
        <v>84.47</v>
      </c>
      <c r="C5061">
        <v>0.21669192078146124</v>
      </c>
      <c r="D5061" s="11">
        <v>34.520000000000003</v>
      </c>
      <c r="E5061" s="10">
        <v>63.46</v>
      </c>
      <c r="F5061" s="11">
        <v>52.99</v>
      </c>
      <c r="G5061" s="10">
        <v>35.61</v>
      </c>
      <c r="H5061" s="11">
        <v>116.17</v>
      </c>
      <c r="I5061" s="10">
        <v>467.71</v>
      </c>
      <c r="J5061">
        <v>0.3580880837753298</v>
      </c>
      <c r="K5061">
        <v>0.52833567083513411</v>
      </c>
      <c r="L5061">
        <v>0.43587245035358418</v>
      </c>
      <c r="M5061">
        <v>0.29036970496932363</v>
      </c>
      <c r="N5061">
        <v>0.31279382176206733</v>
      </c>
      <c r="O5061">
        <v>0.45720507567283764</v>
      </c>
      <c r="P5061" s="117">
        <v>25.36</v>
      </c>
      <c r="Q5061">
        <v>0.34</v>
      </c>
    </row>
    <row r="5062" spans="1:17" ht="15">
      <c r="A5062" s="6"/>
      <c r="B5062" s="10">
        <v>88.46</v>
      </c>
      <c r="C5062">
        <v>0.2117794201719799</v>
      </c>
      <c r="D5062" s="11">
        <v>35.93</v>
      </c>
      <c r="E5062" s="10">
        <v>62.06</v>
      </c>
      <c r="F5062" s="11">
        <v>47.88</v>
      </c>
      <c r="G5062" s="10">
        <v>39.380000000000003</v>
      </c>
      <c r="H5062" s="11">
        <v>101</v>
      </c>
      <c r="I5062" s="10">
        <v>466.69</v>
      </c>
      <c r="J5062">
        <v>0.38356792604724749</v>
      </c>
      <c r="K5062">
        <v>0.53242136148034269</v>
      </c>
      <c r="L5062">
        <v>0.44214364859116417</v>
      </c>
      <c r="M5062">
        <v>0.2976053359240714</v>
      </c>
      <c r="N5062">
        <v>0.31369015893124497</v>
      </c>
      <c r="O5062">
        <v>0.462986302082731</v>
      </c>
      <c r="P5062" s="117">
        <v>23.68</v>
      </c>
      <c r="Q5062">
        <v>0.34</v>
      </c>
    </row>
    <row r="5063" spans="1:17" ht="15">
      <c r="A5063" s="6"/>
      <c r="B5063" s="10">
        <v>87.06</v>
      </c>
      <c r="C5063">
        <v>0.20339496457651646</v>
      </c>
      <c r="D5063" s="11">
        <v>37.67</v>
      </c>
      <c r="E5063" s="10">
        <v>60.37</v>
      </c>
      <c r="F5063" s="11">
        <v>43.66</v>
      </c>
      <c r="G5063" s="10">
        <v>37</v>
      </c>
      <c r="H5063" s="11">
        <v>85</v>
      </c>
      <c r="I5063" s="10">
        <v>466.24</v>
      </c>
      <c r="J5063">
        <v>0.41193303973346634</v>
      </c>
      <c r="K5063">
        <v>0.50873227251520792</v>
      </c>
      <c r="L5063">
        <v>0.44571680164878413</v>
      </c>
      <c r="M5063">
        <v>0.30840998109757989</v>
      </c>
      <c r="N5063">
        <v>0.30751127841800285</v>
      </c>
      <c r="O5063">
        <v>0.47502496442968933</v>
      </c>
      <c r="P5063" s="117">
        <v>19.55</v>
      </c>
      <c r="Q5063">
        <v>0.34</v>
      </c>
    </row>
    <row r="5064" spans="1:17" ht="15">
      <c r="A5064" s="6"/>
      <c r="B5064" s="10">
        <v>70.05</v>
      </c>
      <c r="C5064">
        <v>0.20463707358935848</v>
      </c>
      <c r="D5064" s="11">
        <v>35.869999999999997</v>
      </c>
      <c r="E5064" s="10">
        <v>51.46</v>
      </c>
      <c r="F5064" s="11">
        <v>38.659999999999997</v>
      </c>
      <c r="G5064" s="10">
        <v>34.200000000000003</v>
      </c>
      <c r="H5064" s="11">
        <v>69.62</v>
      </c>
      <c r="I5064" s="10">
        <v>441.93</v>
      </c>
      <c r="J5064">
        <v>0.42407763635931894</v>
      </c>
      <c r="K5064">
        <v>0.4897408598633522</v>
      </c>
      <c r="L5064">
        <v>0.43945355263366248</v>
      </c>
      <c r="M5064">
        <v>0.31802611988054602</v>
      </c>
      <c r="N5064">
        <v>0.29830033005306378</v>
      </c>
      <c r="O5064">
        <v>0.49156659767905986</v>
      </c>
      <c r="P5064" s="117">
        <v>18.66</v>
      </c>
      <c r="Q5064">
        <v>0.34</v>
      </c>
    </row>
    <row r="5065" spans="1:17" ht="15">
      <c r="A5065" s="6"/>
      <c r="B5065" s="10">
        <v>61.03</v>
      </c>
      <c r="C5065">
        <v>0.19222028219277668</v>
      </c>
      <c r="D5065" s="11">
        <v>32</v>
      </c>
      <c r="E5065" s="10">
        <v>47.02</v>
      </c>
      <c r="F5065" s="11">
        <v>37.979999999999997</v>
      </c>
      <c r="G5065" s="10">
        <v>35.97</v>
      </c>
      <c r="H5065" s="11">
        <v>59</v>
      </c>
      <c r="I5065" s="10">
        <v>382.79</v>
      </c>
      <c r="J5065">
        <v>0.43427062523122456</v>
      </c>
      <c r="K5065">
        <v>0.47567447423277104</v>
      </c>
      <c r="L5065">
        <v>0.42751527545815005</v>
      </c>
      <c r="M5065">
        <v>0.32899354895335059</v>
      </c>
      <c r="N5065">
        <v>0.27178640990613845</v>
      </c>
      <c r="O5065">
        <v>0.54152203013610956</v>
      </c>
      <c r="P5065" s="117">
        <v>21.94</v>
      </c>
      <c r="Q5065">
        <v>0.34</v>
      </c>
    </row>
    <row r="5066" spans="1:17" ht="15">
      <c r="A5066" s="6"/>
      <c r="B5066" s="10">
        <v>50.51</v>
      </c>
      <c r="C5066">
        <v>0.18454621543900379</v>
      </c>
      <c r="D5066" s="11">
        <v>26.55</v>
      </c>
      <c r="E5066" s="10">
        <v>45.98</v>
      </c>
      <c r="F5066" s="11">
        <v>37.54</v>
      </c>
      <c r="G5066" s="10">
        <v>31.78</v>
      </c>
      <c r="H5066" s="11">
        <v>53.63</v>
      </c>
      <c r="I5066" s="10">
        <v>339.88</v>
      </c>
      <c r="J5066">
        <v>0.43988590102590508</v>
      </c>
      <c r="K5066">
        <v>0.46961690373616577</v>
      </c>
      <c r="L5066">
        <v>0.40726679813655714</v>
      </c>
      <c r="M5066">
        <v>0.32475708212549681</v>
      </c>
      <c r="N5066">
        <v>0.21705126320052337</v>
      </c>
      <c r="O5066">
        <v>0.55669936098852602</v>
      </c>
      <c r="P5066" s="117">
        <v>23.71</v>
      </c>
      <c r="Q5066">
        <v>0.34</v>
      </c>
    </row>
    <row r="5067" spans="1:17" ht="15">
      <c r="A5067" s="6"/>
      <c r="B5067" s="10">
        <v>44.09</v>
      </c>
      <c r="C5067">
        <v>0.18823765567861764</v>
      </c>
      <c r="D5067" s="11">
        <v>26.11</v>
      </c>
      <c r="E5067" s="10">
        <v>45.25</v>
      </c>
      <c r="F5067" s="11">
        <v>35.979999999999997</v>
      </c>
      <c r="G5067" s="10">
        <v>29.1</v>
      </c>
      <c r="H5067" s="11">
        <v>41.76</v>
      </c>
      <c r="I5067" s="10">
        <v>300.10000000000002</v>
      </c>
      <c r="J5067">
        <v>0.442785895350157</v>
      </c>
      <c r="K5067">
        <v>0.46964847732507642</v>
      </c>
      <c r="L5067">
        <v>0.413280666064755</v>
      </c>
      <c r="M5067">
        <v>0.32090034274973739</v>
      </c>
      <c r="N5067">
        <v>0.17371042621847524</v>
      </c>
      <c r="O5067">
        <v>0.56865378259672117</v>
      </c>
      <c r="P5067" s="117">
        <v>21.06</v>
      </c>
      <c r="Q5067">
        <v>0.34</v>
      </c>
    </row>
    <row r="5068" spans="1:17" ht="15">
      <c r="A5068" s="6"/>
      <c r="B5068" s="10">
        <v>30.3</v>
      </c>
      <c r="C5068">
        <v>0.1763966339834919</v>
      </c>
      <c r="D5068" s="11">
        <v>24.65</v>
      </c>
      <c r="E5068" s="10">
        <v>44.34</v>
      </c>
      <c r="F5068" s="11">
        <v>35.78</v>
      </c>
      <c r="G5068" s="10">
        <v>27.17</v>
      </c>
      <c r="H5068" s="11">
        <v>38.950000000000003</v>
      </c>
      <c r="I5068" s="10">
        <v>293.05</v>
      </c>
      <c r="J5068">
        <v>0.44613939476419062</v>
      </c>
      <c r="K5068">
        <v>0.47785148092491148</v>
      </c>
      <c r="L5068">
        <v>0.41033051602426757</v>
      </c>
      <c r="M5068">
        <v>0.32019941521115525</v>
      </c>
      <c r="N5068">
        <v>0.15859410948429667</v>
      </c>
      <c r="O5068">
        <v>0.56440333056987346</v>
      </c>
      <c r="P5068" s="117">
        <v>16.45</v>
      </c>
      <c r="Q5068">
        <v>0.34</v>
      </c>
    </row>
    <row r="5069" spans="1:17" ht="15">
      <c r="A5069" s="6"/>
      <c r="B5069" s="10">
        <v>28.91</v>
      </c>
      <c r="C5069">
        <v>0.16683767993057805</v>
      </c>
      <c r="D5069" s="11">
        <v>24.64</v>
      </c>
      <c r="E5069" s="10">
        <v>44.03</v>
      </c>
      <c r="F5069" s="11">
        <v>36.19</v>
      </c>
      <c r="G5069" s="10">
        <v>26.99</v>
      </c>
      <c r="H5069" s="11">
        <v>35.92</v>
      </c>
      <c r="I5069" s="10">
        <v>271.3</v>
      </c>
      <c r="J5069">
        <v>0.4451801920622378</v>
      </c>
      <c r="K5069">
        <v>0.49153154253753312</v>
      </c>
      <c r="L5069">
        <v>0.39510872023376364</v>
      </c>
      <c r="M5069">
        <v>0.32042657092164833</v>
      </c>
      <c r="N5069">
        <v>0.14972633601117707</v>
      </c>
      <c r="O5069">
        <v>0.55980460900975948</v>
      </c>
      <c r="P5069" s="117">
        <v>14.69</v>
      </c>
      <c r="Q5069">
        <v>0.34</v>
      </c>
    </row>
    <row r="5070" spans="1:17" ht="15">
      <c r="A5070" s="6"/>
      <c r="B5070" s="10">
        <v>50.31</v>
      </c>
      <c r="C5070">
        <v>0.16980175993345786</v>
      </c>
      <c r="D5070" s="11">
        <v>26.57</v>
      </c>
      <c r="E5070" s="10">
        <v>46.07</v>
      </c>
      <c r="F5070" s="11">
        <v>38</v>
      </c>
      <c r="G5070" s="10">
        <v>29.2</v>
      </c>
      <c r="H5070" s="11">
        <v>33.369999999999997</v>
      </c>
      <c r="I5070" s="10">
        <v>272.41000000000003</v>
      </c>
      <c r="J5070">
        <v>0.45028165538225701</v>
      </c>
      <c r="K5070">
        <v>0.51244254053192562</v>
      </c>
      <c r="L5070">
        <v>0.40430577657063688</v>
      </c>
      <c r="M5070">
        <v>0.32883752101413061</v>
      </c>
      <c r="N5070">
        <v>0.14732927582963859</v>
      </c>
      <c r="O5070">
        <v>0.54949139845794726</v>
      </c>
      <c r="P5070" s="117">
        <v>12.64</v>
      </c>
      <c r="Q5070">
        <v>0.34</v>
      </c>
    </row>
    <row r="5071" spans="1:17" ht="15">
      <c r="A5071" s="6"/>
      <c r="B5071" s="10">
        <v>78.180000000000007</v>
      </c>
      <c r="C5071">
        <v>0.16287749266451118</v>
      </c>
      <c r="D5071" s="11">
        <v>32.15</v>
      </c>
      <c r="E5071" s="10">
        <v>51.91</v>
      </c>
      <c r="F5071" s="11">
        <v>44.12</v>
      </c>
      <c r="G5071" s="10">
        <v>36.909999999999997</v>
      </c>
      <c r="H5071" s="11">
        <v>40.43</v>
      </c>
      <c r="I5071" s="10">
        <v>261.02999999999997</v>
      </c>
      <c r="J5071">
        <v>0.4476097052448591</v>
      </c>
      <c r="K5071">
        <v>0.52883667021325809</v>
      </c>
      <c r="L5071">
        <v>0.42524439221632554</v>
      </c>
      <c r="M5071">
        <v>0.32904143929438495</v>
      </c>
      <c r="N5071">
        <v>0.14598481590831935</v>
      </c>
      <c r="O5071">
        <v>0.52192732911246376</v>
      </c>
      <c r="P5071" s="117">
        <v>13.71</v>
      </c>
      <c r="Q5071">
        <v>0.34</v>
      </c>
    </row>
    <row r="5072" spans="1:17" ht="15">
      <c r="A5072" s="6"/>
      <c r="B5072" s="10">
        <v>86.58</v>
      </c>
      <c r="C5072">
        <v>0.15944672249997099</v>
      </c>
      <c r="D5072" s="11">
        <v>36.92</v>
      </c>
      <c r="E5072" s="10">
        <v>62.48</v>
      </c>
      <c r="F5072" s="11">
        <v>61.11</v>
      </c>
      <c r="G5072" s="10">
        <v>39.64</v>
      </c>
      <c r="H5072" s="11">
        <v>40.57</v>
      </c>
      <c r="I5072" s="10">
        <v>264.8</v>
      </c>
      <c r="J5072">
        <v>0.42471481117210785</v>
      </c>
      <c r="K5072">
        <v>0.49986674433906508</v>
      </c>
      <c r="L5072">
        <v>0.41182132987950565</v>
      </c>
      <c r="M5072">
        <v>0.30971607518866329</v>
      </c>
      <c r="N5072">
        <v>0.13165758642416892</v>
      </c>
      <c r="O5072">
        <v>0.4700410510555102</v>
      </c>
      <c r="P5072" s="117">
        <v>13.6</v>
      </c>
      <c r="Q5072">
        <v>0.34</v>
      </c>
    </row>
    <row r="5073" spans="1:17" ht="15">
      <c r="A5073" s="6"/>
      <c r="B5073" s="10">
        <v>88.16</v>
      </c>
      <c r="C5073">
        <v>0.15091686416531308</v>
      </c>
      <c r="D5073" s="11">
        <v>36.92</v>
      </c>
      <c r="E5073" s="10">
        <v>65.77</v>
      </c>
      <c r="F5073" s="11">
        <v>61.94</v>
      </c>
      <c r="G5073" s="10">
        <v>39.53</v>
      </c>
      <c r="H5073" s="11">
        <v>36.21</v>
      </c>
      <c r="I5073" s="10">
        <v>300.01</v>
      </c>
      <c r="J5073">
        <v>0.39084139331026524</v>
      </c>
      <c r="K5073">
        <v>0.46302125399748034</v>
      </c>
      <c r="L5073">
        <v>0.39086992170969104</v>
      </c>
      <c r="M5073">
        <v>0.2725467767548167</v>
      </c>
      <c r="N5073">
        <v>0.11242659798450562</v>
      </c>
      <c r="O5073">
        <v>0.41753074668123097</v>
      </c>
      <c r="P5073" s="117">
        <v>13.97</v>
      </c>
      <c r="Q5073">
        <v>0.34</v>
      </c>
    </row>
    <row r="5074" spans="1:17" ht="15">
      <c r="A5074" s="6"/>
      <c r="B5074" s="10">
        <v>86</v>
      </c>
      <c r="C5074">
        <v>0.1421668141109112</v>
      </c>
      <c r="D5074" s="11">
        <v>35.450000000000003</v>
      </c>
      <c r="E5074" s="10">
        <v>65.900000000000006</v>
      </c>
      <c r="F5074" s="11">
        <v>59.78</v>
      </c>
      <c r="G5074" s="10">
        <v>34.880000000000003</v>
      </c>
      <c r="H5074" s="11">
        <v>14.76</v>
      </c>
      <c r="I5074" s="10">
        <v>286.37</v>
      </c>
      <c r="J5074">
        <v>0.34941319753675237</v>
      </c>
      <c r="K5074">
        <v>0.43665487334751357</v>
      </c>
      <c r="L5074">
        <v>0.38055701797091634</v>
      </c>
      <c r="M5074">
        <v>0.24247735968476286</v>
      </c>
      <c r="N5074">
        <v>9.7468941488733807E-2</v>
      </c>
      <c r="O5074">
        <v>0.37164863863769926</v>
      </c>
      <c r="P5074" s="117">
        <v>15.49</v>
      </c>
      <c r="Q5074">
        <v>0.34</v>
      </c>
    </row>
    <row r="5075" spans="1:17" ht="15">
      <c r="A5075" s="6"/>
      <c r="B5075" s="10">
        <v>74.16</v>
      </c>
      <c r="C5075">
        <v>0.12655139130599272</v>
      </c>
      <c r="D5075" s="11">
        <v>33.29</v>
      </c>
      <c r="E5075" s="10">
        <v>62.03</v>
      </c>
      <c r="F5075" s="11">
        <v>51.47</v>
      </c>
      <c r="G5075" s="10">
        <v>28.14</v>
      </c>
      <c r="H5075" s="11">
        <v>0.01</v>
      </c>
      <c r="I5075" s="10">
        <v>261.10000000000002</v>
      </c>
      <c r="J5075">
        <v>0.31611525451695399</v>
      </c>
      <c r="K5075">
        <v>0.40985524658769218</v>
      </c>
      <c r="L5075">
        <v>0.36234328594831683</v>
      </c>
      <c r="M5075">
        <v>0.21837552411703495</v>
      </c>
      <c r="N5075">
        <v>9.3774481941572049E-2</v>
      </c>
      <c r="O5075">
        <v>0.32693177404262075</v>
      </c>
      <c r="P5075" s="117">
        <v>17.47</v>
      </c>
      <c r="Q5075">
        <v>0.34</v>
      </c>
    </row>
    <row r="5076" spans="1:17" ht="15">
      <c r="A5076" s="6"/>
      <c r="B5076" s="10">
        <v>67.489999999999995</v>
      </c>
      <c r="C5076">
        <v>0.11568599290163194</v>
      </c>
      <c r="D5076" s="11">
        <v>33.89</v>
      </c>
      <c r="E5076" s="10">
        <v>60.73</v>
      </c>
      <c r="F5076" s="11">
        <v>50.71</v>
      </c>
      <c r="G5076" s="10">
        <v>27.49</v>
      </c>
      <c r="H5076" s="11">
        <v>-7.0000000000000007E-2</v>
      </c>
      <c r="I5076" s="10">
        <v>255.76</v>
      </c>
      <c r="J5076">
        <v>0.29640580130693345</v>
      </c>
      <c r="K5076">
        <v>0.38155948610185708</v>
      </c>
      <c r="L5076">
        <v>0.34731610730871687</v>
      </c>
      <c r="M5076">
        <v>0.20634073142932532</v>
      </c>
      <c r="N5076">
        <v>9.1428893558665195E-2</v>
      </c>
      <c r="O5076">
        <v>0.28903244471235662</v>
      </c>
      <c r="P5076" s="117">
        <v>24.03</v>
      </c>
      <c r="Q5076">
        <v>0.34</v>
      </c>
    </row>
    <row r="5077" spans="1:17" ht="15">
      <c r="A5077" s="6"/>
      <c r="B5077" s="10">
        <v>65.180000000000007</v>
      </c>
      <c r="C5077">
        <v>0.11255490079878472</v>
      </c>
      <c r="D5077" s="11">
        <v>29.03</v>
      </c>
      <c r="E5077" s="10">
        <v>56.65</v>
      </c>
      <c r="F5077" s="11">
        <v>47.7</v>
      </c>
      <c r="G5077" s="10">
        <v>26.73</v>
      </c>
      <c r="H5077" s="11">
        <v>-9.94</v>
      </c>
      <c r="I5077" s="10">
        <v>263.08</v>
      </c>
      <c r="J5077">
        <v>0.28885965275136005</v>
      </c>
      <c r="K5077">
        <v>0.36625157687209847</v>
      </c>
      <c r="L5077">
        <v>0.34527323057176101</v>
      </c>
      <c r="M5077">
        <v>0.19960613251821441</v>
      </c>
      <c r="N5077">
        <v>9.1430100766484917E-2</v>
      </c>
      <c r="O5077">
        <v>0.26549217992580543</v>
      </c>
      <c r="P5077" s="117">
        <v>31.03</v>
      </c>
      <c r="Q5077">
        <v>0.34</v>
      </c>
    </row>
    <row r="5078" spans="1:17" ht="15">
      <c r="A5078" s="6"/>
      <c r="B5078" s="10">
        <v>59.65</v>
      </c>
      <c r="C5078">
        <v>0.1128240457496696</v>
      </c>
      <c r="D5078" s="11">
        <v>28.07</v>
      </c>
      <c r="E5078" s="10">
        <v>54.46</v>
      </c>
      <c r="F5078" s="11">
        <v>45.83</v>
      </c>
      <c r="G5078" s="10">
        <v>25.55</v>
      </c>
      <c r="H5078" s="11">
        <v>-20.03</v>
      </c>
      <c r="I5078" s="10">
        <v>219.08</v>
      </c>
      <c r="J5078">
        <v>0.29050323222095042</v>
      </c>
      <c r="K5078">
        <v>0.35558356520556755</v>
      </c>
      <c r="L5078">
        <v>0.34546213210640764</v>
      </c>
      <c r="M5078">
        <v>0.19353056268280061</v>
      </c>
      <c r="N5078">
        <v>9.3308384725486387E-2</v>
      </c>
      <c r="O5078">
        <v>0.25949084723078847</v>
      </c>
      <c r="P5078" s="117">
        <v>26.05</v>
      </c>
      <c r="Q5078">
        <v>0.34</v>
      </c>
    </row>
    <row r="5079" spans="1:17" ht="15">
      <c r="A5079" s="6"/>
      <c r="B5079" s="10">
        <v>59.14</v>
      </c>
      <c r="C5079">
        <v>0.11597295368645526</v>
      </c>
      <c r="D5079" s="11">
        <v>28.02</v>
      </c>
      <c r="E5079" s="10">
        <v>52.87</v>
      </c>
      <c r="F5079" s="11">
        <v>44.01</v>
      </c>
      <c r="G5079" s="10">
        <v>26.2</v>
      </c>
      <c r="H5079" s="11">
        <v>-20.059999999999999</v>
      </c>
      <c r="I5079" s="10">
        <v>208.74</v>
      </c>
      <c r="J5079">
        <v>0.29526396189657961</v>
      </c>
      <c r="K5079">
        <v>0.3586695225909371</v>
      </c>
      <c r="L5079">
        <v>0.33965947526382029</v>
      </c>
      <c r="M5079">
        <v>0.20197550260477273</v>
      </c>
      <c r="N5079">
        <v>9.5022891067734094E-2</v>
      </c>
      <c r="O5079">
        <v>0.26349963118089942</v>
      </c>
      <c r="P5079" s="117">
        <v>28.43</v>
      </c>
      <c r="Q5079">
        <v>0.34</v>
      </c>
    </row>
    <row r="5080" spans="1:17" ht="15">
      <c r="A5080" s="6"/>
      <c r="B5080" s="10">
        <v>59.94</v>
      </c>
      <c r="C5080">
        <v>0.11869654277745345</v>
      </c>
      <c r="D5080" s="11">
        <v>28.71</v>
      </c>
      <c r="E5080" s="10">
        <v>53.1</v>
      </c>
      <c r="F5080" s="11">
        <v>43.17</v>
      </c>
      <c r="G5080" s="10">
        <v>27.59</v>
      </c>
      <c r="H5080" s="11">
        <v>-18.96</v>
      </c>
      <c r="I5080" s="10">
        <v>226.08</v>
      </c>
      <c r="J5080">
        <v>0.31110483427286573</v>
      </c>
      <c r="K5080">
        <v>0.36587547051981073</v>
      </c>
      <c r="L5080">
        <v>0.33387394702921314</v>
      </c>
      <c r="M5080">
        <v>0.21511427091971319</v>
      </c>
      <c r="N5080">
        <v>9.7270850555112767E-2</v>
      </c>
      <c r="O5080">
        <v>0.28427818513886766</v>
      </c>
      <c r="P5080" s="117">
        <v>60.3</v>
      </c>
      <c r="Q5080">
        <v>0.34</v>
      </c>
    </row>
    <row r="5081" spans="1:17" ht="15">
      <c r="A5081" s="6"/>
      <c r="B5081" s="10">
        <v>67.66</v>
      </c>
      <c r="C5081">
        <v>0.12614104828398232</v>
      </c>
      <c r="D5081" s="11">
        <v>30.05</v>
      </c>
      <c r="E5081" s="10">
        <v>54.02</v>
      </c>
      <c r="F5081" s="11">
        <v>43.21</v>
      </c>
      <c r="G5081" s="10">
        <v>30.25</v>
      </c>
      <c r="H5081" s="11">
        <v>-1.38</v>
      </c>
      <c r="I5081" s="10">
        <v>252.07</v>
      </c>
      <c r="J5081">
        <v>0.34171122636560219</v>
      </c>
      <c r="K5081">
        <v>0.38913183275197299</v>
      </c>
      <c r="L5081">
        <v>0.34415163731235321</v>
      </c>
      <c r="M5081">
        <v>0.24045629094377291</v>
      </c>
      <c r="N5081">
        <v>0.10049471857439071</v>
      </c>
      <c r="O5081">
        <v>0.31845072534125307</v>
      </c>
      <c r="P5081" s="117">
        <v>36.049999999999997</v>
      </c>
      <c r="Q5081">
        <v>0.34</v>
      </c>
    </row>
    <row r="5082" spans="1:17" ht="15">
      <c r="A5082" s="6"/>
      <c r="B5082" s="10">
        <v>75.97</v>
      </c>
      <c r="C5082">
        <v>0.13669536107854036</v>
      </c>
      <c r="D5082" s="11">
        <v>35.51</v>
      </c>
      <c r="E5082" s="10">
        <v>61.01</v>
      </c>
      <c r="F5082" s="11">
        <v>47.9</v>
      </c>
      <c r="G5082" s="10">
        <v>38.08</v>
      </c>
      <c r="H5082" s="11">
        <v>9.44</v>
      </c>
      <c r="I5082" s="10">
        <v>316.01</v>
      </c>
      <c r="J5082">
        <v>0.37024418615263854</v>
      </c>
      <c r="K5082">
        <v>0.4231862099793261</v>
      </c>
      <c r="L5082">
        <v>0.36737581578150913</v>
      </c>
      <c r="M5082">
        <v>0.2721182794263568</v>
      </c>
      <c r="N5082">
        <v>0.10973949995874248</v>
      </c>
      <c r="O5082">
        <v>0.37548110826217912</v>
      </c>
      <c r="P5082" s="117">
        <v>50.08</v>
      </c>
      <c r="Q5082">
        <v>0.34</v>
      </c>
    </row>
    <row r="5083" spans="1:17" ht="15">
      <c r="A5083" s="6"/>
      <c r="B5083" s="10">
        <v>89.68</v>
      </c>
      <c r="C5083">
        <v>0.15603736907127891</v>
      </c>
      <c r="D5083" s="11">
        <v>37.909999999999997</v>
      </c>
      <c r="E5083" s="10">
        <v>65.06</v>
      </c>
      <c r="F5083" s="11">
        <v>52.02</v>
      </c>
      <c r="G5083" s="10">
        <v>44.94</v>
      </c>
      <c r="H5083" s="11">
        <v>50.61</v>
      </c>
      <c r="I5083" s="10">
        <v>394.79</v>
      </c>
      <c r="J5083">
        <v>0.40218471038449555</v>
      </c>
      <c r="K5083">
        <v>0.45582281747179637</v>
      </c>
      <c r="L5083">
        <v>0.38909411037337704</v>
      </c>
      <c r="M5083">
        <v>0.31054308464113722</v>
      </c>
      <c r="N5083">
        <v>0.1355748607073376</v>
      </c>
      <c r="O5083">
        <v>0.43241143311642899</v>
      </c>
      <c r="P5083" s="117">
        <v>75.22</v>
      </c>
      <c r="Q5083">
        <v>0.34</v>
      </c>
    </row>
    <row r="5084" spans="1:17" ht="15">
      <c r="A5084" s="6"/>
      <c r="B5084" s="10">
        <v>98.21</v>
      </c>
      <c r="C5084">
        <v>0.17802219740332265</v>
      </c>
      <c r="D5084" s="11">
        <v>38.9</v>
      </c>
      <c r="E5084" s="10">
        <v>65.959999999999994</v>
      </c>
      <c r="F5084" s="11">
        <v>55.93</v>
      </c>
      <c r="G5084" s="10">
        <v>60.02</v>
      </c>
      <c r="H5084" s="11">
        <v>65.53</v>
      </c>
      <c r="I5084" s="10">
        <v>449.55</v>
      </c>
      <c r="J5084">
        <v>0.43122591665888338</v>
      </c>
      <c r="K5084">
        <v>0.4819134696402913</v>
      </c>
      <c r="L5084">
        <v>0.40385996730018614</v>
      </c>
      <c r="M5084">
        <v>0.3429280453039949</v>
      </c>
      <c r="N5084">
        <v>0.16853865744410973</v>
      </c>
      <c r="O5084">
        <v>0.46865445765904817</v>
      </c>
      <c r="P5084" s="117">
        <v>29.57</v>
      </c>
      <c r="Q5084">
        <v>0.34</v>
      </c>
    </row>
    <row r="5085" spans="1:17" ht="15">
      <c r="A5085" s="6"/>
      <c r="B5085" s="10">
        <v>99.97</v>
      </c>
      <c r="C5085">
        <v>0.18476735298525526</v>
      </c>
      <c r="D5085" s="11">
        <v>38.9</v>
      </c>
      <c r="E5085" s="10">
        <v>65.319999999999993</v>
      </c>
      <c r="F5085" s="11">
        <v>65.709999999999994</v>
      </c>
      <c r="G5085" s="10">
        <v>56.8</v>
      </c>
      <c r="H5085" s="11">
        <v>69.930000000000007</v>
      </c>
      <c r="I5085" s="10">
        <v>452.95</v>
      </c>
      <c r="J5085">
        <v>0.46717120949921459</v>
      </c>
      <c r="K5085">
        <v>0.4989825293128764</v>
      </c>
      <c r="L5085">
        <v>0.44193055089613387</v>
      </c>
      <c r="M5085">
        <v>0.36735058012284955</v>
      </c>
      <c r="N5085">
        <v>0.20334785734671032</v>
      </c>
      <c r="O5085">
        <v>0.48625132093077506</v>
      </c>
      <c r="P5085" s="117">
        <v>27.88</v>
      </c>
      <c r="Q5085">
        <v>0.34</v>
      </c>
    </row>
    <row r="5086" spans="1:17" ht="15">
      <c r="A5086" s="6"/>
      <c r="B5086" s="10">
        <v>99.25</v>
      </c>
      <c r="C5086">
        <v>0.17913086786180696</v>
      </c>
      <c r="D5086" s="11">
        <v>38.07</v>
      </c>
      <c r="E5086" s="10">
        <v>65.319999999999993</v>
      </c>
      <c r="F5086" s="11">
        <v>69.95</v>
      </c>
      <c r="G5086" s="10">
        <v>49.83</v>
      </c>
      <c r="H5086" s="11">
        <v>70.91</v>
      </c>
      <c r="I5086" s="10">
        <v>464.52</v>
      </c>
      <c r="J5086">
        <v>0.47529741179013341</v>
      </c>
      <c r="K5086">
        <v>0.4921994290340449</v>
      </c>
      <c r="L5086">
        <v>0.47336880220177247</v>
      </c>
      <c r="M5086">
        <v>0.37449437205202724</v>
      </c>
      <c r="N5086">
        <v>0.22520232353736586</v>
      </c>
      <c r="O5086">
        <v>0.48026663213926046</v>
      </c>
      <c r="P5086" s="117">
        <v>28.06</v>
      </c>
      <c r="Q5086">
        <v>0.34</v>
      </c>
    </row>
    <row r="5087" spans="1:17" ht="15">
      <c r="A5087" s="6"/>
      <c r="B5087" s="10">
        <v>95.26</v>
      </c>
      <c r="C5087">
        <v>0.18638922946335942</v>
      </c>
      <c r="D5087" s="11">
        <v>37.840000000000003</v>
      </c>
      <c r="E5087" s="10">
        <v>63.68</v>
      </c>
      <c r="F5087" s="11">
        <v>54.51</v>
      </c>
      <c r="G5087" s="10">
        <v>44.54</v>
      </c>
      <c r="H5087" s="11">
        <v>65.56</v>
      </c>
      <c r="I5087" s="10">
        <v>465.67</v>
      </c>
      <c r="J5087">
        <v>0.48281579019755616</v>
      </c>
      <c r="K5087">
        <v>0.49595883080703212</v>
      </c>
      <c r="L5087">
        <v>0.47954827008776374</v>
      </c>
      <c r="M5087">
        <v>0.38277209249290334</v>
      </c>
      <c r="N5087">
        <v>0.23778882328710699</v>
      </c>
      <c r="O5087">
        <v>0.47240225401936553</v>
      </c>
      <c r="P5087" s="117">
        <v>23.76</v>
      </c>
      <c r="Q5087">
        <v>0.34</v>
      </c>
    </row>
    <row r="5088" spans="1:17" ht="15">
      <c r="A5088" s="6"/>
      <c r="B5088" s="10">
        <v>87.63</v>
      </c>
      <c r="C5088">
        <v>0.18467402125568894</v>
      </c>
      <c r="D5088" s="11">
        <v>32.909999999999997</v>
      </c>
      <c r="E5088" s="10">
        <v>52.93</v>
      </c>
      <c r="F5088" s="11">
        <v>42.62</v>
      </c>
      <c r="G5088" s="10">
        <v>37.53</v>
      </c>
      <c r="H5088" s="11">
        <v>59.6</v>
      </c>
      <c r="I5088" s="10">
        <v>425.89</v>
      </c>
      <c r="J5088">
        <v>0.4926537398647301</v>
      </c>
      <c r="K5088">
        <v>0.50384722737533816</v>
      </c>
      <c r="L5088">
        <v>0.47622750515019263</v>
      </c>
      <c r="M5088">
        <v>0.39754032958578411</v>
      </c>
      <c r="N5088">
        <v>0.22112737193277832</v>
      </c>
      <c r="O5088">
        <v>0.46955407404897437</v>
      </c>
      <c r="P5088" s="117">
        <v>22.75</v>
      </c>
      <c r="Q5088">
        <v>0.34</v>
      </c>
    </row>
    <row r="5089" spans="1:17" ht="15">
      <c r="A5089" s="6"/>
      <c r="B5089" s="10">
        <v>68.010000000000005</v>
      </c>
      <c r="C5089">
        <v>0.17869908426875772</v>
      </c>
      <c r="D5089" s="11">
        <v>30.57</v>
      </c>
      <c r="E5089" s="10">
        <v>47.13</v>
      </c>
      <c r="F5089" s="11">
        <v>39</v>
      </c>
      <c r="G5089" s="10">
        <v>38.799999999999997</v>
      </c>
      <c r="H5089" s="11">
        <v>52.82</v>
      </c>
      <c r="I5089" s="10">
        <v>385.06</v>
      </c>
      <c r="J5089">
        <v>0.49013813097646197</v>
      </c>
      <c r="K5089">
        <v>0.50197320327886563</v>
      </c>
      <c r="L5089">
        <v>0.46201158001043968</v>
      </c>
      <c r="M5089">
        <v>0.40879329267508135</v>
      </c>
      <c r="N5089">
        <v>0.22397958168321758</v>
      </c>
      <c r="O5089">
        <v>0.4786830304532021</v>
      </c>
      <c r="P5089" s="117">
        <v>16.579999999999998</v>
      </c>
      <c r="Q5089">
        <v>0.34</v>
      </c>
    </row>
    <row r="5090" spans="1:17" ht="15">
      <c r="A5090" s="6"/>
      <c r="B5090" s="10">
        <v>58.86</v>
      </c>
      <c r="C5090">
        <v>0.18118738693054107</v>
      </c>
      <c r="D5090" s="11">
        <v>28.01</v>
      </c>
      <c r="E5090" s="10">
        <v>47</v>
      </c>
      <c r="F5090" s="11">
        <v>37.07</v>
      </c>
      <c r="G5090" s="10">
        <v>33.9</v>
      </c>
      <c r="H5090" s="11">
        <v>49.33</v>
      </c>
      <c r="I5090" s="10">
        <v>344.06</v>
      </c>
      <c r="J5090">
        <v>0.48122565173757798</v>
      </c>
      <c r="K5090">
        <v>0.50597842166391593</v>
      </c>
      <c r="L5090">
        <v>0.45253113765510844</v>
      </c>
      <c r="M5090">
        <v>0.40326477277058531</v>
      </c>
      <c r="N5090">
        <v>0.23119526040419927</v>
      </c>
      <c r="O5090">
        <v>0.47140393742205838</v>
      </c>
      <c r="P5090" s="117">
        <v>20.47</v>
      </c>
      <c r="Q5090">
        <v>0.34</v>
      </c>
    </row>
    <row r="5091" spans="1:17" ht="15">
      <c r="A5091" s="6"/>
      <c r="B5091" s="10">
        <v>57.86</v>
      </c>
      <c r="C5091">
        <v>0.18639904776074989</v>
      </c>
      <c r="D5091" s="11">
        <v>27.3</v>
      </c>
      <c r="E5091" s="10">
        <v>44.89</v>
      </c>
      <c r="F5091" s="11">
        <v>36.64</v>
      </c>
      <c r="G5091" s="10">
        <v>31.99</v>
      </c>
      <c r="H5091" s="11">
        <v>49.42</v>
      </c>
      <c r="I5091" s="10">
        <v>338.81</v>
      </c>
      <c r="J5091">
        <v>0.47661316587474034</v>
      </c>
      <c r="K5091">
        <v>0.51236483769633501</v>
      </c>
      <c r="L5091">
        <v>0.45296553973832998</v>
      </c>
      <c r="M5091">
        <v>0.3915039995050883</v>
      </c>
      <c r="N5091">
        <v>0.24257121664865319</v>
      </c>
      <c r="O5091">
        <v>0.47174732365449479</v>
      </c>
      <c r="P5091" s="117">
        <v>16.07</v>
      </c>
      <c r="Q5091">
        <v>0.34</v>
      </c>
    </row>
    <row r="5092" spans="1:17" ht="15">
      <c r="A5092" s="6"/>
      <c r="B5092" s="10">
        <v>56.94</v>
      </c>
      <c r="C5092">
        <v>0.18838708388339814</v>
      </c>
      <c r="D5092" s="11">
        <v>26.79</v>
      </c>
      <c r="E5092" s="10">
        <v>44.12</v>
      </c>
      <c r="F5092" s="11">
        <v>37.26</v>
      </c>
      <c r="G5092" s="10">
        <v>31.58</v>
      </c>
      <c r="H5092" s="11">
        <v>49.79</v>
      </c>
      <c r="I5092" s="10">
        <v>320.86</v>
      </c>
      <c r="J5092">
        <v>0.47631724274691728</v>
      </c>
      <c r="K5092">
        <v>0.52052822365756424</v>
      </c>
      <c r="L5092">
        <v>0.45642939941054977</v>
      </c>
      <c r="M5092">
        <v>0.39195254560187048</v>
      </c>
      <c r="N5092">
        <v>0.24944193868468284</v>
      </c>
      <c r="O5092">
        <v>0.47274954217899012</v>
      </c>
      <c r="P5092" s="117">
        <v>14.12</v>
      </c>
      <c r="Q5092">
        <v>0.34</v>
      </c>
    </row>
    <row r="5093" spans="1:17" ht="15">
      <c r="A5093" s="6"/>
      <c r="B5093" s="10">
        <v>57.9</v>
      </c>
      <c r="C5093">
        <v>0.19256453041515467</v>
      </c>
      <c r="D5093" s="11">
        <v>26.81</v>
      </c>
      <c r="E5093" s="10">
        <v>44.21</v>
      </c>
      <c r="F5093" s="11">
        <v>37.369999999999997</v>
      </c>
      <c r="G5093" s="10">
        <v>31.74</v>
      </c>
      <c r="H5093" s="11">
        <v>50</v>
      </c>
      <c r="I5093" s="10">
        <v>329.72</v>
      </c>
      <c r="J5093">
        <v>0.47073163015437042</v>
      </c>
      <c r="K5093">
        <v>0.53049568887032339</v>
      </c>
      <c r="L5093">
        <v>0.45742357660677946</v>
      </c>
      <c r="M5093">
        <v>0.39248958481466589</v>
      </c>
      <c r="N5093">
        <v>0.26203880558836584</v>
      </c>
      <c r="O5093">
        <v>0.48040138877427102</v>
      </c>
      <c r="P5093" s="117">
        <v>14.46</v>
      </c>
      <c r="Q5093">
        <v>0.34</v>
      </c>
    </row>
    <row r="5094" spans="1:17" ht="15">
      <c r="A5094" s="6"/>
      <c r="B5094" s="10">
        <v>63.4</v>
      </c>
      <c r="C5094">
        <v>0.1998216323967123</v>
      </c>
      <c r="D5094" s="11">
        <v>27.54</v>
      </c>
      <c r="E5094" s="10">
        <v>45.96</v>
      </c>
      <c r="F5094" s="11">
        <v>37.54</v>
      </c>
      <c r="G5094" s="10">
        <v>34.28</v>
      </c>
      <c r="H5094" s="11">
        <v>52.35</v>
      </c>
      <c r="I5094" s="10">
        <v>380</v>
      </c>
      <c r="J5094">
        <v>0.47281497250827087</v>
      </c>
      <c r="K5094">
        <v>0.53875766740456665</v>
      </c>
      <c r="L5094">
        <v>0.46679265090412575</v>
      </c>
      <c r="M5094">
        <v>0.41057131751810633</v>
      </c>
      <c r="N5094">
        <v>0.27068794444025063</v>
      </c>
      <c r="O5094">
        <v>0.48948095988669588</v>
      </c>
      <c r="P5094" s="117">
        <v>19.440000000000001</v>
      </c>
      <c r="Q5094">
        <v>0.34</v>
      </c>
    </row>
    <row r="5095" spans="1:17" ht="15">
      <c r="A5095" s="6"/>
      <c r="B5095" s="10">
        <v>91.8</v>
      </c>
      <c r="C5095">
        <v>0.20006787232279974</v>
      </c>
      <c r="D5095" s="11">
        <v>32.659999999999997</v>
      </c>
      <c r="E5095" s="10">
        <v>49.4</v>
      </c>
      <c r="F5095" s="11">
        <v>41.93</v>
      </c>
      <c r="G5095" s="10">
        <v>40.56</v>
      </c>
      <c r="H5095" s="11">
        <v>50.02</v>
      </c>
      <c r="I5095" s="10">
        <v>429.66</v>
      </c>
      <c r="J5095">
        <v>0.45985682845522308</v>
      </c>
      <c r="K5095">
        <v>0.53849945432211144</v>
      </c>
      <c r="L5095">
        <v>0.46097707213519329</v>
      </c>
      <c r="M5095">
        <v>0.3990207781384878</v>
      </c>
      <c r="N5095">
        <v>0.27455263533673541</v>
      </c>
      <c r="O5095">
        <v>0.47604823209830099</v>
      </c>
      <c r="P5095" s="117">
        <v>23.4</v>
      </c>
      <c r="Q5095">
        <v>0.34</v>
      </c>
    </row>
    <row r="5096" spans="1:17" ht="15">
      <c r="A5096" s="6"/>
      <c r="B5096" s="10">
        <v>94.44</v>
      </c>
      <c r="C5096">
        <v>0.1909812292261939</v>
      </c>
      <c r="D5096" s="11">
        <v>37</v>
      </c>
      <c r="E5096" s="10">
        <v>58.83</v>
      </c>
      <c r="F5096" s="11">
        <v>46.92</v>
      </c>
      <c r="G5096" s="10">
        <v>43.69</v>
      </c>
      <c r="H5096" s="11">
        <v>56.89</v>
      </c>
      <c r="I5096" s="10">
        <v>467.91</v>
      </c>
      <c r="J5096">
        <v>0.43219333197298548</v>
      </c>
      <c r="K5096">
        <v>0.51726706605490291</v>
      </c>
      <c r="L5096">
        <v>0.4338746392923033</v>
      </c>
      <c r="M5096">
        <v>0.36182521363213832</v>
      </c>
      <c r="N5096">
        <v>0.28093233178703664</v>
      </c>
      <c r="O5096">
        <v>0.44763760037059913</v>
      </c>
      <c r="P5096" s="117">
        <v>22.97</v>
      </c>
      <c r="Q5096">
        <v>0.34</v>
      </c>
    </row>
    <row r="5097" spans="1:17" ht="15">
      <c r="A5097" s="6"/>
      <c r="B5097" s="10">
        <v>99</v>
      </c>
      <c r="C5097">
        <v>0.18747869086124666</v>
      </c>
      <c r="D5097" s="11">
        <v>38.94</v>
      </c>
      <c r="E5097" s="10">
        <v>60.52</v>
      </c>
      <c r="F5097" s="11">
        <v>46.81</v>
      </c>
      <c r="G5097" s="10">
        <v>44.91</v>
      </c>
      <c r="H5097" s="11">
        <v>57.79</v>
      </c>
      <c r="I5097" s="10">
        <v>474.9</v>
      </c>
      <c r="J5097">
        <v>0.3959473360162043</v>
      </c>
      <c r="K5097">
        <v>0.47414597349467258</v>
      </c>
      <c r="L5097">
        <v>0.40532828298255791</v>
      </c>
      <c r="M5097">
        <v>0.31829172523525046</v>
      </c>
      <c r="N5097">
        <v>0.26120358730137699</v>
      </c>
      <c r="O5097">
        <v>0.39177056181793685</v>
      </c>
      <c r="P5097" s="117">
        <v>24.09</v>
      </c>
      <c r="Q5097">
        <v>0.34</v>
      </c>
    </row>
    <row r="5098" spans="1:17" ht="15">
      <c r="A5098" s="6"/>
      <c r="B5098" s="10">
        <v>92.19</v>
      </c>
      <c r="C5098">
        <v>0.19217031025575212</v>
      </c>
      <c r="D5098" s="11">
        <v>38.090000000000003</v>
      </c>
      <c r="E5098" s="10">
        <v>62</v>
      </c>
      <c r="F5098" s="11">
        <v>42.43</v>
      </c>
      <c r="G5098" s="10">
        <v>41.65</v>
      </c>
      <c r="H5098" s="11">
        <v>57.76</v>
      </c>
      <c r="I5098" s="10">
        <v>459.05</v>
      </c>
      <c r="J5098">
        <v>0.38251914488028915</v>
      </c>
      <c r="K5098">
        <v>0.44109986394989548</v>
      </c>
      <c r="L5098">
        <v>0.37281237533833128</v>
      </c>
      <c r="M5098">
        <v>0.2884066852001263</v>
      </c>
      <c r="N5098">
        <v>0.24040976356943447</v>
      </c>
      <c r="O5098">
        <v>0.36173837172886364</v>
      </c>
      <c r="P5098" s="117">
        <v>28.15</v>
      </c>
      <c r="Q5098">
        <v>0.34</v>
      </c>
    </row>
    <row r="5099" spans="1:17" ht="15">
      <c r="A5099" s="6"/>
      <c r="B5099" s="10">
        <v>92.72</v>
      </c>
      <c r="C5099">
        <v>0.17410828619599159</v>
      </c>
      <c r="D5099" s="11">
        <v>37.9</v>
      </c>
      <c r="E5099" s="10">
        <v>60.43</v>
      </c>
      <c r="F5099" s="11">
        <v>40.76</v>
      </c>
      <c r="G5099" s="10">
        <v>38.25</v>
      </c>
      <c r="H5099" s="11">
        <v>59.16</v>
      </c>
      <c r="I5099" s="10">
        <v>447.89</v>
      </c>
      <c r="J5099">
        <v>0.36855891349416142</v>
      </c>
      <c r="K5099">
        <v>0.40977659062943683</v>
      </c>
      <c r="L5099">
        <v>0.33822985062158734</v>
      </c>
      <c r="M5099">
        <v>0.25977192236917535</v>
      </c>
      <c r="N5099">
        <v>0.21335406817043179</v>
      </c>
      <c r="O5099">
        <v>0.3366750737546122</v>
      </c>
      <c r="P5099" s="117">
        <v>30.26</v>
      </c>
      <c r="Q5099">
        <v>0.34</v>
      </c>
    </row>
    <row r="5100" spans="1:17" ht="15">
      <c r="A5100" s="6"/>
      <c r="B5100" s="10">
        <v>87.27</v>
      </c>
      <c r="C5100">
        <v>0.1549724140454217</v>
      </c>
      <c r="D5100" s="11">
        <v>37.08</v>
      </c>
      <c r="E5100" s="10">
        <v>59.1</v>
      </c>
      <c r="F5100" s="11">
        <v>39.85</v>
      </c>
      <c r="G5100" s="10">
        <v>32.700000000000003</v>
      </c>
      <c r="H5100" s="11">
        <v>59.25</v>
      </c>
      <c r="I5100" s="10">
        <v>428.22</v>
      </c>
      <c r="J5100">
        <v>0.3577453187036711</v>
      </c>
      <c r="K5100">
        <v>0.38783523192236663</v>
      </c>
      <c r="L5100">
        <v>0.31615239680882951</v>
      </c>
      <c r="M5100">
        <v>0.23585146892524983</v>
      </c>
      <c r="N5100">
        <v>0.19139749614687829</v>
      </c>
      <c r="O5100">
        <v>0.32144395016415772</v>
      </c>
      <c r="P5100" s="117">
        <v>30.28</v>
      </c>
      <c r="Q5100">
        <v>0.34</v>
      </c>
    </row>
    <row r="5101" spans="1:17" ht="15">
      <c r="A5101" s="6"/>
      <c r="B5101" s="10">
        <v>79.22</v>
      </c>
      <c r="C5101">
        <v>0.14269258557889974</v>
      </c>
      <c r="D5101" s="11">
        <v>36.450000000000003</v>
      </c>
      <c r="E5101" s="10">
        <v>58.22</v>
      </c>
      <c r="F5101" s="11">
        <v>39.520000000000003</v>
      </c>
      <c r="G5101" s="10">
        <v>30.49</v>
      </c>
      <c r="H5101" s="11">
        <v>60.1</v>
      </c>
      <c r="I5101" s="10">
        <v>392.1</v>
      </c>
      <c r="J5101">
        <v>0.35336165230887745</v>
      </c>
      <c r="K5101">
        <v>0.38188269856747492</v>
      </c>
      <c r="L5101">
        <v>0.31701541505680181</v>
      </c>
      <c r="M5101">
        <v>0.22536704424086526</v>
      </c>
      <c r="N5101">
        <v>0.17388949660481723</v>
      </c>
      <c r="O5101">
        <v>0.31282714628260677</v>
      </c>
      <c r="P5101" s="117">
        <v>39.549999999999997</v>
      </c>
      <c r="Q5101">
        <v>0.34</v>
      </c>
    </row>
    <row r="5102" spans="1:17" ht="15">
      <c r="A5102" s="6"/>
      <c r="B5102" s="10">
        <v>69.92</v>
      </c>
      <c r="C5102">
        <v>0.13632465951921588</v>
      </c>
      <c r="D5102" s="11">
        <v>35.93</v>
      </c>
      <c r="E5102" s="10">
        <v>57.8</v>
      </c>
      <c r="F5102" s="11">
        <v>39.57</v>
      </c>
      <c r="G5102" s="10">
        <v>29.49</v>
      </c>
      <c r="H5102" s="11">
        <v>56.03</v>
      </c>
      <c r="I5102" s="10">
        <v>388.2</v>
      </c>
      <c r="J5102">
        <v>0.35501097454573044</v>
      </c>
      <c r="K5102">
        <v>0.38418546111957541</v>
      </c>
      <c r="L5102">
        <v>0.32722594793330106</v>
      </c>
      <c r="M5102">
        <v>0.21990966663345179</v>
      </c>
      <c r="N5102">
        <v>0.15545367376965499</v>
      </c>
      <c r="O5102">
        <v>0.30984931238926511</v>
      </c>
      <c r="P5102" s="117">
        <v>34.909999999999997</v>
      </c>
      <c r="Q5102">
        <v>0.34</v>
      </c>
    </row>
    <row r="5103" spans="1:17" ht="15">
      <c r="A5103" s="6"/>
      <c r="B5103" s="10">
        <v>60.12</v>
      </c>
      <c r="C5103">
        <v>0.1303499592217173</v>
      </c>
      <c r="D5103" s="11">
        <v>35.909999999999997</v>
      </c>
      <c r="E5103" s="10">
        <v>57.99</v>
      </c>
      <c r="F5103" s="11">
        <v>39.229999999999997</v>
      </c>
      <c r="G5103" s="10">
        <v>30.09</v>
      </c>
      <c r="H5103" s="11">
        <v>50.06</v>
      </c>
      <c r="I5103" s="10">
        <v>377.4</v>
      </c>
      <c r="J5103">
        <v>0.36385332381925822</v>
      </c>
      <c r="K5103">
        <v>0.38715085821529643</v>
      </c>
      <c r="L5103">
        <v>0.33934811887545291</v>
      </c>
      <c r="M5103">
        <v>0.22419950660661223</v>
      </c>
      <c r="N5103">
        <v>0.14891996949319827</v>
      </c>
      <c r="O5103">
        <v>0.31352835489604114</v>
      </c>
      <c r="P5103" s="117">
        <v>31.3</v>
      </c>
      <c r="Q5103">
        <v>0.34</v>
      </c>
    </row>
    <row r="5104" spans="1:17" ht="15">
      <c r="A5104" s="6"/>
      <c r="B5104" s="10">
        <v>57.27</v>
      </c>
      <c r="C5104">
        <v>0.12584221016029179</v>
      </c>
      <c r="D5104" s="11">
        <v>36</v>
      </c>
      <c r="E5104" s="10">
        <v>58</v>
      </c>
      <c r="F5104" s="11">
        <v>40.11</v>
      </c>
      <c r="G5104" s="10">
        <v>31.95</v>
      </c>
      <c r="H5104" s="11">
        <v>48.94</v>
      </c>
      <c r="I5104" s="10">
        <v>385.09</v>
      </c>
      <c r="J5104">
        <v>0.37577761324041814</v>
      </c>
      <c r="K5104">
        <v>0.40402816922842794</v>
      </c>
      <c r="L5104">
        <v>0.35177981423709581</v>
      </c>
      <c r="M5104">
        <v>0.2417785502666403</v>
      </c>
      <c r="N5104">
        <v>0.15246060926237293</v>
      </c>
      <c r="O5104">
        <v>0.32349345468245</v>
      </c>
      <c r="P5104" s="117">
        <v>40.07</v>
      </c>
      <c r="Q5104">
        <v>0.34</v>
      </c>
    </row>
    <row r="5105" spans="1:17" ht="15">
      <c r="A5105" s="6"/>
      <c r="B5105" s="10">
        <v>56.96</v>
      </c>
      <c r="C5105">
        <v>0.12802493785614755</v>
      </c>
      <c r="D5105" s="11">
        <v>36.61</v>
      </c>
      <c r="E5105" s="10">
        <v>58.24</v>
      </c>
      <c r="F5105" s="11">
        <v>40.15</v>
      </c>
      <c r="G5105" s="10">
        <v>33.49</v>
      </c>
      <c r="H5105" s="11">
        <v>50.87</v>
      </c>
      <c r="I5105" s="10">
        <v>398.9</v>
      </c>
      <c r="J5105">
        <v>0.40394557708152867</v>
      </c>
      <c r="K5105">
        <v>0.42732980293807188</v>
      </c>
      <c r="L5105">
        <v>0.36770672000663296</v>
      </c>
      <c r="M5105">
        <v>0.26578742555381213</v>
      </c>
      <c r="N5105">
        <v>0.16568362088629907</v>
      </c>
      <c r="O5105">
        <v>0.34699979559298472</v>
      </c>
      <c r="P5105" s="117">
        <v>42.54</v>
      </c>
      <c r="Q5105">
        <v>0.34</v>
      </c>
    </row>
    <row r="5106" spans="1:17" ht="15">
      <c r="A5106" s="6"/>
      <c r="B5106" s="10">
        <v>68.5</v>
      </c>
      <c r="C5106">
        <v>0.1339332042965011</v>
      </c>
      <c r="D5106" s="11">
        <v>38.47</v>
      </c>
      <c r="E5106" s="10">
        <v>63.03</v>
      </c>
      <c r="F5106" s="11">
        <v>45.33</v>
      </c>
      <c r="G5106" s="10">
        <v>42.66</v>
      </c>
      <c r="H5106" s="11">
        <v>60.59</v>
      </c>
      <c r="I5106" s="10">
        <v>437.25</v>
      </c>
      <c r="J5106">
        <v>0.42984052674012352</v>
      </c>
      <c r="K5106">
        <v>0.44370334888985485</v>
      </c>
      <c r="L5106">
        <v>0.39983116994461498</v>
      </c>
      <c r="M5106">
        <v>0.29274891561873523</v>
      </c>
      <c r="N5106">
        <v>0.19873165296034881</v>
      </c>
      <c r="O5106">
        <v>0.39252768673980853</v>
      </c>
      <c r="P5106" s="117">
        <v>44.8</v>
      </c>
      <c r="Q5106">
        <v>0.34</v>
      </c>
    </row>
    <row r="5107" spans="1:17" ht="15">
      <c r="A5107" s="6"/>
      <c r="B5107" s="10">
        <v>81.739999999999995</v>
      </c>
      <c r="C5107">
        <v>0.14377956715347748</v>
      </c>
      <c r="D5107" s="11">
        <v>40.94</v>
      </c>
      <c r="E5107" s="10">
        <v>65</v>
      </c>
      <c r="F5107" s="11">
        <v>55.96</v>
      </c>
      <c r="G5107" s="10">
        <v>49.08</v>
      </c>
      <c r="H5107" s="11">
        <v>68.52</v>
      </c>
      <c r="I5107" s="10">
        <v>461.06</v>
      </c>
      <c r="J5107">
        <v>0.44859090001254082</v>
      </c>
      <c r="K5107">
        <v>0.47446026392523688</v>
      </c>
      <c r="L5107">
        <v>0.43681258771056325</v>
      </c>
      <c r="M5107">
        <v>0.3215148252937462</v>
      </c>
      <c r="N5107">
        <v>0.24850251792397032</v>
      </c>
      <c r="O5107">
        <v>0.43225197824403694</v>
      </c>
      <c r="P5107" s="117">
        <v>36.72</v>
      </c>
      <c r="Q5107">
        <v>0.34</v>
      </c>
    </row>
    <row r="5108" spans="1:17" ht="15">
      <c r="A5108" s="6"/>
      <c r="B5108" s="10">
        <v>96.05</v>
      </c>
      <c r="C5108">
        <v>0.16577098376770011</v>
      </c>
      <c r="D5108" s="11">
        <v>41.06</v>
      </c>
      <c r="E5108" s="10">
        <v>65.87</v>
      </c>
      <c r="F5108" s="11">
        <v>64.94</v>
      </c>
      <c r="G5108" s="10">
        <v>54.4</v>
      </c>
      <c r="H5108" s="11">
        <v>75.92</v>
      </c>
      <c r="I5108" s="10">
        <v>510.66</v>
      </c>
      <c r="J5108">
        <v>0.47659967585877955</v>
      </c>
      <c r="K5108">
        <v>0.49651224820167944</v>
      </c>
      <c r="L5108">
        <v>0.4661349546290226</v>
      </c>
      <c r="M5108">
        <v>0.34763118766804851</v>
      </c>
      <c r="N5108">
        <v>0.28591657672899101</v>
      </c>
      <c r="O5108">
        <v>0.46758553111801332</v>
      </c>
      <c r="P5108" s="117">
        <v>32.33</v>
      </c>
      <c r="Q5108">
        <v>0.34</v>
      </c>
    </row>
    <row r="5109" spans="1:17" ht="15">
      <c r="A5109" s="6"/>
      <c r="B5109" s="10">
        <v>108.83</v>
      </c>
      <c r="C5109">
        <v>0.18459018137515656</v>
      </c>
      <c r="D5109" s="11">
        <v>38.96</v>
      </c>
      <c r="E5109" s="10">
        <v>64</v>
      </c>
      <c r="F5109" s="11">
        <v>68.069999999999993</v>
      </c>
      <c r="G5109" s="10">
        <v>49.12</v>
      </c>
      <c r="H5109" s="11">
        <v>80</v>
      </c>
      <c r="I5109" s="10">
        <v>530.88</v>
      </c>
      <c r="J5109">
        <v>0.4980631024525155</v>
      </c>
      <c r="K5109">
        <v>0.51290580344392345</v>
      </c>
      <c r="L5109">
        <v>0.48523206365033422</v>
      </c>
      <c r="M5109">
        <v>0.36757547786493555</v>
      </c>
      <c r="N5109">
        <v>0.30911143617341469</v>
      </c>
      <c r="O5109">
        <v>0.48908428057138659</v>
      </c>
      <c r="P5109" s="117">
        <v>32.520000000000003</v>
      </c>
      <c r="Q5109">
        <v>0.34</v>
      </c>
    </row>
    <row r="5110" spans="1:17" ht="15">
      <c r="A5110" s="6"/>
      <c r="B5110" s="10">
        <v>111.94</v>
      </c>
      <c r="C5110">
        <v>0.18277060053222771</v>
      </c>
      <c r="D5110" s="11">
        <v>37.04</v>
      </c>
      <c r="E5110" s="10">
        <v>63.59</v>
      </c>
      <c r="F5110" s="11">
        <v>59.36</v>
      </c>
      <c r="G5110" s="10">
        <v>46.15</v>
      </c>
      <c r="H5110" s="11">
        <v>76.010000000000005</v>
      </c>
      <c r="I5110" s="10">
        <v>524.33000000000004</v>
      </c>
      <c r="J5110">
        <v>0.49794255077621641</v>
      </c>
      <c r="K5110">
        <v>0.52917544505484126</v>
      </c>
      <c r="L5110">
        <v>0.49644650473809171</v>
      </c>
      <c r="M5110">
        <v>0.35778013411984538</v>
      </c>
      <c r="N5110">
        <v>0.31963695675488873</v>
      </c>
      <c r="O5110">
        <v>0.51168560526102125</v>
      </c>
      <c r="P5110" s="117">
        <v>29.63</v>
      </c>
      <c r="Q5110">
        <v>0.34</v>
      </c>
    </row>
    <row r="5111" spans="1:17" ht="15">
      <c r="A5111" s="6"/>
      <c r="B5111" s="10">
        <v>102.55</v>
      </c>
      <c r="C5111">
        <v>0.18183045825283728</v>
      </c>
      <c r="D5111" s="11">
        <v>35.94</v>
      </c>
      <c r="E5111" s="10">
        <v>62.54</v>
      </c>
      <c r="F5111" s="11">
        <v>51.53</v>
      </c>
      <c r="G5111" s="10">
        <v>44.97</v>
      </c>
      <c r="H5111" s="11">
        <v>72.930000000000007</v>
      </c>
      <c r="I5111" s="10">
        <v>509.33</v>
      </c>
      <c r="J5111">
        <v>0.5041852597726989</v>
      </c>
      <c r="K5111">
        <v>0.51911074484795905</v>
      </c>
      <c r="L5111">
        <v>0.50309242641002294</v>
      </c>
      <c r="M5111">
        <v>0.34368462594001203</v>
      </c>
      <c r="N5111">
        <v>0.324777164413102</v>
      </c>
      <c r="O5111">
        <v>0.53674680792032126</v>
      </c>
      <c r="P5111" s="117">
        <v>23</v>
      </c>
      <c r="Q5111">
        <v>0.34</v>
      </c>
    </row>
    <row r="5112" spans="1:17" ht="15">
      <c r="A5112" s="6"/>
      <c r="B5112" s="10">
        <v>92.78</v>
      </c>
      <c r="C5112">
        <v>0.18656255774561134</v>
      </c>
      <c r="D5112" s="11">
        <v>31.69</v>
      </c>
      <c r="E5112" s="10">
        <v>53.77</v>
      </c>
      <c r="F5112" s="11">
        <v>44.54</v>
      </c>
      <c r="G5112" s="10">
        <v>38.270000000000003</v>
      </c>
      <c r="H5112" s="11">
        <v>60.3</v>
      </c>
      <c r="I5112" s="10">
        <v>469.58</v>
      </c>
      <c r="J5112">
        <v>0.51700559708561811</v>
      </c>
      <c r="K5112">
        <v>0.53146508563266193</v>
      </c>
      <c r="L5112">
        <v>0.51262869125268051</v>
      </c>
      <c r="M5112">
        <v>0.32245224258757305</v>
      </c>
      <c r="N5112">
        <v>0.31976874920380716</v>
      </c>
      <c r="O5112">
        <v>0.5817420085980709</v>
      </c>
      <c r="P5112" s="117">
        <v>17.670000000000002</v>
      </c>
      <c r="Q5112">
        <v>0.34</v>
      </c>
    </row>
    <row r="5113" spans="1:17" ht="15">
      <c r="A5113" s="6"/>
      <c r="B5113" s="10">
        <v>89.38</v>
      </c>
      <c r="C5113">
        <v>0.18529319339925079</v>
      </c>
      <c r="D5113" s="11">
        <v>27.62</v>
      </c>
      <c r="E5113" s="10">
        <v>47.77</v>
      </c>
      <c r="F5113" s="11">
        <v>40</v>
      </c>
      <c r="G5113" s="10">
        <v>33.35</v>
      </c>
      <c r="H5113" s="11">
        <v>61.56</v>
      </c>
      <c r="I5113" s="10">
        <v>440.98</v>
      </c>
      <c r="J5113">
        <v>0.51308234967673905</v>
      </c>
      <c r="K5113">
        <v>0.53696014377270962</v>
      </c>
      <c r="L5113">
        <v>0.51301650927334219</v>
      </c>
      <c r="M5113">
        <v>0.28669180520405141</v>
      </c>
      <c r="N5113">
        <v>0.29498969651204154</v>
      </c>
      <c r="O5113">
        <v>0.60671738474283476</v>
      </c>
      <c r="P5113" s="117">
        <v>17.649999999999999</v>
      </c>
      <c r="Q5113">
        <v>0.34</v>
      </c>
    </row>
    <row r="5114" spans="1:17" ht="15">
      <c r="A5114" s="6"/>
      <c r="B5114" s="10">
        <v>77.540000000000006</v>
      </c>
      <c r="C5114">
        <v>0.18682041685939751</v>
      </c>
      <c r="D5114" s="11">
        <v>26.59</v>
      </c>
      <c r="E5114" s="10">
        <v>46.13</v>
      </c>
      <c r="F5114" s="11">
        <v>38.89</v>
      </c>
      <c r="G5114" s="10">
        <v>24.6</v>
      </c>
      <c r="H5114" s="11">
        <v>56.05</v>
      </c>
      <c r="I5114" s="10">
        <v>390.1</v>
      </c>
      <c r="J5114">
        <v>0.507285846252711</v>
      </c>
      <c r="K5114">
        <v>0.53068738628402645</v>
      </c>
      <c r="L5114">
        <v>0.51584048718880293</v>
      </c>
      <c r="M5114">
        <v>0.25976509198237602</v>
      </c>
      <c r="N5114">
        <v>0.2752594315535129</v>
      </c>
      <c r="O5114">
        <v>0.62077177037930065</v>
      </c>
      <c r="P5114" s="117">
        <v>15.53</v>
      </c>
      <c r="Q5114">
        <v>0.34</v>
      </c>
    </row>
    <row r="5115" spans="1:17" ht="15">
      <c r="A5115" s="6"/>
      <c r="B5115" s="10">
        <v>69.62</v>
      </c>
      <c r="C5115">
        <v>0.19720843606709404</v>
      </c>
      <c r="D5115" s="11">
        <v>26.2</v>
      </c>
      <c r="E5115" s="10">
        <v>46.78</v>
      </c>
      <c r="F5115" s="11">
        <v>38.200000000000003</v>
      </c>
      <c r="G5115" s="10">
        <v>24.28</v>
      </c>
      <c r="H5115" s="11">
        <v>54.71</v>
      </c>
      <c r="I5115" s="10">
        <v>382.1</v>
      </c>
      <c r="J5115">
        <v>0.50462893678834719</v>
      </c>
      <c r="K5115">
        <v>0.52344903639484364</v>
      </c>
      <c r="L5115">
        <v>0.51651720849689642</v>
      </c>
      <c r="M5115">
        <v>0.24386022663901807</v>
      </c>
      <c r="N5115">
        <v>0.25109688330824176</v>
      </c>
      <c r="O5115">
        <v>0.62534775704378709</v>
      </c>
      <c r="P5115" s="117">
        <v>13.42</v>
      </c>
      <c r="Q5115">
        <v>0.34</v>
      </c>
    </row>
    <row r="5116" spans="1:17" ht="15">
      <c r="A5116" s="6"/>
      <c r="B5116" s="10">
        <v>67.069999999999993</v>
      </c>
      <c r="C5116">
        <v>0.20869170419548455</v>
      </c>
      <c r="D5116" s="11">
        <v>25.09</v>
      </c>
      <c r="E5116" s="10">
        <v>45.21</v>
      </c>
      <c r="F5116" s="11">
        <v>37.93</v>
      </c>
      <c r="G5116" s="10">
        <v>23.99</v>
      </c>
      <c r="H5116" s="11">
        <v>51.24</v>
      </c>
      <c r="I5116" s="10">
        <v>359.89</v>
      </c>
      <c r="J5116">
        <v>0.4996323832096301</v>
      </c>
      <c r="K5116">
        <v>0.52649560400868167</v>
      </c>
      <c r="L5116">
        <v>0.51829659114104909</v>
      </c>
      <c r="M5116">
        <v>0.24207810769842716</v>
      </c>
      <c r="N5116">
        <v>0.24648852657393519</v>
      </c>
      <c r="O5116">
        <v>0.62478743370053036</v>
      </c>
      <c r="P5116" s="117">
        <v>12.3</v>
      </c>
      <c r="Q5116">
        <v>0.34</v>
      </c>
    </row>
    <row r="5117" spans="1:17" ht="15">
      <c r="A5117" s="6"/>
      <c r="B5117" s="10">
        <v>70.23</v>
      </c>
      <c r="C5117">
        <v>0.22976190693222731</v>
      </c>
      <c r="D5117" s="11">
        <v>25.78</v>
      </c>
      <c r="E5117" s="10">
        <v>45.3</v>
      </c>
      <c r="F5117" s="11">
        <v>38.1</v>
      </c>
      <c r="G5117" s="10">
        <v>23.67</v>
      </c>
      <c r="H5117" s="11">
        <v>51.26</v>
      </c>
      <c r="I5117" s="10">
        <v>352.69</v>
      </c>
      <c r="J5117">
        <v>0.49280824355548525</v>
      </c>
      <c r="K5117">
        <v>0.53618750388979919</v>
      </c>
      <c r="L5117">
        <v>0.52256099135818834</v>
      </c>
      <c r="M5117">
        <v>0.25063645289200609</v>
      </c>
      <c r="N5117">
        <v>0.26110903391351609</v>
      </c>
      <c r="O5117">
        <v>0.61592870300069325</v>
      </c>
      <c r="P5117" s="117">
        <v>11.84</v>
      </c>
      <c r="Q5117">
        <v>0.34</v>
      </c>
    </row>
    <row r="5118" spans="1:17" ht="15">
      <c r="A5118" s="6"/>
      <c r="B5118" s="10">
        <v>87.16</v>
      </c>
      <c r="C5118">
        <v>0.24516436710856215</v>
      </c>
      <c r="D5118" s="11">
        <v>27.25</v>
      </c>
      <c r="E5118" s="10">
        <v>46.81</v>
      </c>
      <c r="F5118" s="11">
        <v>40.72</v>
      </c>
      <c r="G5118" s="10">
        <v>24</v>
      </c>
      <c r="H5118" s="11">
        <v>59.24</v>
      </c>
      <c r="I5118" s="10">
        <v>393.03</v>
      </c>
      <c r="J5118">
        <v>0.49562091159640043</v>
      </c>
      <c r="K5118">
        <v>0.54002711706008266</v>
      </c>
      <c r="L5118">
        <v>0.52220824793773168</v>
      </c>
      <c r="M5118">
        <v>0.26094389535850021</v>
      </c>
      <c r="N5118">
        <v>0.28685554509279787</v>
      </c>
      <c r="O5118">
        <v>0.59787186138867543</v>
      </c>
      <c r="P5118" s="117">
        <v>14.03</v>
      </c>
      <c r="Q5118">
        <v>0.34</v>
      </c>
    </row>
    <row r="5119" spans="1:17" ht="15">
      <c r="A5119" s="6"/>
      <c r="B5119" s="10">
        <v>103.61</v>
      </c>
      <c r="C5119">
        <v>0.24576350940089758</v>
      </c>
      <c r="D5119" s="11">
        <v>30.26</v>
      </c>
      <c r="E5119" s="10">
        <v>53.06</v>
      </c>
      <c r="F5119" s="11">
        <v>48</v>
      </c>
      <c r="G5119" s="10">
        <v>25</v>
      </c>
      <c r="H5119" s="11">
        <v>82.18</v>
      </c>
      <c r="I5119" s="10">
        <v>457.04</v>
      </c>
      <c r="J5119">
        <v>0.48910977680105816</v>
      </c>
      <c r="K5119">
        <v>0.53404275159945969</v>
      </c>
      <c r="L5119">
        <v>0.49994680693279092</v>
      </c>
      <c r="M5119">
        <v>0.27904168217139103</v>
      </c>
      <c r="N5119">
        <v>0.31334390459852801</v>
      </c>
      <c r="O5119">
        <v>0.55928980144781371</v>
      </c>
      <c r="P5119" s="117">
        <v>16.8</v>
      </c>
      <c r="Q5119">
        <v>0.34</v>
      </c>
    </row>
    <row r="5120" spans="1:17" ht="15">
      <c r="A5120" s="6"/>
      <c r="B5120" s="10">
        <v>111.96</v>
      </c>
      <c r="C5120">
        <v>0.23516527000435244</v>
      </c>
      <c r="D5120" s="11">
        <v>35.049999999999997</v>
      </c>
      <c r="E5120" s="10">
        <v>62.21</v>
      </c>
      <c r="F5120" s="11">
        <v>47.96</v>
      </c>
      <c r="G5120" s="10">
        <v>27.59</v>
      </c>
      <c r="H5120" s="11">
        <v>89.92</v>
      </c>
      <c r="I5120" s="10">
        <v>479.9</v>
      </c>
      <c r="J5120">
        <v>0.47224266938779513</v>
      </c>
      <c r="K5120">
        <v>0.51237052912494907</v>
      </c>
      <c r="L5120">
        <v>0.46261795541017642</v>
      </c>
      <c r="M5120">
        <v>0.28307475110850833</v>
      </c>
      <c r="N5120">
        <v>0.30071515772749396</v>
      </c>
      <c r="O5120">
        <v>0.48283255636657718</v>
      </c>
      <c r="P5120" s="117">
        <v>15.19</v>
      </c>
      <c r="Q5120">
        <v>0.34</v>
      </c>
    </row>
    <row r="5121" spans="1:17" ht="15">
      <c r="A5121" s="6"/>
      <c r="B5121" s="10">
        <v>98.37</v>
      </c>
      <c r="C5121">
        <v>0.2224743788554292</v>
      </c>
      <c r="D5121" s="11">
        <v>36.57</v>
      </c>
      <c r="E5121" s="10">
        <v>64.66</v>
      </c>
      <c r="F5121" s="11">
        <v>49.46</v>
      </c>
      <c r="G5121" s="10">
        <v>25.93</v>
      </c>
      <c r="H5121" s="11">
        <v>97.47</v>
      </c>
      <c r="I5121" s="10">
        <v>478.9</v>
      </c>
      <c r="J5121">
        <v>0.44452697473148767</v>
      </c>
      <c r="K5121">
        <v>0.47696761769084106</v>
      </c>
      <c r="L5121">
        <v>0.4270473061464119</v>
      </c>
      <c r="M5121">
        <v>0.26744662533250074</v>
      </c>
      <c r="N5121">
        <v>0.28408768185110395</v>
      </c>
      <c r="O5121">
        <v>0.42412711926337315</v>
      </c>
      <c r="P5121" s="117">
        <v>15.6</v>
      </c>
      <c r="Q5121">
        <v>0.34</v>
      </c>
    </row>
    <row r="5122" spans="1:17" ht="15">
      <c r="A5122" s="6"/>
      <c r="B5122" s="10">
        <v>89.38</v>
      </c>
      <c r="C5122">
        <v>0.19378203424661214</v>
      </c>
      <c r="D5122" s="11">
        <v>36.47</v>
      </c>
      <c r="E5122" s="10">
        <v>65.7</v>
      </c>
      <c r="F5122" s="11">
        <v>50.47</v>
      </c>
      <c r="G5122" s="10">
        <v>24.4</v>
      </c>
      <c r="H5122" s="11">
        <v>87.74</v>
      </c>
      <c r="I5122" s="10">
        <v>397.91</v>
      </c>
      <c r="J5122">
        <v>0.41441245971603358</v>
      </c>
      <c r="K5122">
        <v>0.44161926571093535</v>
      </c>
      <c r="L5122">
        <v>0.39805433586430483</v>
      </c>
      <c r="M5122">
        <v>0.24430505340073613</v>
      </c>
      <c r="N5122">
        <v>0.25358726181357083</v>
      </c>
      <c r="O5122">
        <v>0.36181919682473096</v>
      </c>
      <c r="P5122" s="117">
        <v>16.420000000000002</v>
      </c>
      <c r="Q5122">
        <v>0.34</v>
      </c>
    </row>
    <row r="5123" spans="1:17" ht="15">
      <c r="A5123" s="6"/>
      <c r="B5123" s="10">
        <v>79.069999999999993</v>
      </c>
      <c r="C5123">
        <v>0.16325173649379476</v>
      </c>
      <c r="D5123" s="11">
        <v>35.96</v>
      </c>
      <c r="E5123" s="10">
        <v>65.7</v>
      </c>
      <c r="F5123" s="11">
        <v>47.95</v>
      </c>
      <c r="G5123" s="10">
        <v>23.22</v>
      </c>
      <c r="H5123" s="11">
        <v>82.8</v>
      </c>
      <c r="I5123" s="10">
        <v>328.26</v>
      </c>
      <c r="J5123">
        <v>0.38286616757894038</v>
      </c>
      <c r="K5123">
        <v>0.41485261424761222</v>
      </c>
      <c r="L5123">
        <v>0.37184099714334934</v>
      </c>
      <c r="M5123">
        <v>0.22623411534291021</v>
      </c>
      <c r="N5123">
        <v>0.23497573741029032</v>
      </c>
      <c r="O5123">
        <v>0.30600043714389441</v>
      </c>
      <c r="P5123" s="117">
        <v>21.56</v>
      </c>
      <c r="Q5123">
        <v>0.34</v>
      </c>
    </row>
    <row r="5124" spans="1:17" ht="15">
      <c r="A5124" s="6"/>
      <c r="B5124" s="10">
        <v>64.5</v>
      </c>
      <c r="C5124">
        <v>0.14495390569343627</v>
      </c>
      <c r="D5124" s="11">
        <v>35.14</v>
      </c>
      <c r="E5124" s="10">
        <v>64.989999999999995</v>
      </c>
      <c r="F5124" s="11">
        <v>44.96</v>
      </c>
      <c r="G5124" s="10">
        <v>23.37</v>
      </c>
      <c r="H5124" s="11">
        <v>79.95</v>
      </c>
      <c r="I5124" s="10">
        <v>307.77</v>
      </c>
      <c r="J5124">
        <v>0.35136190748973001</v>
      </c>
      <c r="K5124">
        <v>0.38818532044859572</v>
      </c>
      <c r="L5124">
        <v>0.35257567903754394</v>
      </c>
      <c r="M5124">
        <v>0.20968216947822671</v>
      </c>
      <c r="N5124">
        <v>0.21367816975762025</v>
      </c>
      <c r="O5124">
        <v>0.26397965932466833</v>
      </c>
      <c r="P5124" s="117">
        <v>22.01</v>
      </c>
      <c r="Q5124">
        <v>0.34</v>
      </c>
    </row>
    <row r="5125" spans="1:17" ht="15">
      <c r="A5125" s="6"/>
      <c r="B5125" s="10">
        <v>52.02</v>
      </c>
      <c r="C5125">
        <v>0.13034178655612452</v>
      </c>
      <c r="D5125" s="11">
        <v>33.07</v>
      </c>
      <c r="E5125" s="10">
        <v>64.150000000000006</v>
      </c>
      <c r="F5125" s="11">
        <v>42.31</v>
      </c>
      <c r="G5125" s="10">
        <v>24.31</v>
      </c>
      <c r="H5125" s="11">
        <v>76.83</v>
      </c>
      <c r="I5125" s="10">
        <v>234.87</v>
      </c>
      <c r="J5125">
        <v>0.34068040866579485</v>
      </c>
      <c r="K5125">
        <v>0.37297167537305514</v>
      </c>
      <c r="L5125">
        <v>0.3471600396662825</v>
      </c>
      <c r="M5125">
        <v>0.19913969945291765</v>
      </c>
      <c r="N5125">
        <v>0.20540204311927626</v>
      </c>
      <c r="O5125">
        <v>0.25507186030662049</v>
      </c>
      <c r="P5125" s="117">
        <v>22.77</v>
      </c>
      <c r="Q5125">
        <v>0.34</v>
      </c>
    </row>
    <row r="5126" spans="1:17" ht="15">
      <c r="A5126" s="6"/>
      <c r="B5126" s="10">
        <v>33.08</v>
      </c>
      <c r="C5126">
        <v>0.12412078805648118</v>
      </c>
      <c r="D5126" s="11">
        <v>29.9</v>
      </c>
      <c r="E5126" s="10">
        <v>62.85</v>
      </c>
      <c r="F5126" s="11">
        <v>41.28</v>
      </c>
      <c r="G5126" s="10">
        <v>23.74</v>
      </c>
      <c r="H5126" s="11">
        <v>70.08</v>
      </c>
      <c r="I5126" s="10">
        <v>227.41</v>
      </c>
      <c r="J5126">
        <v>0.32852541050949752</v>
      </c>
      <c r="K5126">
        <v>0.36822856816086119</v>
      </c>
      <c r="L5126">
        <v>0.3470916535445347</v>
      </c>
      <c r="M5126">
        <v>0.19404843451817602</v>
      </c>
      <c r="N5126">
        <v>0.20730931458699475</v>
      </c>
      <c r="O5126">
        <v>0.24944011758802148</v>
      </c>
      <c r="P5126" s="117">
        <v>24.4</v>
      </c>
      <c r="Q5126">
        <v>0.34</v>
      </c>
    </row>
    <row r="5127" spans="1:17" ht="15">
      <c r="A5127" s="6"/>
      <c r="B5127" s="10">
        <v>24.88</v>
      </c>
      <c r="C5127">
        <v>0.12215660501361374</v>
      </c>
      <c r="D5127" s="11">
        <v>30.07</v>
      </c>
      <c r="E5127" s="10">
        <v>61.08</v>
      </c>
      <c r="F5127" s="11">
        <v>40.08</v>
      </c>
      <c r="G5127" s="10">
        <v>23.11</v>
      </c>
      <c r="H5127" s="11">
        <v>64.2</v>
      </c>
      <c r="I5127" s="10">
        <v>198.39</v>
      </c>
      <c r="J5127">
        <v>0.32827090642608703</v>
      </c>
      <c r="K5127">
        <v>0.37176036624020276</v>
      </c>
      <c r="L5127">
        <v>0.34999307611844227</v>
      </c>
      <c r="M5127">
        <v>0.19500180275249529</v>
      </c>
      <c r="N5127">
        <v>0.21531931977441038</v>
      </c>
      <c r="O5127">
        <v>0.24811091861596757</v>
      </c>
      <c r="P5127" s="117">
        <v>29.73</v>
      </c>
      <c r="Q5127">
        <v>0.34</v>
      </c>
    </row>
    <row r="5128" spans="1:17" ht="15">
      <c r="A5128" s="6"/>
      <c r="B5128" s="10">
        <v>21.24</v>
      </c>
      <c r="C5128">
        <v>0.12403260463338042</v>
      </c>
      <c r="D5128" s="11">
        <v>31.69</v>
      </c>
      <c r="E5128" s="10">
        <v>61.94</v>
      </c>
      <c r="F5128" s="11">
        <v>40.22</v>
      </c>
      <c r="G5128" s="10">
        <v>23.16</v>
      </c>
      <c r="H5128" s="11">
        <v>68.67</v>
      </c>
      <c r="I5128" s="10">
        <v>219</v>
      </c>
      <c r="J5128">
        <v>0.33424244753154708</v>
      </c>
      <c r="K5128">
        <v>0.38831844075852184</v>
      </c>
      <c r="L5128">
        <v>0.35311022925522767</v>
      </c>
      <c r="M5128">
        <v>0.20959098486223238</v>
      </c>
      <c r="N5128">
        <v>0.21870926288047882</v>
      </c>
      <c r="O5128">
        <v>0.26685577552297196</v>
      </c>
      <c r="P5128" s="117">
        <v>25.28</v>
      </c>
      <c r="Q5128">
        <v>0.34</v>
      </c>
    </row>
    <row r="5129" spans="1:17" ht="15">
      <c r="A5129" s="6"/>
      <c r="B5129" s="10">
        <v>29.15</v>
      </c>
      <c r="C5129">
        <v>0.12575634452647735</v>
      </c>
      <c r="D5129" s="11">
        <v>34.9</v>
      </c>
      <c r="E5129" s="10">
        <v>63.07</v>
      </c>
      <c r="F5129" s="11">
        <v>41.46</v>
      </c>
      <c r="G5129" s="10">
        <v>25.54</v>
      </c>
      <c r="H5129" s="11">
        <v>69.97</v>
      </c>
      <c r="I5129" s="10">
        <v>274.70999999999998</v>
      </c>
      <c r="J5129">
        <v>0.35424556122511403</v>
      </c>
      <c r="K5129">
        <v>0.40575253989356636</v>
      </c>
      <c r="L5129">
        <v>0.36736114709223605</v>
      </c>
      <c r="M5129">
        <v>0.23986784560589741</v>
      </c>
      <c r="N5129">
        <v>0.23683900574862818</v>
      </c>
      <c r="O5129">
        <v>0.31225051247207314</v>
      </c>
      <c r="P5129" s="117">
        <v>38.67</v>
      </c>
      <c r="Q5129">
        <v>0.34</v>
      </c>
    </row>
    <row r="5130" spans="1:17" ht="15">
      <c r="A5130" s="6"/>
      <c r="B5130" s="10">
        <v>52.56</v>
      </c>
      <c r="C5130">
        <v>0.12441923212857382</v>
      </c>
      <c r="D5130" s="11">
        <v>35.99</v>
      </c>
      <c r="E5130" s="10">
        <v>66.42</v>
      </c>
      <c r="F5130" s="11">
        <v>44.09</v>
      </c>
      <c r="G5130" s="10">
        <v>32.619999999999997</v>
      </c>
      <c r="H5130" s="11">
        <v>82.35</v>
      </c>
      <c r="I5130" s="10">
        <v>324.11</v>
      </c>
      <c r="J5130">
        <v>0.39306933852677761</v>
      </c>
      <c r="K5130">
        <v>0.43093427113258109</v>
      </c>
      <c r="L5130">
        <v>0.38854371435612189</v>
      </c>
      <c r="M5130">
        <v>0.27334260602814431</v>
      </c>
      <c r="N5130">
        <v>0.28501901391346585</v>
      </c>
      <c r="O5130">
        <v>0.36633130767971728</v>
      </c>
      <c r="P5130" s="117">
        <v>35.94</v>
      </c>
      <c r="Q5130">
        <v>0.34</v>
      </c>
    </row>
    <row r="5131" spans="1:17" ht="15">
      <c r="A5131" s="6"/>
      <c r="B5131" s="10">
        <v>69.260000000000005</v>
      </c>
      <c r="C5131">
        <v>0.14081993636603193</v>
      </c>
      <c r="D5131" s="11">
        <v>39.229999999999997</v>
      </c>
      <c r="E5131" s="10">
        <v>67.98</v>
      </c>
      <c r="F5131" s="11">
        <v>45.95</v>
      </c>
      <c r="G5131" s="10">
        <v>38.43</v>
      </c>
      <c r="H5131" s="11">
        <v>95.6</v>
      </c>
      <c r="I5131" s="10">
        <v>435.36</v>
      </c>
      <c r="J5131">
        <v>0.43814865415420512</v>
      </c>
      <c r="K5131">
        <v>0.45041439410761641</v>
      </c>
      <c r="L5131">
        <v>0.40479254989692437</v>
      </c>
      <c r="M5131">
        <v>0.31269059612680983</v>
      </c>
      <c r="N5131">
        <v>0.32997609880164919</v>
      </c>
      <c r="O5131">
        <v>0.4173554143139272</v>
      </c>
      <c r="P5131" s="117">
        <v>33.79</v>
      </c>
      <c r="Q5131">
        <v>0.34</v>
      </c>
    </row>
    <row r="5132" spans="1:17" ht="15">
      <c r="A5132" s="6"/>
      <c r="B5132" s="10">
        <v>83.92</v>
      </c>
      <c r="C5132">
        <v>0.15251741901860169</v>
      </c>
      <c r="D5132" s="11">
        <v>40.94</v>
      </c>
      <c r="E5132" s="10">
        <v>69.41</v>
      </c>
      <c r="F5132" s="11">
        <v>49.51</v>
      </c>
      <c r="G5132" s="10">
        <v>38.78</v>
      </c>
      <c r="H5132" s="11">
        <v>108.41</v>
      </c>
      <c r="I5132" s="10">
        <v>499.47</v>
      </c>
      <c r="J5132">
        <v>0.46893854042044092</v>
      </c>
      <c r="K5132">
        <v>0.48583364691266889</v>
      </c>
      <c r="L5132">
        <v>0.42058221146209862</v>
      </c>
      <c r="M5132">
        <v>0.33740783808707892</v>
      </c>
      <c r="N5132">
        <v>0.37469779994883595</v>
      </c>
      <c r="O5132">
        <v>0.44619777547576317</v>
      </c>
      <c r="P5132" s="117">
        <v>31.26</v>
      </c>
      <c r="Q5132">
        <v>0.34</v>
      </c>
    </row>
    <row r="5133" spans="1:17" ht="15">
      <c r="A5133" s="6"/>
      <c r="B5133" s="10">
        <v>81.87</v>
      </c>
      <c r="C5133">
        <v>0.15877406382143947</v>
      </c>
      <c r="D5133" s="11">
        <v>39.270000000000003</v>
      </c>
      <c r="E5133" s="10">
        <v>67.72</v>
      </c>
      <c r="F5133" s="11">
        <v>49</v>
      </c>
      <c r="G5133" s="10">
        <v>38.369999999999997</v>
      </c>
      <c r="H5133" s="11">
        <v>116.7</v>
      </c>
      <c r="I5133" s="10">
        <v>511.07</v>
      </c>
      <c r="J5133">
        <v>0.49960224226804117</v>
      </c>
      <c r="K5133">
        <v>0.50938015178269525</v>
      </c>
      <c r="L5133">
        <v>0.44133331644979773</v>
      </c>
      <c r="M5133">
        <v>0.36080413706548148</v>
      </c>
      <c r="N5133">
        <v>0.40347916758666375</v>
      </c>
      <c r="O5133">
        <v>0.47419651163384402</v>
      </c>
      <c r="P5133" s="117">
        <v>34.049999999999997</v>
      </c>
      <c r="Q5133">
        <v>0.34</v>
      </c>
    </row>
    <row r="5134" spans="1:17" ht="15">
      <c r="A5134" s="6"/>
      <c r="B5134" s="10">
        <v>78.77</v>
      </c>
      <c r="C5134">
        <v>0.15896628966419341</v>
      </c>
      <c r="D5134" s="11">
        <v>38.15</v>
      </c>
      <c r="E5134" s="10">
        <v>67.099999999999994</v>
      </c>
      <c r="F5134" s="11">
        <v>47.17</v>
      </c>
      <c r="G5134" s="10">
        <v>37.78</v>
      </c>
      <c r="H5134" s="11">
        <v>117.52</v>
      </c>
      <c r="I5134" s="10">
        <v>513.16999999999996</v>
      </c>
      <c r="J5134">
        <v>0.50203092457861898</v>
      </c>
      <c r="K5134">
        <v>0.50781697641255807</v>
      </c>
      <c r="L5134">
        <v>0.45131422853079817</v>
      </c>
      <c r="M5134">
        <v>0.35765031130726532</v>
      </c>
      <c r="N5134">
        <v>0.41144851571727081</v>
      </c>
      <c r="O5134">
        <v>0.49003994362645109</v>
      </c>
      <c r="P5134" s="117">
        <v>33.32</v>
      </c>
      <c r="Q5134">
        <v>0.34</v>
      </c>
    </row>
    <row r="5135" spans="1:17" ht="15">
      <c r="A5135" s="6"/>
      <c r="B5135" s="10">
        <v>65.7</v>
      </c>
      <c r="C5135">
        <v>0.15908501273359457</v>
      </c>
      <c r="D5135" s="11">
        <v>37.53</v>
      </c>
      <c r="E5135" s="10">
        <v>65.44</v>
      </c>
      <c r="F5135" s="11">
        <v>43.96</v>
      </c>
      <c r="G5135" s="10">
        <v>37.119999999999997</v>
      </c>
      <c r="H5135" s="11">
        <v>104.97</v>
      </c>
      <c r="I5135" s="10">
        <v>484.91</v>
      </c>
      <c r="J5135">
        <v>0.50414046618145314</v>
      </c>
      <c r="K5135">
        <v>0.51635713469123345</v>
      </c>
      <c r="L5135">
        <v>0.45574560936954361</v>
      </c>
      <c r="M5135">
        <v>0.36149185768008235</v>
      </c>
      <c r="N5135">
        <v>0.42108679932982562</v>
      </c>
      <c r="O5135">
        <v>0.50633775467361997</v>
      </c>
      <c r="P5135" s="117">
        <v>23.71</v>
      </c>
      <c r="Q5135">
        <v>0.34</v>
      </c>
    </row>
    <row r="5136" spans="1:17" ht="15">
      <c r="A5136" s="6"/>
      <c r="B5136" s="10">
        <v>38.57</v>
      </c>
      <c r="C5136">
        <v>0.14517295563805988</v>
      </c>
      <c r="D5136" s="11">
        <v>34.46</v>
      </c>
      <c r="E5136" s="10">
        <v>56.01</v>
      </c>
      <c r="F5136" s="11">
        <v>41.12</v>
      </c>
      <c r="G5136" s="10">
        <v>33.090000000000003</v>
      </c>
      <c r="H5136" s="11">
        <v>92.91</v>
      </c>
      <c r="I5136" s="10">
        <v>441.26</v>
      </c>
      <c r="J5136">
        <v>0.49754291582646459</v>
      </c>
      <c r="K5136">
        <v>0.52453796088019555</v>
      </c>
      <c r="L5136">
        <v>0.45983404601233824</v>
      </c>
      <c r="M5136">
        <v>0.37923972145148571</v>
      </c>
      <c r="N5136">
        <v>0.42800040651423427</v>
      </c>
      <c r="O5136">
        <v>0.53054590473517738</v>
      </c>
      <c r="P5136" s="117">
        <v>16.350000000000001</v>
      </c>
      <c r="Q5136">
        <v>0.34</v>
      </c>
    </row>
    <row r="5137" spans="1:17" ht="15">
      <c r="A5137" s="6"/>
      <c r="B5137" s="10">
        <v>19.97</v>
      </c>
      <c r="C5137">
        <v>0.13671472607538182</v>
      </c>
      <c r="D5137" s="11">
        <v>28.1</v>
      </c>
      <c r="E5137" s="10">
        <v>52.37</v>
      </c>
      <c r="F5137" s="11">
        <v>38.96</v>
      </c>
      <c r="G5137" s="10">
        <v>30.67</v>
      </c>
      <c r="H5137" s="11">
        <v>85.42</v>
      </c>
      <c r="I5137" s="10">
        <v>383.95</v>
      </c>
      <c r="J5137">
        <v>0.47650527013223637</v>
      </c>
      <c r="K5137">
        <v>0.52860047721114567</v>
      </c>
      <c r="L5137">
        <v>0.45071206407397463</v>
      </c>
      <c r="M5137">
        <v>0.37161103818498858</v>
      </c>
      <c r="N5137">
        <v>0.44241384285043278</v>
      </c>
      <c r="O5137">
        <v>0.55004883077758837</v>
      </c>
      <c r="P5137" s="117">
        <v>13.71</v>
      </c>
      <c r="Q5137">
        <v>0.34</v>
      </c>
    </row>
    <row r="5138" spans="1:17" ht="15">
      <c r="A5138" s="6"/>
      <c r="B5138" s="10">
        <v>9.51</v>
      </c>
      <c r="C5138">
        <v>0.13551367597150457</v>
      </c>
      <c r="D5138" s="11">
        <v>26.47</v>
      </c>
      <c r="E5138" s="10">
        <v>51.14</v>
      </c>
      <c r="F5138" s="11">
        <v>36.94</v>
      </c>
      <c r="G5138" s="10">
        <v>27.82</v>
      </c>
      <c r="H5138" s="11">
        <v>78.59</v>
      </c>
      <c r="I5138" s="10">
        <v>368.07</v>
      </c>
      <c r="J5138">
        <v>0.47078428572225539</v>
      </c>
      <c r="K5138">
        <v>0.54357191541930905</v>
      </c>
      <c r="L5138">
        <v>0.44313179046563195</v>
      </c>
      <c r="M5138">
        <v>0.36583313521743771</v>
      </c>
      <c r="N5138">
        <v>0.4486751081580117</v>
      </c>
      <c r="O5138">
        <v>0.54533421139900262</v>
      </c>
      <c r="P5138" s="117">
        <v>13.59</v>
      </c>
      <c r="Q5138">
        <v>0.34</v>
      </c>
    </row>
    <row r="5139" spans="1:17" ht="15">
      <c r="A5139" s="6"/>
      <c r="B5139" s="10">
        <v>3.44</v>
      </c>
      <c r="C5139">
        <v>0.13347966109883203</v>
      </c>
      <c r="D5139" s="11">
        <v>24.76</v>
      </c>
      <c r="E5139" s="10">
        <v>49.09</v>
      </c>
      <c r="F5139" s="11">
        <v>34.93</v>
      </c>
      <c r="G5139" s="10">
        <v>26.97</v>
      </c>
      <c r="H5139" s="11">
        <v>77.790000000000006</v>
      </c>
      <c r="I5139" s="10">
        <v>340.14</v>
      </c>
      <c r="J5139">
        <v>0.45973403810680824</v>
      </c>
      <c r="K5139">
        <v>0.55050846591897062</v>
      </c>
      <c r="L5139">
        <v>0.43021503957783636</v>
      </c>
      <c r="M5139">
        <v>0.36723570777894327</v>
      </c>
      <c r="N5139">
        <v>0.45137923638805522</v>
      </c>
      <c r="O5139">
        <v>0.53981405854603381</v>
      </c>
      <c r="P5139" s="117">
        <v>13.84</v>
      </c>
      <c r="Q5139">
        <v>0.34</v>
      </c>
    </row>
    <row r="5140" spans="1:17" ht="15">
      <c r="A5140" s="6"/>
      <c r="B5140" s="10">
        <v>5.61</v>
      </c>
      <c r="C5140">
        <v>0.13051219773101405</v>
      </c>
      <c r="D5140" s="11">
        <v>23.36</v>
      </c>
      <c r="E5140" s="10">
        <v>48.35</v>
      </c>
      <c r="F5140" s="11">
        <v>35.049999999999997</v>
      </c>
      <c r="G5140" s="10">
        <v>25.25</v>
      </c>
      <c r="H5140" s="11">
        <v>75.03</v>
      </c>
      <c r="I5140" s="10">
        <v>326.3</v>
      </c>
      <c r="J5140">
        <v>0.44642847204056302</v>
      </c>
      <c r="K5140">
        <v>0.55577783396081237</v>
      </c>
      <c r="L5140">
        <v>0.43075240085363681</v>
      </c>
      <c r="M5140">
        <v>0.36178352275908404</v>
      </c>
      <c r="N5140">
        <v>0.45818716182641339</v>
      </c>
      <c r="O5140">
        <v>0.5312398947472452</v>
      </c>
      <c r="P5140" s="117">
        <v>12.13</v>
      </c>
      <c r="Q5140">
        <v>0.34</v>
      </c>
    </row>
    <row r="5141" spans="1:17" ht="15">
      <c r="A5141" s="6"/>
      <c r="B5141" s="10">
        <v>7.2</v>
      </c>
      <c r="C5141">
        <v>0.12972377526088508</v>
      </c>
      <c r="D5141" s="11">
        <v>23.39</v>
      </c>
      <c r="E5141" s="10">
        <v>48.47</v>
      </c>
      <c r="F5141" s="11">
        <v>36.85</v>
      </c>
      <c r="G5141" s="10">
        <v>25.23</v>
      </c>
      <c r="H5141" s="11">
        <v>75.010000000000005</v>
      </c>
      <c r="I5141" s="10">
        <v>329.96</v>
      </c>
      <c r="J5141">
        <v>0.43751054877847567</v>
      </c>
      <c r="K5141">
        <v>0.55721146287666456</v>
      </c>
      <c r="L5141">
        <v>0.4338112105362657</v>
      </c>
      <c r="M5141">
        <v>0.36105625167373745</v>
      </c>
      <c r="N5141">
        <v>0.46279230414183514</v>
      </c>
      <c r="O5141">
        <v>0.52056216389904397</v>
      </c>
      <c r="P5141" s="117">
        <v>10.69</v>
      </c>
      <c r="Q5141">
        <v>0.34</v>
      </c>
    </row>
    <row r="5142" spans="1:17" ht="15">
      <c r="A5142" s="6"/>
      <c r="B5142" s="10">
        <v>24.8</v>
      </c>
      <c r="C5142">
        <v>0.13260257707500839</v>
      </c>
      <c r="D5142" s="11">
        <v>25.08</v>
      </c>
      <c r="E5142" s="10">
        <v>49.98</v>
      </c>
      <c r="F5142" s="11">
        <v>35.5</v>
      </c>
      <c r="G5142" s="10">
        <v>25.09</v>
      </c>
      <c r="H5142" s="11">
        <v>78.78</v>
      </c>
      <c r="I5142" s="10">
        <v>368.76</v>
      </c>
      <c r="J5142">
        <v>0.42698019480346577</v>
      </c>
      <c r="K5142">
        <v>0.55888744652523137</v>
      </c>
      <c r="L5142">
        <v>0.43145333257600144</v>
      </c>
      <c r="M5142">
        <v>0.36616713423940689</v>
      </c>
      <c r="N5142">
        <v>0.47047568711766696</v>
      </c>
      <c r="O5142">
        <v>0.50504934726464379</v>
      </c>
      <c r="P5142" s="117">
        <v>12.33</v>
      </c>
      <c r="Q5142">
        <v>0.34</v>
      </c>
    </row>
    <row r="5143" spans="1:17" ht="15">
      <c r="A5143" s="6"/>
      <c r="B5143" s="10">
        <v>47.38</v>
      </c>
      <c r="C5143">
        <v>0.12837759336099583</v>
      </c>
      <c r="D5143" s="11">
        <v>28.58</v>
      </c>
      <c r="E5143" s="10">
        <v>58.7</v>
      </c>
      <c r="F5143" s="11">
        <v>35</v>
      </c>
      <c r="G5143" s="10">
        <v>25.46</v>
      </c>
      <c r="H5143" s="11">
        <v>100.82</v>
      </c>
      <c r="I5143" s="10">
        <v>440.47</v>
      </c>
      <c r="J5143">
        <v>0.41491679258638259</v>
      </c>
      <c r="K5143">
        <v>0.55117030553904567</v>
      </c>
      <c r="L5143">
        <v>0.42621403646488115</v>
      </c>
      <c r="M5143">
        <v>0.3589316019524082</v>
      </c>
      <c r="N5143">
        <v>0.46157020444704289</v>
      </c>
      <c r="O5143">
        <v>0.47677135551574373</v>
      </c>
      <c r="P5143" s="117">
        <v>13.94</v>
      </c>
      <c r="Q5143">
        <v>0.34</v>
      </c>
    </row>
    <row r="5144" spans="1:17" ht="15">
      <c r="A5144" s="6"/>
      <c r="B5144" s="10">
        <v>63</v>
      </c>
      <c r="C5144">
        <v>0.12056220088985269</v>
      </c>
      <c r="D5144" s="11">
        <v>34.94</v>
      </c>
      <c r="E5144" s="10">
        <v>68.599999999999994</v>
      </c>
      <c r="F5144" s="11">
        <v>34.01</v>
      </c>
      <c r="G5144" s="10">
        <v>26.09</v>
      </c>
      <c r="H5144" s="11">
        <v>130</v>
      </c>
      <c r="I5144" s="10">
        <v>453.86</v>
      </c>
      <c r="J5144">
        <v>0.39748408455377032</v>
      </c>
      <c r="K5144">
        <v>0.5246449326788496</v>
      </c>
      <c r="L5144">
        <v>0.41207344223043357</v>
      </c>
      <c r="M5144">
        <v>0.33852238913765709</v>
      </c>
      <c r="N5144">
        <v>0.42488093261417986</v>
      </c>
      <c r="O5144">
        <v>0.43071500478305946</v>
      </c>
      <c r="P5144" s="117">
        <v>14.53</v>
      </c>
      <c r="Q5144">
        <v>0.34</v>
      </c>
    </row>
    <row r="5145" spans="1:17" ht="15">
      <c r="A5145" s="6"/>
      <c r="B5145" s="10">
        <v>70</v>
      </c>
      <c r="C5145">
        <v>0.10949181128996616</v>
      </c>
      <c r="D5145" s="11">
        <v>35.979999999999997</v>
      </c>
      <c r="E5145" s="10">
        <v>69.98</v>
      </c>
      <c r="F5145" s="11">
        <v>37.72</v>
      </c>
      <c r="G5145" s="10">
        <v>27.4</v>
      </c>
      <c r="H5145" s="11">
        <v>118.52</v>
      </c>
      <c r="I5145" s="10">
        <v>444.21</v>
      </c>
      <c r="J5145">
        <v>0.3699261693813084</v>
      </c>
      <c r="K5145">
        <v>0.47155148677560388</v>
      </c>
      <c r="L5145">
        <v>0.38283528365928554</v>
      </c>
      <c r="M5145">
        <v>0.31999730795834802</v>
      </c>
      <c r="N5145">
        <v>0.39387454590765747</v>
      </c>
      <c r="O5145">
        <v>0.37981856900998962</v>
      </c>
      <c r="P5145" s="117">
        <v>15.9</v>
      </c>
      <c r="Q5145">
        <v>0.34</v>
      </c>
    </row>
    <row r="5146" spans="1:17" ht="15">
      <c r="A5146" s="6"/>
      <c r="B5146" s="10">
        <v>58.9</v>
      </c>
      <c r="C5146">
        <v>0.10308916037754441</v>
      </c>
      <c r="D5146" s="11">
        <v>35.979999999999997</v>
      </c>
      <c r="E5146" s="10">
        <v>70.260000000000005</v>
      </c>
      <c r="F5146" s="11">
        <v>38.51</v>
      </c>
      <c r="G5146" s="10">
        <v>27.62</v>
      </c>
      <c r="H5146" s="11">
        <v>104.06</v>
      </c>
      <c r="I5146" s="10">
        <v>370.24</v>
      </c>
      <c r="J5146">
        <v>0.3412176117931231</v>
      </c>
      <c r="K5146">
        <v>0.42345959731651278</v>
      </c>
      <c r="L5146">
        <v>0.35344668567954557</v>
      </c>
      <c r="M5146">
        <v>0.2984050502092771</v>
      </c>
      <c r="N5146">
        <v>0.36306755317964134</v>
      </c>
      <c r="O5146">
        <v>0.34091934842593258</v>
      </c>
      <c r="P5146" s="117">
        <v>19.93</v>
      </c>
      <c r="Q5146">
        <v>0.34</v>
      </c>
    </row>
    <row r="5147" spans="1:17" ht="15">
      <c r="A5147" s="6"/>
      <c r="B5147" s="10">
        <v>45.45</v>
      </c>
      <c r="C5147">
        <v>0.10192621392712123</v>
      </c>
      <c r="D5147" s="11">
        <v>35.89</v>
      </c>
      <c r="E5147" s="10">
        <v>70.459999999999994</v>
      </c>
      <c r="F5147" s="11">
        <v>37.04</v>
      </c>
      <c r="G5147" s="10">
        <v>27.63</v>
      </c>
      <c r="H5147" s="11">
        <v>96.23</v>
      </c>
      <c r="I5147" s="10">
        <v>317.82</v>
      </c>
      <c r="J5147">
        <v>0.32027168313011883</v>
      </c>
      <c r="K5147">
        <v>0.39108126023992013</v>
      </c>
      <c r="L5147">
        <v>0.32886002845082468</v>
      </c>
      <c r="M5147">
        <v>0.27660732017960449</v>
      </c>
      <c r="N5147">
        <v>0.34488996837455527</v>
      </c>
      <c r="O5147">
        <v>0.30433696833991797</v>
      </c>
      <c r="P5147" s="117">
        <v>24.44</v>
      </c>
      <c r="Q5147">
        <v>0.34</v>
      </c>
    </row>
    <row r="5148" spans="1:17" ht="15">
      <c r="A5148" s="6"/>
      <c r="B5148" s="10">
        <v>34.520000000000003</v>
      </c>
      <c r="C5148">
        <v>9.3620120342329541E-2</v>
      </c>
      <c r="D5148" s="11">
        <v>34.72</v>
      </c>
      <c r="E5148" s="10">
        <v>70</v>
      </c>
      <c r="F5148" s="11">
        <v>35.630000000000003</v>
      </c>
      <c r="G5148" s="10">
        <v>28.01</v>
      </c>
      <c r="H5148" s="11">
        <v>95.21</v>
      </c>
      <c r="I5148" s="10">
        <v>244.61</v>
      </c>
      <c r="J5148">
        <v>0.30631583064210094</v>
      </c>
      <c r="K5148">
        <v>0.37213945794351572</v>
      </c>
      <c r="L5148">
        <v>0.3188733430130945</v>
      </c>
      <c r="M5148">
        <v>0.26621521822899274</v>
      </c>
      <c r="N5148">
        <v>0.33530071754182172</v>
      </c>
      <c r="O5148">
        <v>0.27523138015763254</v>
      </c>
      <c r="P5148" s="117">
        <v>20.92</v>
      </c>
      <c r="Q5148">
        <v>0.34</v>
      </c>
    </row>
    <row r="5149" spans="1:17" ht="15">
      <c r="A5149" s="6"/>
      <c r="B5149" s="10">
        <v>27.01</v>
      </c>
      <c r="C5149">
        <v>9.2831633689371404E-2</v>
      </c>
      <c r="D5149" s="11">
        <v>30.57</v>
      </c>
      <c r="E5149" s="10">
        <v>65.930000000000007</v>
      </c>
      <c r="F5149" s="11">
        <v>35.04</v>
      </c>
      <c r="G5149" s="10">
        <v>26.42</v>
      </c>
      <c r="H5149" s="11">
        <v>94.79</v>
      </c>
      <c r="I5149" s="10">
        <v>243.56</v>
      </c>
      <c r="J5149">
        <v>0.28399583684557306</v>
      </c>
      <c r="K5149">
        <v>0.36128114761704216</v>
      </c>
      <c r="L5149">
        <v>0.29262296587575448</v>
      </c>
      <c r="M5149">
        <v>0.25531257893282816</v>
      </c>
      <c r="N5149">
        <v>0.32839905760080873</v>
      </c>
      <c r="O5149">
        <v>0.25517253954987962</v>
      </c>
      <c r="P5149" s="117">
        <v>23.87</v>
      </c>
      <c r="Q5149">
        <v>0.34</v>
      </c>
    </row>
    <row r="5150" spans="1:17" ht="15">
      <c r="A5150" s="6"/>
      <c r="B5150" s="10">
        <v>21.25</v>
      </c>
      <c r="C5150">
        <v>8.8001729954156213E-2</v>
      </c>
      <c r="D5150" s="11">
        <v>27.13</v>
      </c>
      <c r="E5150" s="10">
        <v>62.92</v>
      </c>
      <c r="F5150" s="11">
        <v>32.43</v>
      </c>
      <c r="G5150" s="10">
        <v>24.76</v>
      </c>
      <c r="H5150" s="11">
        <v>88.96</v>
      </c>
      <c r="I5150" s="10">
        <v>182.52</v>
      </c>
      <c r="J5150">
        <v>0.25458465272324932</v>
      </c>
      <c r="K5150">
        <v>0.35768047113283874</v>
      </c>
      <c r="L5150">
        <v>0.27506502732483823</v>
      </c>
      <c r="M5150">
        <v>0.24678454793153737</v>
      </c>
      <c r="N5150">
        <v>0.32761805004182187</v>
      </c>
      <c r="O5150">
        <v>0.24829944509168783</v>
      </c>
      <c r="P5150" s="117">
        <v>25.38</v>
      </c>
      <c r="Q5150">
        <v>0.34</v>
      </c>
    </row>
    <row r="5151" spans="1:17" ht="15">
      <c r="A5151" s="6"/>
      <c r="B5151" s="10">
        <v>17.43</v>
      </c>
      <c r="C5151">
        <v>8.6259244875795615E-2</v>
      </c>
      <c r="D5151" s="11">
        <v>22.03</v>
      </c>
      <c r="E5151" s="10">
        <v>60.38</v>
      </c>
      <c r="F5151" s="11">
        <v>30.1</v>
      </c>
      <c r="G5151" s="10">
        <v>24.53</v>
      </c>
      <c r="H5151" s="11">
        <v>85.48</v>
      </c>
      <c r="I5151" s="10">
        <v>199.08</v>
      </c>
      <c r="J5151">
        <v>0.23469515963631249</v>
      </c>
      <c r="K5151">
        <v>0.36578003957530381</v>
      </c>
      <c r="L5151">
        <v>0.26639800440481304</v>
      </c>
      <c r="M5151">
        <v>0.24443788790131021</v>
      </c>
      <c r="N5151">
        <v>0.32546181242073163</v>
      </c>
      <c r="O5151">
        <v>0.25995856785977134</v>
      </c>
      <c r="P5151" s="117">
        <v>39.43</v>
      </c>
      <c r="Q5151">
        <v>0.34</v>
      </c>
    </row>
    <row r="5152" spans="1:17" ht="15">
      <c r="A5152" s="6"/>
      <c r="B5152" s="10">
        <v>17.7</v>
      </c>
      <c r="C5152">
        <v>9.1181367273081945E-2</v>
      </c>
      <c r="D5152" s="11">
        <v>20.28</v>
      </c>
      <c r="E5152" s="10">
        <v>61.09</v>
      </c>
      <c r="F5152" s="11">
        <v>30.4</v>
      </c>
      <c r="G5152" s="10">
        <v>24.16</v>
      </c>
      <c r="H5152" s="11">
        <v>85.42</v>
      </c>
      <c r="I5152" s="10">
        <v>291.92</v>
      </c>
      <c r="J5152">
        <v>0.22707992240151151</v>
      </c>
      <c r="K5152">
        <v>0.37120498981825972</v>
      </c>
      <c r="L5152">
        <v>0.26463676260507024</v>
      </c>
      <c r="M5152">
        <v>0.2502620562322162</v>
      </c>
      <c r="N5152">
        <v>0.33274813591399355</v>
      </c>
      <c r="O5152">
        <v>0.28428131536808082</v>
      </c>
      <c r="P5152" s="117">
        <v>28.95</v>
      </c>
      <c r="Q5152">
        <v>0.34</v>
      </c>
    </row>
    <row r="5153" spans="1:17" ht="15">
      <c r="A5153" s="6"/>
      <c r="B5153" s="10">
        <v>21.94</v>
      </c>
      <c r="C5153">
        <v>0.10150261378966509</v>
      </c>
      <c r="D5153" s="11">
        <v>18.09</v>
      </c>
      <c r="E5153" s="10">
        <v>65.92</v>
      </c>
      <c r="F5153" s="11">
        <v>30.52</v>
      </c>
      <c r="G5153" s="10">
        <v>23.86</v>
      </c>
      <c r="H5153" s="11">
        <v>87.93</v>
      </c>
      <c r="I5153" s="10">
        <v>361.59</v>
      </c>
      <c r="J5153">
        <v>0.22758544941214703</v>
      </c>
      <c r="K5153">
        <v>0.37319508394718726</v>
      </c>
      <c r="L5153">
        <v>0.27287331267668924</v>
      </c>
      <c r="M5153">
        <v>0.26083733902554446</v>
      </c>
      <c r="N5153">
        <v>0.35821045505386462</v>
      </c>
      <c r="O5153">
        <v>0.32411553288722672</v>
      </c>
      <c r="P5153" s="117">
        <v>37.770000000000003</v>
      </c>
      <c r="Q5153">
        <v>0.34</v>
      </c>
    </row>
    <row r="5154" spans="1:17" ht="15">
      <c r="A5154" s="6"/>
      <c r="B5154" s="10">
        <v>45.01</v>
      </c>
      <c r="C5154">
        <v>0.11968076765156421</v>
      </c>
      <c r="D5154" s="11">
        <v>23.99</v>
      </c>
      <c r="E5154" s="10">
        <v>69.72</v>
      </c>
      <c r="F5154" s="11">
        <v>34.090000000000003</v>
      </c>
      <c r="G5154" s="10">
        <v>25.56</v>
      </c>
      <c r="H5154" s="11">
        <v>99.79</v>
      </c>
      <c r="I5154" s="10">
        <v>438.52</v>
      </c>
      <c r="J5154">
        <v>0.23818015476609211</v>
      </c>
      <c r="K5154">
        <v>0.40804852486529458</v>
      </c>
      <c r="L5154">
        <v>0.3034046312782579</v>
      </c>
      <c r="M5154">
        <v>0.2877847908984244</v>
      </c>
      <c r="N5154">
        <v>0.39250440553730459</v>
      </c>
      <c r="O5154">
        <v>0.36513688404295358</v>
      </c>
      <c r="P5154" s="117">
        <v>41.86</v>
      </c>
      <c r="Q5154">
        <v>0.34</v>
      </c>
    </row>
    <row r="5155" spans="1:17" ht="15">
      <c r="A5155" s="6"/>
      <c r="B5155" s="10">
        <v>79.78</v>
      </c>
      <c r="C5155">
        <v>0.15088776318078995</v>
      </c>
      <c r="D5155" s="11">
        <v>26.82</v>
      </c>
      <c r="E5155" s="10">
        <v>70.510000000000005</v>
      </c>
      <c r="F5155" s="11">
        <v>38.950000000000003</v>
      </c>
      <c r="G5155" s="10">
        <v>28.08</v>
      </c>
      <c r="H5155" s="11">
        <v>115.42</v>
      </c>
      <c r="I5155" s="10">
        <v>500.35</v>
      </c>
      <c r="J5155">
        <v>0.25940553964645219</v>
      </c>
      <c r="K5155">
        <v>0.43528287473324401</v>
      </c>
      <c r="L5155">
        <v>0.36271156252041131</v>
      </c>
      <c r="M5155">
        <v>0.31949375434468741</v>
      </c>
      <c r="N5155">
        <v>0.42134408167945397</v>
      </c>
      <c r="O5155">
        <v>0.41834524754843333</v>
      </c>
      <c r="P5155" s="117">
        <v>37.85</v>
      </c>
      <c r="Q5155">
        <v>0.34</v>
      </c>
    </row>
    <row r="5156" spans="1:17" ht="15">
      <c r="A5156" s="6"/>
      <c r="B5156" s="10">
        <v>95.26</v>
      </c>
      <c r="C5156">
        <v>0.16959297599693982</v>
      </c>
      <c r="D5156" s="11">
        <v>29.76</v>
      </c>
      <c r="E5156" s="10">
        <v>75.489999999999995</v>
      </c>
      <c r="F5156" s="11">
        <v>41.08</v>
      </c>
      <c r="G5156" s="10">
        <v>33</v>
      </c>
      <c r="H5156" s="11">
        <v>119.52</v>
      </c>
      <c r="I5156" s="10">
        <v>550.05999999999995</v>
      </c>
      <c r="J5156">
        <v>0.2884690668202764</v>
      </c>
      <c r="K5156">
        <v>0.46558372395379305</v>
      </c>
      <c r="L5156">
        <v>0.40805383491994807</v>
      </c>
      <c r="M5156">
        <v>0.35759273227867178</v>
      </c>
      <c r="N5156">
        <v>0.44743531052544722</v>
      </c>
      <c r="O5156">
        <v>0.45189924609779608</v>
      </c>
      <c r="P5156" s="117">
        <v>29.08</v>
      </c>
      <c r="Q5156">
        <v>0.34</v>
      </c>
    </row>
    <row r="5157" spans="1:17" ht="15">
      <c r="A5157" s="6"/>
      <c r="B5157" s="10">
        <v>96.6</v>
      </c>
      <c r="C5157">
        <v>0.19177188144644247</v>
      </c>
      <c r="D5157" s="11">
        <v>30.76</v>
      </c>
      <c r="E5157" s="10">
        <v>70.349999999999994</v>
      </c>
      <c r="F5157" s="11">
        <v>41.02</v>
      </c>
      <c r="G5157" s="10">
        <v>34.14</v>
      </c>
      <c r="H5157" s="11">
        <v>117.76</v>
      </c>
      <c r="I5157" s="10">
        <v>566.89</v>
      </c>
      <c r="J5157">
        <v>0.32267900555971052</v>
      </c>
      <c r="K5157">
        <v>0.50454898903018708</v>
      </c>
      <c r="L5157">
        <v>0.43618289193337123</v>
      </c>
      <c r="M5157">
        <v>0.37737649778779236</v>
      </c>
      <c r="N5157">
        <v>0.46484320901398457</v>
      </c>
      <c r="O5157">
        <v>0.49053545711446328</v>
      </c>
      <c r="P5157" s="117">
        <v>26.73</v>
      </c>
      <c r="Q5157">
        <v>0.34</v>
      </c>
    </row>
    <row r="5158" spans="1:17" ht="15">
      <c r="A5158" s="6"/>
      <c r="B5158" s="10">
        <v>96.81</v>
      </c>
      <c r="C5158">
        <v>0.20532039684196859</v>
      </c>
      <c r="D5158" s="11">
        <v>31.85</v>
      </c>
      <c r="E5158" s="10">
        <v>70.010000000000005</v>
      </c>
      <c r="F5158" s="11">
        <v>41.58</v>
      </c>
      <c r="G5158" s="10">
        <v>35.49</v>
      </c>
      <c r="H5158" s="11">
        <v>110</v>
      </c>
      <c r="I5158" s="10">
        <v>560.76</v>
      </c>
      <c r="J5158">
        <v>0.33496629927642696</v>
      </c>
      <c r="K5158">
        <v>0.50820719000688841</v>
      </c>
      <c r="L5158">
        <v>0.45207177904770818</v>
      </c>
      <c r="M5158">
        <v>0.38887273104019887</v>
      </c>
      <c r="N5158">
        <v>0.46620559164394781</v>
      </c>
      <c r="O5158">
        <v>0.50729278753774354</v>
      </c>
      <c r="P5158" s="117">
        <v>29.21</v>
      </c>
      <c r="Q5158">
        <v>0.34</v>
      </c>
    </row>
    <row r="5159" spans="1:17" ht="15">
      <c r="A5159" s="6"/>
      <c r="B5159" s="10">
        <v>94.38</v>
      </c>
      <c r="C5159">
        <v>0.21571677325704983</v>
      </c>
      <c r="D5159" s="11">
        <v>29.69</v>
      </c>
      <c r="E5159" s="10">
        <v>66.98</v>
      </c>
      <c r="F5159" s="11">
        <v>41.96</v>
      </c>
      <c r="G5159" s="10">
        <v>38.43</v>
      </c>
      <c r="H5159" s="11">
        <v>104.9</v>
      </c>
      <c r="I5159" s="10">
        <v>500.02</v>
      </c>
      <c r="J5159">
        <v>0.33143060204104924</v>
      </c>
      <c r="K5159">
        <v>0.49690551898734175</v>
      </c>
      <c r="L5159">
        <v>0.45411097173440368</v>
      </c>
      <c r="M5159">
        <v>0.39101877422551218</v>
      </c>
      <c r="N5159">
        <v>0.46911784197209905</v>
      </c>
      <c r="O5159">
        <v>0.53879404004911913</v>
      </c>
      <c r="P5159" s="117">
        <v>32.4</v>
      </c>
      <c r="Q5159">
        <v>0.34</v>
      </c>
    </row>
    <row r="5160" spans="1:17" ht="15">
      <c r="A5160" s="6"/>
      <c r="B5160" s="10">
        <v>87</v>
      </c>
      <c r="C5160">
        <v>0.23474741252991918</v>
      </c>
      <c r="D5160" s="11">
        <v>25.52</v>
      </c>
      <c r="E5160" s="10">
        <v>58.61</v>
      </c>
      <c r="F5160" s="11">
        <v>39.47</v>
      </c>
      <c r="G5160" s="10">
        <v>34.89</v>
      </c>
      <c r="H5160" s="11">
        <v>90.82</v>
      </c>
      <c r="I5160" s="10">
        <v>452.18</v>
      </c>
      <c r="J5160">
        <v>0.34241654493734136</v>
      </c>
      <c r="K5160">
        <v>0.49251328685568518</v>
      </c>
      <c r="L5160">
        <v>0.45733031618102915</v>
      </c>
      <c r="M5160">
        <v>0.40475426520091612</v>
      </c>
      <c r="N5160">
        <v>0.47924428274428271</v>
      </c>
      <c r="O5160">
        <v>0.56939866402931349</v>
      </c>
      <c r="P5160" s="117">
        <v>16.87</v>
      </c>
      <c r="Q5160">
        <v>0.34</v>
      </c>
    </row>
    <row r="5161" spans="1:17" ht="15">
      <c r="A5161" s="6"/>
      <c r="B5161" s="10">
        <v>90.14</v>
      </c>
      <c r="C5161">
        <v>0.24637182459787327</v>
      </c>
      <c r="D5161" s="11">
        <v>25.16</v>
      </c>
      <c r="E5161" s="10">
        <v>55.84</v>
      </c>
      <c r="F5161" s="11">
        <v>37.69</v>
      </c>
      <c r="G5161" s="10">
        <v>27.93</v>
      </c>
      <c r="H5161" s="11">
        <v>86.1</v>
      </c>
      <c r="I5161" s="10">
        <v>450.3</v>
      </c>
      <c r="J5161">
        <v>0.35730205332213194</v>
      </c>
      <c r="K5161">
        <v>0.49663027264350368</v>
      </c>
      <c r="L5161">
        <v>0.44617239527038094</v>
      </c>
      <c r="M5161">
        <v>0.39734495334186554</v>
      </c>
      <c r="N5161">
        <v>0.48053372694396562</v>
      </c>
      <c r="O5161">
        <v>0.58766146308724831</v>
      </c>
      <c r="P5161" s="117">
        <v>19.04</v>
      </c>
      <c r="Q5161">
        <v>0.34</v>
      </c>
    </row>
    <row r="5162" spans="1:17" ht="15">
      <c r="A5162" s="6"/>
      <c r="B5162" s="10">
        <v>83.85</v>
      </c>
      <c r="C5162">
        <v>0.2568069686789613</v>
      </c>
      <c r="D5162" s="11">
        <v>22.7</v>
      </c>
      <c r="E5162" s="10">
        <v>51.51</v>
      </c>
      <c r="F5162" s="11">
        <v>35</v>
      </c>
      <c r="G5162" s="10">
        <v>26.19</v>
      </c>
      <c r="H5162" s="11">
        <v>80.23</v>
      </c>
      <c r="I5162" s="10">
        <v>414.26</v>
      </c>
      <c r="J5162">
        <v>0.36694476159082623</v>
      </c>
      <c r="K5162">
        <v>0.49742432797210656</v>
      </c>
      <c r="L5162">
        <v>0.43673376151069759</v>
      </c>
      <c r="M5162">
        <v>0.38072769905318671</v>
      </c>
      <c r="N5162">
        <v>0.48080380529276823</v>
      </c>
      <c r="O5162">
        <v>0.57462876044295097</v>
      </c>
      <c r="P5162" s="117">
        <v>19.52</v>
      </c>
      <c r="Q5162">
        <v>0.34</v>
      </c>
    </row>
    <row r="5163" spans="1:17" ht="15">
      <c r="A5163" s="6"/>
      <c r="B5163" s="10">
        <v>80.92</v>
      </c>
      <c r="C5163">
        <v>0.26589651875316983</v>
      </c>
      <c r="D5163" s="11">
        <v>21.3</v>
      </c>
      <c r="E5163" s="10">
        <v>49.94</v>
      </c>
      <c r="F5163" s="11">
        <v>35.42</v>
      </c>
      <c r="G5163" s="10">
        <v>26.05</v>
      </c>
      <c r="H5163" s="11">
        <v>77.02</v>
      </c>
      <c r="I5163" s="10">
        <v>375.07</v>
      </c>
      <c r="J5163">
        <v>0.37449281245475013</v>
      </c>
      <c r="K5163">
        <v>0.49834987538399111</v>
      </c>
      <c r="L5163">
        <v>0.42957005007338944</v>
      </c>
      <c r="M5163">
        <v>0.36233372106042316</v>
      </c>
      <c r="N5163">
        <v>0.47325237900477163</v>
      </c>
      <c r="O5163">
        <v>0.5620971045627986</v>
      </c>
      <c r="P5163" s="117">
        <v>18.36</v>
      </c>
      <c r="Q5163">
        <v>0.34</v>
      </c>
    </row>
    <row r="5164" spans="1:17" ht="15">
      <c r="A5164" s="6"/>
      <c r="B5164" s="10">
        <v>79.25</v>
      </c>
      <c r="C5164">
        <v>0.27185316957073119</v>
      </c>
      <c r="D5164" s="11">
        <v>19.03</v>
      </c>
      <c r="E5164" s="10">
        <v>49.5</v>
      </c>
      <c r="F5164" s="11">
        <v>36.01</v>
      </c>
      <c r="G5164" s="10">
        <v>25.06</v>
      </c>
      <c r="H5164" s="11">
        <v>76.650000000000006</v>
      </c>
      <c r="I5164" s="10">
        <v>348.49</v>
      </c>
      <c r="J5164">
        <v>0.37257595731639925</v>
      </c>
      <c r="K5164">
        <v>0.50565777060575967</v>
      </c>
      <c r="L5164">
        <v>0.42305563477659663</v>
      </c>
      <c r="M5164">
        <v>0.35830725379885231</v>
      </c>
      <c r="N5164">
        <v>0.47156579637347174</v>
      </c>
      <c r="O5164">
        <v>0.5450782086060576</v>
      </c>
      <c r="P5164" s="117">
        <v>14.26</v>
      </c>
      <c r="Q5164">
        <v>0.34</v>
      </c>
    </row>
    <row r="5165" spans="1:17" ht="15">
      <c r="A5165" s="6"/>
      <c r="B5165" s="10">
        <v>82.77</v>
      </c>
      <c r="C5165">
        <v>0.2944180909856165</v>
      </c>
      <c r="D5165" s="11">
        <v>18.95</v>
      </c>
      <c r="E5165" s="10">
        <v>48.75</v>
      </c>
      <c r="F5165" s="11">
        <v>35.909999999999997</v>
      </c>
      <c r="G5165" s="10">
        <v>26.03</v>
      </c>
      <c r="H5165" s="11">
        <v>77.8</v>
      </c>
      <c r="I5165" s="10">
        <v>345.3</v>
      </c>
      <c r="J5165">
        <v>0.36996026440620594</v>
      </c>
      <c r="K5165">
        <v>0.51950276364456738</v>
      </c>
      <c r="L5165">
        <v>0.42146597417865617</v>
      </c>
      <c r="M5165">
        <v>0.37227188554261376</v>
      </c>
      <c r="N5165">
        <v>0.48436551653387133</v>
      </c>
      <c r="O5165">
        <v>0.53129527119651587</v>
      </c>
      <c r="P5165" s="117">
        <v>17.87</v>
      </c>
      <c r="Q5165">
        <v>0.34</v>
      </c>
    </row>
    <row r="5166" spans="1:17" ht="15">
      <c r="A5166" s="6"/>
      <c r="B5166" s="10">
        <v>88.18</v>
      </c>
      <c r="C5166">
        <v>0.30073796796200264</v>
      </c>
      <c r="D5166" s="11">
        <v>21.48</v>
      </c>
      <c r="E5166" s="10">
        <v>48.73</v>
      </c>
      <c r="F5166" s="11">
        <v>33.880000000000003</v>
      </c>
      <c r="G5166" s="10">
        <v>27.93</v>
      </c>
      <c r="H5166" s="11">
        <v>83.48</v>
      </c>
      <c r="I5166" s="10">
        <v>375.07</v>
      </c>
      <c r="J5166">
        <v>0.37058874731061309</v>
      </c>
      <c r="K5166">
        <v>0.52753642324512717</v>
      </c>
      <c r="L5166">
        <v>0.42513507091838942</v>
      </c>
      <c r="M5166">
        <v>0.41171508672479129</v>
      </c>
      <c r="N5166">
        <v>0.49263590675861713</v>
      </c>
      <c r="O5166">
        <v>0.52153188951849772</v>
      </c>
      <c r="P5166" s="117">
        <v>22.35</v>
      </c>
      <c r="Q5166">
        <v>0.34</v>
      </c>
    </row>
    <row r="5167" spans="1:17" ht="15">
      <c r="A5167" s="6"/>
      <c r="B5167" s="10">
        <v>108.68</v>
      </c>
      <c r="C5167">
        <v>0.2860987161641888</v>
      </c>
      <c r="D5167" s="11">
        <v>30.5</v>
      </c>
      <c r="E5167" s="10">
        <v>49.96</v>
      </c>
      <c r="F5167" s="11">
        <v>36.25</v>
      </c>
      <c r="G5167" s="10">
        <v>34.119999999999997</v>
      </c>
      <c r="H5167" s="11">
        <v>96.25</v>
      </c>
      <c r="I5167" s="10">
        <v>452.27</v>
      </c>
      <c r="J5167">
        <v>0.36024916267830981</v>
      </c>
      <c r="K5167">
        <v>0.52246187487441342</v>
      </c>
      <c r="L5167">
        <v>0.4166174815235929</v>
      </c>
      <c r="M5167">
        <v>0.42670700218429786</v>
      </c>
      <c r="N5167">
        <v>0.48567456510673973</v>
      </c>
      <c r="O5167">
        <v>0.49970907879280746</v>
      </c>
      <c r="P5167" s="117">
        <v>21.79</v>
      </c>
      <c r="Q5167">
        <v>0.34</v>
      </c>
    </row>
    <row r="5168" spans="1:17" ht="15">
      <c r="A5168" s="6"/>
      <c r="B5168" s="10">
        <v>123.76</v>
      </c>
      <c r="C5168">
        <v>0.27170524645907518</v>
      </c>
      <c r="D5168" s="11">
        <v>34.99</v>
      </c>
      <c r="E5168" s="10">
        <v>51.63</v>
      </c>
      <c r="F5168" s="11">
        <v>34.299999999999997</v>
      </c>
      <c r="G5168" s="10">
        <v>39.97</v>
      </c>
      <c r="H5168" s="11">
        <v>108.23</v>
      </c>
      <c r="I5168" s="10">
        <v>480.1</v>
      </c>
      <c r="J5168">
        <v>0.34572860736779137</v>
      </c>
      <c r="K5168">
        <v>0.49440094326597556</v>
      </c>
      <c r="L5168">
        <v>0.37585181629802245</v>
      </c>
      <c r="M5168">
        <v>0.41776558152009924</v>
      </c>
      <c r="N5168">
        <v>0.43897686090980709</v>
      </c>
      <c r="O5168">
        <v>0.45275549464571907</v>
      </c>
      <c r="P5168" s="117">
        <v>20.85</v>
      </c>
      <c r="Q5168">
        <v>0.34</v>
      </c>
    </row>
    <row r="5169" spans="1:17" ht="15">
      <c r="A5169" s="6"/>
      <c r="B5169" s="10">
        <v>120.67</v>
      </c>
      <c r="C5169">
        <v>0.2513985396769397</v>
      </c>
      <c r="D5169" s="11">
        <v>35.020000000000003</v>
      </c>
      <c r="E5169" s="10">
        <v>54.89</v>
      </c>
      <c r="F5169" s="11">
        <v>31.91</v>
      </c>
      <c r="G5169" s="10">
        <v>41</v>
      </c>
      <c r="H5169" s="11">
        <v>123.04</v>
      </c>
      <c r="I5169" s="10">
        <v>479.79</v>
      </c>
      <c r="J5169">
        <v>0.31777294993189686</v>
      </c>
      <c r="K5169">
        <v>0.45247971367529899</v>
      </c>
      <c r="L5169">
        <v>0.31516355179001576</v>
      </c>
      <c r="M5169">
        <v>0.38120798136771478</v>
      </c>
      <c r="N5169">
        <v>0.40294267937452588</v>
      </c>
      <c r="O5169">
        <v>0.40556537399283282</v>
      </c>
      <c r="P5169" s="117">
        <v>21.95</v>
      </c>
      <c r="Q5169">
        <v>0.34</v>
      </c>
    </row>
    <row r="5170" spans="1:17" ht="15">
      <c r="A5170" s="6"/>
      <c r="B5170" s="10">
        <v>105.07</v>
      </c>
      <c r="C5170">
        <v>0.21813121934649557</v>
      </c>
      <c r="D5170" s="11">
        <v>33.590000000000003</v>
      </c>
      <c r="E5170" s="10">
        <v>56.46</v>
      </c>
      <c r="F5170" s="11">
        <v>30.03</v>
      </c>
      <c r="G5170" s="10">
        <v>42.65</v>
      </c>
      <c r="H5170" s="11">
        <v>114.68</v>
      </c>
      <c r="I5170" s="10">
        <v>449.9</v>
      </c>
      <c r="J5170">
        <v>0.28262368319347342</v>
      </c>
      <c r="K5170">
        <v>0.40581746949606878</v>
      </c>
      <c r="L5170">
        <v>0.26932585659439806</v>
      </c>
      <c r="M5170">
        <v>0.37175851177390978</v>
      </c>
      <c r="N5170">
        <v>0.38105513489772297</v>
      </c>
      <c r="O5170">
        <v>0.36494471673604217</v>
      </c>
      <c r="P5170" s="117">
        <v>24.49</v>
      </c>
      <c r="Q5170">
        <v>0.34</v>
      </c>
    </row>
    <row r="5171" spans="1:17" ht="15">
      <c r="A5171" s="6"/>
      <c r="B5171" s="10">
        <v>95.16</v>
      </c>
      <c r="C5171">
        <v>0.19360981294897453</v>
      </c>
      <c r="D5171" s="11">
        <v>28.42</v>
      </c>
      <c r="E5171" s="10">
        <v>53.79</v>
      </c>
      <c r="F5171" s="11">
        <v>28.26</v>
      </c>
      <c r="G5171" s="10">
        <v>41.2</v>
      </c>
      <c r="H5171" s="11">
        <v>110.77</v>
      </c>
      <c r="I5171" s="10">
        <v>408.25</v>
      </c>
      <c r="J5171">
        <v>0.24918775007584817</v>
      </c>
      <c r="K5171">
        <v>0.37393497058113695</v>
      </c>
      <c r="L5171">
        <v>0.22154134236045708</v>
      </c>
      <c r="M5171">
        <v>0.35054223062069728</v>
      </c>
      <c r="N5171">
        <v>0.35723469499363425</v>
      </c>
      <c r="O5171">
        <v>0.32412311249215364</v>
      </c>
      <c r="P5171" s="117">
        <v>22.62</v>
      </c>
      <c r="Q5171">
        <v>0.34</v>
      </c>
    </row>
    <row r="5172" spans="1:17" ht="15">
      <c r="A5172" s="6"/>
      <c r="B5172" s="10">
        <v>90.68</v>
      </c>
      <c r="C5172">
        <v>0.17465227114519213</v>
      </c>
      <c r="D5172" s="11">
        <v>21.62</v>
      </c>
      <c r="E5172" s="10">
        <v>51.68</v>
      </c>
      <c r="F5172" s="11">
        <v>28.36</v>
      </c>
      <c r="G5172" s="10">
        <v>41.16</v>
      </c>
      <c r="H5172" s="11">
        <v>101.98</v>
      </c>
      <c r="I5172" s="10">
        <v>370.91</v>
      </c>
      <c r="J5172">
        <v>0.23126462627315739</v>
      </c>
      <c r="K5172">
        <v>0.34827882852285358</v>
      </c>
      <c r="L5172">
        <v>0.20600507181905123</v>
      </c>
      <c r="M5172">
        <v>0.33419050408509327</v>
      </c>
      <c r="N5172">
        <v>0.34037859905999157</v>
      </c>
      <c r="O5172">
        <v>0.30290123734284491</v>
      </c>
      <c r="P5172" s="117">
        <v>74.8</v>
      </c>
      <c r="Q5172">
        <v>0.34</v>
      </c>
    </row>
    <row r="5173" spans="1:17" ht="15">
      <c r="A5173" s="6"/>
      <c r="B5173" s="10">
        <v>86.92</v>
      </c>
      <c r="C5173">
        <v>0.17218799123961567</v>
      </c>
      <c r="D5173" s="11">
        <v>17.05</v>
      </c>
      <c r="E5173" s="10">
        <v>51.11</v>
      </c>
      <c r="F5173" s="11">
        <v>29.06</v>
      </c>
      <c r="G5173" s="10">
        <v>40.97</v>
      </c>
      <c r="H5173" s="11">
        <v>98.44</v>
      </c>
      <c r="I5173" s="10">
        <v>344.28</v>
      </c>
      <c r="J5173">
        <v>0.21218780220678379</v>
      </c>
      <c r="K5173">
        <v>0.33715800743312485</v>
      </c>
      <c r="L5173">
        <v>0.20086064899155698</v>
      </c>
      <c r="M5173">
        <v>0.32213614521704093</v>
      </c>
      <c r="N5173">
        <v>0.33180094706298713</v>
      </c>
      <c r="O5173">
        <v>0.28898689540737804</v>
      </c>
      <c r="P5173" s="117">
        <v>32.49</v>
      </c>
      <c r="Q5173">
        <v>0.34</v>
      </c>
    </row>
    <row r="5174" spans="1:17" ht="15">
      <c r="A5174" s="6"/>
      <c r="B5174" s="10">
        <v>80.81</v>
      </c>
      <c r="C5174">
        <v>0.16912039540691029</v>
      </c>
      <c r="D5174" s="11">
        <v>10.35</v>
      </c>
      <c r="E5174" s="10">
        <v>49.33</v>
      </c>
      <c r="F5174" s="11">
        <v>29.12</v>
      </c>
      <c r="G5174" s="10">
        <v>39.9</v>
      </c>
      <c r="H5174" s="11">
        <v>95.91</v>
      </c>
      <c r="I5174" s="10">
        <v>284.02</v>
      </c>
      <c r="J5174">
        <v>0.19040517503001833</v>
      </c>
      <c r="K5174">
        <v>0.33437895593928596</v>
      </c>
      <c r="L5174">
        <v>0.19680084238364054</v>
      </c>
      <c r="M5174">
        <v>0.32335318354140941</v>
      </c>
      <c r="N5174">
        <v>0.33259819485314235</v>
      </c>
      <c r="O5174">
        <v>0.28603999859407397</v>
      </c>
      <c r="P5174" s="117">
        <v>29.53</v>
      </c>
      <c r="Q5174">
        <v>0.34</v>
      </c>
    </row>
    <row r="5175" spans="1:17" ht="15">
      <c r="A5175" s="6"/>
      <c r="B5175" s="10">
        <v>77.84</v>
      </c>
      <c r="C5175">
        <v>0.16597894791209361</v>
      </c>
      <c r="D5175" s="11">
        <v>9.58</v>
      </c>
      <c r="E5175" s="10">
        <v>45.65</v>
      </c>
      <c r="F5175" s="11">
        <v>29.02</v>
      </c>
      <c r="G5175" s="10">
        <v>38.24</v>
      </c>
      <c r="H5175" s="11">
        <v>90.83</v>
      </c>
      <c r="I5175" s="10">
        <v>319.51</v>
      </c>
      <c r="J5175">
        <v>0.18647363476297815</v>
      </c>
      <c r="K5175">
        <v>0.33998686836024067</v>
      </c>
      <c r="L5175">
        <v>0.19684131813367053</v>
      </c>
      <c r="M5175">
        <v>0.33069166601120403</v>
      </c>
      <c r="N5175">
        <v>0.33808104105224634</v>
      </c>
      <c r="O5175">
        <v>0.29178809063573885</v>
      </c>
      <c r="P5175" s="117">
        <v>40.32</v>
      </c>
      <c r="Q5175">
        <v>0.34</v>
      </c>
    </row>
    <row r="5176" spans="1:17" ht="15">
      <c r="A5176" s="6"/>
      <c r="B5176" s="10">
        <v>77.08</v>
      </c>
      <c r="C5176">
        <v>0.16800349223444352</v>
      </c>
      <c r="D5176" s="11">
        <v>10.36</v>
      </c>
      <c r="E5176" s="10">
        <v>45.05</v>
      </c>
      <c r="F5176" s="11">
        <v>28.29</v>
      </c>
      <c r="G5176" s="10">
        <v>37.18</v>
      </c>
      <c r="H5176" s="11">
        <v>90.02</v>
      </c>
      <c r="I5176" s="10">
        <v>342.64</v>
      </c>
      <c r="J5176">
        <v>0.19941336888486247</v>
      </c>
      <c r="K5176">
        <v>0.35083335018503159</v>
      </c>
      <c r="L5176">
        <v>0.20533445744414719</v>
      </c>
      <c r="M5176">
        <v>0.34151117777076095</v>
      </c>
      <c r="N5176">
        <v>0.35087147164097537</v>
      </c>
      <c r="O5176">
        <v>0.30706077943209248</v>
      </c>
      <c r="P5176" s="117">
        <v>29.1</v>
      </c>
      <c r="Q5176">
        <v>0.34</v>
      </c>
    </row>
    <row r="5177" spans="1:17" ht="15">
      <c r="A5177" s="6"/>
      <c r="B5177" s="10">
        <v>82.89</v>
      </c>
      <c r="C5177">
        <v>0.18913424800776785</v>
      </c>
      <c r="D5177" s="11">
        <v>10.32</v>
      </c>
      <c r="E5177" s="10">
        <v>45.1</v>
      </c>
      <c r="F5177" s="11">
        <v>29.89</v>
      </c>
      <c r="G5177" s="10">
        <v>37.75</v>
      </c>
      <c r="H5177" s="11">
        <v>88.91</v>
      </c>
      <c r="I5177" s="10">
        <v>366.51</v>
      </c>
      <c r="J5177">
        <v>0.21479351617246387</v>
      </c>
      <c r="K5177">
        <v>0.36881715379921293</v>
      </c>
      <c r="L5177">
        <v>0.23445926865040895</v>
      </c>
      <c r="M5177">
        <v>0.35445261670352163</v>
      </c>
      <c r="N5177">
        <v>0.37320569176112012</v>
      </c>
      <c r="O5177">
        <v>0.33306631052047309</v>
      </c>
      <c r="P5177" s="117">
        <v>30.66</v>
      </c>
      <c r="Q5177">
        <v>0.34</v>
      </c>
    </row>
    <row r="5178" spans="1:17" ht="15">
      <c r="A5178" s="6"/>
      <c r="B5178" s="10">
        <v>95.04</v>
      </c>
      <c r="C5178">
        <v>0.23139834243241469</v>
      </c>
      <c r="D5178" s="11">
        <v>20.04</v>
      </c>
      <c r="E5178" s="10">
        <v>49.7</v>
      </c>
      <c r="F5178" s="11">
        <v>34.229999999999997</v>
      </c>
      <c r="G5178" s="10">
        <v>39.67</v>
      </c>
      <c r="H5178" s="11">
        <v>95.97</v>
      </c>
      <c r="I5178" s="10">
        <v>416.97</v>
      </c>
      <c r="J5178">
        <v>0.23306003609729792</v>
      </c>
      <c r="K5178">
        <v>0.38961226035753138</v>
      </c>
      <c r="L5178">
        <v>0.30629329254835946</v>
      </c>
      <c r="M5178">
        <v>0.37312158381645483</v>
      </c>
      <c r="N5178">
        <v>0.39780048222973841</v>
      </c>
      <c r="O5178">
        <v>0.37598433360014721</v>
      </c>
      <c r="P5178" s="117">
        <v>34.39</v>
      </c>
      <c r="Q5178">
        <v>0.34</v>
      </c>
    </row>
    <row r="5179" spans="1:17" ht="15">
      <c r="A5179" s="6"/>
      <c r="B5179" s="10">
        <v>103.46</v>
      </c>
      <c r="C5179">
        <v>0.2711405848011082</v>
      </c>
      <c r="D5179" s="11">
        <v>28.46</v>
      </c>
      <c r="E5179" s="10">
        <v>52.76</v>
      </c>
      <c r="F5179" s="11">
        <v>39.020000000000003</v>
      </c>
      <c r="G5179" s="10">
        <v>42.1</v>
      </c>
      <c r="H5179" s="11">
        <v>107.46</v>
      </c>
      <c r="I5179" s="10">
        <v>492.73</v>
      </c>
      <c r="J5179">
        <v>0.25568669218860629</v>
      </c>
      <c r="K5179">
        <v>0.40783692732890447</v>
      </c>
      <c r="L5179">
        <v>0.37828549814288831</v>
      </c>
      <c r="M5179">
        <v>0.39135319751829811</v>
      </c>
      <c r="N5179">
        <v>0.41967989704552455</v>
      </c>
      <c r="O5179">
        <v>0.4232213557031651</v>
      </c>
      <c r="P5179" s="117">
        <v>31.34</v>
      </c>
      <c r="Q5179">
        <v>0.34</v>
      </c>
    </row>
    <row r="5180" spans="1:17" ht="15">
      <c r="A5180" s="6"/>
      <c r="B5180" s="10">
        <v>134.86000000000001</v>
      </c>
      <c r="C5180">
        <v>0.31204792167298873</v>
      </c>
      <c r="D5180" s="11">
        <v>35.01</v>
      </c>
      <c r="E5180" s="10">
        <v>56.26</v>
      </c>
      <c r="F5180" s="11">
        <v>42</v>
      </c>
      <c r="G5180" s="10">
        <v>45.45</v>
      </c>
      <c r="H5180" s="11">
        <v>128.94</v>
      </c>
      <c r="I5180" s="10">
        <v>513.74</v>
      </c>
      <c r="J5180">
        <v>0.3010192320164648</v>
      </c>
      <c r="K5180">
        <v>0.43146446075466771</v>
      </c>
      <c r="L5180">
        <v>0.43278878473896532</v>
      </c>
      <c r="M5180">
        <v>0.40296190586647546</v>
      </c>
      <c r="N5180">
        <v>0.43651768254840317</v>
      </c>
      <c r="O5180">
        <v>0.44151108095432917</v>
      </c>
      <c r="P5180" s="117">
        <v>28.9</v>
      </c>
      <c r="Q5180">
        <v>0.34</v>
      </c>
    </row>
    <row r="5181" spans="1:17" ht="15">
      <c r="A5181" s="6"/>
      <c r="B5181" s="10">
        <v>139.80000000000001</v>
      </c>
      <c r="C5181">
        <v>0.34296745864446743</v>
      </c>
      <c r="D5181" s="11">
        <v>34.479999999999997</v>
      </c>
      <c r="E5181" s="10">
        <v>54.47</v>
      </c>
      <c r="F5181" s="11">
        <v>43.99</v>
      </c>
      <c r="G5181" s="10">
        <v>43.06</v>
      </c>
      <c r="H5181" s="11">
        <v>124</v>
      </c>
      <c r="I5181" s="10">
        <v>504.33</v>
      </c>
      <c r="J5181">
        <v>0.33158769274713323</v>
      </c>
      <c r="K5181">
        <v>0.45852347843921448</v>
      </c>
      <c r="L5181">
        <v>0.46599018599928099</v>
      </c>
      <c r="M5181">
        <v>0.41913438523109264</v>
      </c>
      <c r="N5181">
        <v>0.45008652349495865</v>
      </c>
      <c r="O5181">
        <v>0.4578489163738293</v>
      </c>
      <c r="P5181" s="117">
        <v>28.27</v>
      </c>
      <c r="Q5181">
        <v>0.34</v>
      </c>
    </row>
    <row r="5182" spans="1:17" ht="15">
      <c r="A5182" s="6"/>
      <c r="B5182" s="10">
        <v>128.94999999999999</v>
      </c>
      <c r="C5182">
        <v>0.35572123815034057</v>
      </c>
      <c r="D5182" s="11">
        <v>34.93</v>
      </c>
      <c r="E5182" s="10">
        <v>53.09</v>
      </c>
      <c r="F5182" s="11">
        <v>47</v>
      </c>
      <c r="G5182" s="10">
        <v>41.7</v>
      </c>
      <c r="H5182" s="11">
        <v>110.1</v>
      </c>
      <c r="I5182" s="10">
        <v>499.83</v>
      </c>
      <c r="J5182">
        <v>0.34555113491936468</v>
      </c>
      <c r="K5182">
        <v>0.4627212646350663</v>
      </c>
      <c r="L5182">
        <v>0.47495923671824614</v>
      </c>
      <c r="M5182">
        <v>0.44003999072947442</v>
      </c>
      <c r="N5182">
        <v>0.45477124550542047</v>
      </c>
      <c r="O5182">
        <v>0.47912051889045754</v>
      </c>
      <c r="P5182" s="117">
        <v>27.44</v>
      </c>
      <c r="Q5182">
        <v>0.34</v>
      </c>
    </row>
    <row r="5183" spans="1:17" ht="15">
      <c r="A5183" s="6"/>
      <c r="B5183" s="10">
        <v>111</v>
      </c>
      <c r="C5183">
        <v>0.35796109613513472</v>
      </c>
      <c r="D5183" s="11">
        <v>34.96</v>
      </c>
      <c r="E5183" s="10">
        <v>52.09</v>
      </c>
      <c r="F5183" s="11">
        <v>46.76</v>
      </c>
      <c r="G5183" s="10">
        <v>40.9</v>
      </c>
      <c r="H5183" s="11">
        <v>99.22</v>
      </c>
      <c r="I5183" s="10">
        <v>480.6</v>
      </c>
      <c r="J5183">
        <v>0.36497285118846451</v>
      </c>
      <c r="K5183">
        <v>0.45532406277742876</v>
      </c>
      <c r="L5183">
        <v>0.47275735191194251</v>
      </c>
      <c r="M5183">
        <v>0.42792220151813071</v>
      </c>
      <c r="N5183">
        <v>0.46052413442362533</v>
      </c>
      <c r="O5183">
        <v>0.49210628608959794</v>
      </c>
      <c r="P5183" s="117">
        <v>27.09</v>
      </c>
      <c r="Q5183">
        <v>0.34</v>
      </c>
    </row>
    <row r="5184" spans="1:17" ht="15">
      <c r="A5184" s="6"/>
      <c r="B5184" s="10">
        <v>98.49</v>
      </c>
      <c r="C5184">
        <v>0.37733663269913503</v>
      </c>
      <c r="D5184" s="11">
        <v>31.06</v>
      </c>
      <c r="E5184" s="10">
        <v>49.53</v>
      </c>
      <c r="F5184" s="11">
        <v>42.24</v>
      </c>
      <c r="G5184" s="10">
        <v>35.049999999999997</v>
      </c>
      <c r="H5184" s="11">
        <v>90.03</v>
      </c>
      <c r="I5184" s="10">
        <v>424.96</v>
      </c>
      <c r="J5184">
        <v>0.36994808281823205</v>
      </c>
      <c r="K5184">
        <v>0.44040287981822951</v>
      </c>
      <c r="L5184">
        <v>0.4699756987502029</v>
      </c>
      <c r="M5184">
        <v>0.42891969142166447</v>
      </c>
      <c r="N5184">
        <v>0.46796894666383076</v>
      </c>
      <c r="O5184">
        <v>0.50682413612922272</v>
      </c>
      <c r="P5184" s="117">
        <v>23.48</v>
      </c>
      <c r="Q5184">
        <v>0.34</v>
      </c>
    </row>
    <row r="5185" spans="1:17" ht="15">
      <c r="A5185" s="6"/>
      <c r="B5185" s="10">
        <v>101.55</v>
      </c>
      <c r="C5185">
        <v>0.36639446370122908</v>
      </c>
      <c r="D5185" s="11">
        <v>24.97</v>
      </c>
      <c r="E5185" s="10">
        <v>52.01</v>
      </c>
      <c r="F5185" s="11">
        <v>38.46</v>
      </c>
      <c r="G5185" s="10">
        <v>31.6</v>
      </c>
      <c r="H5185" s="11">
        <v>85.53</v>
      </c>
      <c r="I5185" s="10">
        <v>406.06</v>
      </c>
      <c r="J5185">
        <v>0.36527062338241623</v>
      </c>
      <c r="K5185">
        <v>0.42577407962846492</v>
      </c>
      <c r="L5185">
        <v>0.4516178049016758</v>
      </c>
      <c r="M5185">
        <v>0.41971036877611184</v>
      </c>
      <c r="N5185">
        <v>0.46942625449074615</v>
      </c>
      <c r="O5185">
        <v>0.52859443136452045</v>
      </c>
      <c r="P5185" s="117">
        <v>16.59</v>
      </c>
      <c r="Q5185">
        <v>0.34</v>
      </c>
    </row>
    <row r="5186" spans="1:17" ht="15">
      <c r="A5186" s="6"/>
      <c r="B5186" s="10">
        <v>94.9</v>
      </c>
      <c r="C5186">
        <v>0.36099250916599934</v>
      </c>
      <c r="D5186" s="11">
        <v>24.97</v>
      </c>
      <c r="E5186" s="10">
        <v>50.03</v>
      </c>
      <c r="F5186" s="11">
        <v>35.31</v>
      </c>
      <c r="G5186" s="10">
        <v>28.02</v>
      </c>
      <c r="H5186" s="11">
        <v>80.989999999999995</v>
      </c>
      <c r="I5186" s="10">
        <v>358.18</v>
      </c>
      <c r="J5186">
        <v>0.37670871373211184</v>
      </c>
      <c r="K5186">
        <v>0.41638468663506067</v>
      </c>
      <c r="L5186">
        <v>0.44366623555561335</v>
      </c>
      <c r="M5186">
        <v>0.39288376855212293</v>
      </c>
      <c r="N5186">
        <v>0.47500967418513079</v>
      </c>
      <c r="O5186">
        <v>0.53340970979347746</v>
      </c>
      <c r="P5186" s="117">
        <v>19.23</v>
      </c>
      <c r="Q5186">
        <v>0.34</v>
      </c>
    </row>
    <row r="5187" spans="1:17" ht="15">
      <c r="A5187" s="6"/>
      <c r="B5187" s="10">
        <v>92.58</v>
      </c>
      <c r="C5187">
        <v>0.3625332104333322</v>
      </c>
      <c r="D5187" s="11">
        <v>25.05</v>
      </c>
      <c r="E5187" s="10">
        <v>49.41</v>
      </c>
      <c r="F5187" s="11">
        <v>35.65</v>
      </c>
      <c r="G5187" s="10">
        <v>26.14</v>
      </c>
      <c r="H5187" s="11">
        <v>78.150000000000006</v>
      </c>
      <c r="I5187" s="10">
        <v>337.64</v>
      </c>
      <c r="J5187">
        <v>0.38134458410055239</v>
      </c>
      <c r="K5187">
        <v>0.41370054568012377</v>
      </c>
      <c r="L5187">
        <v>0.43418359667942635</v>
      </c>
      <c r="M5187">
        <v>0.37857546780283757</v>
      </c>
      <c r="N5187">
        <v>0.46794371153331538</v>
      </c>
      <c r="O5187">
        <v>0.54848176201042187</v>
      </c>
      <c r="P5187" s="117">
        <v>17.079999999999998</v>
      </c>
      <c r="Q5187">
        <v>0.34</v>
      </c>
    </row>
    <row r="5188" spans="1:17" ht="15">
      <c r="A5188" s="6"/>
      <c r="B5188" s="10">
        <v>90.3</v>
      </c>
      <c r="C5188">
        <v>0.35755716562654333</v>
      </c>
      <c r="D5188" s="11">
        <v>24.02</v>
      </c>
      <c r="E5188" s="10">
        <v>47.86</v>
      </c>
      <c r="F5188" s="11">
        <v>34.92</v>
      </c>
      <c r="G5188" s="10">
        <v>23.66</v>
      </c>
      <c r="H5188" s="11">
        <v>78.150000000000006</v>
      </c>
      <c r="I5188" s="10">
        <v>339.17</v>
      </c>
      <c r="J5188">
        <v>0.38546852493563771</v>
      </c>
      <c r="K5188">
        <v>0.41382202222527092</v>
      </c>
      <c r="L5188">
        <v>0.42327001212561349</v>
      </c>
      <c r="M5188">
        <v>0.36977950224828698</v>
      </c>
      <c r="N5188">
        <v>0.46508604320598607</v>
      </c>
      <c r="O5188">
        <v>0.55086875736141627</v>
      </c>
      <c r="P5188" s="117">
        <v>15.75</v>
      </c>
      <c r="Q5188">
        <v>0.34</v>
      </c>
    </row>
    <row r="5189" spans="1:17" ht="15">
      <c r="A5189" s="6"/>
      <c r="B5189" s="10">
        <v>90.24</v>
      </c>
      <c r="C5189">
        <v>0.3572833502001011</v>
      </c>
      <c r="D5189" s="11">
        <v>23.1</v>
      </c>
      <c r="E5189" s="10">
        <v>46.07</v>
      </c>
      <c r="F5189" s="11">
        <v>35.93</v>
      </c>
      <c r="G5189" s="10">
        <v>23.67</v>
      </c>
      <c r="H5189" s="11">
        <v>78.760000000000005</v>
      </c>
      <c r="I5189" s="10">
        <v>338.52</v>
      </c>
      <c r="J5189">
        <v>0.39176639307946209</v>
      </c>
      <c r="K5189">
        <v>0.41500561437279426</v>
      </c>
      <c r="L5189">
        <v>0.42815984410359559</v>
      </c>
      <c r="M5189">
        <v>0.38137033992553548</v>
      </c>
      <c r="N5189">
        <v>0.46809874191605799</v>
      </c>
      <c r="O5189">
        <v>0.5370000061576734</v>
      </c>
      <c r="P5189" s="117">
        <v>14.64</v>
      </c>
      <c r="Q5189">
        <v>0.34</v>
      </c>
    </row>
    <row r="5190" spans="1:17" ht="15">
      <c r="A5190" s="6"/>
      <c r="B5190" s="10">
        <v>90.54</v>
      </c>
      <c r="C5190">
        <v>0.36145971162984769</v>
      </c>
      <c r="D5190" s="11">
        <v>24.74</v>
      </c>
      <c r="E5190" s="10">
        <v>45.07</v>
      </c>
      <c r="F5190" s="11">
        <v>38.729999999999997</v>
      </c>
      <c r="G5190" s="10">
        <v>28.35</v>
      </c>
      <c r="H5190" s="11">
        <v>82.95</v>
      </c>
      <c r="I5190" s="10">
        <v>390.05</v>
      </c>
      <c r="J5190">
        <v>0.40077143807148796</v>
      </c>
      <c r="K5190">
        <v>0.42080657079426093</v>
      </c>
      <c r="L5190">
        <v>0.44605160270826916</v>
      </c>
      <c r="M5190">
        <v>0.40240358668404097</v>
      </c>
      <c r="N5190">
        <v>0.47099849108978964</v>
      </c>
      <c r="O5190">
        <v>0.53239428130575239</v>
      </c>
      <c r="P5190" s="117">
        <v>17.91</v>
      </c>
      <c r="Q5190">
        <v>0.34</v>
      </c>
    </row>
    <row r="5191" spans="1:17" ht="15">
      <c r="A5191" s="6"/>
      <c r="B5191" s="10">
        <v>94.7</v>
      </c>
      <c r="C5191">
        <v>0.35886171914322468</v>
      </c>
      <c r="D5191" s="11">
        <v>24.17</v>
      </c>
      <c r="E5191" s="10">
        <v>45.68</v>
      </c>
      <c r="F5191" s="11">
        <v>48</v>
      </c>
      <c r="G5191" s="10">
        <v>33</v>
      </c>
      <c r="H5191" s="11">
        <v>98.04</v>
      </c>
      <c r="I5191" s="10">
        <v>449.91</v>
      </c>
      <c r="J5191">
        <v>0.40636660768592747</v>
      </c>
      <c r="K5191">
        <v>0.41877569623538191</v>
      </c>
      <c r="L5191">
        <v>0.43158736399428332</v>
      </c>
      <c r="M5191">
        <v>0.42435689596983484</v>
      </c>
      <c r="N5191">
        <v>0.46493070525008384</v>
      </c>
      <c r="O5191">
        <v>0.52478251965306177</v>
      </c>
      <c r="P5191" s="117">
        <v>22.84</v>
      </c>
      <c r="Q5191">
        <v>0.34</v>
      </c>
    </row>
    <row r="5192" spans="1:17" ht="15">
      <c r="A5192" s="6"/>
      <c r="B5192" s="10">
        <v>93.03</v>
      </c>
      <c r="C5192">
        <v>0.32397441124780313</v>
      </c>
      <c r="D5192" s="11">
        <v>27.68</v>
      </c>
      <c r="E5192" s="10">
        <v>47.44</v>
      </c>
      <c r="F5192" s="11">
        <v>55.18</v>
      </c>
      <c r="G5192" s="10">
        <v>46.97</v>
      </c>
      <c r="H5192" s="11">
        <v>125.1</v>
      </c>
      <c r="I5192" s="10">
        <v>468</v>
      </c>
      <c r="J5192">
        <v>0.39681903173372141</v>
      </c>
      <c r="K5192">
        <v>0.40765175618864807</v>
      </c>
      <c r="L5192">
        <v>0.42192183143738909</v>
      </c>
      <c r="M5192">
        <v>0.40264643866347422</v>
      </c>
      <c r="N5192">
        <v>0.43390708599145883</v>
      </c>
      <c r="O5192">
        <v>0.48939525391193683</v>
      </c>
      <c r="P5192" s="117">
        <v>23.27</v>
      </c>
      <c r="Q5192">
        <v>0.34</v>
      </c>
    </row>
    <row r="5193" spans="1:17" ht="15">
      <c r="A5193" s="6"/>
      <c r="B5193" s="10">
        <v>93.19</v>
      </c>
      <c r="C5193">
        <v>0.26812066896125675</v>
      </c>
      <c r="D5193" s="11">
        <v>31</v>
      </c>
      <c r="E5193" s="10">
        <v>49.44</v>
      </c>
      <c r="F5193" s="11">
        <v>56.02</v>
      </c>
      <c r="G5193" s="10">
        <v>49.67</v>
      </c>
      <c r="H5193" s="11">
        <v>126.2</v>
      </c>
      <c r="I5193" s="10">
        <v>483.91</v>
      </c>
      <c r="J5193">
        <v>0.36923982721080978</v>
      </c>
      <c r="K5193">
        <v>0.37579863676992858</v>
      </c>
      <c r="L5193">
        <v>0.40083540508376875</v>
      </c>
      <c r="M5193">
        <v>0.37908711387424726</v>
      </c>
      <c r="N5193">
        <v>0.4060140351736638</v>
      </c>
      <c r="O5193">
        <v>0.44457002404069773</v>
      </c>
      <c r="P5193" s="117">
        <v>22.32</v>
      </c>
      <c r="Q5193">
        <v>0.34</v>
      </c>
    </row>
    <row r="5194" spans="1:17" ht="15">
      <c r="A5194" s="6"/>
      <c r="B5194" s="10">
        <v>89</v>
      </c>
      <c r="C5194">
        <v>0.20883610098966213</v>
      </c>
      <c r="D5194" s="11">
        <v>32.82</v>
      </c>
      <c r="E5194" s="10">
        <v>49.78</v>
      </c>
      <c r="F5194" s="11">
        <v>56.04</v>
      </c>
      <c r="G5194" s="10">
        <v>46.45</v>
      </c>
      <c r="H5194" s="11">
        <v>115.29</v>
      </c>
      <c r="I5194" s="10">
        <v>447.14</v>
      </c>
      <c r="J5194">
        <v>0.33635767640541836</v>
      </c>
      <c r="K5194">
        <v>0.34150659167797964</v>
      </c>
      <c r="L5194">
        <v>0.39098542084079502</v>
      </c>
      <c r="M5194">
        <v>0.35665707135090546</v>
      </c>
      <c r="N5194">
        <v>0.37705413794530562</v>
      </c>
      <c r="O5194">
        <v>0.41182427278574474</v>
      </c>
      <c r="P5194" s="117">
        <v>22.16</v>
      </c>
      <c r="Q5194">
        <v>0.34</v>
      </c>
    </row>
    <row r="5195" spans="1:17" ht="15">
      <c r="A5195" s="6"/>
      <c r="B5195" s="10">
        <v>80.099999999999994</v>
      </c>
      <c r="C5195">
        <v>0.17776912895965602</v>
      </c>
      <c r="D5195" s="11">
        <v>31.88</v>
      </c>
      <c r="E5195" s="10">
        <v>46.09</v>
      </c>
      <c r="F5195" s="11">
        <v>55.73</v>
      </c>
      <c r="G5195" s="10">
        <v>41.35</v>
      </c>
      <c r="H5195" s="11">
        <v>108.14</v>
      </c>
      <c r="I5195" s="10">
        <v>428.44</v>
      </c>
      <c r="J5195">
        <v>0.31326497695852534</v>
      </c>
      <c r="K5195">
        <v>0.31268800139802161</v>
      </c>
      <c r="L5195">
        <v>0.37138492876887086</v>
      </c>
      <c r="M5195">
        <v>0.34042865311848031</v>
      </c>
      <c r="N5195">
        <v>0.34586660224214666</v>
      </c>
      <c r="O5195">
        <v>0.38509724557867669</v>
      </c>
      <c r="P5195" s="117">
        <v>24.94</v>
      </c>
      <c r="Q5195">
        <v>0.34</v>
      </c>
    </row>
    <row r="5196" spans="1:17" ht="15">
      <c r="A5196" s="6"/>
      <c r="B5196" s="10">
        <v>75.180000000000007</v>
      </c>
      <c r="C5196">
        <v>0.15716680980420022</v>
      </c>
      <c r="D5196" s="11">
        <v>27.21</v>
      </c>
      <c r="E5196" s="10">
        <v>45.6</v>
      </c>
      <c r="F5196" s="11">
        <v>53.89</v>
      </c>
      <c r="G5196" s="10">
        <v>40.33</v>
      </c>
      <c r="H5196" s="11">
        <v>101</v>
      </c>
      <c r="I5196" s="10">
        <v>405.1</v>
      </c>
      <c r="J5196">
        <v>0.29697490661774423</v>
      </c>
      <c r="K5196">
        <v>0.29550948863987153</v>
      </c>
      <c r="L5196">
        <v>0.35366915323075909</v>
      </c>
      <c r="M5196">
        <v>0.32388016511359002</v>
      </c>
      <c r="N5196">
        <v>0.32452815490486442</v>
      </c>
      <c r="O5196">
        <v>0.36496094386012273</v>
      </c>
      <c r="P5196" s="117">
        <v>39.9</v>
      </c>
      <c r="Q5196">
        <v>0.34</v>
      </c>
    </row>
    <row r="5197" spans="1:17" ht="15">
      <c r="A5197" s="6"/>
      <c r="B5197" s="10">
        <v>65.010000000000005</v>
      </c>
      <c r="C5197">
        <v>0.14967607244995232</v>
      </c>
      <c r="D5197" s="11">
        <v>25.06</v>
      </c>
      <c r="E5197" s="10">
        <v>45.04</v>
      </c>
      <c r="F5197" s="11">
        <v>45.22</v>
      </c>
      <c r="G5197" s="10">
        <v>39.380000000000003</v>
      </c>
      <c r="H5197" s="11">
        <v>99</v>
      </c>
      <c r="I5197" s="10">
        <v>394.2</v>
      </c>
      <c r="J5197">
        <v>0.28548308049434379</v>
      </c>
      <c r="K5197">
        <v>0.27895549694760746</v>
      </c>
      <c r="L5197">
        <v>0.34578830210292422</v>
      </c>
      <c r="M5197">
        <v>0.31618119587051735</v>
      </c>
      <c r="N5197">
        <v>0.31490127289534608</v>
      </c>
      <c r="O5197">
        <v>0.35502448209404158</v>
      </c>
      <c r="P5197" s="117">
        <v>29.26</v>
      </c>
      <c r="Q5197">
        <v>0.34</v>
      </c>
    </row>
    <row r="5198" spans="1:17" ht="15">
      <c r="A5198" s="6"/>
      <c r="B5198" s="10">
        <v>58.91</v>
      </c>
      <c r="C5198">
        <v>0.1518114774774775</v>
      </c>
      <c r="D5198" s="11">
        <v>23.37</v>
      </c>
      <c r="E5198" s="10">
        <v>43.54</v>
      </c>
      <c r="F5198" s="11">
        <v>47.24</v>
      </c>
      <c r="G5198" s="10">
        <v>36.979999999999997</v>
      </c>
      <c r="H5198" s="11">
        <v>88.79</v>
      </c>
      <c r="I5198" s="10">
        <v>331.05</v>
      </c>
      <c r="J5198">
        <v>0.27680840262545897</v>
      </c>
      <c r="K5198">
        <v>0.25352025683277457</v>
      </c>
      <c r="L5198">
        <v>0.33648177430292392</v>
      </c>
      <c r="M5198">
        <v>0.31433749626084356</v>
      </c>
      <c r="N5198">
        <v>0.30533630744158102</v>
      </c>
      <c r="O5198">
        <v>0.33915726721591793</v>
      </c>
      <c r="P5198" s="117">
        <v>44.48</v>
      </c>
      <c r="Q5198">
        <v>0.34</v>
      </c>
    </row>
    <row r="5199" spans="1:17" ht="15">
      <c r="A5199" s="6"/>
      <c r="B5199" s="10">
        <v>58.04</v>
      </c>
      <c r="C5199">
        <v>0.15979375197849882</v>
      </c>
      <c r="D5199" s="11">
        <v>23.43</v>
      </c>
      <c r="E5199" s="10">
        <v>35.85</v>
      </c>
      <c r="F5199" s="11">
        <v>43.87</v>
      </c>
      <c r="G5199" s="10">
        <v>35.22</v>
      </c>
      <c r="H5199" s="11">
        <v>82.99</v>
      </c>
      <c r="I5199" s="10">
        <v>297.06</v>
      </c>
      <c r="J5199">
        <v>0.27923607120912697</v>
      </c>
      <c r="K5199">
        <v>0.24743237167046489</v>
      </c>
      <c r="L5199">
        <v>0.33574822211163374</v>
      </c>
      <c r="M5199">
        <v>0.3142352921311794</v>
      </c>
      <c r="N5199">
        <v>0.30053997914929104</v>
      </c>
      <c r="O5199">
        <v>0.33232081967590638</v>
      </c>
      <c r="P5199" s="117">
        <v>36.380000000000003</v>
      </c>
      <c r="Q5199">
        <v>0.34</v>
      </c>
    </row>
    <row r="5200" spans="1:17" ht="15">
      <c r="A5200" s="6"/>
      <c r="B5200" s="10">
        <v>65.849999999999994</v>
      </c>
      <c r="C5200">
        <v>0.17416367897430537</v>
      </c>
      <c r="D5200" s="11">
        <v>24.55</v>
      </c>
      <c r="E5200" s="10">
        <v>43.52</v>
      </c>
      <c r="F5200" s="11">
        <v>44.32</v>
      </c>
      <c r="G5200" s="10">
        <v>34.81</v>
      </c>
      <c r="H5200" s="11">
        <v>81.48</v>
      </c>
      <c r="I5200" s="10">
        <v>256.20999999999998</v>
      </c>
      <c r="J5200">
        <v>0.28462610904678842</v>
      </c>
      <c r="K5200">
        <v>0.26577221910275522</v>
      </c>
      <c r="L5200">
        <v>0.34048836209169947</v>
      </c>
      <c r="M5200">
        <v>0.32273115965655907</v>
      </c>
      <c r="N5200">
        <v>0.30445765751882431</v>
      </c>
      <c r="O5200">
        <v>0.32323519266554712</v>
      </c>
      <c r="P5200" s="117">
        <v>43.64</v>
      </c>
      <c r="Q5200">
        <v>0.34</v>
      </c>
    </row>
    <row r="5201" spans="1:17" ht="15">
      <c r="A5201" s="6"/>
      <c r="B5201" s="10">
        <v>79.73</v>
      </c>
      <c r="C5201">
        <v>0.19170772117619461</v>
      </c>
      <c r="D5201" s="11">
        <v>25.33</v>
      </c>
      <c r="E5201" s="10">
        <v>44.41</v>
      </c>
      <c r="F5201" s="11">
        <v>44.93</v>
      </c>
      <c r="G5201" s="10">
        <v>33.96</v>
      </c>
      <c r="H5201" s="11">
        <v>85.11</v>
      </c>
      <c r="I5201" s="10">
        <v>252.44</v>
      </c>
      <c r="J5201">
        <v>0.30294214658190805</v>
      </c>
      <c r="K5201">
        <v>0.29353387758368849</v>
      </c>
      <c r="L5201">
        <v>0.35660154658953391</v>
      </c>
      <c r="M5201">
        <v>0.33322158229903309</v>
      </c>
      <c r="N5201">
        <v>0.31870414808365466</v>
      </c>
      <c r="O5201">
        <v>0.318042160567514</v>
      </c>
      <c r="P5201" s="117">
        <v>35.840000000000003</v>
      </c>
      <c r="Q5201">
        <v>0.34</v>
      </c>
    </row>
    <row r="5202" spans="1:17" ht="15">
      <c r="A5202" s="6"/>
      <c r="B5202" s="10">
        <v>99.16</v>
      </c>
      <c r="C5202">
        <v>0.23880390689879619</v>
      </c>
      <c r="D5202" s="11">
        <v>27.98</v>
      </c>
      <c r="E5202" s="10">
        <v>49</v>
      </c>
      <c r="F5202" s="11">
        <v>46.28</v>
      </c>
      <c r="G5202" s="10">
        <v>37.770000000000003</v>
      </c>
      <c r="H5202" s="11">
        <v>91.66</v>
      </c>
      <c r="I5202" s="10">
        <v>291.18</v>
      </c>
      <c r="J5202">
        <v>0.33128445074142343</v>
      </c>
      <c r="K5202">
        <v>0.34005082773683887</v>
      </c>
      <c r="L5202">
        <v>0.37792050561194923</v>
      </c>
      <c r="M5202">
        <v>0.35568747793588096</v>
      </c>
      <c r="N5202">
        <v>0.35297501230806383</v>
      </c>
      <c r="O5202">
        <v>0.33149169082048674</v>
      </c>
      <c r="P5202" s="117">
        <v>36.380000000000003</v>
      </c>
      <c r="Q5202">
        <v>0.34</v>
      </c>
    </row>
    <row r="5203" spans="1:17" ht="15">
      <c r="A5203" s="6"/>
      <c r="B5203" s="10">
        <v>107.62</v>
      </c>
      <c r="C5203">
        <v>0.2658083373411731</v>
      </c>
      <c r="D5203" s="11">
        <v>32.090000000000003</v>
      </c>
      <c r="E5203" s="10">
        <v>52.54</v>
      </c>
      <c r="F5203" s="11">
        <v>53</v>
      </c>
      <c r="G5203" s="10">
        <v>40.409999999999997</v>
      </c>
      <c r="H5203" s="11">
        <v>107.48</v>
      </c>
      <c r="I5203" s="10">
        <v>355.02</v>
      </c>
      <c r="J5203">
        <v>0.35914953756019957</v>
      </c>
      <c r="K5203">
        <v>0.39224237194211431</v>
      </c>
      <c r="L5203">
        <v>0.39836192911263846</v>
      </c>
      <c r="M5203">
        <v>0.37987478086899673</v>
      </c>
      <c r="N5203">
        <v>0.37626436726858747</v>
      </c>
      <c r="O5203">
        <v>0.36188580414089627</v>
      </c>
      <c r="P5203" s="117">
        <v>36.36</v>
      </c>
      <c r="Q5203">
        <v>0.34</v>
      </c>
    </row>
    <row r="5204" spans="1:17" ht="15">
      <c r="A5204" s="6"/>
      <c r="B5204" s="10">
        <v>123.1</v>
      </c>
      <c r="C5204">
        <v>0.27809723166969863</v>
      </c>
      <c r="D5204" s="11">
        <v>33.96</v>
      </c>
      <c r="E5204" s="10">
        <v>62.03</v>
      </c>
      <c r="F5204" s="11">
        <v>51.11</v>
      </c>
      <c r="G5204" s="10">
        <v>41.32</v>
      </c>
      <c r="H5204" s="11">
        <v>110.95</v>
      </c>
      <c r="I5204" s="10">
        <v>419.54</v>
      </c>
      <c r="J5204">
        <v>0.38204931038691559</v>
      </c>
      <c r="K5204">
        <v>0.44476616348878095</v>
      </c>
      <c r="L5204">
        <v>0.42365360381055966</v>
      </c>
      <c r="M5204">
        <v>0.40703758496601361</v>
      </c>
      <c r="N5204">
        <v>0.39965769949936664</v>
      </c>
      <c r="O5204">
        <v>0.3927920783097007</v>
      </c>
      <c r="P5204" s="117">
        <v>30.32</v>
      </c>
      <c r="Q5204">
        <v>0.34</v>
      </c>
    </row>
    <row r="5205" spans="1:17" ht="15">
      <c r="A5205" s="6"/>
      <c r="B5205" s="10">
        <v>128.99</v>
      </c>
      <c r="C5205">
        <v>0.27836300193678398</v>
      </c>
      <c r="D5205" s="11">
        <v>33.630000000000003</v>
      </c>
      <c r="E5205" s="10">
        <v>64.95</v>
      </c>
      <c r="F5205" s="11">
        <v>55</v>
      </c>
      <c r="G5205" s="10">
        <v>41.2</v>
      </c>
      <c r="H5205" s="11">
        <v>111.74</v>
      </c>
      <c r="I5205" s="10">
        <v>424.89</v>
      </c>
      <c r="J5205">
        <v>0.39864828320861484</v>
      </c>
      <c r="K5205">
        <v>0.4754558895819711</v>
      </c>
      <c r="L5205">
        <v>0.45843244714235276</v>
      </c>
      <c r="M5205">
        <v>0.42771219490552531</v>
      </c>
      <c r="N5205">
        <v>0.41423463257057541</v>
      </c>
      <c r="O5205">
        <v>0.41814251674209013</v>
      </c>
      <c r="P5205" s="117">
        <v>30.09</v>
      </c>
      <c r="Q5205">
        <v>0.34</v>
      </c>
    </row>
    <row r="5206" spans="1:17" ht="15">
      <c r="A5206" s="6"/>
      <c r="B5206" s="10">
        <v>109.23</v>
      </c>
      <c r="C5206">
        <v>0.28843870576968728</v>
      </c>
      <c r="D5206" s="11">
        <v>33.799999999999997</v>
      </c>
      <c r="E5206" s="10">
        <v>65.69</v>
      </c>
      <c r="F5206" s="11">
        <v>51.13</v>
      </c>
      <c r="G5206" s="10">
        <v>41.16</v>
      </c>
      <c r="H5206" s="11">
        <v>97.13</v>
      </c>
      <c r="I5206" s="10">
        <v>437.3</v>
      </c>
      <c r="J5206">
        <v>0.40103319440624535</v>
      </c>
      <c r="K5206">
        <v>0.4891821082873779</v>
      </c>
      <c r="L5206">
        <v>0.46326880644935431</v>
      </c>
      <c r="M5206">
        <v>0.44266989487244368</v>
      </c>
      <c r="N5206">
        <v>0.41698200944773306</v>
      </c>
      <c r="O5206">
        <v>0.43892600095749229</v>
      </c>
      <c r="P5206" s="117">
        <v>29.11</v>
      </c>
      <c r="Q5206">
        <v>0.34</v>
      </c>
    </row>
    <row r="5207" spans="1:17" ht="15">
      <c r="A5207" s="6"/>
      <c r="B5207" s="10">
        <v>99.08</v>
      </c>
      <c r="C5207">
        <v>0.28576228864395514</v>
      </c>
      <c r="D5207" s="11">
        <v>34.299999999999997</v>
      </c>
      <c r="E5207" s="10">
        <v>67.59</v>
      </c>
      <c r="F5207" s="11">
        <v>45</v>
      </c>
      <c r="G5207" s="10">
        <v>39.83</v>
      </c>
      <c r="H5207" s="11">
        <v>83</v>
      </c>
      <c r="I5207" s="10">
        <v>429.91</v>
      </c>
      <c r="J5207">
        <v>0.40156509428950865</v>
      </c>
      <c r="K5207">
        <v>0.49092564453078152</v>
      </c>
      <c r="L5207">
        <v>0.46206907051858087</v>
      </c>
      <c r="M5207">
        <v>0.43517971071014816</v>
      </c>
      <c r="N5207">
        <v>0.40861308056014295</v>
      </c>
      <c r="O5207">
        <v>0.4507652147258388</v>
      </c>
      <c r="P5207" s="117">
        <v>26.96</v>
      </c>
      <c r="Q5207">
        <v>0.34</v>
      </c>
    </row>
    <row r="5208" spans="1:17" ht="15">
      <c r="A5208" s="6"/>
      <c r="B5208" s="10">
        <v>87.34</v>
      </c>
      <c r="C5208">
        <v>0.30083499599006314</v>
      </c>
      <c r="D5208" s="11">
        <v>32.74</v>
      </c>
      <c r="E5208" s="10">
        <v>63</v>
      </c>
      <c r="F5208" s="11">
        <v>39.869999999999997</v>
      </c>
      <c r="G5208" s="10">
        <v>32.200000000000003</v>
      </c>
      <c r="H5208" s="11">
        <v>70.599999999999994</v>
      </c>
      <c r="I5208" s="10">
        <v>386.55</v>
      </c>
      <c r="J5208">
        <v>0.41377554234785996</v>
      </c>
      <c r="K5208">
        <v>0.50156287948877398</v>
      </c>
      <c r="L5208">
        <v>0.43924671632396134</v>
      </c>
      <c r="M5208">
        <v>0.41327569604835279</v>
      </c>
      <c r="N5208">
        <v>0.37191450456689928</v>
      </c>
      <c r="O5208">
        <v>0.45705553639929308</v>
      </c>
      <c r="P5208" s="117">
        <v>26.03</v>
      </c>
      <c r="Q5208">
        <v>0.34</v>
      </c>
    </row>
    <row r="5209" spans="1:17" ht="15">
      <c r="A5209" s="6"/>
      <c r="B5209" s="10">
        <v>89.1</v>
      </c>
      <c r="C5209">
        <v>0.29777604579571076</v>
      </c>
      <c r="D5209" s="11">
        <v>25.73</v>
      </c>
      <c r="E5209" s="10">
        <v>50.05</v>
      </c>
      <c r="F5209" s="11">
        <v>38.479999999999997</v>
      </c>
      <c r="G5209" s="10">
        <v>32.270000000000003</v>
      </c>
      <c r="H5209" s="11">
        <v>65.03</v>
      </c>
      <c r="I5209" s="10">
        <v>361.76</v>
      </c>
      <c r="J5209">
        <v>0.4114564656339631</v>
      </c>
      <c r="K5209">
        <v>0.49652124426369149</v>
      </c>
      <c r="L5209">
        <v>0.42860334506756642</v>
      </c>
      <c r="M5209">
        <v>0.37261589749744944</v>
      </c>
      <c r="N5209">
        <v>0.32475520351237086</v>
      </c>
      <c r="O5209">
        <v>0.45963761977194756</v>
      </c>
      <c r="P5209" s="117">
        <v>22.38</v>
      </c>
      <c r="Q5209">
        <v>0.34</v>
      </c>
    </row>
    <row r="5210" spans="1:17" ht="15">
      <c r="A5210" s="6"/>
      <c r="B5210" s="10">
        <v>88.09</v>
      </c>
      <c r="C5210">
        <v>0.29677046129303847</v>
      </c>
      <c r="D5210" s="11">
        <v>20.57</v>
      </c>
      <c r="E5210" s="10">
        <v>47.99</v>
      </c>
      <c r="F5210" s="11">
        <v>36.92</v>
      </c>
      <c r="G5210" s="10">
        <v>26.29</v>
      </c>
      <c r="H5210" s="11">
        <v>63.5</v>
      </c>
      <c r="I5210" s="10">
        <v>315.05</v>
      </c>
      <c r="J5210">
        <v>0.39921693804222053</v>
      </c>
      <c r="K5210">
        <v>0.49827330715872131</v>
      </c>
      <c r="L5210">
        <v>0.41261573993717909</v>
      </c>
      <c r="M5210">
        <v>0.33258064387577924</v>
      </c>
      <c r="N5210">
        <v>0.30881485303649076</v>
      </c>
      <c r="O5210">
        <v>0.46525893327741463</v>
      </c>
      <c r="P5210" s="117">
        <v>17.7</v>
      </c>
      <c r="Q5210">
        <v>0.34</v>
      </c>
    </row>
    <row r="5211" spans="1:17" ht="15">
      <c r="A5211" s="6"/>
      <c r="B5211" s="10">
        <v>79.069999999999993</v>
      </c>
      <c r="C5211">
        <v>0.31811322147493726</v>
      </c>
      <c r="D5211" s="11">
        <v>18.03</v>
      </c>
      <c r="E5211" s="10">
        <v>47.02</v>
      </c>
      <c r="F5211" s="11">
        <v>34.619999999999997</v>
      </c>
      <c r="G5211" s="10">
        <v>23.51</v>
      </c>
      <c r="H5211" s="11">
        <v>62.97</v>
      </c>
      <c r="I5211" s="10">
        <v>308.58999999999997</v>
      </c>
      <c r="J5211">
        <v>0.38225850724445026</v>
      </c>
      <c r="K5211">
        <v>0.49906532367226691</v>
      </c>
      <c r="L5211">
        <v>0.40913499868170827</v>
      </c>
      <c r="M5211">
        <v>0.28574581591772313</v>
      </c>
      <c r="N5211">
        <v>0.30635348085545216</v>
      </c>
      <c r="O5211">
        <v>0.4695971075801349</v>
      </c>
      <c r="P5211" s="117">
        <v>14.96</v>
      </c>
      <c r="Q5211">
        <v>0.34</v>
      </c>
    </row>
    <row r="5212" spans="1:17" ht="15">
      <c r="A5212" s="6"/>
      <c r="B5212" s="10">
        <v>79.08</v>
      </c>
      <c r="C5212">
        <v>0.32836854499782619</v>
      </c>
      <c r="D5212" s="11">
        <v>16.59</v>
      </c>
      <c r="E5212" s="10">
        <v>46.02</v>
      </c>
      <c r="F5212" s="11">
        <v>33.69</v>
      </c>
      <c r="G5212" s="10">
        <v>19.64</v>
      </c>
      <c r="H5212" s="11">
        <v>64.069999999999993</v>
      </c>
      <c r="I5212" s="10">
        <v>276.45</v>
      </c>
      <c r="J5212">
        <v>0.37717213226521218</v>
      </c>
      <c r="K5212">
        <v>0.50130719948108016</v>
      </c>
      <c r="L5212">
        <v>0.41407851727706291</v>
      </c>
      <c r="M5212">
        <v>0.26558878020451387</v>
      </c>
      <c r="N5212">
        <v>0.31209463049906533</v>
      </c>
      <c r="O5212">
        <v>0.47919639877031173</v>
      </c>
      <c r="P5212" s="117">
        <v>14.96</v>
      </c>
      <c r="Q5212">
        <v>0.34</v>
      </c>
    </row>
    <row r="5213" spans="1:17" ht="15">
      <c r="A5213" s="6"/>
      <c r="B5213" s="10">
        <v>75.06</v>
      </c>
      <c r="C5213">
        <v>0.33538940366749359</v>
      </c>
      <c r="D5213" s="11">
        <v>13.69</v>
      </c>
      <c r="E5213" s="10">
        <v>45.08</v>
      </c>
      <c r="F5213" s="11">
        <v>34.61</v>
      </c>
      <c r="G5213" s="10">
        <v>19.5</v>
      </c>
      <c r="H5213" s="11">
        <v>64.23</v>
      </c>
      <c r="I5213" s="10">
        <v>267.76</v>
      </c>
      <c r="J5213">
        <v>0.36575801141736419</v>
      </c>
      <c r="K5213">
        <v>0.50718649996795617</v>
      </c>
      <c r="L5213">
        <v>0.4262986446399632</v>
      </c>
      <c r="M5213">
        <v>0.26694975809248073</v>
      </c>
      <c r="N5213">
        <v>0.32663299251594508</v>
      </c>
      <c r="O5213">
        <v>0.48858327178289762</v>
      </c>
      <c r="P5213" s="117">
        <v>14.76</v>
      </c>
      <c r="Q5213">
        <v>0.34</v>
      </c>
    </row>
    <row r="5214" spans="1:17" ht="15">
      <c r="A5214" s="6"/>
      <c r="B5214" s="10">
        <v>84</v>
      </c>
      <c r="C5214">
        <v>0.33069051112447384</v>
      </c>
      <c r="D5214" s="11">
        <v>10.87</v>
      </c>
      <c r="E5214" s="10">
        <v>47.1</v>
      </c>
      <c r="F5214" s="11">
        <v>37.54</v>
      </c>
      <c r="G5214" s="10">
        <v>22.85</v>
      </c>
      <c r="H5214" s="11">
        <v>66.45</v>
      </c>
      <c r="I5214" s="10">
        <v>261.14</v>
      </c>
      <c r="J5214">
        <v>0.36529327495092856</v>
      </c>
      <c r="K5214">
        <v>0.51626424226232071</v>
      </c>
      <c r="L5214">
        <v>0.43907814555079538</v>
      </c>
      <c r="M5214">
        <v>0.27653837501307943</v>
      </c>
      <c r="N5214">
        <v>0.33122219228120597</v>
      </c>
      <c r="O5214">
        <v>0.49124768169074823</v>
      </c>
      <c r="P5214" s="117">
        <v>14.47</v>
      </c>
      <c r="Q5214">
        <v>0.34</v>
      </c>
    </row>
    <row r="5215" spans="1:17" ht="15">
      <c r="A5215" s="6"/>
      <c r="B5215" s="10">
        <v>75.099999999999994</v>
      </c>
      <c r="C5215">
        <v>0.31591151244604071</v>
      </c>
      <c r="D5215" s="11">
        <v>10.75</v>
      </c>
      <c r="E5215" s="10">
        <v>54.38</v>
      </c>
      <c r="F5215" s="11">
        <v>39.270000000000003</v>
      </c>
      <c r="G5215" s="10">
        <v>28.77</v>
      </c>
      <c r="H5215" s="11">
        <v>81.430000000000007</v>
      </c>
      <c r="I5215" s="10">
        <v>290.83</v>
      </c>
      <c r="J5215">
        <v>0.36719197363039241</v>
      </c>
      <c r="K5215">
        <v>0.51621473857082834</v>
      </c>
      <c r="L5215">
        <v>0.45404573853412777</v>
      </c>
      <c r="M5215">
        <v>0.29521373579968463</v>
      </c>
      <c r="N5215">
        <v>0.33187156501433202</v>
      </c>
      <c r="O5215">
        <v>0.48590081920117517</v>
      </c>
      <c r="P5215" s="117">
        <v>14.67</v>
      </c>
      <c r="Q5215">
        <v>0.34</v>
      </c>
    </row>
    <row r="5216" spans="1:17" ht="15">
      <c r="A5216" s="6"/>
      <c r="B5216" s="10">
        <v>68.61</v>
      </c>
      <c r="C5216">
        <v>0.27447888344924676</v>
      </c>
      <c r="D5216" s="11">
        <v>12.6</v>
      </c>
      <c r="E5216" s="10">
        <v>64.94</v>
      </c>
      <c r="F5216" s="11">
        <v>43.64</v>
      </c>
      <c r="G5216" s="10">
        <v>33.08</v>
      </c>
      <c r="H5216" s="11">
        <v>90</v>
      </c>
      <c r="I5216" s="10">
        <v>315.02999999999997</v>
      </c>
      <c r="J5216">
        <v>0.35805624478315051</v>
      </c>
      <c r="K5216">
        <v>0.49174234307751036</v>
      </c>
      <c r="L5216">
        <v>0.44461912060676073</v>
      </c>
      <c r="M5216">
        <v>0.28126117586781091</v>
      </c>
      <c r="N5216">
        <v>0.30886695183488561</v>
      </c>
      <c r="O5216">
        <v>0.46026470156666216</v>
      </c>
      <c r="P5216" s="117">
        <v>14.1</v>
      </c>
      <c r="Q5216">
        <v>0.34</v>
      </c>
    </row>
    <row r="5217" spans="1:17" ht="15">
      <c r="A5217" s="6"/>
      <c r="B5217" s="10">
        <v>67.459999999999994</v>
      </c>
      <c r="C5217">
        <v>0.23556229980015866</v>
      </c>
      <c r="D5217" s="11">
        <v>16.32</v>
      </c>
      <c r="E5217" s="10">
        <v>68.010000000000005</v>
      </c>
      <c r="F5217" s="11">
        <v>45</v>
      </c>
      <c r="G5217" s="10">
        <v>32.67</v>
      </c>
      <c r="H5217" s="11">
        <v>94.98</v>
      </c>
      <c r="I5217" s="10">
        <v>309.56</v>
      </c>
      <c r="J5217">
        <v>0.33767813157337112</v>
      </c>
      <c r="K5217">
        <v>0.45615020492051994</v>
      </c>
      <c r="L5217">
        <v>0.41646523151557158</v>
      </c>
      <c r="M5217">
        <v>0.26308819321891597</v>
      </c>
      <c r="N5217">
        <v>0.28437239611202358</v>
      </c>
      <c r="O5217">
        <v>0.40530684651019938</v>
      </c>
      <c r="P5217" s="117">
        <v>14.73</v>
      </c>
      <c r="Q5217">
        <v>0.34</v>
      </c>
    </row>
    <row r="5218" spans="1:17" ht="15">
      <c r="A5218" s="6"/>
      <c r="B5218" s="10">
        <v>61.11</v>
      </c>
      <c r="C5218">
        <v>0.19574043258500715</v>
      </c>
      <c r="D5218" s="11">
        <v>18</v>
      </c>
      <c r="E5218" s="10">
        <v>68.34</v>
      </c>
      <c r="F5218" s="11">
        <v>44</v>
      </c>
      <c r="G5218" s="10">
        <v>26.18</v>
      </c>
      <c r="H5218" s="11">
        <v>86.13</v>
      </c>
      <c r="I5218" s="10">
        <v>273.36</v>
      </c>
      <c r="J5218">
        <v>0.30535354366584833</v>
      </c>
      <c r="K5218">
        <v>0.41604183569330488</v>
      </c>
      <c r="L5218">
        <v>0.38996276923453549</v>
      </c>
      <c r="M5218">
        <v>0.24071012541063827</v>
      </c>
      <c r="N5218">
        <v>0.26158482457467735</v>
      </c>
      <c r="O5218">
        <v>0.34898389794408446</v>
      </c>
      <c r="P5218" s="117">
        <v>18.22</v>
      </c>
      <c r="Q5218">
        <v>0.34</v>
      </c>
    </row>
    <row r="5219" spans="1:17" ht="15">
      <c r="A5219" s="6"/>
      <c r="B5219" s="10">
        <v>49.09</v>
      </c>
      <c r="C5219">
        <v>0.17339059043668092</v>
      </c>
      <c r="D5219" s="11">
        <v>10.46</v>
      </c>
      <c r="E5219" s="10">
        <v>65.94</v>
      </c>
      <c r="F5219" s="11">
        <v>41.96</v>
      </c>
      <c r="G5219" s="10">
        <v>24.58</v>
      </c>
      <c r="H5219" s="11">
        <v>77.52</v>
      </c>
      <c r="I5219" s="10">
        <v>238.11</v>
      </c>
      <c r="J5219">
        <v>0.26687190394000188</v>
      </c>
      <c r="K5219">
        <v>0.3825640672652616</v>
      </c>
      <c r="L5219">
        <v>0.34797847660682862</v>
      </c>
      <c r="M5219">
        <v>0.20651879051333757</v>
      </c>
      <c r="N5219">
        <v>0.2468435773920257</v>
      </c>
      <c r="O5219">
        <v>0.3062113425448546</v>
      </c>
      <c r="P5219" s="117">
        <v>20.420000000000002</v>
      </c>
      <c r="Q5219">
        <v>0.34</v>
      </c>
    </row>
    <row r="5220" spans="1:17" ht="15">
      <c r="A5220" s="6"/>
      <c r="B5220" s="10">
        <v>43.85</v>
      </c>
      <c r="C5220">
        <v>0.15808925049309663</v>
      </c>
      <c r="D5220" s="11">
        <v>13.33</v>
      </c>
      <c r="E5220" s="10">
        <v>64.45</v>
      </c>
      <c r="F5220" s="11">
        <v>41.37</v>
      </c>
      <c r="G5220" s="10">
        <v>23.91</v>
      </c>
      <c r="H5220" s="11">
        <v>69.08</v>
      </c>
      <c r="I5220" s="10">
        <v>202.19</v>
      </c>
      <c r="J5220">
        <v>0.24712531491399303</v>
      </c>
      <c r="K5220">
        <v>0.35550945783471727</v>
      </c>
      <c r="L5220">
        <v>0.31374129306885279</v>
      </c>
      <c r="M5220">
        <v>0.17751191250447962</v>
      </c>
      <c r="N5220">
        <v>0.2071271626195326</v>
      </c>
      <c r="O5220">
        <v>0.29041015645159374</v>
      </c>
      <c r="P5220" s="117">
        <v>23.05</v>
      </c>
      <c r="Q5220">
        <v>0.34</v>
      </c>
    </row>
    <row r="5221" spans="1:17" ht="15">
      <c r="A5221" s="6"/>
      <c r="B5221" s="10">
        <v>33.92</v>
      </c>
      <c r="C5221">
        <v>0.1486720021735792</v>
      </c>
      <c r="D5221" s="11">
        <v>14.13</v>
      </c>
      <c r="E5221" s="10">
        <v>62.36</v>
      </c>
      <c r="F5221" s="11">
        <v>40.020000000000003</v>
      </c>
      <c r="G5221" s="10">
        <v>23.72</v>
      </c>
      <c r="H5221" s="11">
        <v>64.739999999999995</v>
      </c>
      <c r="I5221" s="10">
        <v>170.12</v>
      </c>
      <c r="J5221">
        <v>0.23231923068829829</v>
      </c>
      <c r="K5221">
        <v>0.34520700844030017</v>
      </c>
      <c r="L5221">
        <v>0.28722230783239711</v>
      </c>
      <c r="M5221">
        <v>0.16624547327405204</v>
      </c>
      <c r="N5221">
        <v>0.17705347650842454</v>
      </c>
      <c r="O5221">
        <v>0.27585979623398116</v>
      </c>
      <c r="P5221" s="117">
        <v>21.38</v>
      </c>
      <c r="Q5221">
        <v>0.34</v>
      </c>
    </row>
    <row r="5222" spans="1:17" ht="15">
      <c r="A5222" s="6"/>
      <c r="B5222" s="10">
        <v>12.07</v>
      </c>
      <c r="C5222">
        <v>0.14854495216486166</v>
      </c>
      <c r="D5222" s="11">
        <v>10.83</v>
      </c>
      <c r="E5222" s="10">
        <v>59.72</v>
      </c>
      <c r="F5222" s="11">
        <v>38.869999999999997</v>
      </c>
      <c r="G5222" s="10">
        <v>23.52</v>
      </c>
      <c r="H5222" s="11">
        <v>59.15</v>
      </c>
      <c r="I5222" s="10">
        <v>149.31</v>
      </c>
      <c r="J5222">
        <v>0.2363191081647979</v>
      </c>
      <c r="K5222">
        <v>0.34449814327610073</v>
      </c>
      <c r="L5222">
        <v>0.27476283436195892</v>
      </c>
      <c r="M5222">
        <v>0.16870836332568667</v>
      </c>
      <c r="N5222">
        <v>0.16312245774631826</v>
      </c>
      <c r="O5222">
        <v>0.2598344274509804</v>
      </c>
      <c r="P5222" s="117">
        <v>24.3</v>
      </c>
      <c r="Q5222">
        <v>0.34</v>
      </c>
    </row>
    <row r="5223" spans="1:17" ht="15">
      <c r="A5223" s="6"/>
      <c r="B5223" s="10">
        <v>11.96</v>
      </c>
      <c r="C5223">
        <v>0.14898480879131071</v>
      </c>
      <c r="D5223" s="11">
        <v>10.41</v>
      </c>
      <c r="E5223" s="10">
        <v>60.42</v>
      </c>
      <c r="F5223" s="11">
        <v>38.97</v>
      </c>
      <c r="G5223" s="10">
        <v>23.79</v>
      </c>
      <c r="H5223" s="11">
        <v>54.64</v>
      </c>
      <c r="I5223" s="10">
        <v>116.02</v>
      </c>
      <c r="J5223">
        <v>0.2379777956634988</v>
      </c>
      <c r="K5223">
        <v>0.34889497111722456</v>
      </c>
      <c r="L5223">
        <v>0.28183564190658433</v>
      </c>
      <c r="M5223">
        <v>0.174539701207992</v>
      </c>
      <c r="N5223">
        <v>0.15689518073701772</v>
      </c>
      <c r="O5223">
        <v>0.24960455303461615</v>
      </c>
      <c r="P5223" s="117">
        <v>25.33</v>
      </c>
      <c r="Q5223">
        <v>0.34</v>
      </c>
    </row>
    <row r="5224" spans="1:17" ht="15">
      <c r="A5224" s="6"/>
      <c r="B5224" s="10">
        <v>9.09</v>
      </c>
      <c r="C5224">
        <v>0.14947259475555144</v>
      </c>
      <c r="D5224" s="11">
        <v>10.32</v>
      </c>
      <c r="E5224" s="10">
        <v>63.06</v>
      </c>
      <c r="F5224" s="11">
        <v>38.99</v>
      </c>
      <c r="G5224" s="10">
        <v>23.32</v>
      </c>
      <c r="H5224" s="11">
        <v>55.28</v>
      </c>
      <c r="I5224" s="10">
        <v>139.77000000000001</v>
      </c>
      <c r="J5224">
        <v>0.2576761459679825</v>
      </c>
      <c r="K5224">
        <v>0.36309770696863869</v>
      </c>
      <c r="L5224">
        <v>0.29578035149998327</v>
      </c>
      <c r="M5224">
        <v>0.18279441994387141</v>
      </c>
      <c r="N5224">
        <v>0.17131000796579066</v>
      </c>
      <c r="O5224">
        <v>0.25905036190190289</v>
      </c>
      <c r="P5224" s="117">
        <v>25.57</v>
      </c>
      <c r="Q5224">
        <v>0.34</v>
      </c>
    </row>
    <row r="5225" spans="1:17" ht="15">
      <c r="A5225" s="6"/>
      <c r="B5225" s="10">
        <v>12.1</v>
      </c>
      <c r="C5225">
        <v>0.15507671829766911</v>
      </c>
      <c r="D5225" s="11">
        <v>13.01</v>
      </c>
      <c r="E5225" s="10">
        <v>66.989999999999995</v>
      </c>
      <c r="F5225" s="11">
        <v>40.04</v>
      </c>
      <c r="G5225" s="10">
        <v>24.83</v>
      </c>
      <c r="H5225" s="11">
        <v>58.93</v>
      </c>
      <c r="I5225" s="10">
        <v>175.16</v>
      </c>
      <c r="J5225">
        <v>0.30459209325615022</v>
      </c>
      <c r="K5225">
        <v>0.38795498617949381</v>
      </c>
      <c r="L5225">
        <v>0.32049583445310398</v>
      </c>
      <c r="M5225">
        <v>0.22179267288430971</v>
      </c>
      <c r="N5225">
        <v>0.19238167856906696</v>
      </c>
      <c r="O5225">
        <v>0.29916367454837911</v>
      </c>
      <c r="P5225" s="117">
        <v>28.52</v>
      </c>
      <c r="Q5225">
        <v>0.34</v>
      </c>
    </row>
    <row r="5226" spans="1:17" ht="15">
      <c r="A5226" s="6"/>
      <c r="B5226" s="10">
        <v>35.17</v>
      </c>
      <c r="C5226">
        <v>0.16132066613955326</v>
      </c>
      <c r="D5226" s="11">
        <v>19.57</v>
      </c>
      <c r="E5226" s="10">
        <v>71.709999999999994</v>
      </c>
      <c r="F5226" s="11">
        <v>43.84</v>
      </c>
      <c r="G5226" s="10">
        <v>31.22</v>
      </c>
      <c r="H5226" s="11">
        <v>65.209999999999994</v>
      </c>
      <c r="I5226" s="10">
        <v>239.05</v>
      </c>
      <c r="J5226">
        <v>0.36212926183783367</v>
      </c>
      <c r="K5226">
        <v>0.42407660930676017</v>
      </c>
      <c r="L5226">
        <v>0.36553776774729702</v>
      </c>
      <c r="M5226">
        <v>0.28047637890822641</v>
      </c>
      <c r="N5226">
        <v>0.22232907867357329</v>
      </c>
      <c r="O5226">
        <v>0.35279880345566406</v>
      </c>
      <c r="P5226" s="117">
        <v>27.99</v>
      </c>
      <c r="Q5226">
        <v>0.34</v>
      </c>
    </row>
    <row r="5227" spans="1:17" ht="15">
      <c r="A5227" s="6"/>
      <c r="B5227" s="10">
        <v>62.03</v>
      </c>
      <c r="C5227">
        <v>0.1641020367745808</v>
      </c>
      <c r="D5227" s="11">
        <v>28.66</v>
      </c>
      <c r="E5227" s="10">
        <v>76.42</v>
      </c>
      <c r="F5227" s="11">
        <v>48.93</v>
      </c>
      <c r="G5227" s="10">
        <v>39.6</v>
      </c>
      <c r="H5227" s="11">
        <v>77.959999999999994</v>
      </c>
      <c r="I5227" s="10">
        <v>318.16000000000003</v>
      </c>
      <c r="J5227">
        <v>0.4093377202489703</v>
      </c>
      <c r="K5227">
        <v>0.45235155358429174</v>
      </c>
      <c r="L5227">
        <v>0.41354189487380116</v>
      </c>
      <c r="M5227">
        <v>0.33293190006604567</v>
      </c>
      <c r="N5227">
        <v>0.26601980696760452</v>
      </c>
      <c r="O5227">
        <v>0.41420911532210031</v>
      </c>
      <c r="P5227" s="117">
        <v>26.41</v>
      </c>
      <c r="Q5227">
        <v>0.34</v>
      </c>
    </row>
    <row r="5228" spans="1:17" ht="15">
      <c r="A5228" s="6"/>
      <c r="B5228" s="10">
        <v>72.61</v>
      </c>
      <c r="C5228">
        <v>0.18384768798268011</v>
      </c>
      <c r="D5228" s="11">
        <v>32.94</v>
      </c>
      <c r="E5228" s="10">
        <v>85.96</v>
      </c>
      <c r="F5228" s="11">
        <v>51.78</v>
      </c>
      <c r="G5228" s="10">
        <v>43.04</v>
      </c>
      <c r="H5228" s="11">
        <v>85</v>
      </c>
      <c r="I5228" s="10">
        <v>372.49</v>
      </c>
      <c r="J5228">
        <v>0.4546262287382159</v>
      </c>
      <c r="K5228">
        <v>0.47193013752085111</v>
      </c>
      <c r="L5228">
        <v>0.44164436376687555</v>
      </c>
      <c r="M5228">
        <v>0.370616843528975</v>
      </c>
      <c r="N5228">
        <v>0.30101890886055899</v>
      </c>
      <c r="O5228">
        <v>0.45781663169083936</v>
      </c>
      <c r="P5228" s="117">
        <v>26.43</v>
      </c>
      <c r="Q5228">
        <v>0.34</v>
      </c>
    </row>
    <row r="5229" spans="1:17" ht="15">
      <c r="A5229" s="6"/>
      <c r="B5229" s="10">
        <v>76.849999999999994</v>
      </c>
      <c r="C5229">
        <v>0.17778672179757093</v>
      </c>
      <c r="D5229" s="11">
        <v>34.950000000000003</v>
      </c>
      <c r="E5229" s="10">
        <v>79.19</v>
      </c>
      <c r="F5229" s="11">
        <v>53.87</v>
      </c>
      <c r="G5229" s="10">
        <v>43.4</v>
      </c>
      <c r="H5229" s="11">
        <v>84.27</v>
      </c>
      <c r="I5229" s="10">
        <v>396.81</v>
      </c>
      <c r="J5229">
        <v>0.47663972821270312</v>
      </c>
      <c r="K5229">
        <v>0.47757729883408312</v>
      </c>
      <c r="L5229">
        <v>0.46552058094947235</v>
      </c>
      <c r="M5229">
        <v>0.39248751338242038</v>
      </c>
      <c r="N5229">
        <v>0.32017555084886723</v>
      </c>
      <c r="O5229">
        <v>0.48420338846679917</v>
      </c>
      <c r="P5229" s="117">
        <v>25.57</v>
      </c>
      <c r="Q5229">
        <v>0.34</v>
      </c>
    </row>
    <row r="5230" spans="1:17" ht="15">
      <c r="A5230" s="6"/>
      <c r="B5230" s="10">
        <v>77.150000000000006</v>
      </c>
      <c r="C5230">
        <v>0.169198335363378</v>
      </c>
      <c r="D5230" s="11">
        <v>36.049999999999997</v>
      </c>
      <c r="E5230" s="10">
        <v>74.819999999999993</v>
      </c>
      <c r="F5230" s="11">
        <v>52.99</v>
      </c>
      <c r="G5230" s="10">
        <v>42.43</v>
      </c>
      <c r="H5230" s="11">
        <v>80.98</v>
      </c>
      <c r="I5230" s="10">
        <v>380.64</v>
      </c>
      <c r="J5230">
        <v>0.48110755171900577</v>
      </c>
      <c r="K5230">
        <v>0.48326551865263306</v>
      </c>
      <c r="L5230">
        <v>0.47559311961454648</v>
      </c>
      <c r="M5230">
        <v>0.37739853321373917</v>
      </c>
      <c r="N5230">
        <v>0.32168741971875031</v>
      </c>
      <c r="O5230">
        <v>0.48437703127604653</v>
      </c>
      <c r="P5230" s="117">
        <v>23.6</v>
      </c>
      <c r="Q5230">
        <v>0.34</v>
      </c>
    </row>
    <row r="5231" spans="1:17" ht="15">
      <c r="A5231" s="6"/>
      <c r="B5231" s="10">
        <v>71.86</v>
      </c>
      <c r="C5231">
        <v>0.15937373725182546</v>
      </c>
      <c r="D5231" s="11">
        <v>36.07</v>
      </c>
      <c r="E5231" s="10">
        <v>71.61</v>
      </c>
      <c r="F5231" s="11">
        <v>49.12</v>
      </c>
      <c r="G5231" s="10">
        <v>41.69</v>
      </c>
      <c r="H5231" s="11">
        <v>79.239999999999995</v>
      </c>
      <c r="I5231" s="10">
        <v>369.08</v>
      </c>
      <c r="J5231">
        <v>0.47709993849751248</v>
      </c>
      <c r="K5231">
        <v>0.49012770404807593</v>
      </c>
      <c r="L5231">
        <v>0.49032741811634495</v>
      </c>
      <c r="M5231">
        <v>0.37490034803272138</v>
      </c>
      <c r="N5231">
        <v>0.32268227104608815</v>
      </c>
      <c r="O5231">
        <v>0.49149949554740402</v>
      </c>
      <c r="P5231" s="117">
        <v>20.41</v>
      </c>
      <c r="Q5231">
        <v>0.34</v>
      </c>
    </row>
    <row r="5232" spans="1:17" ht="15">
      <c r="A5232" s="6"/>
      <c r="B5232" s="10">
        <v>55.4</v>
      </c>
      <c r="C5232">
        <v>0.15939036163743264</v>
      </c>
      <c r="D5232" s="11">
        <v>34.94</v>
      </c>
      <c r="E5232" s="10">
        <v>63.05</v>
      </c>
      <c r="F5232" s="11">
        <v>40.97</v>
      </c>
      <c r="G5232" s="10">
        <v>36.71</v>
      </c>
      <c r="H5232" s="11">
        <v>67.55</v>
      </c>
      <c r="I5232" s="10">
        <v>324.98</v>
      </c>
      <c r="J5232">
        <v>0.50154634100982542</v>
      </c>
      <c r="K5232">
        <v>0.48911151115248425</v>
      </c>
      <c r="L5232">
        <v>0.48341055172261771</v>
      </c>
      <c r="M5232">
        <v>0.37421348125917542</v>
      </c>
      <c r="N5232">
        <v>0.3218601838747166</v>
      </c>
      <c r="O5232">
        <v>0.51467448150379269</v>
      </c>
      <c r="P5232" s="117">
        <v>17.89</v>
      </c>
      <c r="Q5232">
        <v>0.34</v>
      </c>
    </row>
    <row r="5233" spans="1:17" ht="15">
      <c r="A5233" s="6"/>
      <c r="B5233" s="10">
        <v>54.4</v>
      </c>
      <c r="C5233">
        <v>0.16410600114356999</v>
      </c>
      <c r="D5233" s="11">
        <v>31.1</v>
      </c>
      <c r="E5233" s="10">
        <v>58.11</v>
      </c>
      <c r="F5233" s="11">
        <v>37.03</v>
      </c>
      <c r="G5233" s="10">
        <v>26.9</v>
      </c>
      <c r="H5233" s="11">
        <v>64.53</v>
      </c>
      <c r="I5233" s="10">
        <v>277.89</v>
      </c>
      <c r="J5233">
        <v>0.5193341207213934</v>
      </c>
      <c r="K5233">
        <v>0.48464286677824686</v>
      </c>
      <c r="L5233">
        <v>0.46397933663916852</v>
      </c>
      <c r="M5233">
        <v>0.35020453236772747</v>
      </c>
      <c r="N5233">
        <v>0.2962736939240781</v>
      </c>
      <c r="O5233">
        <v>0.52544489080463352</v>
      </c>
      <c r="P5233" s="117">
        <v>20.02</v>
      </c>
      <c r="Q5233">
        <v>0.34</v>
      </c>
    </row>
    <row r="5234" spans="1:17" ht="15">
      <c r="A5234" s="6"/>
      <c r="B5234" s="10">
        <v>47.57</v>
      </c>
      <c r="C5234">
        <v>0.15434254429771019</v>
      </c>
      <c r="D5234" s="11">
        <v>28</v>
      </c>
      <c r="E5234" s="10">
        <v>52.42</v>
      </c>
      <c r="F5234" s="11">
        <v>35.409999999999997</v>
      </c>
      <c r="G5234" s="10">
        <v>23.99</v>
      </c>
      <c r="H5234" s="11">
        <v>59.03</v>
      </c>
      <c r="I5234" s="10">
        <v>232.85</v>
      </c>
      <c r="J5234">
        <v>0.51469743377750787</v>
      </c>
      <c r="K5234">
        <v>0.48406208070072659</v>
      </c>
      <c r="L5234">
        <v>0.45567607488836631</v>
      </c>
      <c r="M5234">
        <v>0.31393007601255529</v>
      </c>
      <c r="N5234">
        <v>0.28427770923044648</v>
      </c>
      <c r="O5234">
        <v>0.52405254850506322</v>
      </c>
      <c r="P5234" s="117">
        <v>22.71</v>
      </c>
      <c r="Q5234">
        <v>0.34</v>
      </c>
    </row>
    <row r="5235" spans="1:17" ht="15">
      <c r="A5235" s="6"/>
      <c r="B5235" s="10">
        <v>30.83</v>
      </c>
      <c r="C5235">
        <v>0.15130064630092679</v>
      </c>
      <c r="D5235" s="11">
        <v>26.11</v>
      </c>
      <c r="E5235" s="10">
        <v>51.01</v>
      </c>
      <c r="F5235" s="11">
        <v>34.9</v>
      </c>
      <c r="G5235" s="10">
        <v>23.12</v>
      </c>
      <c r="H5235" s="11">
        <v>57.78</v>
      </c>
      <c r="I5235" s="10">
        <v>218.28</v>
      </c>
      <c r="J5235">
        <v>0.50582441164076553</v>
      </c>
      <c r="K5235">
        <v>0.48639947420308893</v>
      </c>
      <c r="L5235">
        <v>0.44430583309269417</v>
      </c>
      <c r="M5235">
        <v>0.29158069119660851</v>
      </c>
      <c r="N5235">
        <v>0.2784785803558531</v>
      </c>
      <c r="O5235">
        <v>0.52235130292941845</v>
      </c>
      <c r="P5235" s="117">
        <v>17.77</v>
      </c>
      <c r="Q5235">
        <v>0.34</v>
      </c>
    </row>
    <row r="5236" spans="1:17" ht="15">
      <c r="A5236" s="6"/>
      <c r="B5236" s="10">
        <v>7.01</v>
      </c>
      <c r="C5236">
        <v>0.14901300978094692</v>
      </c>
      <c r="D5236" s="11">
        <v>24.8</v>
      </c>
      <c r="E5236" s="10">
        <v>49.75</v>
      </c>
      <c r="F5236" s="11">
        <v>34.9</v>
      </c>
      <c r="G5236" s="10">
        <v>23.02</v>
      </c>
      <c r="H5236" s="11">
        <v>57.01</v>
      </c>
      <c r="I5236" s="10">
        <v>206.4</v>
      </c>
      <c r="J5236">
        <v>0.50056978081004166</v>
      </c>
      <c r="K5236">
        <v>0.49037394954024716</v>
      </c>
      <c r="L5236">
        <v>0.43790465191876676</v>
      </c>
      <c r="M5236">
        <v>0.29281078433981844</v>
      </c>
      <c r="N5236">
        <v>0.28217870171984483</v>
      </c>
      <c r="O5236">
        <v>0.53136676926873738</v>
      </c>
      <c r="P5236" s="117">
        <v>14.48</v>
      </c>
      <c r="Q5236">
        <v>0.34</v>
      </c>
    </row>
    <row r="5237" spans="1:17" ht="15">
      <c r="A5237" s="6"/>
      <c r="B5237" s="10">
        <v>3.55</v>
      </c>
      <c r="C5237">
        <v>0.14695523334895474</v>
      </c>
      <c r="D5237" s="11">
        <v>25.47</v>
      </c>
      <c r="E5237" s="10">
        <v>49.53</v>
      </c>
      <c r="F5237" s="11">
        <v>34.840000000000003</v>
      </c>
      <c r="G5237" s="10">
        <v>24.06</v>
      </c>
      <c r="H5237" s="11">
        <v>58.07</v>
      </c>
      <c r="I5237" s="10">
        <v>200.47</v>
      </c>
      <c r="J5237">
        <v>0.49066635011855236</v>
      </c>
      <c r="K5237">
        <v>0.49818886878891111</v>
      </c>
      <c r="L5237">
        <v>0.43104242569377527</v>
      </c>
      <c r="M5237">
        <v>0.29875497073506629</v>
      </c>
      <c r="N5237">
        <v>0.28741645225702966</v>
      </c>
      <c r="O5237">
        <v>0.5282469212337354</v>
      </c>
      <c r="P5237" s="117">
        <v>14.19</v>
      </c>
      <c r="Q5237">
        <v>0.34</v>
      </c>
    </row>
    <row r="5238" spans="1:17" ht="15">
      <c r="A5238" s="6"/>
      <c r="B5238" s="10">
        <v>0.03</v>
      </c>
      <c r="C5238">
        <v>0.14916047064987234</v>
      </c>
      <c r="D5238" s="11">
        <v>28.28</v>
      </c>
      <c r="E5238" s="10">
        <v>51.51</v>
      </c>
      <c r="F5238" s="11">
        <v>36.86</v>
      </c>
      <c r="G5238" s="10">
        <v>27.09</v>
      </c>
      <c r="H5238" s="11">
        <v>60.76</v>
      </c>
      <c r="I5238" s="10">
        <v>205.23</v>
      </c>
      <c r="J5238">
        <v>0.4828033173813509</v>
      </c>
      <c r="K5238">
        <v>0.50769480769319908</v>
      </c>
      <c r="L5238">
        <v>0.43538866718148378</v>
      </c>
      <c r="M5238">
        <v>0.32826098271203336</v>
      </c>
      <c r="N5238">
        <v>0.2969815313582147</v>
      </c>
      <c r="O5238">
        <v>0.53335817265571894</v>
      </c>
      <c r="P5238" s="117">
        <v>13.4</v>
      </c>
      <c r="Q5238">
        <v>0.34</v>
      </c>
    </row>
    <row r="5239" spans="1:17" ht="15">
      <c r="A5239" s="6"/>
      <c r="B5239" s="10">
        <v>66.319999999999993</v>
      </c>
      <c r="C5239">
        <v>0.14358126644163607</v>
      </c>
      <c r="D5239" s="11">
        <v>35.18</v>
      </c>
      <c r="E5239" s="10">
        <v>57.99</v>
      </c>
      <c r="F5239" s="11">
        <v>40.58</v>
      </c>
      <c r="G5239" s="10">
        <v>32</v>
      </c>
      <c r="H5239" s="11">
        <v>60.84</v>
      </c>
      <c r="I5239" s="10">
        <v>205</v>
      </c>
      <c r="J5239">
        <v>0.46804064560303033</v>
      </c>
      <c r="K5239">
        <v>0.49894575170096822</v>
      </c>
      <c r="L5239">
        <v>0.43982514665836381</v>
      </c>
      <c r="M5239">
        <v>0.35070326205857455</v>
      </c>
      <c r="N5239">
        <v>0.28681384342722854</v>
      </c>
      <c r="O5239">
        <v>0.52281113443797822</v>
      </c>
      <c r="P5239" s="117">
        <v>14.05</v>
      </c>
      <c r="Q5239">
        <v>0.34</v>
      </c>
    </row>
    <row r="5240" spans="1:17" ht="15">
      <c r="A5240" s="6"/>
      <c r="B5240" s="10">
        <v>73.38</v>
      </c>
      <c r="C5240">
        <v>0.14906719224521503</v>
      </c>
      <c r="D5240" s="11">
        <v>37.93</v>
      </c>
      <c r="E5240" s="10">
        <v>68.849999999999994</v>
      </c>
      <c r="F5240" s="11">
        <v>44.96</v>
      </c>
      <c r="G5240" s="10">
        <v>36.96</v>
      </c>
      <c r="H5240" s="11">
        <v>62.83</v>
      </c>
      <c r="I5240" s="10">
        <v>206.29</v>
      </c>
      <c r="J5240">
        <v>0.43179181375775338</v>
      </c>
      <c r="K5240">
        <v>0.48164541924275711</v>
      </c>
      <c r="L5240">
        <v>0.42505844012323124</v>
      </c>
      <c r="M5240">
        <v>0.33971684325729656</v>
      </c>
      <c r="N5240">
        <v>0.26697366560296115</v>
      </c>
      <c r="O5240">
        <v>0.46967128384851686</v>
      </c>
      <c r="P5240" s="117">
        <v>14.9</v>
      </c>
      <c r="Q5240">
        <v>0.34</v>
      </c>
    </row>
    <row r="5241" spans="1:17" ht="15">
      <c r="A5241" s="6"/>
      <c r="B5241" s="10">
        <v>65.14</v>
      </c>
      <c r="C5241">
        <v>0.15670570672632228</v>
      </c>
      <c r="D5241" s="11">
        <v>37.85</v>
      </c>
      <c r="E5241" s="10">
        <v>71.73</v>
      </c>
      <c r="F5241" s="11">
        <v>44.98</v>
      </c>
      <c r="G5241" s="10">
        <v>38.450000000000003</v>
      </c>
      <c r="H5241" s="11">
        <v>64.14</v>
      </c>
      <c r="I5241" s="10">
        <v>162.27000000000001</v>
      </c>
      <c r="J5241">
        <v>0.39446568016497091</v>
      </c>
      <c r="K5241">
        <v>0.45930937161605223</v>
      </c>
      <c r="L5241">
        <v>0.40585320356160165</v>
      </c>
      <c r="M5241">
        <v>0.31794874840288645</v>
      </c>
      <c r="N5241">
        <v>0.24330217199718876</v>
      </c>
      <c r="O5241">
        <v>0.38962328665771517</v>
      </c>
      <c r="P5241" s="117">
        <v>14.13</v>
      </c>
      <c r="Q5241">
        <v>0.34</v>
      </c>
    </row>
    <row r="5242" spans="1:17" ht="15">
      <c r="A5242" s="6"/>
      <c r="B5242" s="10">
        <v>44.94</v>
      </c>
      <c r="C5242">
        <v>0.15432936741957165</v>
      </c>
      <c r="D5242" s="11">
        <v>36.42</v>
      </c>
      <c r="E5242" s="10">
        <v>70.680000000000007</v>
      </c>
      <c r="F5242" s="11">
        <v>44.98</v>
      </c>
      <c r="G5242" s="10">
        <v>37.549999999999997</v>
      </c>
      <c r="H5242" s="11">
        <v>59.9</v>
      </c>
      <c r="I5242" s="10">
        <v>142.69999999999999</v>
      </c>
      <c r="J5242">
        <v>0.36120312745235711</v>
      </c>
      <c r="K5242">
        <v>0.42555301765133191</v>
      </c>
      <c r="L5242">
        <v>0.38163677744603791</v>
      </c>
      <c r="M5242">
        <v>0.28598465641310478</v>
      </c>
      <c r="N5242">
        <v>0.21762448174945123</v>
      </c>
      <c r="O5242">
        <v>0.31760686435758512</v>
      </c>
      <c r="P5242" s="117">
        <v>20.09</v>
      </c>
      <c r="Q5242">
        <v>0.34</v>
      </c>
    </row>
    <row r="5243" spans="1:17" ht="15">
      <c r="A5243" s="6"/>
      <c r="B5243" s="10">
        <v>4.37</v>
      </c>
      <c r="C5243">
        <v>0.14963583308098585</v>
      </c>
      <c r="D5243" s="11">
        <v>34.08</v>
      </c>
      <c r="E5243" s="10">
        <v>69</v>
      </c>
      <c r="F5243" s="11">
        <v>44.34</v>
      </c>
      <c r="G5243" s="10">
        <v>28.75</v>
      </c>
      <c r="H5243" s="11">
        <v>56.14</v>
      </c>
      <c r="I5243" s="10">
        <v>100</v>
      </c>
      <c r="J5243">
        <v>0.32932322601535752</v>
      </c>
      <c r="K5243">
        <v>0.39373377745568061</v>
      </c>
      <c r="L5243">
        <v>0.35176231709792771</v>
      </c>
      <c r="M5243">
        <v>0.26333237845486562</v>
      </c>
      <c r="N5243">
        <v>0.19623255276173215</v>
      </c>
      <c r="O5243">
        <v>0.25565241885718598</v>
      </c>
      <c r="P5243" s="117">
        <v>21.92</v>
      </c>
      <c r="Q5243">
        <v>0.34</v>
      </c>
    </row>
    <row r="5244" spans="1:17" ht="15">
      <c r="A5244" s="6"/>
      <c r="B5244" s="10">
        <v>1</v>
      </c>
      <c r="C5244">
        <v>0.14238721827257603</v>
      </c>
      <c r="D5244" s="11">
        <v>33.14</v>
      </c>
      <c r="E5244" s="10">
        <v>67.94</v>
      </c>
      <c r="F5244" s="11">
        <v>44.47</v>
      </c>
      <c r="G5244" s="10">
        <v>26.63</v>
      </c>
      <c r="H5244" s="11">
        <v>53.7</v>
      </c>
      <c r="I5244" s="10">
        <v>87.69</v>
      </c>
      <c r="J5244">
        <v>0.30280785306925639</v>
      </c>
      <c r="K5244">
        <v>0.37757359932973744</v>
      </c>
      <c r="L5244">
        <v>0.34319647392401986</v>
      </c>
      <c r="M5244">
        <v>0.24278745192360571</v>
      </c>
      <c r="N5244">
        <v>0.18221293206116893</v>
      </c>
      <c r="O5244">
        <v>0.221918927484787</v>
      </c>
      <c r="P5244" s="117">
        <v>19.329999999999998</v>
      </c>
      <c r="Q5244">
        <v>0.34</v>
      </c>
    </row>
    <row r="5245" spans="1:17" ht="15">
      <c r="A5245" s="6"/>
      <c r="B5245" s="10">
        <v>-0.01</v>
      </c>
      <c r="C5245">
        <v>0.13286299089726919</v>
      </c>
      <c r="D5245" s="11">
        <v>29.03</v>
      </c>
      <c r="E5245" s="10">
        <v>66.92</v>
      </c>
      <c r="F5245" s="11">
        <v>42.16</v>
      </c>
      <c r="G5245" s="10">
        <v>26.93</v>
      </c>
      <c r="H5245" s="11">
        <v>53.53</v>
      </c>
      <c r="I5245" s="10">
        <v>86.82</v>
      </c>
      <c r="J5245">
        <v>0.29704285930364888</v>
      </c>
      <c r="K5245">
        <v>0.36131513033057022</v>
      </c>
      <c r="L5245">
        <v>0.33905581989135292</v>
      </c>
      <c r="M5245">
        <v>0.23401264600795801</v>
      </c>
      <c r="N5245">
        <v>0.17767639403093555</v>
      </c>
      <c r="O5245">
        <v>0.20837537606844653</v>
      </c>
      <c r="P5245" s="117">
        <v>26.46</v>
      </c>
      <c r="Q5245">
        <v>0.34</v>
      </c>
    </row>
    <row r="5246" spans="1:17" ht="15">
      <c r="A5246" s="6"/>
      <c r="B5246" s="10">
        <v>-0.81</v>
      </c>
      <c r="C5246">
        <v>0.12601010545608041</v>
      </c>
      <c r="D5246" s="11">
        <v>26.87</v>
      </c>
      <c r="E5246" s="10">
        <v>65.75</v>
      </c>
      <c r="F5246" s="11">
        <v>42.84</v>
      </c>
      <c r="G5246" s="10">
        <v>26.62</v>
      </c>
      <c r="H5246" s="11">
        <v>51.56</v>
      </c>
      <c r="I5246" s="10">
        <v>69.739999999999995</v>
      </c>
      <c r="J5246">
        <v>0.29751112198126706</v>
      </c>
      <c r="K5246">
        <v>0.35808771859256056</v>
      </c>
      <c r="L5246">
        <v>0.33263210452425163</v>
      </c>
      <c r="M5246">
        <v>0.23407275918830608</v>
      </c>
      <c r="N5246">
        <v>0.1820624370362533</v>
      </c>
      <c r="O5246">
        <v>0.19029553276185257</v>
      </c>
      <c r="P5246" s="117">
        <v>30.56</v>
      </c>
      <c r="Q5246">
        <v>0.34</v>
      </c>
    </row>
    <row r="5247" spans="1:17" ht="15">
      <c r="A5247" s="6"/>
      <c r="B5247" s="10">
        <v>-4.3099999999999996</v>
      </c>
      <c r="C5247">
        <v>0.12919949997959856</v>
      </c>
      <c r="D5247" s="11">
        <v>27.47</v>
      </c>
      <c r="E5247" s="10">
        <v>66.11</v>
      </c>
      <c r="F5247" s="11">
        <v>40.729999999999997</v>
      </c>
      <c r="G5247" s="10">
        <v>26.6</v>
      </c>
      <c r="H5247" s="11">
        <v>53.54</v>
      </c>
      <c r="I5247" s="10">
        <v>70.02</v>
      </c>
      <c r="J5247">
        <v>0.30209736651365066</v>
      </c>
      <c r="K5247">
        <v>0.36714772644660998</v>
      </c>
      <c r="L5247">
        <v>0.33307682417980577</v>
      </c>
      <c r="M5247">
        <v>0.2372215576180651</v>
      </c>
      <c r="N5247">
        <v>0.18959952166960084</v>
      </c>
      <c r="O5247">
        <v>0.19086038125339944</v>
      </c>
      <c r="P5247" s="117">
        <v>56.47</v>
      </c>
      <c r="Q5247">
        <v>0.34</v>
      </c>
    </row>
    <row r="5248" spans="1:17" ht="15">
      <c r="A5248" s="6"/>
      <c r="B5248" s="10">
        <v>-9.99</v>
      </c>
      <c r="C5248">
        <v>0.12628487129083585</v>
      </c>
      <c r="D5248" s="11">
        <v>29.04</v>
      </c>
      <c r="E5248" s="10">
        <v>66.989999999999995</v>
      </c>
      <c r="F5248" s="11">
        <v>41.15</v>
      </c>
      <c r="G5248" s="10">
        <v>27.41</v>
      </c>
      <c r="H5248" s="11">
        <v>53.52</v>
      </c>
      <c r="I5248" s="10">
        <v>86.15</v>
      </c>
      <c r="J5248">
        <v>0.31901542454834669</v>
      </c>
      <c r="K5248">
        <v>0.3820024983201567</v>
      </c>
      <c r="L5248">
        <v>0.33487370824369039</v>
      </c>
      <c r="M5248">
        <v>0.25026237135256613</v>
      </c>
      <c r="N5248">
        <v>0.20529234422075457</v>
      </c>
      <c r="O5248">
        <v>0.20746924009682804</v>
      </c>
      <c r="P5248" s="117">
        <v>35.79</v>
      </c>
      <c r="Q5248">
        <v>0.34</v>
      </c>
    </row>
    <row r="5249" spans="1:17" ht="15">
      <c r="A5249" s="6"/>
      <c r="B5249" s="10">
        <v>-4.32</v>
      </c>
      <c r="C5249">
        <v>0.12767082209599959</v>
      </c>
      <c r="D5249" s="11">
        <v>32.65</v>
      </c>
      <c r="E5249" s="10">
        <v>69.12</v>
      </c>
      <c r="F5249" s="11">
        <v>42.05</v>
      </c>
      <c r="G5249" s="10">
        <v>34.74</v>
      </c>
      <c r="H5249" s="11">
        <v>57.01</v>
      </c>
      <c r="I5249" s="10">
        <v>102.82</v>
      </c>
      <c r="J5249">
        <v>0.34645719596947949</v>
      </c>
      <c r="K5249">
        <v>0.4048645326243358</v>
      </c>
      <c r="L5249">
        <v>0.3535948744225389</v>
      </c>
      <c r="M5249">
        <v>0.27374971519064045</v>
      </c>
      <c r="N5249">
        <v>0.22822428541082726</v>
      </c>
      <c r="O5249">
        <v>0.26272721604194715</v>
      </c>
      <c r="P5249" s="117">
        <v>53.78</v>
      </c>
      <c r="Q5249">
        <v>0.34</v>
      </c>
    </row>
    <row r="5250" spans="1:17" ht="15">
      <c r="A5250" s="6"/>
      <c r="B5250" s="10">
        <v>-0.04</v>
      </c>
      <c r="C5250">
        <v>0.13192278487970349</v>
      </c>
      <c r="D5250" s="11">
        <v>36.950000000000003</v>
      </c>
      <c r="E5250" s="10">
        <v>72.59</v>
      </c>
      <c r="F5250" s="11">
        <v>44.22</v>
      </c>
      <c r="G5250" s="10">
        <v>39.69</v>
      </c>
      <c r="H5250" s="11">
        <v>69.08</v>
      </c>
      <c r="I5250" s="10">
        <v>199.42</v>
      </c>
      <c r="J5250">
        <v>0.39149869763403516</v>
      </c>
      <c r="K5250">
        <v>0.43188788555886726</v>
      </c>
      <c r="L5250">
        <v>0.37077909814054388</v>
      </c>
      <c r="M5250">
        <v>0.30819625575122955</v>
      </c>
      <c r="N5250">
        <v>0.24196005654581595</v>
      </c>
      <c r="O5250">
        <v>0.35089351831088383</v>
      </c>
      <c r="P5250" s="117">
        <v>56.15</v>
      </c>
      <c r="Q5250">
        <v>0.34</v>
      </c>
    </row>
    <row r="5251" spans="1:17" ht="15">
      <c r="A5251" s="6"/>
      <c r="B5251" s="10">
        <v>0.16</v>
      </c>
      <c r="C5251">
        <v>0.14621869064047405</v>
      </c>
      <c r="D5251" s="11">
        <v>42.16</v>
      </c>
      <c r="E5251" s="10">
        <v>77.87</v>
      </c>
      <c r="F5251" s="11">
        <v>43.48</v>
      </c>
      <c r="G5251" s="10">
        <v>43.39</v>
      </c>
      <c r="H5251" s="11">
        <v>77</v>
      </c>
      <c r="I5251" s="10">
        <v>301.67</v>
      </c>
      <c r="J5251">
        <v>0.43873953080257949</v>
      </c>
      <c r="K5251">
        <v>0.46095538564911998</v>
      </c>
      <c r="L5251">
        <v>0.38955291349774224</v>
      </c>
      <c r="M5251">
        <v>0.34159844948596041</v>
      </c>
      <c r="N5251">
        <v>0.25456875132753481</v>
      </c>
      <c r="O5251">
        <v>0.44373922358850304</v>
      </c>
      <c r="P5251" s="117">
        <v>74</v>
      </c>
      <c r="Q5251">
        <v>0.34</v>
      </c>
    </row>
    <row r="5252" spans="1:17" ht="15">
      <c r="A5252" s="6"/>
      <c r="B5252" s="10">
        <v>13.69</v>
      </c>
      <c r="C5252">
        <v>0.16918628396951804</v>
      </c>
      <c r="D5252" s="11">
        <v>45.11</v>
      </c>
      <c r="E5252" s="10">
        <v>79.959999999999994</v>
      </c>
      <c r="F5252" s="11">
        <v>43.15</v>
      </c>
      <c r="G5252" s="10">
        <v>53.96</v>
      </c>
      <c r="H5252" s="11">
        <v>80.08</v>
      </c>
      <c r="I5252" s="10">
        <v>393.3</v>
      </c>
      <c r="J5252">
        <v>0.47700836546564179</v>
      </c>
      <c r="K5252">
        <v>0.48524369545828155</v>
      </c>
      <c r="L5252">
        <v>0.4061790902606815</v>
      </c>
      <c r="M5252">
        <v>0.37310609088045937</v>
      </c>
      <c r="N5252">
        <v>0.26426110115207635</v>
      </c>
      <c r="O5252">
        <v>0.5129336241459661</v>
      </c>
      <c r="P5252" s="117">
        <v>31.27</v>
      </c>
      <c r="Q5252">
        <v>0.34</v>
      </c>
    </row>
    <row r="5253" spans="1:17" ht="15">
      <c r="A5253" s="6"/>
      <c r="B5253" s="10">
        <v>30.71</v>
      </c>
      <c r="C5253">
        <v>0.20555046092221446</v>
      </c>
      <c r="D5253" s="11">
        <v>44.9</v>
      </c>
      <c r="E5253" s="10">
        <v>78.28</v>
      </c>
      <c r="F5253" s="11">
        <v>42.68</v>
      </c>
      <c r="G5253" s="10">
        <v>49.22</v>
      </c>
      <c r="H5253" s="11">
        <v>75.099999999999994</v>
      </c>
      <c r="I5253" s="10">
        <v>421.99</v>
      </c>
      <c r="J5253">
        <v>0.49916917269110656</v>
      </c>
      <c r="K5253">
        <v>0.5009242153817105</v>
      </c>
      <c r="L5253">
        <v>0.43589470160353128</v>
      </c>
      <c r="M5253">
        <v>0.38487726634320729</v>
      </c>
      <c r="N5253">
        <v>0.25832466785860059</v>
      </c>
      <c r="O5253">
        <v>0.5407418323729305</v>
      </c>
      <c r="P5253" s="117">
        <v>28.13</v>
      </c>
      <c r="Q5253">
        <v>0.34</v>
      </c>
    </row>
    <row r="5254" spans="1:17" ht="15">
      <c r="A5254" s="6"/>
      <c r="B5254" s="10">
        <v>41.83</v>
      </c>
      <c r="C5254">
        <v>0.20812789101124143</v>
      </c>
      <c r="D5254" s="11">
        <v>39.94</v>
      </c>
      <c r="E5254" s="10">
        <v>70.2</v>
      </c>
      <c r="F5254" s="11">
        <v>41.94</v>
      </c>
      <c r="G5254" s="10">
        <v>43.39</v>
      </c>
      <c r="H5254" s="11">
        <v>69</v>
      </c>
      <c r="I5254" s="10">
        <v>419.92</v>
      </c>
      <c r="J5254">
        <v>0.4914619517509069</v>
      </c>
      <c r="K5254">
        <v>0.48398612404787805</v>
      </c>
      <c r="L5254">
        <v>0.43574047757939738</v>
      </c>
      <c r="M5254">
        <v>0.38382843976230219</v>
      </c>
      <c r="N5254">
        <v>0.24911841272508331</v>
      </c>
      <c r="O5254">
        <v>0.53514090197306607</v>
      </c>
      <c r="P5254" s="117">
        <v>22.37</v>
      </c>
      <c r="Q5254">
        <v>0.34</v>
      </c>
    </row>
    <row r="5255" spans="1:17" ht="15">
      <c r="A5255" s="6"/>
      <c r="B5255" s="10">
        <v>1.07</v>
      </c>
      <c r="C5255">
        <v>0.21171515399953439</v>
      </c>
      <c r="D5255" s="11">
        <v>35.92</v>
      </c>
      <c r="E5255" s="10">
        <v>66.91</v>
      </c>
      <c r="F5255" s="11">
        <v>40.549999999999997</v>
      </c>
      <c r="G5255" s="10">
        <v>41.39</v>
      </c>
      <c r="H5255" s="11">
        <v>64.19</v>
      </c>
      <c r="I5255" s="10">
        <v>401.86</v>
      </c>
      <c r="J5255">
        <v>0.47511908780285772</v>
      </c>
      <c r="K5255">
        <v>0.4641727992527967</v>
      </c>
      <c r="L5255">
        <v>0.42685911539152688</v>
      </c>
      <c r="M5255">
        <v>0.38677855768449004</v>
      </c>
      <c r="N5255">
        <v>0.2393195200879574</v>
      </c>
      <c r="O5255">
        <v>0.52045571529665913</v>
      </c>
      <c r="P5255" s="117">
        <v>30.52</v>
      </c>
      <c r="Q5255">
        <v>0.34</v>
      </c>
    </row>
    <row r="5256" spans="1:17" ht="15">
      <c r="A5256" s="6"/>
      <c r="B5256" s="10">
        <v>-7.0000000000000007E-2</v>
      </c>
      <c r="C5256">
        <v>0.2132472681811762</v>
      </c>
      <c r="D5256" s="11">
        <v>29.94</v>
      </c>
      <c r="E5256" s="10">
        <v>53.04</v>
      </c>
      <c r="F5256" s="11">
        <v>37.64</v>
      </c>
      <c r="G5256" s="10">
        <v>36.86</v>
      </c>
      <c r="H5256" s="11">
        <v>58.02</v>
      </c>
      <c r="I5256" s="10">
        <v>359.42</v>
      </c>
      <c r="J5256">
        <v>0.45677131306481228</v>
      </c>
      <c r="K5256">
        <v>0.4455746337074073</v>
      </c>
      <c r="L5256">
        <v>0.40196383204862285</v>
      </c>
      <c r="M5256">
        <v>0.38340193580698545</v>
      </c>
      <c r="N5256">
        <v>0.21075855676151362</v>
      </c>
      <c r="O5256">
        <v>0.52820304773948779</v>
      </c>
      <c r="P5256" s="117">
        <v>25.22</v>
      </c>
      <c r="Q5256">
        <v>0.34</v>
      </c>
    </row>
    <row r="5257" spans="1:17" ht="15">
      <c r="A5257" s="6"/>
      <c r="B5257" s="10">
        <v>-4.28</v>
      </c>
      <c r="C5257">
        <v>0.19346273530964103</v>
      </c>
      <c r="D5257" s="11">
        <v>28.09</v>
      </c>
      <c r="E5257" s="10">
        <v>47.77</v>
      </c>
      <c r="F5257" s="11">
        <v>32.74</v>
      </c>
      <c r="G5257" s="10">
        <v>34.26</v>
      </c>
      <c r="H5257" s="11">
        <v>16.02</v>
      </c>
      <c r="I5257" s="10">
        <v>310.08</v>
      </c>
      <c r="J5257">
        <v>0.44828279023898948</v>
      </c>
      <c r="K5257">
        <v>0.43836158112667412</v>
      </c>
      <c r="L5257">
        <v>0.364107828605503</v>
      </c>
      <c r="M5257">
        <v>0.36931793345832109</v>
      </c>
      <c r="N5257">
        <v>0.18151950903595879</v>
      </c>
      <c r="O5257">
        <v>0.54621070664646865</v>
      </c>
      <c r="P5257" s="117">
        <v>21.14</v>
      </c>
      <c r="Q5257">
        <v>0.34</v>
      </c>
    </row>
    <row r="5258" spans="1:17" ht="15">
      <c r="A5258" s="6"/>
      <c r="B5258" s="10">
        <v>-6.03</v>
      </c>
      <c r="C5258">
        <v>0.17739694482570836</v>
      </c>
      <c r="D5258" s="11">
        <v>26.86</v>
      </c>
      <c r="E5258" s="10">
        <v>46.41</v>
      </c>
      <c r="F5258" s="11">
        <v>31.35</v>
      </c>
      <c r="G5258" s="10">
        <v>31.01</v>
      </c>
      <c r="H5258" s="11">
        <v>1.27</v>
      </c>
      <c r="I5258" s="10">
        <v>271.57</v>
      </c>
      <c r="J5258">
        <v>0.44802524793209469</v>
      </c>
      <c r="K5258">
        <v>0.43855246644967011</v>
      </c>
      <c r="L5258">
        <v>0.34117098726560308</v>
      </c>
      <c r="M5258">
        <v>0.35480832245986271</v>
      </c>
      <c r="N5258">
        <v>0.17125347478929467</v>
      </c>
      <c r="O5258">
        <v>0.56907482299935641</v>
      </c>
      <c r="P5258" s="117">
        <v>22.57</v>
      </c>
      <c r="Q5258">
        <v>0.34</v>
      </c>
    </row>
    <row r="5259" spans="1:17" ht="15">
      <c r="A5259" s="6"/>
      <c r="B5259" s="10">
        <v>-6.2</v>
      </c>
      <c r="C5259">
        <v>0.17439640204063361</v>
      </c>
      <c r="D5259" s="11">
        <v>25.34</v>
      </c>
      <c r="E5259" s="10">
        <v>45.49</v>
      </c>
      <c r="F5259" s="11">
        <v>28.9</v>
      </c>
      <c r="G5259" s="10">
        <v>29.2</v>
      </c>
      <c r="H5259" s="11">
        <v>0.67</v>
      </c>
      <c r="I5259" s="10">
        <v>281.49</v>
      </c>
      <c r="J5259">
        <v>0.45226958887941782</v>
      </c>
      <c r="K5259">
        <v>0.43615104070244104</v>
      </c>
      <c r="L5259">
        <v>0.3155191414430964</v>
      </c>
      <c r="M5259">
        <v>0.35882621532546</v>
      </c>
      <c r="N5259">
        <v>0.16531088136187924</v>
      </c>
      <c r="O5259">
        <v>0.5853237099604639</v>
      </c>
      <c r="P5259" s="117">
        <v>17.62</v>
      </c>
      <c r="Q5259">
        <v>0.34</v>
      </c>
    </row>
    <row r="5260" spans="1:17" ht="15">
      <c r="A5260" s="6"/>
      <c r="B5260" s="10">
        <v>-5.92</v>
      </c>
      <c r="C5260">
        <v>0.1763749036855396</v>
      </c>
      <c r="D5260" s="11">
        <v>24.59</v>
      </c>
      <c r="E5260" s="10">
        <v>43.9</v>
      </c>
      <c r="F5260" s="11">
        <v>27.97</v>
      </c>
      <c r="G5260" s="10">
        <v>27.81</v>
      </c>
      <c r="H5260" s="11">
        <v>0.59</v>
      </c>
      <c r="I5260" s="10">
        <v>278.39</v>
      </c>
      <c r="J5260">
        <v>0.45854889196448589</v>
      </c>
      <c r="K5260">
        <v>0.42515039105073626</v>
      </c>
      <c r="L5260">
        <v>0.29748457615905671</v>
      </c>
      <c r="M5260">
        <v>0.36696980146718733</v>
      </c>
      <c r="N5260">
        <v>0.16397666270038208</v>
      </c>
      <c r="O5260">
        <v>0.59583557395443487</v>
      </c>
      <c r="P5260" s="117">
        <v>17.440000000000001</v>
      </c>
      <c r="Q5260">
        <v>0.34</v>
      </c>
    </row>
    <row r="5261" spans="1:17" ht="15">
      <c r="A5261" s="6"/>
      <c r="B5261" s="10">
        <v>-3.74</v>
      </c>
      <c r="C5261">
        <v>0.18369699316989327</v>
      </c>
      <c r="D5261" s="11">
        <v>24.64</v>
      </c>
      <c r="E5261" s="10">
        <v>43.9</v>
      </c>
      <c r="F5261" s="11">
        <v>28.75</v>
      </c>
      <c r="G5261" s="10">
        <v>27.48</v>
      </c>
      <c r="H5261" s="11">
        <v>7.0000000000000007E-2</v>
      </c>
      <c r="I5261" s="10">
        <v>272.89</v>
      </c>
      <c r="J5261">
        <v>0.45577991355590575</v>
      </c>
      <c r="K5261">
        <v>0.4199501545866563</v>
      </c>
      <c r="L5261">
        <v>0.29889236142922582</v>
      </c>
      <c r="M5261">
        <v>0.37568889286139912</v>
      </c>
      <c r="N5261">
        <v>0.15850724291302093</v>
      </c>
      <c r="O5261">
        <v>0.60524357959604824</v>
      </c>
      <c r="P5261" s="117">
        <v>20.82</v>
      </c>
      <c r="Q5261">
        <v>0.34</v>
      </c>
    </row>
    <row r="5262" spans="1:17" ht="15">
      <c r="A5262" s="6"/>
      <c r="B5262" s="10">
        <v>-2.09</v>
      </c>
      <c r="C5262">
        <v>0.20688355540708731</v>
      </c>
      <c r="D5262" s="11">
        <v>26.96</v>
      </c>
      <c r="E5262" s="10">
        <v>46.66</v>
      </c>
      <c r="F5262" s="11">
        <v>32.25</v>
      </c>
      <c r="G5262" s="10">
        <v>30.66</v>
      </c>
      <c r="H5262" s="11">
        <v>0.04</v>
      </c>
      <c r="I5262" s="10">
        <v>310.38</v>
      </c>
      <c r="J5262">
        <v>0.45397767632837188</v>
      </c>
      <c r="K5262">
        <v>0.41727880464483769</v>
      </c>
      <c r="L5262">
        <v>0.3201758853049716</v>
      </c>
      <c r="M5262">
        <v>0.39594387689598887</v>
      </c>
      <c r="N5262">
        <v>0.15383802740477157</v>
      </c>
      <c r="O5262">
        <v>0.60180788643094507</v>
      </c>
      <c r="P5262" s="117">
        <v>26.35</v>
      </c>
      <c r="Q5262">
        <v>0.34</v>
      </c>
    </row>
    <row r="5263" spans="1:17" ht="15">
      <c r="A5263" s="6"/>
      <c r="B5263" s="10">
        <v>0.09</v>
      </c>
      <c r="C5263">
        <v>0.21134028461689969</v>
      </c>
      <c r="D5263" s="11">
        <v>31</v>
      </c>
      <c r="E5263" s="10">
        <v>51.15</v>
      </c>
      <c r="F5263" s="11">
        <v>37.880000000000003</v>
      </c>
      <c r="G5263" s="10">
        <v>34.89</v>
      </c>
      <c r="H5263" s="11">
        <v>0.04</v>
      </c>
      <c r="I5263" s="10">
        <v>408.54</v>
      </c>
      <c r="J5263">
        <v>0.44591316397228631</v>
      </c>
      <c r="K5263">
        <v>0.42427989674896588</v>
      </c>
      <c r="L5263">
        <v>0.33704974128357207</v>
      </c>
      <c r="M5263">
        <v>0.38378194161893425</v>
      </c>
      <c r="N5263">
        <v>0.14896169734642883</v>
      </c>
      <c r="O5263">
        <v>0.56615838021124287</v>
      </c>
      <c r="P5263" s="117">
        <v>26.71</v>
      </c>
      <c r="Q5263">
        <v>0.34</v>
      </c>
    </row>
    <row r="5264" spans="1:17" ht="15">
      <c r="A5264" s="6"/>
      <c r="B5264" s="10">
        <v>14.32</v>
      </c>
      <c r="C5264">
        <v>0.19846630981508598</v>
      </c>
      <c r="D5264" s="11">
        <v>35</v>
      </c>
      <c r="E5264" s="10">
        <v>58.71</v>
      </c>
      <c r="F5264" s="11">
        <v>42.76</v>
      </c>
      <c r="G5264" s="10">
        <v>39.090000000000003</v>
      </c>
      <c r="H5264" s="11">
        <v>-0.28999999999999998</v>
      </c>
      <c r="I5264" s="10">
        <v>419.99</v>
      </c>
      <c r="J5264">
        <v>0.42240924145544867</v>
      </c>
      <c r="K5264">
        <v>0.42275760339711754</v>
      </c>
      <c r="L5264">
        <v>0.32763695674859017</v>
      </c>
      <c r="M5264">
        <v>0.34580936709129961</v>
      </c>
      <c r="N5264">
        <v>0.14405872809159473</v>
      </c>
      <c r="O5264">
        <v>0.50106582035599856</v>
      </c>
      <c r="P5264" s="117">
        <v>21.5</v>
      </c>
      <c r="Q5264">
        <v>0.34</v>
      </c>
    </row>
    <row r="5265" spans="1:17" ht="15">
      <c r="A5265" s="6"/>
      <c r="B5265" s="10">
        <v>-0.09</v>
      </c>
      <c r="C5265">
        <v>0.1708281429921801</v>
      </c>
      <c r="D5265" s="11">
        <v>36.51</v>
      </c>
      <c r="E5265" s="10">
        <v>65.06</v>
      </c>
      <c r="F5265" s="11">
        <v>39.979999999999997</v>
      </c>
      <c r="G5265" s="10">
        <v>39.200000000000003</v>
      </c>
      <c r="H5265" s="11">
        <v>-0.17</v>
      </c>
      <c r="I5265" s="10">
        <v>414.68</v>
      </c>
      <c r="J5265">
        <v>0.39600080468524756</v>
      </c>
      <c r="K5265">
        <v>0.41514576867217617</v>
      </c>
      <c r="L5265">
        <v>0.30704721529936713</v>
      </c>
      <c r="M5265">
        <v>0.31356354257062957</v>
      </c>
      <c r="N5265">
        <v>0.12499216265226103</v>
      </c>
      <c r="O5265">
        <v>0.42840974330330039</v>
      </c>
      <c r="P5265" s="117">
        <v>17.489999999999998</v>
      </c>
      <c r="Q5265">
        <v>0.34</v>
      </c>
    </row>
    <row r="5266" spans="1:17" ht="15">
      <c r="A5266" s="6"/>
      <c r="B5266" s="10">
        <v>-2.7</v>
      </c>
      <c r="C5266">
        <v>0.13825237268658036</v>
      </c>
      <c r="D5266" s="11">
        <v>37.06</v>
      </c>
      <c r="E5266" s="10">
        <v>65.040000000000006</v>
      </c>
      <c r="F5266" s="11">
        <v>37.47</v>
      </c>
      <c r="G5266" s="10">
        <v>39</v>
      </c>
      <c r="H5266" s="11">
        <v>-4.37</v>
      </c>
      <c r="I5266" s="10">
        <v>384.55</v>
      </c>
      <c r="J5266">
        <v>0.37849126207253919</v>
      </c>
      <c r="K5266">
        <v>0.39324484834246376</v>
      </c>
      <c r="L5266">
        <v>0.27585765837386211</v>
      </c>
      <c r="M5266">
        <v>0.28061093295417261</v>
      </c>
      <c r="N5266">
        <v>0.11027997318288765</v>
      </c>
      <c r="O5266">
        <v>0.37361231458110022</v>
      </c>
      <c r="P5266" s="117">
        <v>20.75</v>
      </c>
      <c r="Q5266">
        <v>0.34</v>
      </c>
    </row>
    <row r="5267" spans="1:17" ht="15">
      <c r="A5267" s="6"/>
      <c r="B5267" s="10">
        <v>-6.77</v>
      </c>
      <c r="C5267">
        <v>0.12540189945341348</v>
      </c>
      <c r="D5267" s="11">
        <v>36.200000000000003</v>
      </c>
      <c r="E5267" s="10">
        <v>59.12</v>
      </c>
      <c r="F5267" s="11">
        <v>32.56</v>
      </c>
      <c r="G5267" s="10">
        <v>36.450000000000003</v>
      </c>
      <c r="H5267" s="11">
        <v>-9.9600000000000009</v>
      </c>
      <c r="I5267" s="10">
        <v>339.44</v>
      </c>
      <c r="J5267">
        <v>0.35768832138243645</v>
      </c>
      <c r="K5267">
        <v>0.3635870054178017</v>
      </c>
      <c r="L5267">
        <v>0.23356789982548248</v>
      </c>
      <c r="M5267">
        <v>0.25516678977455198</v>
      </c>
      <c r="N5267">
        <v>0.10061190402214995</v>
      </c>
      <c r="O5267">
        <v>0.33357839313417792</v>
      </c>
      <c r="P5267" s="117">
        <v>29.69</v>
      </c>
      <c r="Q5267">
        <v>0.34</v>
      </c>
    </row>
    <row r="5268" spans="1:17" ht="15">
      <c r="A5268" s="6"/>
      <c r="B5268" s="10">
        <v>-13.18</v>
      </c>
      <c r="C5268">
        <v>0.117287498084059</v>
      </c>
      <c r="D5268" s="11">
        <v>36.380000000000003</v>
      </c>
      <c r="E5268" s="10">
        <v>55.79</v>
      </c>
      <c r="F5268" s="11">
        <v>30.46</v>
      </c>
      <c r="G5268" s="10">
        <v>33.369999999999997</v>
      </c>
      <c r="H5268" s="11">
        <v>-14</v>
      </c>
      <c r="I5268" s="10">
        <v>307.07</v>
      </c>
      <c r="J5268">
        <v>0.33680599701466324</v>
      </c>
      <c r="K5268">
        <v>0.33682089377098345</v>
      </c>
      <c r="L5268">
        <v>0.19556616979366034</v>
      </c>
      <c r="M5268">
        <v>0.23702438192476649</v>
      </c>
      <c r="N5268">
        <v>9.7239530024528356E-2</v>
      </c>
      <c r="O5268">
        <v>0.30321386644620646</v>
      </c>
      <c r="P5268" s="117">
        <v>27.61</v>
      </c>
      <c r="Q5268">
        <v>0.34</v>
      </c>
    </row>
    <row r="5269" spans="1:17" ht="15">
      <c r="A5269" s="6"/>
      <c r="B5269" s="10">
        <v>-15.73</v>
      </c>
      <c r="C5269">
        <v>0.11691283620247063</v>
      </c>
      <c r="D5269" s="11">
        <v>34.74</v>
      </c>
      <c r="E5269" s="10">
        <v>50.54</v>
      </c>
      <c r="F5269" s="11">
        <v>28.53</v>
      </c>
      <c r="G5269" s="10">
        <v>31.16</v>
      </c>
      <c r="H5269" s="11">
        <v>-20.079999999999998</v>
      </c>
      <c r="I5269" s="10">
        <v>292.66000000000003</v>
      </c>
      <c r="J5269">
        <v>0.31769543466666667</v>
      </c>
      <c r="K5269">
        <v>0.32565313913757232</v>
      </c>
      <c r="L5269">
        <v>0.17161587256164448</v>
      </c>
      <c r="M5269">
        <v>0.2256347956612641</v>
      </c>
      <c r="N5269">
        <v>9.7866407634734018E-2</v>
      </c>
      <c r="O5269">
        <v>0.29498097980581095</v>
      </c>
      <c r="P5269" s="117">
        <v>54.64</v>
      </c>
      <c r="Q5269">
        <v>0.34</v>
      </c>
    </row>
    <row r="5270" spans="1:17" ht="15">
      <c r="A5270" s="6"/>
      <c r="B5270" s="10">
        <v>-20.09</v>
      </c>
      <c r="C5270">
        <v>0.11445852549986785</v>
      </c>
      <c r="D5270" s="11">
        <v>31.51</v>
      </c>
      <c r="E5270" s="10">
        <v>46.9</v>
      </c>
      <c r="F5270" s="11">
        <v>28.5</v>
      </c>
      <c r="G5270" s="10">
        <v>30.59</v>
      </c>
      <c r="H5270" s="11">
        <v>-43.3</v>
      </c>
      <c r="I5270" s="10">
        <v>294.01</v>
      </c>
      <c r="J5270">
        <v>0.3153188402130781</v>
      </c>
      <c r="K5270">
        <v>0.31374008797979963</v>
      </c>
      <c r="L5270">
        <v>0.16002410396214611</v>
      </c>
      <c r="M5270">
        <v>0.23374854495449579</v>
      </c>
      <c r="N5270">
        <v>0.10115955468598409</v>
      </c>
      <c r="O5270">
        <v>0.2984409050014995</v>
      </c>
      <c r="P5270" s="117">
        <v>44.56</v>
      </c>
      <c r="Q5270">
        <v>0.34</v>
      </c>
    </row>
    <row r="5271" spans="1:17" ht="15">
      <c r="A5271" s="6"/>
      <c r="B5271" s="10">
        <v>-21.77</v>
      </c>
      <c r="C5271">
        <v>0.11241544780245424</v>
      </c>
      <c r="D5271" s="11">
        <v>29.56</v>
      </c>
      <c r="E5271" s="10">
        <v>49.44</v>
      </c>
      <c r="F5271" s="11">
        <v>28.37</v>
      </c>
      <c r="G5271" s="10">
        <v>29.92</v>
      </c>
      <c r="H5271" s="11">
        <v>-63.03</v>
      </c>
      <c r="I5271" s="10">
        <v>294.68</v>
      </c>
      <c r="J5271">
        <v>0.32330743663068379</v>
      </c>
      <c r="K5271">
        <v>0.30235420768877508</v>
      </c>
      <c r="L5271">
        <v>0.15840897135725557</v>
      </c>
      <c r="M5271">
        <v>0.23779827957453079</v>
      </c>
      <c r="N5271">
        <v>0.10526034130959006</v>
      </c>
      <c r="O5271">
        <v>0.30672755882308494</v>
      </c>
      <c r="P5271" s="117">
        <v>36.950000000000003</v>
      </c>
      <c r="Q5271">
        <v>0.34</v>
      </c>
    </row>
    <row r="5272" spans="1:17" ht="15">
      <c r="A5272" s="6"/>
      <c r="B5272" s="10">
        <v>-16.100000000000001</v>
      </c>
      <c r="C5272">
        <v>0.11517113155623107</v>
      </c>
      <c r="D5272" s="11">
        <v>30.95</v>
      </c>
      <c r="E5272" s="10">
        <v>50.97</v>
      </c>
      <c r="F5272" s="11">
        <v>28.7</v>
      </c>
      <c r="G5272" s="10">
        <v>31.49</v>
      </c>
      <c r="H5272" s="11">
        <v>-52.43</v>
      </c>
      <c r="I5272" s="10">
        <v>307.77</v>
      </c>
      <c r="J5272">
        <v>0.33642620008278434</v>
      </c>
      <c r="K5272">
        <v>0.29710502624939467</v>
      </c>
      <c r="L5272">
        <v>0.16675092004365832</v>
      </c>
      <c r="M5272">
        <v>0.25381598604733507</v>
      </c>
      <c r="N5272">
        <v>0.11043549934352163</v>
      </c>
      <c r="O5272">
        <v>0.3194227669076154</v>
      </c>
      <c r="P5272" s="117">
        <v>82.37</v>
      </c>
      <c r="Q5272">
        <v>0.34</v>
      </c>
    </row>
    <row r="5273" spans="1:17" ht="15">
      <c r="A5273" s="6"/>
      <c r="B5273" s="10">
        <v>-8.9</v>
      </c>
      <c r="C5273">
        <v>0.12763824346643349</v>
      </c>
      <c r="D5273" s="11">
        <v>31.33</v>
      </c>
      <c r="E5273" s="10">
        <v>54.56</v>
      </c>
      <c r="F5273" s="11">
        <v>30.76</v>
      </c>
      <c r="G5273" s="10">
        <v>34.380000000000003</v>
      </c>
      <c r="H5273" s="11">
        <v>-28.59</v>
      </c>
      <c r="I5273" s="10">
        <v>329.86</v>
      </c>
      <c r="J5273">
        <v>0.34927647869589562</v>
      </c>
      <c r="K5273">
        <v>0.31259348283365973</v>
      </c>
      <c r="L5273">
        <v>0.18542334070557381</v>
      </c>
      <c r="M5273">
        <v>0.2818260087975587</v>
      </c>
      <c r="N5273">
        <v>0.11324349358616842</v>
      </c>
      <c r="O5273">
        <v>0.34229584135654079</v>
      </c>
      <c r="P5273" s="117">
        <v>36.479999999999997</v>
      </c>
      <c r="Q5273">
        <v>0.34</v>
      </c>
    </row>
    <row r="5274" spans="1:17" ht="15">
      <c r="A5274" s="6"/>
      <c r="B5274" s="10">
        <v>-0.82</v>
      </c>
      <c r="C5274">
        <v>0.14215480946650619</v>
      </c>
      <c r="D5274" s="11">
        <v>32.36</v>
      </c>
      <c r="E5274" s="10">
        <v>62.96</v>
      </c>
      <c r="F5274" s="11">
        <v>35.99</v>
      </c>
      <c r="G5274" s="10">
        <v>40.11</v>
      </c>
      <c r="H5274" s="11">
        <v>-4.34</v>
      </c>
      <c r="I5274" s="10">
        <v>406.02</v>
      </c>
      <c r="J5274">
        <v>0.36795021746266204</v>
      </c>
      <c r="K5274">
        <v>0.34241000103423308</v>
      </c>
      <c r="L5274">
        <v>0.22495868652014103</v>
      </c>
      <c r="M5274">
        <v>0.31316886844364228</v>
      </c>
      <c r="N5274">
        <v>0.1182896244545434</v>
      </c>
      <c r="O5274">
        <v>0.38253339957893207</v>
      </c>
      <c r="P5274" s="117">
        <v>44.84</v>
      </c>
      <c r="Q5274">
        <v>0.34</v>
      </c>
    </row>
    <row r="5275" spans="1:17" ht="15">
      <c r="A5275" s="6"/>
      <c r="B5275" s="10">
        <v>1.07</v>
      </c>
      <c r="C5275">
        <v>0.17199392580653458</v>
      </c>
      <c r="D5275" s="11">
        <v>33.9</v>
      </c>
      <c r="E5275" s="10">
        <v>65.7</v>
      </c>
      <c r="F5275" s="11">
        <v>39.04</v>
      </c>
      <c r="G5275" s="10">
        <v>43.82</v>
      </c>
      <c r="H5275" s="11">
        <v>40.74</v>
      </c>
      <c r="I5275" s="10">
        <v>439.98</v>
      </c>
      <c r="J5275">
        <v>0.38718519722674943</v>
      </c>
      <c r="K5275">
        <v>0.38537594716950396</v>
      </c>
      <c r="L5275">
        <v>0.28622398708150121</v>
      </c>
      <c r="M5275">
        <v>0.34868603683897798</v>
      </c>
      <c r="N5275">
        <v>0.13981051682776946</v>
      </c>
      <c r="O5275">
        <v>0.42100235557937904</v>
      </c>
      <c r="P5275" s="117">
        <v>43.1</v>
      </c>
      <c r="Q5275">
        <v>0.34</v>
      </c>
    </row>
    <row r="5276" spans="1:17" ht="15">
      <c r="A5276" s="6"/>
      <c r="B5276" s="10">
        <v>87.59</v>
      </c>
      <c r="C5276">
        <v>0.19364924123372815</v>
      </c>
      <c r="D5276" s="11">
        <v>33.909999999999997</v>
      </c>
      <c r="E5276" s="10">
        <v>67.849999999999994</v>
      </c>
      <c r="F5276" s="11">
        <v>43.05</v>
      </c>
      <c r="G5276" s="10">
        <v>50.11</v>
      </c>
      <c r="H5276" s="11">
        <v>62</v>
      </c>
      <c r="I5276" s="10">
        <v>495.9</v>
      </c>
      <c r="J5276">
        <v>0.41587209480604975</v>
      </c>
      <c r="K5276">
        <v>0.41770163683802053</v>
      </c>
      <c r="L5276">
        <v>0.32629599334098219</v>
      </c>
      <c r="M5276">
        <v>0.37568281337635007</v>
      </c>
      <c r="N5276">
        <v>0.17863611481027247</v>
      </c>
      <c r="O5276">
        <v>0.44341582435445881</v>
      </c>
      <c r="P5276" s="117">
        <v>29.42</v>
      </c>
      <c r="Q5276">
        <v>0.34</v>
      </c>
    </row>
    <row r="5277" spans="1:17" ht="15">
      <c r="A5277" s="6"/>
      <c r="B5277" s="10">
        <v>83.96</v>
      </c>
      <c r="C5277">
        <v>0.21516349306369195</v>
      </c>
      <c r="D5277" s="11">
        <v>33.03</v>
      </c>
      <c r="E5277" s="10">
        <v>67.680000000000007</v>
      </c>
      <c r="F5277" s="11">
        <v>43.37</v>
      </c>
      <c r="G5277" s="10">
        <v>47.07</v>
      </c>
      <c r="H5277" s="11">
        <v>68.05</v>
      </c>
      <c r="I5277" s="10">
        <v>493.85</v>
      </c>
      <c r="J5277">
        <v>0.43652975410541617</v>
      </c>
      <c r="K5277">
        <v>0.46407425326747975</v>
      </c>
      <c r="L5277">
        <v>0.35470420449486051</v>
      </c>
      <c r="M5277">
        <v>0.37842646357587184</v>
      </c>
      <c r="N5277">
        <v>0.19140764481908615</v>
      </c>
      <c r="O5277">
        <v>0.46301516872557696</v>
      </c>
      <c r="P5277" s="117">
        <v>25.37</v>
      </c>
      <c r="Q5277">
        <v>0.34</v>
      </c>
    </row>
    <row r="5278" spans="1:17" ht="15">
      <c r="A5278" s="6"/>
      <c r="B5278" s="10">
        <v>89.18</v>
      </c>
      <c r="C5278">
        <v>0.22419373664100722</v>
      </c>
      <c r="D5278" s="11">
        <v>32.07</v>
      </c>
      <c r="E5278" s="10">
        <v>68</v>
      </c>
      <c r="F5278" s="11">
        <v>43.63</v>
      </c>
      <c r="G5278" s="10">
        <v>44.4</v>
      </c>
      <c r="H5278" s="11">
        <v>65.900000000000006</v>
      </c>
      <c r="I5278" s="10">
        <v>455</v>
      </c>
      <c r="J5278">
        <v>0.4334080634075298</v>
      </c>
      <c r="K5278">
        <v>0.48960767693413509</v>
      </c>
      <c r="L5278">
        <v>0.37136469078674839</v>
      </c>
      <c r="M5278">
        <v>0.38208915778800923</v>
      </c>
      <c r="N5278">
        <v>0.18506444626005514</v>
      </c>
      <c r="O5278">
        <v>0.46799732611512523</v>
      </c>
      <c r="P5278" s="117">
        <v>26.87</v>
      </c>
      <c r="Q5278">
        <v>0.34</v>
      </c>
    </row>
    <row r="5279" spans="1:17" ht="15">
      <c r="A5279" s="6"/>
      <c r="B5279" s="10">
        <v>87.59</v>
      </c>
      <c r="C5279">
        <v>0.22582549516216255</v>
      </c>
      <c r="D5279" s="11">
        <v>31.06</v>
      </c>
      <c r="E5279" s="10">
        <v>68.010000000000005</v>
      </c>
      <c r="F5279" s="11">
        <v>42.1</v>
      </c>
      <c r="G5279" s="10">
        <v>42.04</v>
      </c>
      <c r="H5279" s="11">
        <v>63.73</v>
      </c>
      <c r="I5279" s="10">
        <v>429.15</v>
      </c>
      <c r="J5279">
        <v>0.42797371292339786</v>
      </c>
      <c r="K5279">
        <v>0.51190911300567299</v>
      </c>
      <c r="L5279">
        <v>0.38750827302579138</v>
      </c>
      <c r="M5279">
        <v>0.38012946677366866</v>
      </c>
      <c r="N5279">
        <v>0.18535241616312967</v>
      </c>
      <c r="O5279">
        <v>0.47149344835237988</v>
      </c>
      <c r="P5279" s="117">
        <v>28.49</v>
      </c>
      <c r="Q5279">
        <v>0.34</v>
      </c>
    </row>
    <row r="5280" spans="1:17" ht="15">
      <c r="A5280" s="6"/>
      <c r="B5280" s="10">
        <v>59.98</v>
      </c>
      <c r="C5280">
        <v>0.24277810311172349</v>
      </c>
      <c r="D5280" s="11">
        <v>27.97</v>
      </c>
      <c r="E5280" s="10">
        <v>64.97</v>
      </c>
      <c r="F5280" s="11">
        <v>38.119999999999997</v>
      </c>
      <c r="G5280" s="10">
        <v>35.99</v>
      </c>
      <c r="H5280" s="11">
        <v>56.58</v>
      </c>
      <c r="I5280" s="10">
        <v>391.2</v>
      </c>
      <c r="J5280">
        <v>0.42092397123687342</v>
      </c>
      <c r="K5280">
        <v>0.52220455391487786</v>
      </c>
      <c r="L5280">
        <v>0.40750626574836213</v>
      </c>
      <c r="M5280">
        <v>0.38126499484096721</v>
      </c>
      <c r="N5280">
        <v>0.1766474097194656</v>
      </c>
      <c r="O5280">
        <v>0.48479834970620633</v>
      </c>
      <c r="P5280" s="117">
        <v>19.8</v>
      </c>
      <c r="Q5280">
        <v>0.34</v>
      </c>
    </row>
    <row r="5281" spans="1:17" ht="15">
      <c r="A5281" s="6"/>
      <c r="B5281" s="10">
        <v>79.900000000000006</v>
      </c>
      <c r="C5281">
        <v>0.2473454310387489</v>
      </c>
      <c r="D5281" s="11">
        <v>25</v>
      </c>
      <c r="E5281" s="10">
        <v>50.57</v>
      </c>
      <c r="F5281" s="11">
        <v>34.92</v>
      </c>
      <c r="G5281" s="10">
        <v>38</v>
      </c>
      <c r="H5281" s="11">
        <v>44.04</v>
      </c>
      <c r="I5281" s="10">
        <v>330.76</v>
      </c>
      <c r="J5281">
        <v>0.41530974676000276</v>
      </c>
      <c r="K5281">
        <v>0.53215703160542727</v>
      </c>
      <c r="L5281">
        <v>0.40560717909105587</v>
      </c>
      <c r="M5281">
        <v>0.38274333646271275</v>
      </c>
      <c r="N5281">
        <v>0.16588298546288355</v>
      </c>
      <c r="O5281">
        <v>0.50177120606693304</v>
      </c>
      <c r="P5281" s="117">
        <v>14.52</v>
      </c>
      <c r="Q5281">
        <v>0.34</v>
      </c>
    </row>
    <row r="5282" spans="1:17" ht="15">
      <c r="A5282" s="6"/>
      <c r="B5282" s="10">
        <v>72.16</v>
      </c>
      <c r="C5282">
        <v>0.23094387114767817</v>
      </c>
      <c r="D5282" s="11">
        <v>23.63</v>
      </c>
      <c r="E5282" s="10">
        <v>47.47</v>
      </c>
      <c r="F5282" s="11">
        <v>34.57</v>
      </c>
      <c r="G5282" s="10">
        <v>32.799999999999997</v>
      </c>
      <c r="H5282" s="11">
        <v>39.200000000000003</v>
      </c>
      <c r="I5282" s="10">
        <v>298.92</v>
      </c>
      <c r="J5282">
        <v>0.41171673481427223</v>
      </c>
      <c r="K5282">
        <v>0.52939800815078952</v>
      </c>
      <c r="L5282">
        <v>0.4005031399466939</v>
      </c>
      <c r="M5282">
        <v>0.38167406810517207</v>
      </c>
      <c r="N5282">
        <v>0.16917217560691636</v>
      </c>
      <c r="O5282">
        <v>0.5204072161783847</v>
      </c>
      <c r="P5282" s="117">
        <v>16.010000000000002</v>
      </c>
      <c r="Q5282">
        <v>0.34</v>
      </c>
    </row>
    <row r="5283" spans="1:17" ht="15">
      <c r="A5283" s="6"/>
      <c r="B5283" s="10">
        <v>70.03</v>
      </c>
      <c r="C5283">
        <v>0.21736448937980118</v>
      </c>
      <c r="D5283" s="11">
        <v>21.13</v>
      </c>
      <c r="E5283" s="10">
        <v>46.14</v>
      </c>
      <c r="F5283" s="11">
        <v>33.97</v>
      </c>
      <c r="G5283" s="10">
        <v>30.96</v>
      </c>
      <c r="H5283" s="11">
        <v>38.270000000000003</v>
      </c>
      <c r="I5283" s="10">
        <v>298.95</v>
      </c>
      <c r="J5283">
        <v>0.40177515246960638</v>
      </c>
      <c r="K5283">
        <v>0.52853454235029562</v>
      </c>
      <c r="L5283">
        <v>0.39824674649586922</v>
      </c>
      <c r="M5283">
        <v>0.38799848612279231</v>
      </c>
      <c r="N5283">
        <v>0.17082288386349778</v>
      </c>
      <c r="O5283">
        <v>0.53827895619076427</v>
      </c>
      <c r="P5283" s="117">
        <v>14.77</v>
      </c>
      <c r="Q5283">
        <v>0.34</v>
      </c>
    </row>
    <row r="5284" spans="1:17" ht="15">
      <c r="A5284" s="6"/>
      <c r="B5284" s="10">
        <v>67.81</v>
      </c>
      <c r="C5284">
        <v>0.21147389416481302</v>
      </c>
      <c r="D5284" s="11">
        <v>19.079999999999998</v>
      </c>
      <c r="E5284" s="10">
        <v>45.07</v>
      </c>
      <c r="F5284" s="11">
        <v>34.06</v>
      </c>
      <c r="G5284" s="10">
        <v>29.52</v>
      </c>
      <c r="H5284" s="11">
        <v>31.92</v>
      </c>
      <c r="I5284" s="10">
        <v>289.2</v>
      </c>
      <c r="J5284">
        <v>0.40149131557536522</v>
      </c>
      <c r="K5284">
        <v>0.5305080357282852</v>
      </c>
      <c r="L5284">
        <v>0.40163633772975921</v>
      </c>
      <c r="M5284">
        <v>0.3984368291198051</v>
      </c>
      <c r="N5284">
        <v>0.17724600777108973</v>
      </c>
      <c r="O5284">
        <v>0.55294383096335897</v>
      </c>
      <c r="P5284" s="117">
        <v>13.71</v>
      </c>
      <c r="Q5284">
        <v>0.34</v>
      </c>
    </row>
    <row r="5285" spans="1:17" ht="15">
      <c r="A5285" s="6"/>
      <c r="B5285" s="10">
        <v>74.12</v>
      </c>
      <c r="C5285">
        <v>0.20946382574472419</v>
      </c>
      <c r="D5285" s="11">
        <v>19.09</v>
      </c>
      <c r="E5285" s="10">
        <v>45.08</v>
      </c>
      <c r="F5285" s="11">
        <v>33.020000000000003</v>
      </c>
      <c r="G5285" s="10">
        <v>28.94</v>
      </c>
      <c r="H5285" s="11">
        <v>37.5</v>
      </c>
      <c r="I5285" s="10">
        <v>295.75</v>
      </c>
      <c r="J5285">
        <v>0.40658383384018637</v>
      </c>
      <c r="K5285">
        <v>0.53197185180525852</v>
      </c>
      <c r="L5285">
        <v>0.41223344621059321</v>
      </c>
      <c r="M5285">
        <v>0.40470546840448501</v>
      </c>
      <c r="N5285">
        <v>0.18973904152418725</v>
      </c>
      <c r="O5285">
        <v>0.55784943050161551</v>
      </c>
      <c r="P5285" s="117">
        <v>13.81</v>
      </c>
      <c r="Q5285">
        <v>0.34</v>
      </c>
    </row>
    <row r="5286" spans="1:17" ht="15">
      <c r="A5286" s="6"/>
      <c r="B5286" s="10">
        <v>83.95</v>
      </c>
      <c r="C5286">
        <v>0.22155658147732732</v>
      </c>
      <c r="D5286" s="11">
        <v>24.57</v>
      </c>
      <c r="E5286" s="10">
        <v>47.76</v>
      </c>
      <c r="F5286" s="11">
        <v>35.99</v>
      </c>
      <c r="G5286" s="10">
        <v>29.5</v>
      </c>
      <c r="H5286" s="11">
        <v>50.88</v>
      </c>
      <c r="I5286" s="10">
        <v>320.01</v>
      </c>
      <c r="J5286">
        <v>0.4140633465210633</v>
      </c>
      <c r="K5286">
        <v>0.53528632772155815</v>
      </c>
      <c r="L5286">
        <v>0.42947932935231969</v>
      </c>
      <c r="M5286">
        <v>0.40807852960312296</v>
      </c>
      <c r="N5286">
        <v>0.20823527398583563</v>
      </c>
      <c r="O5286">
        <v>0.55439605436493911</v>
      </c>
      <c r="P5286" s="117">
        <v>16.22</v>
      </c>
      <c r="Q5286">
        <v>0.34</v>
      </c>
    </row>
    <row r="5287" spans="1:17" ht="15">
      <c r="A5287" s="6"/>
      <c r="B5287" s="10">
        <v>98.16</v>
      </c>
      <c r="C5287">
        <v>0.22509800752892245</v>
      </c>
      <c r="D5287" s="11">
        <v>27.8</v>
      </c>
      <c r="E5287" s="10">
        <v>55.5</v>
      </c>
      <c r="F5287" s="11">
        <v>44.11</v>
      </c>
      <c r="G5287" s="10">
        <v>29.48</v>
      </c>
      <c r="H5287" s="11">
        <v>72.23</v>
      </c>
      <c r="I5287" s="10">
        <v>382.92</v>
      </c>
      <c r="J5287">
        <v>0.42207881954701526</v>
      </c>
      <c r="K5287">
        <v>0.52561501101422003</v>
      </c>
      <c r="L5287">
        <v>0.41989635962932476</v>
      </c>
      <c r="M5287">
        <v>0.40895984664405649</v>
      </c>
      <c r="N5287">
        <v>0.25324924584633368</v>
      </c>
      <c r="O5287">
        <v>0.52482135548405395</v>
      </c>
      <c r="P5287" s="117">
        <v>29.62</v>
      </c>
      <c r="Q5287">
        <v>0.34</v>
      </c>
    </row>
    <row r="5288" spans="1:17" ht="15">
      <c r="A5288" s="6"/>
      <c r="B5288" s="10">
        <v>105.7</v>
      </c>
      <c r="C5288">
        <v>0.21284902978830708</v>
      </c>
      <c r="D5288" s="11">
        <v>31.57</v>
      </c>
      <c r="E5288" s="10">
        <v>64.11</v>
      </c>
      <c r="F5288" s="11">
        <v>53.92</v>
      </c>
      <c r="G5288" s="10">
        <v>31.7</v>
      </c>
      <c r="H5288" s="11">
        <v>82.39</v>
      </c>
      <c r="I5288" s="10">
        <v>414.98</v>
      </c>
      <c r="J5288">
        <v>0.42033516187967762</v>
      </c>
      <c r="K5288">
        <v>0.49495289847043022</v>
      </c>
      <c r="L5288">
        <v>0.3869955794797279</v>
      </c>
      <c r="M5288">
        <v>0.37809224814472348</v>
      </c>
      <c r="N5288">
        <v>0.25593044758941547</v>
      </c>
      <c r="O5288">
        <v>0.46255576201310172</v>
      </c>
      <c r="P5288" s="117">
        <v>19.8</v>
      </c>
      <c r="Q5288">
        <v>0.34</v>
      </c>
    </row>
    <row r="5289" spans="1:17" ht="15">
      <c r="A5289" s="6"/>
      <c r="B5289" s="10">
        <v>106.44</v>
      </c>
      <c r="C5289">
        <v>0.21531901809339501</v>
      </c>
      <c r="D5289" s="11">
        <v>34.85</v>
      </c>
      <c r="E5289" s="10">
        <v>65.08</v>
      </c>
      <c r="F5289" s="11">
        <v>49.9</v>
      </c>
      <c r="G5289" s="10">
        <v>32.64</v>
      </c>
      <c r="H5289" s="11">
        <v>86.9</v>
      </c>
      <c r="I5289" s="10">
        <v>426.22</v>
      </c>
      <c r="J5289">
        <v>0.39599236985398673</v>
      </c>
      <c r="K5289">
        <v>0.44916667205992994</v>
      </c>
      <c r="L5289">
        <v>0.36339593818906502</v>
      </c>
      <c r="M5289">
        <v>0.33151884588938635</v>
      </c>
      <c r="N5289">
        <v>0.24191856773683709</v>
      </c>
      <c r="O5289">
        <v>0.40928192371475947</v>
      </c>
      <c r="P5289" s="117">
        <v>22.37</v>
      </c>
      <c r="Q5289">
        <v>0.34</v>
      </c>
    </row>
    <row r="5290" spans="1:17" ht="15">
      <c r="A5290" s="6"/>
      <c r="B5290" s="10">
        <v>99.65</v>
      </c>
      <c r="C5290">
        <v>0.20706933968147237</v>
      </c>
      <c r="D5290" s="11">
        <v>33.15</v>
      </c>
      <c r="E5290" s="10">
        <v>64.88</v>
      </c>
      <c r="F5290" s="11">
        <v>43.93</v>
      </c>
      <c r="G5290" s="10">
        <v>33.11</v>
      </c>
      <c r="H5290" s="11">
        <v>79.13</v>
      </c>
      <c r="I5290" s="10">
        <v>383.99</v>
      </c>
      <c r="J5290">
        <v>0.36635551864230392</v>
      </c>
      <c r="K5290">
        <v>0.41552663872702328</v>
      </c>
      <c r="L5290">
        <v>0.33545610280131949</v>
      </c>
      <c r="M5290">
        <v>0.28411915832981072</v>
      </c>
      <c r="N5290">
        <v>0.21850427519317614</v>
      </c>
      <c r="O5290">
        <v>0.36179664136670348</v>
      </c>
      <c r="P5290" s="117">
        <v>19.739999999999998</v>
      </c>
      <c r="Q5290">
        <v>0.34</v>
      </c>
    </row>
    <row r="5291" spans="1:17" ht="15">
      <c r="A5291" s="6"/>
      <c r="B5291" s="10">
        <v>88.97</v>
      </c>
      <c r="C5291">
        <v>0.18916323023191536</v>
      </c>
      <c r="D5291" s="11">
        <v>31.49</v>
      </c>
      <c r="E5291" s="10">
        <v>64.67</v>
      </c>
      <c r="F5291" s="11">
        <v>39.840000000000003</v>
      </c>
      <c r="G5291" s="10">
        <v>29.6</v>
      </c>
      <c r="H5291" s="11">
        <v>65.489999999999995</v>
      </c>
      <c r="I5291" s="10">
        <v>310.08999999999997</v>
      </c>
      <c r="J5291">
        <v>0.3280897387168033</v>
      </c>
      <c r="K5291">
        <v>0.39108243091534117</v>
      </c>
      <c r="L5291">
        <v>0.31618027304590046</v>
      </c>
      <c r="M5291">
        <v>0.24365094880875868</v>
      </c>
      <c r="N5291">
        <v>0.20127042209296536</v>
      </c>
      <c r="O5291">
        <v>0.32669048106764781</v>
      </c>
      <c r="P5291" s="117">
        <v>30.13</v>
      </c>
      <c r="Q5291">
        <v>0.34</v>
      </c>
    </row>
    <row r="5292" spans="1:17" ht="15">
      <c r="A5292" s="6"/>
      <c r="B5292" s="10">
        <v>81.650000000000006</v>
      </c>
      <c r="C5292">
        <v>0.17971683441804148</v>
      </c>
      <c r="D5292" s="11">
        <v>31.34</v>
      </c>
      <c r="E5292" s="10">
        <v>64.59</v>
      </c>
      <c r="F5292" s="11">
        <v>38.380000000000003</v>
      </c>
      <c r="G5292" s="10">
        <v>27.59</v>
      </c>
      <c r="H5292" s="11">
        <v>58.02</v>
      </c>
      <c r="I5292" s="10">
        <v>282.44</v>
      </c>
      <c r="J5292">
        <v>0.30757893145304738</v>
      </c>
      <c r="K5292">
        <v>0.36430501974983537</v>
      </c>
      <c r="L5292">
        <v>0.30531900801790041</v>
      </c>
      <c r="M5292">
        <v>0.21980457970407816</v>
      </c>
      <c r="N5292">
        <v>0.17992683218081351</v>
      </c>
      <c r="O5292">
        <v>0.29500668709745193</v>
      </c>
      <c r="P5292" s="117">
        <v>23.34</v>
      </c>
      <c r="Q5292">
        <v>0.34</v>
      </c>
    </row>
    <row r="5293" spans="1:17" ht="15">
      <c r="A5293" s="6"/>
      <c r="B5293" s="10">
        <v>62.62</v>
      </c>
      <c r="C5293">
        <v>0.17101554018718554</v>
      </c>
      <c r="D5293" s="11">
        <v>27.74</v>
      </c>
      <c r="E5293" s="10">
        <v>62.77</v>
      </c>
      <c r="F5293" s="11">
        <v>37.380000000000003</v>
      </c>
      <c r="G5293" s="10">
        <v>25.09</v>
      </c>
      <c r="H5293" s="11">
        <v>59.32</v>
      </c>
      <c r="I5293" s="10">
        <v>277.57</v>
      </c>
      <c r="J5293">
        <v>0.29696206971540007</v>
      </c>
      <c r="K5293">
        <v>0.34857231535844202</v>
      </c>
      <c r="L5293">
        <v>0.29654123091471607</v>
      </c>
      <c r="M5293">
        <v>0.20665059598005608</v>
      </c>
      <c r="N5293">
        <v>0.15756889260653376</v>
      </c>
      <c r="O5293">
        <v>0.28520580779143845</v>
      </c>
      <c r="P5293" s="117">
        <v>29.35</v>
      </c>
      <c r="Q5293">
        <v>0.34</v>
      </c>
    </row>
    <row r="5294" spans="1:17" ht="15">
      <c r="A5294" s="6"/>
      <c r="B5294" s="10">
        <v>61.51</v>
      </c>
      <c r="C5294">
        <v>0.16037818707398332</v>
      </c>
      <c r="D5294" s="11">
        <v>26.56</v>
      </c>
      <c r="E5294" s="10">
        <v>60</v>
      </c>
      <c r="F5294" s="11">
        <v>35.64</v>
      </c>
      <c r="G5294" s="10">
        <v>24.02</v>
      </c>
      <c r="H5294" s="11">
        <v>54.24</v>
      </c>
      <c r="I5294" s="10">
        <v>258.94</v>
      </c>
      <c r="J5294">
        <v>0.30318624596437732</v>
      </c>
      <c r="K5294">
        <v>0.33891788589058303</v>
      </c>
      <c r="L5294">
        <v>0.29013253256335259</v>
      </c>
      <c r="M5294">
        <v>0.20693270343382536</v>
      </c>
      <c r="N5294">
        <v>0.15080321208681469</v>
      </c>
      <c r="O5294">
        <v>0.2860068152811438</v>
      </c>
      <c r="P5294" s="117">
        <v>29.7</v>
      </c>
      <c r="Q5294">
        <v>0.34</v>
      </c>
    </row>
    <row r="5295" spans="1:17" ht="15">
      <c r="A5295" s="6"/>
      <c r="B5295" s="10">
        <v>42.02</v>
      </c>
      <c r="C5295">
        <v>0.16293999795245231</v>
      </c>
      <c r="D5295" s="11">
        <v>27.75</v>
      </c>
      <c r="E5295" s="10">
        <v>57.56</v>
      </c>
      <c r="F5295" s="11">
        <v>34.97</v>
      </c>
      <c r="G5295" s="10">
        <v>24.71</v>
      </c>
      <c r="H5295" s="11">
        <v>50.85</v>
      </c>
      <c r="I5295" s="10">
        <v>260.64</v>
      </c>
      <c r="J5295">
        <v>0.31660069422853943</v>
      </c>
      <c r="K5295">
        <v>0.331295631995632</v>
      </c>
      <c r="L5295">
        <v>0.29984538778600595</v>
      </c>
      <c r="M5295">
        <v>0.21229011131895614</v>
      </c>
      <c r="N5295">
        <v>0.15871856209150326</v>
      </c>
      <c r="O5295">
        <v>0.29679980456866834</v>
      </c>
      <c r="P5295" s="117">
        <v>40.14</v>
      </c>
      <c r="Q5295">
        <v>0.34</v>
      </c>
    </row>
    <row r="5296" spans="1:17" ht="15">
      <c r="A5296" s="6"/>
      <c r="B5296" s="10">
        <v>57.49</v>
      </c>
      <c r="C5296">
        <v>0.1817838348413644</v>
      </c>
      <c r="D5296" s="11">
        <v>29.96</v>
      </c>
      <c r="E5296" s="10">
        <v>56.03</v>
      </c>
      <c r="F5296" s="11">
        <v>34.96</v>
      </c>
      <c r="G5296" s="10">
        <v>27.38</v>
      </c>
      <c r="H5296" s="11">
        <v>54.97</v>
      </c>
      <c r="I5296" s="10">
        <v>266.89</v>
      </c>
      <c r="J5296">
        <v>0.33416574769174368</v>
      </c>
      <c r="K5296">
        <v>0.32811072968281962</v>
      </c>
      <c r="L5296">
        <v>0.311779297009875</v>
      </c>
      <c r="M5296">
        <v>0.22958284026113546</v>
      </c>
      <c r="N5296">
        <v>0.17734124199804482</v>
      </c>
      <c r="O5296">
        <v>0.31065932470883684</v>
      </c>
      <c r="P5296" s="117">
        <v>31.96</v>
      </c>
      <c r="Q5296">
        <v>0.34</v>
      </c>
    </row>
    <row r="5297" spans="1:17" ht="15">
      <c r="A5297" s="6"/>
      <c r="B5297" s="10">
        <v>67.7</v>
      </c>
      <c r="C5297">
        <v>0.2093740567427598</v>
      </c>
      <c r="D5297" s="11">
        <v>31.25</v>
      </c>
      <c r="E5297" s="10">
        <v>54.39</v>
      </c>
      <c r="F5297" s="11">
        <v>37.79</v>
      </c>
      <c r="G5297" s="10">
        <v>28.9</v>
      </c>
      <c r="H5297" s="11">
        <v>56.95</v>
      </c>
      <c r="I5297" s="10">
        <v>289.37</v>
      </c>
      <c r="J5297">
        <v>0.35644065022910754</v>
      </c>
      <c r="K5297">
        <v>0.33504397243402173</v>
      </c>
      <c r="L5297">
        <v>0.32918321483192869</v>
      </c>
      <c r="M5297">
        <v>0.27140517811334725</v>
      </c>
      <c r="N5297">
        <v>0.21556214097173892</v>
      </c>
      <c r="O5297">
        <v>0.33562729545650488</v>
      </c>
      <c r="P5297" s="117">
        <v>48.07</v>
      </c>
      <c r="Q5297">
        <v>0.34</v>
      </c>
    </row>
    <row r="5298" spans="1:17" ht="15">
      <c r="A5298" s="6"/>
      <c r="B5298" s="10">
        <v>88</v>
      </c>
      <c r="C5298">
        <v>0.23994098797417568</v>
      </c>
      <c r="D5298" s="11">
        <v>34.92</v>
      </c>
      <c r="E5298" s="10">
        <v>56.54</v>
      </c>
      <c r="F5298" s="11">
        <v>40.81</v>
      </c>
      <c r="G5298" s="10">
        <v>33.200000000000003</v>
      </c>
      <c r="H5298" s="11">
        <v>74.959999999999994</v>
      </c>
      <c r="I5298" s="10">
        <v>351.34</v>
      </c>
      <c r="J5298">
        <v>0.39014229335390149</v>
      </c>
      <c r="K5298">
        <v>0.33548924754306364</v>
      </c>
      <c r="L5298">
        <v>0.35149145554946681</v>
      </c>
      <c r="M5298">
        <v>0.30650516977522718</v>
      </c>
      <c r="N5298">
        <v>0.25089133515470557</v>
      </c>
      <c r="O5298">
        <v>0.37667019305772231</v>
      </c>
      <c r="P5298" s="117">
        <v>59.78</v>
      </c>
      <c r="Q5298">
        <v>0.34</v>
      </c>
    </row>
    <row r="5299" spans="1:17" ht="15">
      <c r="A5299" s="6"/>
      <c r="B5299" s="10">
        <v>99.45</v>
      </c>
      <c r="C5299">
        <v>0.27881193802161336</v>
      </c>
      <c r="D5299" s="11">
        <v>35.96</v>
      </c>
      <c r="E5299" s="10">
        <v>58.76</v>
      </c>
      <c r="F5299" s="11">
        <v>43.66</v>
      </c>
      <c r="G5299" s="10">
        <v>38.1</v>
      </c>
      <c r="H5299" s="11">
        <v>91.37</v>
      </c>
      <c r="I5299" s="10">
        <v>420</v>
      </c>
      <c r="J5299">
        <v>0.42073387432852632</v>
      </c>
      <c r="K5299">
        <v>0.33928927854805763</v>
      </c>
      <c r="L5299">
        <v>0.36887490386854932</v>
      </c>
      <c r="M5299">
        <v>0.34105779235110506</v>
      </c>
      <c r="N5299">
        <v>0.28239815475085717</v>
      </c>
      <c r="O5299">
        <v>0.42402187926570378</v>
      </c>
      <c r="P5299" s="117">
        <v>87.83</v>
      </c>
      <c r="Q5299">
        <v>0.34</v>
      </c>
    </row>
    <row r="5300" spans="1:17" ht="15">
      <c r="A5300" s="6"/>
      <c r="B5300" s="10">
        <v>118.91</v>
      </c>
      <c r="C5300">
        <v>0.31468331670662908</v>
      </c>
      <c r="D5300" s="11">
        <v>40.1</v>
      </c>
      <c r="E5300" s="10">
        <v>56.9</v>
      </c>
      <c r="F5300" s="11">
        <v>43.4</v>
      </c>
      <c r="G5300" s="10">
        <v>40.700000000000003</v>
      </c>
      <c r="H5300" s="11">
        <v>102.91</v>
      </c>
      <c r="I5300" s="10">
        <v>469.8</v>
      </c>
      <c r="J5300">
        <v>0.45208410586931141</v>
      </c>
      <c r="K5300">
        <v>0.34320314477112018</v>
      </c>
      <c r="L5300">
        <v>0.38338305128134798</v>
      </c>
      <c r="M5300">
        <v>0.3645328577042502</v>
      </c>
      <c r="N5300">
        <v>0.31748120940790719</v>
      </c>
      <c r="O5300">
        <v>0.45344606863149212</v>
      </c>
      <c r="P5300" s="117">
        <v>36.47</v>
      </c>
      <c r="Q5300">
        <v>0.34</v>
      </c>
    </row>
    <row r="5301" spans="1:17" ht="15">
      <c r="A5301" s="6"/>
      <c r="B5301" s="10">
        <v>139.08000000000001</v>
      </c>
      <c r="C5301">
        <v>0.33845636406176882</v>
      </c>
      <c r="D5301" s="11">
        <v>38.33</v>
      </c>
      <c r="E5301" s="10">
        <v>52.36</v>
      </c>
      <c r="F5301" s="11">
        <v>40.07</v>
      </c>
      <c r="G5301" s="10">
        <v>41.2</v>
      </c>
      <c r="H5301" s="11">
        <v>107.61</v>
      </c>
      <c r="I5301" s="10">
        <v>469.72</v>
      </c>
      <c r="J5301">
        <v>0.48099947304989327</v>
      </c>
      <c r="K5301">
        <v>0.34202149483139549</v>
      </c>
      <c r="L5301">
        <v>0.38236689961435077</v>
      </c>
      <c r="M5301">
        <v>0.37837409472975897</v>
      </c>
      <c r="N5301">
        <v>0.34717216246498606</v>
      </c>
      <c r="O5301">
        <v>0.46060369868722645</v>
      </c>
      <c r="P5301" s="117">
        <v>32.42</v>
      </c>
      <c r="Q5301">
        <v>0.34</v>
      </c>
    </row>
    <row r="5302" spans="1:17" ht="15">
      <c r="A5302" s="6"/>
      <c r="B5302" s="10">
        <v>131.62</v>
      </c>
      <c r="C5302">
        <v>0.34332560818253344</v>
      </c>
      <c r="D5302" s="11">
        <v>39.42</v>
      </c>
      <c r="E5302" s="10">
        <v>50</v>
      </c>
      <c r="F5302" s="11">
        <v>37.700000000000003</v>
      </c>
      <c r="G5302" s="10">
        <v>40.090000000000003</v>
      </c>
      <c r="H5302" s="11">
        <v>103</v>
      </c>
      <c r="I5302" s="10">
        <v>428.67</v>
      </c>
      <c r="J5302">
        <v>0.49023423528973203</v>
      </c>
      <c r="K5302">
        <v>0.33703662565194736</v>
      </c>
      <c r="L5302">
        <v>0.35560513914083014</v>
      </c>
      <c r="M5302">
        <v>0.37663450961249201</v>
      </c>
      <c r="N5302">
        <v>0.35016123973699831</v>
      </c>
      <c r="O5302">
        <v>0.46635743586214923</v>
      </c>
      <c r="P5302" s="117">
        <v>38.44</v>
      </c>
      <c r="Q5302">
        <v>0.34</v>
      </c>
    </row>
    <row r="5303" spans="1:17" ht="15">
      <c r="A5303" s="6"/>
      <c r="B5303" s="10">
        <v>122.47</v>
      </c>
      <c r="C5303">
        <v>0.3512644012725919</v>
      </c>
      <c r="D5303" s="11">
        <v>37.35</v>
      </c>
      <c r="E5303" s="10">
        <v>49.54</v>
      </c>
      <c r="F5303" s="11">
        <v>34.26</v>
      </c>
      <c r="G5303" s="10">
        <v>38.619999999999997</v>
      </c>
      <c r="H5303" s="11">
        <v>96.34</v>
      </c>
      <c r="I5303" s="10">
        <v>406.45</v>
      </c>
      <c r="J5303">
        <v>0.49205370759855466</v>
      </c>
      <c r="K5303">
        <v>0.31948823809712901</v>
      </c>
      <c r="L5303">
        <v>0.32203294266859933</v>
      </c>
      <c r="M5303">
        <v>0.36765750683652365</v>
      </c>
      <c r="N5303">
        <v>0.35274210939366019</v>
      </c>
      <c r="O5303">
        <v>0.46702002437842982</v>
      </c>
      <c r="P5303" s="117">
        <v>21.38</v>
      </c>
      <c r="Q5303">
        <v>0.34</v>
      </c>
    </row>
    <row r="5304" spans="1:17" ht="15">
      <c r="A5304" s="6"/>
      <c r="B5304" s="10">
        <v>100.96</v>
      </c>
      <c r="C5304">
        <v>0.36773979989307259</v>
      </c>
      <c r="D5304" s="11">
        <v>34.51</v>
      </c>
      <c r="E5304" s="10">
        <v>45.78</v>
      </c>
      <c r="F5304" s="11">
        <v>31.26</v>
      </c>
      <c r="G5304" s="10">
        <v>33.08</v>
      </c>
      <c r="H5304" s="11">
        <v>83.65</v>
      </c>
      <c r="I5304" s="10">
        <v>343.31</v>
      </c>
      <c r="J5304">
        <v>0.4876906994941424</v>
      </c>
      <c r="K5304">
        <v>0.29839264934753978</v>
      </c>
      <c r="L5304">
        <v>0.28655578652726038</v>
      </c>
      <c r="M5304">
        <v>0.37817740595364291</v>
      </c>
      <c r="N5304">
        <v>0.34808052168002163</v>
      </c>
      <c r="O5304">
        <v>0.47722236850044691</v>
      </c>
      <c r="P5304" s="117">
        <v>19.36</v>
      </c>
      <c r="Q5304">
        <v>0.34</v>
      </c>
    </row>
    <row r="5305" spans="1:17" ht="15">
      <c r="A5305" s="6"/>
      <c r="B5305" s="10">
        <v>96.27</v>
      </c>
      <c r="C5305">
        <v>0.37698817771511445</v>
      </c>
      <c r="D5305" s="11">
        <v>29.91</v>
      </c>
      <c r="E5305" s="10">
        <v>32.68</v>
      </c>
      <c r="F5305" s="11">
        <v>33.54</v>
      </c>
      <c r="G5305" s="10">
        <v>31.95</v>
      </c>
      <c r="H5305" s="11">
        <v>73.650000000000006</v>
      </c>
      <c r="I5305" s="10">
        <v>297.01</v>
      </c>
      <c r="J5305">
        <v>0.48677121713642485</v>
      </c>
      <c r="K5305">
        <v>0.27484628671518196</v>
      </c>
      <c r="L5305">
        <v>0.25124665779363187</v>
      </c>
      <c r="M5305">
        <v>0.37312089220940931</v>
      </c>
      <c r="N5305">
        <v>0.3546356696121864</v>
      </c>
      <c r="O5305">
        <v>0.48980673626292093</v>
      </c>
      <c r="P5305" s="117">
        <v>20.22</v>
      </c>
      <c r="Q5305">
        <v>0.34</v>
      </c>
    </row>
    <row r="5306" spans="1:17" ht="15">
      <c r="A5306" s="6"/>
      <c r="B5306" s="10">
        <v>91.99</v>
      </c>
      <c r="C5306">
        <v>0.38028871954040394</v>
      </c>
      <c r="D5306" s="11">
        <v>28.24</v>
      </c>
      <c r="E5306" s="10">
        <v>24.4</v>
      </c>
      <c r="F5306" s="11">
        <v>29.09</v>
      </c>
      <c r="G5306" s="10">
        <v>29.16</v>
      </c>
      <c r="H5306" s="11">
        <v>70.959999999999994</v>
      </c>
      <c r="I5306" s="10">
        <v>286.98</v>
      </c>
      <c r="J5306">
        <v>0.48979964992142805</v>
      </c>
      <c r="K5306">
        <v>0.25703909501748462</v>
      </c>
      <c r="L5306">
        <v>0.23123647734767108</v>
      </c>
      <c r="M5306">
        <v>0.35765525357062261</v>
      </c>
      <c r="N5306">
        <v>0.35114598883653325</v>
      </c>
      <c r="O5306">
        <v>0.50426269071065588</v>
      </c>
      <c r="P5306" s="117">
        <v>22.68</v>
      </c>
      <c r="Q5306">
        <v>0.34</v>
      </c>
    </row>
    <row r="5307" spans="1:17" ht="15">
      <c r="A5307" s="6"/>
      <c r="B5307" s="10">
        <v>89.15</v>
      </c>
      <c r="C5307">
        <v>0.38297088577865535</v>
      </c>
      <c r="D5307" s="11">
        <v>27.79</v>
      </c>
      <c r="E5307" s="10">
        <v>18.68</v>
      </c>
      <c r="F5307" s="11">
        <v>28.7</v>
      </c>
      <c r="G5307" s="10">
        <v>28</v>
      </c>
      <c r="H5307" s="11">
        <v>67.290000000000006</v>
      </c>
      <c r="I5307" s="10">
        <v>298.70999999999998</v>
      </c>
      <c r="J5307">
        <v>0.49304731988309075</v>
      </c>
      <c r="K5307">
        <v>0.23628748715120215</v>
      </c>
      <c r="L5307">
        <v>0.21556195963804148</v>
      </c>
      <c r="M5307">
        <v>0.35136645901053282</v>
      </c>
      <c r="N5307">
        <v>0.35322037901873454</v>
      </c>
      <c r="O5307">
        <v>0.52136514662156797</v>
      </c>
      <c r="P5307" s="117">
        <v>15.58</v>
      </c>
      <c r="Q5307">
        <v>0.34</v>
      </c>
    </row>
    <row r="5308" spans="1:17" ht="15">
      <c r="A5308" s="6"/>
      <c r="B5308" s="10">
        <v>79.98</v>
      </c>
      <c r="C5308">
        <v>0.39147005469093776</v>
      </c>
      <c r="D5308" s="11">
        <v>26.6</v>
      </c>
      <c r="E5308" s="10">
        <v>18.43</v>
      </c>
      <c r="F5308" s="11">
        <v>26.9</v>
      </c>
      <c r="G5308" s="10">
        <v>26.17</v>
      </c>
      <c r="H5308" s="11">
        <v>65.06</v>
      </c>
      <c r="I5308" s="10">
        <v>285.60000000000002</v>
      </c>
      <c r="J5308">
        <v>0.48997089192700849</v>
      </c>
      <c r="K5308">
        <v>0.22201927435687507</v>
      </c>
      <c r="L5308">
        <v>0.19758915216208861</v>
      </c>
      <c r="M5308">
        <v>0.34749929751433273</v>
      </c>
      <c r="N5308">
        <v>0.35486384647709757</v>
      </c>
      <c r="O5308">
        <v>0.53695425029887367</v>
      </c>
      <c r="P5308" s="117">
        <v>15.09</v>
      </c>
      <c r="Q5308">
        <v>0.34</v>
      </c>
    </row>
    <row r="5309" spans="1:17" ht="15">
      <c r="A5309" s="6"/>
      <c r="B5309" s="10">
        <v>88.82</v>
      </c>
      <c r="C5309">
        <v>0.40249342034397323</v>
      </c>
      <c r="D5309" s="11">
        <v>26.02</v>
      </c>
      <c r="E5309" s="10">
        <v>18.489999999999998</v>
      </c>
      <c r="F5309" s="11">
        <v>25</v>
      </c>
      <c r="G5309" s="10">
        <v>25.78</v>
      </c>
      <c r="H5309" s="11">
        <v>67.239999999999995</v>
      </c>
      <c r="I5309" s="10">
        <v>293.99</v>
      </c>
      <c r="J5309">
        <v>0.49626927947358368</v>
      </c>
      <c r="K5309">
        <v>0.24991959162254523</v>
      </c>
      <c r="L5309">
        <v>0.19499977100728866</v>
      </c>
      <c r="M5309">
        <v>0.34748065673530659</v>
      </c>
      <c r="N5309">
        <v>0.36908662686348487</v>
      </c>
      <c r="O5309">
        <v>0.55039366029626213</v>
      </c>
      <c r="P5309" s="117">
        <v>15.3</v>
      </c>
      <c r="Q5309">
        <v>0.34</v>
      </c>
    </row>
    <row r="5310" spans="1:17" ht="15">
      <c r="A5310" s="6"/>
      <c r="B5310" s="10">
        <v>93</v>
      </c>
      <c r="C5310">
        <v>0.41149341426403641</v>
      </c>
      <c r="D5310" s="11">
        <v>28.44</v>
      </c>
      <c r="E5310" s="10">
        <v>29.4</v>
      </c>
      <c r="F5310" s="11">
        <v>20.66</v>
      </c>
      <c r="G5310" s="10">
        <v>25.8</v>
      </c>
      <c r="H5310" s="11">
        <v>70.510000000000005</v>
      </c>
      <c r="I5310" s="10">
        <v>297.74</v>
      </c>
      <c r="J5310">
        <v>0.50608185725005117</v>
      </c>
      <c r="K5310">
        <v>0.29803220712704898</v>
      </c>
      <c r="L5310">
        <v>0.18838649079417422</v>
      </c>
      <c r="M5310">
        <v>0.34881298506555342</v>
      </c>
      <c r="N5310">
        <v>0.37772068954958815</v>
      </c>
      <c r="O5310">
        <v>0.55219026509329705</v>
      </c>
      <c r="P5310" s="117">
        <v>19.97</v>
      </c>
      <c r="Q5310">
        <v>0.34</v>
      </c>
    </row>
    <row r="5311" spans="1:17" ht="15">
      <c r="A5311" s="6"/>
      <c r="B5311" s="10">
        <v>134.27000000000001</v>
      </c>
      <c r="C5311">
        <v>0.38025121822033892</v>
      </c>
      <c r="D5311" s="11">
        <v>33.81</v>
      </c>
      <c r="E5311" s="10">
        <v>43.81</v>
      </c>
      <c r="F5311" s="11">
        <v>21.84</v>
      </c>
      <c r="G5311" s="10">
        <v>24.7</v>
      </c>
      <c r="H5311" s="11">
        <v>85.96</v>
      </c>
      <c r="I5311" s="10">
        <v>343.67</v>
      </c>
      <c r="J5311">
        <v>0.51717368836378386</v>
      </c>
      <c r="K5311">
        <v>0.32476150585228242</v>
      </c>
      <c r="L5311">
        <v>0.18504625952331585</v>
      </c>
      <c r="M5311">
        <v>0.34182084460414225</v>
      </c>
      <c r="N5311">
        <v>0.37590394768453683</v>
      </c>
      <c r="O5311">
        <v>0.52206757904559087</v>
      </c>
      <c r="P5311" s="117">
        <v>24.79</v>
      </c>
      <c r="Q5311">
        <v>0.34</v>
      </c>
    </row>
    <row r="5312" spans="1:17" ht="15">
      <c r="A5312" s="6"/>
      <c r="B5312" s="10">
        <v>192.61</v>
      </c>
      <c r="C5312">
        <v>0.33558288133949637</v>
      </c>
      <c r="D5312" s="11">
        <v>36.81</v>
      </c>
      <c r="E5312" s="10">
        <v>49.69</v>
      </c>
      <c r="F5312" s="11">
        <v>28.41</v>
      </c>
      <c r="G5312" s="10">
        <v>24.4</v>
      </c>
      <c r="H5312" s="11">
        <v>105.23</v>
      </c>
      <c r="I5312" s="10">
        <v>392.98</v>
      </c>
      <c r="J5312">
        <v>0.50411240566255244</v>
      </c>
      <c r="K5312">
        <v>0.32991459107102244</v>
      </c>
      <c r="L5312">
        <v>0.17213928637040965</v>
      </c>
      <c r="M5312">
        <v>0.31353371431423432</v>
      </c>
      <c r="N5312">
        <v>0.34303072675361079</v>
      </c>
      <c r="O5312">
        <v>0.47059171151718565</v>
      </c>
      <c r="P5312" s="117">
        <v>17.63</v>
      </c>
      <c r="Q5312">
        <v>0.34</v>
      </c>
    </row>
    <row r="5313" spans="1:17" ht="15">
      <c r="A5313" s="6"/>
      <c r="B5313" s="10">
        <v>110.21</v>
      </c>
      <c r="C5313">
        <v>0.29461786670339735</v>
      </c>
      <c r="D5313" s="11">
        <v>40.880000000000003</v>
      </c>
      <c r="E5313" s="10">
        <v>52.02</v>
      </c>
      <c r="F5313" s="11">
        <v>29.17</v>
      </c>
      <c r="G5313" s="10">
        <v>25.03</v>
      </c>
      <c r="H5313" s="11">
        <v>115</v>
      </c>
      <c r="I5313" s="10">
        <v>395.51</v>
      </c>
      <c r="J5313">
        <v>0.48504075036716399</v>
      </c>
      <c r="K5313">
        <v>0.32000911465528986</v>
      </c>
      <c r="L5313">
        <v>0.16690300319728463</v>
      </c>
      <c r="M5313">
        <v>0.28160706679897868</v>
      </c>
      <c r="N5313">
        <v>0.32157821608125142</v>
      </c>
      <c r="O5313">
        <v>0.41178284389852537</v>
      </c>
      <c r="P5313" s="117">
        <v>22.13</v>
      </c>
      <c r="Q5313">
        <v>0.34</v>
      </c>
    </row>
    <row r="5314" spans="1:17" ht="15">
      <c r="A5314" s="6"/>
      <c r="B5314" s="10">
        <v>96.9</v>
      </c>
      <c r="C5314">
        <v>0.23886885981268</v>
      </c>
      <c r="D5314" s="11">
        <v>41.95</v>
      </c>
      <c r="E5314" s="10">
        <v>52.77</v>
      </c>
      <c r="F5314" s="11">
        <v>26.15</v>
      </c>
      <c r="G5314" s="10">
        <v>24.64</v>
      </c>
      <c r="H5314" s="11">
        <v>106.35</v>
      </c>
      <c r="I5314" s="10">
        <v>356.26</v>
      </c>
      <c r="J5314">
        <v>0.46803454539511469</v>
      </c>
      <c r="K5314">
        <v>0.30389016878134933</v>
      </c>
      <c r="L5314">
        <v>0.14510040113720449</v>
      </c>
      <c r="M5314">
        <v>0.24878337196566389</v>
      </c>
      <c r="N5314">
        <v>0.30157071538391966</v>
      </c>
      <c r="O5314">
        <v>0.36375655049391648</v>
      </c>
      <c r="P5314" s="117">
        <v>24.35</v>
      </c>
      <c r="Q5314">
        <v>0.34</v>
      </c>
    </row>
    <row r="5315" spans="1:17" ht="15">
      <c r="A5315" s="6"/>
      <c r="B5315" s="10">
        <v>82.19</v>
      </c>
      <c r="C5315">
        <v>0.18182102658336399</v>
      </c>
      <c r="D5315" s="11">
        <v>41.95</v>
      </c>
      <c r="E5315" s="10">
        <v>51.08</v>
      </c>
      <c r="F5315" s="11">
        <v>12.59</v>
      </c>
      <c r="G5315" s="10">
        <v>26.42</v>
      </c>
      <c r="H5315" s="11">
        <v>97.28</v>
      </c>
      <c r="I5315" s="10">
        <v>302.89999999999998</v>
      </c>
      <c r="J5315">
        <v>0.46305906247867717</v>
      </c>
      <c r="K5315">
        <v>0.28544251249353786</v>
      </c>
      <c r="L5315">
        <v>0.12844224520300898</v>
      </c>
      <c r="M5315">
        <v>0.22344115402368189</v>
      </c>
      <c r="N5315">
        <v>0.2803929061369555</v>
      </c>
      <c r="O5315">
        <v>0.32392385182349004</v>
      </c>
      <c r="P5315" s="117">
        <v>28.45</v>
      </c>
      <c r="Q5315">
        <v>0.34</v>
      </c>
    </row>
    <row r="5316" spans="1:17" ht="15">
      <c r="A5316" s="6"/>
      <c r="B5316" s="10">
        <v>67.040000000000006</v>
      </c>
      <c r="C5316">
        <v>0.14908331829338722</v>
      </c>
      <c r="D5316" s="11">
        <v>41.93</v>
      </c>
      <c r="E5316" s="10">
        <v>50.6</v>
      </c>
      <c r="F5316" s="11">
        <v>5.34</v>
      </c>
      <c r="G5316" s="10">
        <v>25.37</v>
      </c>
      <c r="H5316" s="11">
        <v>88.12</v>
      </c>
      <c r="I5316" s="10">
        <v>284.89999999999998</v>
      </c>
      <c r="J5316">
        <v>0.44974234728653534</v>
      </c>
      <c r="K5316">
        <v>0.2753506290148105</v>
      </c>
      <c r="L5316">
        <v>0.13083517229410518</v>
      </c>
      <c r="M5316">
        <v>0.20686731204112546</v>
      </c>
      <c r="N5316">
        <v>0.26343939262370142</v>
      </c>
      <c r="O5316">
        <v>0.29952561501757191</v>
      </c>
      <c r="P5316" s="117">
        <v>25.71</v>
      </c>
      <c r="Q5316">
        <v>0.34</v>
      </c>
    </row>
    <row r="5317" spans="1:17" ht="15">
      <c r="A5317" s="6"/>
      <c r="B5317" s="10">
        <v>67.05</v>
      </c>
      <c r="C5317">
        <v>0.13096797513830422</v>
      </c>
      <c r="D5317" s="11">
        <v>41.63</v>
      </c>
      <c r="E5317" s="10">
        <v>48.66</v>
      </c>
      <c r="F5317" s="11">
        <v>-4.84</v>
      </c>
      <c r="G5317" s="10">
        <v>24.01</v>
      </c>
      <c r="H5317" s="11">
        <v>84.6</v>
      </c>
      <c r="I5317" s="10">
        <v>274.76</v>
      </c>
      <c r="J5317">
        <v>0.44367533981427104</v>
      </c>
      <c r="K5317">
        <v>0.26958899328145808</v>
      </c>
      <c r="L5317">
        <v>0.1212683874909313</v>
      </c>
      <c r="M5317">
        <v>0.19509993564515726</v>
      </c>
      <c r="N5317">
        <v>0.24915348934956544</v>
      </c>
      <c r="O5317">
        <v>0.29035995426283578</v>
      </c>
      <c r="P5317" s="117">
        <v>48.52</v>
      </c>
      <c r="Q5317">
        <v>0.34</v>
      </c>
    </row>
    <row r="5318" spans="1:17" ht="15">
      <c r="A5318" s="6"/>
      <c r="B5318" s="10">
        <v>39.07</v>
      </c>
      <c r="C5318">
        <v>0.12691063970539596</v>
      </c>
      <c r="D5318" s="11">
        <v>40.950000000000003</v>
      </c>
      <c r="E5318" s="10">
        <v>45.55</v>
      </c>
      <c r="F5318" s="11">
        <v>-24.75</v>
      </c>
      <c r="G5318" s="10">
        <v>23.41</v>
      </c>
      <c r="H5318" s="11">
        <v>79.91</v>
      </c>
      <c r="I5318" s="10">
        <v>253</v>
      </c>
      <c r="J5318">
        <v>0.45326469529350588</v>
      </c>
      <c r="K5318">
        <v>0.26589906980374584</v>
      </c>
      <c r="L5318">
        <v>0.10661706268196543</v>
      </c>
      <c r="M5318">
        <v>0.1718170480282793</v>
      </c>
      <c r="N5318">
        <v>0.24062108834195062</v>
      </c>
      <c r="O5318">
        <v>0.28830212470179778</v>
      </c>
      <c r="P5318" s="117">
        <v>28.11</v>
      </c>
      <c r="Q5318">
        <v>0.34</v>
      </c>
    </row>
    <row r="5319" spans="1:17" ht="15">
      <c r="A5319" s="6"/>
      <c r="B5319" s="10">
        <v>44.92</v>
      </c>
      <c r="C5319">
        <v>0.13199329750349831</v>
      </c>
      <c r="D5319" s="11">
        <v>39.200000000000003</v>
      </c>
      <c r="E5319" s="10">
        <v>44.05</v>
      </c>
      <c r="F5319" s="11">
        <v>-49.62</v>
      </c>
      <c r="G5319" s="10">
        <v>23.43</v>
      </c>
      <c r="H5319" s="11">
        <v>74.069999999999993</v>
      </c>
      <c r="I5319" s="10">
        <v>253.96</v>
      </c>
      <c r="J5319">
        <v>0.45553789514003107</v>
      </c>
      <c r="K5319">
        <v>0.26610618490248356</v>
      </c>
      <c r="L5319">
        <v>0.10349341886324777</v>
      </c>
      <c r="M5319">
        <v>0.17231773722971727</v>
      </c>
      <c r="N5319">
        <v>0.23698577429291515</v>
      </c>
      <c r="O5319">
        <v>0.29402154505118105</v>
      </c>
      <c r="P5319" s="117">
        <v>40.69</v>
      </c>
      <c r="Q5319">
        <v>0.34</v>
      </c>
    </row>
    <row r="5320" spans="1:17" ht="15">
      <c r="A5320" s="6"/>
      <c r="B5320" s="10">
        <v>65.569999999999993</v>
      </c>
      <c r="C5320">
        <v>0.14427759958419767</v>
      </c>
      <c r="D5320" s="11">
        <v>37.880000000000003</v>
      </c>
      <c r="E5320" s="10">
        <v>44.7</v>
      </c>
      <c r="F5320" s="11">
        <v>-44.98</v>
      </c>
      <c r="G5320" s="10">
        <v>23.93</v>
      </c>
      <c r="H5320" s="11">
        <v>75.489999999999995</v>
      </c>
      <c r="I5320" s="10">
        <v>272.33999999999997</v>
      </c>
      <c r="J5320">
        <v>0.46376599250731743</v>
      </c>
      <c r="K5320">
        <v>0.27775208380225586</v>
      </c>
      <c r="L5320">
        <v>0.10307821964910668</v>
      </c>
      <c r="M5320">
        <v>0.1957154218190148</v>
      </c>
      <c r="N5320">
        <v>0.24882515236401537</v>
      </c>
      <c r="O5320">
        <v>0.30907155181730434</v>
      </c>
      <c r="P5320" s="117">
        <v>57.11</v>
      </c>
      <c r="Q5320">
        <v>0.34</v>
      </c>
    </row>
    <row r="5321" spans="1:17" ht="15">
      <c r="A5321" s="6"/>
      <c r="B5321" s="10">
        <v>80.010000000000005</v>
      </c>
      <c r="C5321">
        <v>0.1811361904809958</v>
      </c>
      <c r="D5321" s="11">
        <v>36.24</v>
      </c>
      <c r="E5321" s="10">
        <v>48.04</v>
      </c>
      <c r="F5321" s="11">
        <v>-19.22</v>
      </c>
      <c r="G5321" s="10">
        <v>27.66</v>
      </c>
      <c r="H5321" s="11">
        <v>80.349999999999994</v>
      </c>
      <c r="I5321" s="10">
        <v>303.10000000000002</v>
      </c>
      <c r="J5321">
        <v>0.46858794416126254</v>
      </c>
      <c r="K5321">
        <v>0.29037185257177034</v>
      </c>
      <c r="L5321">
        <v>0.10712977779872657</v>
      </c>
      <c r="M5321">
        <v>0.22268585872142438</v>
      </c>
      <c r="N5321">
        <v>0.26734709212847435</v>
      </c>
      <c r="O5321">
        <v>0.33482601988001642</v>
      </c>
      <c r="P5321" s="117">
        <v>56.45</v>
      </c>
      <c r="Q5321">
        <v>0.34</v>
      </c>
    </row>
    <row r="5322" spans="1:17" ht="15">
      <c r="A5322" s="6"/>
      <c r="B5322" s="10">
        <v>93.38</v>
      </c>
      <c r="C5322">
        <v>0.23917836306613155</v>
      </c>
      <c r="D5322" s="11">
        <v>37.049999999999997</v>
      </c>
      <c r="E5322" s="10">
        <v>52.96</v>
      </c>
      <c r="F5322" s="11">
        <v>-0.02</v>
      </c>
      <c r="G5322" s="10">
        <v>29.46</v>
      </c>
      <c r="H5322" s="11">
        <v>89.51</v>
      </c>
      <c r="I5322" s="10">
        <v>353</v>
      </c>
      <c r="J5322">
        <v>0.47694412460307734</v>
      </c>
      <c r="K5322">
        <v>0.32007372526942252</v>
      </c>
      <c r="L5322">
        <v>0.11678824823836838</v>
      </c>
      <c r="M5322">
        <v>0.2739042594895969</v>
      </c>
      <c r="N5322">
        <v>0.30820157941585291</v>
      </c>
      <c r="O5322">
        <v>0.37014666197195339</v>
      </c>
      <c r="P5322" s="117">
        <v>45.76</v>
      </c>
      <c r="Q5322">
        <v>0.34</v>
      </c>
    </row>
    <row r="5323" spans="1:17" ht="15">
      <c r="A5323" s="6"/>
      <c r="B5323" s="10">
        <v>102.88</v>
      </c>
      <c r="C5323">
        <v>0.32756045001952361</v>
      </c>
      <c r="D5323" s="11">
        <v>38</v>
      </c>
      <c r="E5323" s="10">
        <v>59.36</v>
      </c>
      <c r="F5323" s="11">
        <v>10.61</v>
      </c>
      <c r="G5323" s="10">
        <v>35</v>
      </c>
      <c r="H5323" s="11">
        <v>104.54</v>
      </c>
      <c r="I5323" s="10">
        <v>409.93</v>
      </c>
      <c r="J5323">
        <v>0.48881500494059232</v>
      </c>
      <c r="K5323">
        <v>0.35535598420244152</v>
      </c>
      <c r="L5323">
        <v>0.12229185130789293</v>
      </c>
      <c r="M5323">
        <v>0.3220789994752839</v>
      </c>
      <c r="N5323">
        <v>0.35156402060444097</v>
      </c>
      <c r="O5323">
        <v>0.40836184792742308</v>
      </c>
      <c r="P5323" s="117">
        <v>39.99</v>
      </c>
      <c r="Q5323">
        <v>0.34</v>
      </c>
    </row>
    <row r="5324" spans="1:17" ht="15">
      <c r="A5324" s="6"/>
      <c r="B5324" s="10">
        <v>171.76</v>
      </c>
      <c r="C5324">
        <v>0.38111571419367307</v>
      </c>
      <c r="D5324" s="11">
        <v>39.61</v>
      </c>
      <c r="E5324" s="10">
        <v>61.95</v>
      </c>
      <c r="F5324" s="11">
        <v>26.3</v>
      </c>
      <c r="G5324" s="10">
        <v>39.9</v>
      </c>
      <c r="H5324" s="11">
        <v>116.29</v>
      </c>
      <c r="I5324" s="10">
        <v>449</v>
      </c>
      <c r="J5324">
        <v>0.49305454490783895</v>
      </c>
      <c r="K5324">
        <v>0.40513188897573249</v>
      </c>
      <c r="L5324">
        <v>0.13803113394461597</v>
      </c>
      <c r="M5324">
        <v>0.35161874807019011</v>
      </c>
      <c r="N5324">
        <v>0.3949473301057369</v>
      </c>
      <c r="O5324">
        <v>0.44517246646471176</v>
      </c>
      <c r="P5324" s="117">
        <v>36.57</v>
      </c>
      <c r="Q5324">
        <v>0.34</v>
      </c>
    </row>
    <row r="5325" spans="1:17" ht="15">
      <c r="A5325" s="6"/>
      <c r="B5325" s="10">
        <v>203.8</v>
      </c>
      <c r="C5325">
        <v>0.42192042825894005</v>
      </c>
      <c r="D5325" s="11">
        <v>35.99</v>
      </c>
      <c r="E5325" s="10">
        <v>61.5</v>
      </c>
      <c r="F5325" s="11">
        <v>27.9</v>
      </c>
      <c r="G5325" s="10">
        <v>40.24</v>
      </c>
      <c r="H5325" s="11">
        <v>137.16999999999999</v>
      </c>
      <c r="I5325" s="10">
        <v>454.73</v>
      </c>
      <c r="J5325">
        <v>0.48620072475586629</v>
      </c>
      <c r="K5325">
        <v>0.43440339277637458</v>
      </c>
      <c r="L5325">
        <v>0.16791611257374559</v>
      </c>
      <c r="M5325">
        <v>0.35847174069028631</v>
      </c>
      <c r="N5325">
        <v>0.41394821734924558</v>
      </c>
      <c r="O5325">
        <v>0.46460369060964041</v>
      </c>
      <c r="P5325" s="117">
        <v>30.01</v>
      </c>
      <c r="Q5325">
        <v>0.34</v>
      </c>
    </row>
    <row r="5326" spans="1:17" ht="15">
      <c r="A5326" s="6"/>
      <c r="B5326" s="10">
        <v>144.49</v>
      </c>
      <c r="C5326">
        <v>0.42120732079238116</v>
      </c>
      <c r="D5326" s="11">
        <v>35.56</v>
      </c>
      <c r="E5326" s="10">
        <v>58.99</v>
      </c>
      <c r="F5326" s="11">
        <v>29.09</v>
      </c>
      <c r="G5326" s="10">
        <v>38.99</v>
      </c>
      <c r="H5326" s="11">
        <v>120</v>
      </c>
      <c r="I5326" s="10">
        <v>420</v>
      </c>
      <c r="J5326">
        <v>0.48324742426493572</v>
      </c>
      <c r="K5326">
        <v>0.44638168456519356</v>
      </c>
      <c r="L5326">
        <v>0.18998940864084168</v>
      </c>
      <c r="M5326">
        <v>0.36172747717748782</v>
      </c>
      <c r="N5326">
        <v>0.42346859489515049</v>
      </c>
      <c r="O5326">
        <v>0.45994937383570056</v>
      </c>
      <c r="P5326" s="117">
        <v>35.659999999999997</v>
      </c>
      <c r="Q5326">
        <v>0.34</v>
      </c>
    </row>
    <row r="5327" spans="1:17" ht="15">
      <c r="A5327" s="6"/>
      <c r="B5327" s="10">
        <v>115.49</v>
      </c>
      <c r="C5327">
        <v>0.4534060339457513</v>
      </c>
      <c r="D5327" s="11">
        <v>34.78</v>
      </c>
      <c r="E5327" s="10">
        <v>57</v>
      </c>
      <c r="F5327" s="11">
        <v>31.83</v>
      </c>
      <c r="G5327" s="10">
        <v>35.090000000000003</v>
      </c>
      <c r="H5327" s="11">
        <v>111.6</v>
      </c>
      <c r="I5327" s="10">
        <v>406.84</v>
      </c>
      <c r="J5327">
        <v>0.47848883735616415</v>
      </c>
      <c r="K5327">
        <v>0.43093394939696256</v>
      </c>
      <c r="L5327">
        <v>0.2041603180044565</v>
      </c>
      <c r="M5327">
        <v>0.35944129711836609</v>
      </c>
      <c r="N5327">
        <v>0.4368734234901393</v>
      </c>
      <c r="O5327">
        <v>0.44283357197987921</v>
      </c>
      <c r="P5327" s="117">
        <v>36.840000000000003</v>
      </c>
      <c r="Q5327">
        <v>0.34</v>
      </c>
    </row>
    <row r="5328" spans="1:17" ht="15">
      <c r="A5328" s="6"/>
      <c r="B5328" s="10">
        <v>101.29</v>
      </c>
      <c r="C5328">
        <v>0.47369962943446253</v>
      </c>
      <c r="D5328" s="11">
        <v>30.97</v>
      </c>
      <c r="E5328" s="10">
        <v>53.79</v>
      </c>
      <c r="F5328" s="11">
        <v>28.84</v>
      </c>
      <c r="G5328" s="10">
        <v>26.27</v>
      </c>
      <c r="H5328" s="11">
        <v>92.25</v>
      </c>
      <c r="I5328" s="10">
        <v>355.01</v>
      </c>
      <c r="J5328">
        <v>0.47121213969161857</v>
      </c>
      <c r="K5328">
        <v>0.41794672457250803</v>
      </c>
      <c r="L5328">
        <v>0.18036341404643863</v>
      </c>
      <c r="M5328">
        <v>0.36622219740225781</v>
      </c>
      <c r="N5328">
        <v>0.44870068076173336</v>
      </c>
      <c r="O5328">
        <v>0.45975518450661479</v>
      </c>
      <c r="P5328" s="117">
        <v>39.81</v>
      </c>
      <c r="Q5328">
        <v>0.34</v>
      </c>
    </row>
    <row r="5329" spans="1:17" ht="15">
      <c r="A5329" s="6"/>
      <c r="B5329" s="10">
        <v>111.31</v>
      </c>
      <c r="C5329">
        <v>0.49054186355790719</v>
      </c>
      <c r="D5329" s="11">
        <v>28.99</v>
      </c>
      <c r="E5329" s="10">
        <v>49.43</v>
      </c>
      <c r="F5329" s="11">
        <v>24.96</v>
      </c>
      <c r="G5329" s="10">
        <v>30.23</v>
      </c>
      <c r="H5329" s="11">
        <v>91.07</v>
      </c>
      <c r="I5329" s="10">
        <v>309.92</v>
      </c>
      <c r="J5329">
        <v>0.46813840101468274</v>
      </c>
      <c r="K5329">
        <v>0.39012564704914743</v>
      </c>
      <c r="L5329">
        <v>0.1585672060352411</v>
      </c>
      <c r="M5329">
        <v>0.36759022520738371</v>
      </c>
      <c r="N5329">
        <v>0.46302980546135997</v>
      </c>
      <c r="O5329">
        <v>0.46986165346825493</v>
      </c>
      <c r="P5329" s="117">
        <v>21.76</v>
      </c>
      <c r="Q5329">
        <v>0.34</v>
      </c>
    </row>
    <row r="5330" spans="1:17" ht="15">
      <c r="A5330" s="6"/>
      <c r="B5330" s="10">
        <v>106.39</v>
      </c>
      <c r="C5330">
        <v>0.49119996468268379</v>
      </c>
      <c r="D5330" s="11">
        <v>28.13</v>
      </c>
      <c r="E5330" s="10">
        <v>45.8</v>
      </c>
      <c r="F5330" s="11">
        <v>18.579999999999998</v>
      </c>
      <c r="G5330" s="10">
        <v>28.7</v>
      </c>
      <c r="H5330" s="11">
        <v>85.1</v>
      </c>
      <c r="I5330" s="10">
        <v>300.02999999999997</v>
      </c>
      <c r="J5330">
        <v>0.46747348746675216</v>
      </c>
      <c r="K5330">
        <v>0.36523601160225094</v>
      </c>
      <c r="L5330">
        <v>0.14863870904077142</v>
      </c>
      <c r="M5330">
        <v>0.3592490941432242</v>
      </c>
      <c r="N5330">
        <v>0.46195589713196067</v>
      </c>
      <c r="O5330">
        <v>0.4835827285158304</v>
      </c>
      <c r="P5330" s="117">
        <v>27.76</v>
      </c>
      <c r="Q5330">
        <v>0.34</v>
      </c>
    </row>
    <row r="5331" spans="1:17" ht="15">
      <c r="A5331" s="6"/>
      <c r="B5331" s="10">
        <v>104.77</v>
      </c>
      <c r="C5331">
        <v>0.48819293435534589</v>
      </c>
      <c r="D5331" s="11">
        <v>27.03</v>
      </c>
      <c r="E5331" s="10">
        <v>44.02</v>
      </c>
      <c r="F5331" s="11">
        <v>14.55</v>
      </c>
      <c r="G5331" s="10">
        <v>28.03</v>
      </c>
      <c r="H5331" s="11">
        <v>83.93</v>
      </c>
      <c r="I5331" s="10">
        <v>310</v>
      </c>
      <c r="J5331">
        <v>0.45864417588068918</v>
      </c>
      <c r="K5331">
        <v>0.34915065562730258</v>
      </c>
      <c r="L5331">
        <v>0.1481335263959028</v>
      </c>
      <c r="M5331">
        <v>0.35839191792457542</v>
      </c>
      <c r="N5331">
        <v>0.45342956084248914</v>
      </c>
      <c r="O5331">
        <v>0.4984174624220713</v>
      </c>
      <c r="P5331" s="117">
        <v>21.27</v>
      </c>
      <c r="Q5331">
        <v>0.34</v>
      </c>
    </row>
    <row r="5332" spans="1:17" ht="15">
      <c r="A5332" s="6"/>
      <c r="B5332" s="10">
        <v>99.75</v>
      </c>
      <c r="C5332">
        <v>0.49207681316173324</v>
      </c>
      <c r="D5332" s="11">
        <v>26.29</v>
      </c>
      <c r="E5332" s="10">
        <v>41.39</v>
      </c>
      <c r="F5332" s="11">
        <v>12.7</v>
      </c>
      <c r="G5332" s="10">
        <v>26.1</v>
      </c>
      <c r="H5332" s="11">
        <v>82.1</v>
      </c>
      <c r="I5332" s="10">
        <v>306.3</v>
      </c>
      <c r="J5332">
        <v>0.46196318901612388</v>
      </c>
      <c r="K5332">
        <v>0.35142683736367952</v>
      </c>
      <c r="L5332">
        <v>0.15187037473221396</v>
      </c>
      <c r="M5332">
        <v>0.35344060781943659</v>
      </c>
      <c r="N5332">
        <v>0.44961020466767604</v>
      </c>
      <c r="O5332">
        <v>0.51779300360611724</v>
      </c>
      <c r="P5332" s="117">
        <v>21.89</v>
      </c>
      <c r="Q5332">
        <v>0.34</v>
      </c>
    </row>
    <row r="5333" spans="1:17" ht="15">
      <c r="A5333" s="6"/>
      <c r="B5333" s="10">
        <v>102.29</v>
      </c>
      <c r="C5333">
        <v>0.48386482816152715</v>
      </c>
      <c r="D5333" s="11">
        <v>26.12</v>
      </c>
      <c r="E5333" s="10">
        <v>40.64</v>
      </c>
      <c r="F5333" s="11">
        <v>13.13</v>
      </c>
      <c r="G5333" s="10">
        <v>26.95</v>
      </c>
      <c r="H5333" s="11">
        <v>82.32</v>
      </c>
      <c r="I5333" s="10">
        <v>312</v>
      </c>
      <c r="J5333">
        <v>0.47434719612702431</v>
      </c>
      <c r="K5333">
        <v>0.35484498064990477</v>
      </c>
      <c r="L5333">
        <v>0.15449811128826713</v>
      </c>
      <c r="M5333">
        <v>0.37103150666710999</v>
      </c>
      <c r="N5333">
        <v>0.45559676396349746</v>
      </c>
      <c r="O5333">
        <v>0.53236056803615994</v>
      </c>
      <c r="P5333" s="117">
        <v>22.93</v>
      </c>
      <c r="Q5333">
        <v>0.34</v>
      </c>
    </row>
    <row r="5334" spans="1:17" ht="15">
      <c r="A5334" s="6"/>
      <c r="B5334" s="10">
        <v>106.8</v>
      </c>
      <c r="C5334">
        <v>0.46907346998886257</v>
      </c>
      <c r="D5334" s="11">
        <v>28.11</v>
      </c>
      <c r="E5334" s="10">
        <v>41.01</v>
      </c>
      <c r="F5334" s="11">
        <v>13.62</v>
      </c>
      <c r="G5334" s="10">
        <v>29.13</v>
      </c>
      <c r="H5334" s="11">
        <v>88.51</v>
      </c>
      <c r="I5334" s="10">
        <v>347.06</v>
      </c>
      <c r="J5334">
        <v>0.48343157008543142</v>
      </c>
      <c r="K5334">
        <v>0.3568886525139221</v>
      </c>
      <c r="L5334">
        <v>0.15611015760709607</v>
      </c>
      <c r="M5334">
        <v>0.39173249305053126</v>
      </c>
      <c r="N5334">
        <v>0.46271843765414467</v>
      </c>
      <c r="O5334">
        <v>0.54104498622178188</v>
      </c>
      <c r="P5334" s="117">
        <v>25.11</v>
      </c>
      <c r="Q5334">
        <v>0.34</v>
      </c>
    </row>
    <row r="5335" spans="1:17" ht="15">
      <c r="A5335" s="6"/>
      <c r="B5335" s="10">
        <v>143.29</v>
      </c>
      <c r="C5335">
        <v>0.40831080312998791</v>
      </c>
      <c r="D5335" s="11">
        <v>31.79</v>
      </c>
      <c r="E5335" s="10">
        <v>41.52</v>
      </c>
      <c r="F5335" s="11">
        <v>11.94</v>
      </c>
      <c r="G5335" s="10">
        <v>36.9</v>
      </c>
      <c r="H5335" s="11">
        <v>107.96</v>
      </c>
      <c r="I5335" s="10">
        <v>406.65</v>
      </c>
      <c r="J5335">
        <v>0.49411092305413923</v>
      </c>
      <c r="K5335">
        <v>0.34867089872507218</v>
      </c>
      <c r="L5335">
        <v>0.1547268485036333</v>
      </c>
      <c r="M5335">
        <v>0.39549585455376102</v>
      </c>
      <c r="N5335">
        <v>0.46101156830060031</v>
      </c>
      <c r="O5335">
        <v>0.51218584461077088</v>
      </c>
      <c r="P5335" s="117">
        <v>38.479999999999997</v>
      </c>
      <c r="Q5335">
        <v>0.34</v>
      </c>
    </row>
    <row r="5336" spans="1:17" ht="15">
      <c r="A5336" s="6"/>
      <c r="B5336" s="10">
        <v>143.29</v>
      </c>
      <c r="C5336">
        <v>0.35516331163612974</v>
      </c>
      <c r="D5336" s="11">
        <v>40.75</v>
      </c>
      <c r="E5336" s="10">
        <v>44.22</v>
      </c>
      <c r="F5336" s="11">
        <v>9.1999999999999993</v>
      </c>
      <c r="G5336" s="10">
        <v>41.2</v>
      </c>
      <c r="H5336" s="11">
        <v>134.04</v>
      </c>
      <c r="I5336" s="10">
        <v>419.97</v>
      </c>
      <c r="J5336">
        <v>0.49312806486128069</v>
      </c>
      <c r="K5336">
        <v>0.33088804298533719</v>
      </c>
      <c r="L5336">
        <v>0.15540485608095278</v>
      </c>
      <c r="M5336">
        <v>0.37480744008303446</v>
      </c>
      <c r="N5336">
        <v>0.40776328011137453</v>
      </c>
      <c r="O5336">
        <v>0.44175156142685446</v>
      </c>
      <c r="P5336" s="117">
        <v>31.1</v>
      </c>
      <c r="Q5336">
        <v>0.34</v>
      </c>
    </row>
    <row r="5337" spans="1:17" ht="15">
      <c r="A5337" s="6"/>
      <c r="B5337" s="10">
        <v>115.07</v>
      </c>
      <c r="C5337">
        <v>0.29488916886906891</v>
      </c>
      <c r="D5337" s="11">
        <v>46.98</v>
      </c>
      <c r="E5337" s="10">
        <v>47.97</v>
      </c>
      <c r="F5337" s="11">
        <v>11.58</v>
      </c>
      <c r="G5337" s="10">
        <v>40.35</v>
      </c>
      <c r="H5337" s="11">
        <v>121.61</v>
      </c>
      <c r="I5337" s="10">
        <v>414.9</v>
      </c>
      <c r="J5337">
        <v>0.48390525754064789</v>
      </c>
      <c r="K5337">
        <v>0.30403952139684182</v>
      </c>
      <c r="L5337">
        <v>0.1473670099431818</v>
      </c>
      <c r="M5337">
        <v>0.35292088109978076</v>
      </c>
      <c r="N5337">
        <v>0.36794760114527569</v>
      </c>
      <c r="O5337">
        <v>0.38423181604662093</v>
      </c>
      <c r="P5337" s="117">
        <v>42.61</v>
      </c>
      <c r="Q5337">
        <v>0.34</v>
      </c>
    </row>
    <row r="5338" spans="1:17" ht="15">
      <c r="A5338" s="6"/>
      <c r="B5338" s="10">
        <v>100.2</v>
      </c>
      <c r="C5338">
        <v>0.23967356043017915</v>
      </c>
      <c r="D5338" s="11">
        <v>49.68</v>
      </c>
      <c r="E5338" s="10">
        <v>47.63</v>
      </c>
      <c r="F5338" s="11">
        <v>9.48</v>
      </c>
      <c r="G5338" s="10">
        <v>41</v>
      </c>
      <c r="H5338" s="11">
        <v>108.98</v>
      </c>
      <c r="I5338" s="10">
        <v>397.16</v>
      </c>
      <c r="J5338">
        <v>0.4685684112461414</v>
      </c>
      <c r="K5338">
        <v>0.27294437387712123</v>
      </c>
      <c r="L5338">
        <v>0.134363216628717</v>
      </c>
      <c r="M5338">
        <v>0.32822138877835261</v>
      </c>
      <c r="N5338">
        <v>0.32239067160886059</v>
      </c>
      <c r="O5338">
        <v>0.35000017805739386</v>
      </c>
      <c r="P5338" s="117">
        <v>27.09</v>
      </c>
      <c r="Q5338">
        <v>0.34</v>
      </c>
    </row>
    <row r="5339" spans="1:17" ht="15">
      <c r="A5339" s="6"/>
      <c r="B5339" s="10">
        <v>84.51</v>
      </c>
      <c r="C5339">
        <v>0.18501124151375919</v>
      </c>
      <c r="D5339" s="11">
        <v>51.18</v>
      </c>
      <c r="E5339" s="10">
        <v>45.02</v>
      </c>
      <c r="F5339" s="11">
        <v>-0.09</v>
      </c>
      <c r="G5339" s="10">
        <v>40.520000000000003</v>
      </c>
      <c r="H5339" s="11">
        <v>92.97</v>
      </c>
      <c r="I5339" s="10">
        <v>355.1</v>
      </c>
      <c r="J5339">
        <v>0.45637757415454372</v>
      </c>
      <c r="K5339">
        <v>0.2335008827563485</v>
      </c>
      <c r="L5339">
        <v>0.12171802456301024</v>
      </c>
      <c r="M5339">
        <v>0.31467924770088945</v>
      </c>
      <c r="N5339">
        <v>0.28835220657622218</v>
      </c>
      <c r="O5339">
        <v>0.30085051496701204</v>
      </c>
      <c r="P5339" s="117">
        <v>31.99</v>
      </c>
      <c r="Q5339">
        <v>0.34</v>
      </c>
    </row>
    <row r="5340" spans="1:17" ht="15">
      <c r="A5340" s="6"/>
      <c r="B5340" s="10">
        <v>73.69</v>
      </c>
      <c r="C5340">
        <v>0.15591326171980605</v>
      </c>
      <c r="D5340" s="11">
        <v>61.36</v>
      </c>
      <c r="E5340" s="10">
        <v>42.04</v>
      </c>
      <c r="F5340" s="11">
        <v>-12.01</v>
      </c>
      <c r="G5340" s="10">
        <v>38.83</v>
      </c>
      <c r="H5340" s="11">
        <v>88.63</v>
      </c>
      <c r="I5340" s="10">
        <v>313.97000000000003</v>
      </c>
      <c r="J5340">
        <v>0.46167210804357289</v>
      </c>
      <c r="K5340">
        <v>0.19956484017166556</v>
      </c>
      <c r="L5340">
        <v>0.11507350525849533</v>
      </c>
      <c r="M5340">
        <v>0.30119797472924192</v>
      </c>
      <c r="N5340">
        <v>0.26863343270053486</v>
      </c>
      <c r="O5340">
        <v>0.27064401293327928</v>
      </c>
      <c r="P5340" s="117">
        <v>87.45</v>
      </c>
      <c r="Q5340">
        <v>0.34</v>
      </c>
    </row>
    <row r="5341" spans="1:17" ht="15">
      <c r="A5341" s="6"/>
      <c r="B5341" s="10">
        <v>41.42</v>
      </c>
      <c r="C5341">
        <v>0.13820741431086259</v>
      </c>
      <c r="D5341" s="11">
        <v>52.65</v>
      </c>
      <c r="E5341" s="10">
        <v>37.44</v>
      </c>
      <c r="F5341" s="11">
        <v>-32.25</v>
      </c>
      <c r="G5341" s="10">
        <v>33.85</v>
      </c>
      <c r="H5341" s="11">
        <v>84.6</v>
      </c>
      <c r="I5341" s="10">
        <v>298.97000000000003</v>
      </c>
      <c r="J5341">
        <v>0.46004257062813719</v>
      </c>
      <c r="K5341">
        <v>0.17707219975779473</v>
      </c>
      <c r="L5341">
        <v>0.11664808812457897</v>
      </c>
      <c r="M5341">
        <v>0.29029429816292757</v>
      </c>
      <c r="N5341">
        <v>0.26274365123664711</v>
      </c>
      <c r="O5341">
        <v>0.2551588120263994</v>
      </c>
      <c r="P5341" s="117">
        <v>41.79</v>
      </c>
      <c r="Q5341">
        <v>0.34</v>
      </c>
    </row>
    <row r="5342" spans="1:17" ht="15">
      <c r="A5342" s="6"/>
      <c r="B5342" s="10">
        <v>30.19</v>
      </c>
      <c r="C5342">
        <v>0.1293049263231319</v>
      </c>
      <c r="D5342" s="11">
        <v>46.8</v>
      </c>
      <c r="E5342" s="10">
        <v>27.62</v>
      </c>
      <c r="F5342" s="11">
        <v>-35.75</v>
      </c>
      <c r="G5342" s="10">
        <v>32.78</v>
      </c>
      <c r="H5342" s="11">
        <v>82.21</v>
      </c>
      <c r="I5342" s="10">
        <v>269.86</v>
      </c>
      <c r="J5342">
        <v>0.46824628362785553</v>
      </c>
      <c r="K5342">
        <v>0.17202020706988866</v>
      </c>
      <c r="L5342">
        <v>0.11941527252120057</v>
      </c>
      <c r="M5342">
        <v>0.29325062135929153</v>
      </c>
      <c r="N5342">
        <v>0.25842090003392859</v>
      </c>
      <c r="O5342">
        <v>0.25665917458463272</v>
      </c>
      <c r="P5342" s="117">
        <v>36.950000000000003</v>
      </c>
      <c r="Q5342">
        <v>0.34</v>
      </c>
    </row>
    <row r="5343" spans="1:17" ht="15">
      <c r="A5343" s="6"/>
      <c r="B5343" s="10">
        <v>32.21</v>
      </c>
      <c r="C5343">
        <v>0.13078229248870077</v>
      </c>
      <c r="D5343" s="11">
        <v>39.090000000000003</v>
      </c>
      <c r="E5343" s="10">
        <v>23.44</v>
      </c>
      <c r="F5343" s="11">
        <v>-9.98</v>
      </c>
      <c r="G5343" s="10">
        <v>33.06</v>
      </c>
      <c r="H5343" s="11">
        <v>80.290000000000006</v>
      </c>
      <c r="I5343" s="10">
        <v>267.86</v>
      </c>
      <c r="J5343">
        <v>0.47551044935789105</v>
      </c>
      <c r="K5343">
        <v>0.16200536685755818</v>
      </c>
      <c r="L5343">
        <v>0.12408911262585202</v>
      </c>
      <c r="M5343">
        <v>0.29123569195431631</v>
      </c>
      <c r="N5343">
        <v>0.25649702360993309</v>
      </c>
      <c r="O5343">
        <v>0.26497124059816141</v>
      </c>
      <c r="P5343" s="117">
        <v>36.11</v>
      </c>
      <c r="Q5343">
        <v>0.34</v>
      </c>
    </row>
    <row r="5344" spans="1:17" ht="15">
      <c r="A5344" s="6"/>
      <c r="B5344" s="10">
        <v>58.01</v>
      </c>
      <c r="C5344">
        <v>0.13904824716879047</v>
      </c>
      <c r="D5344" s="11">
        <v>39.01</v>
      </c>
      <c r="E5344" s="10">
        <v>28.19</v>
      </c>
      <c r="F5344" s="11">
        <v>0.09</v>
      </c>
      <c r="G5344" s="10">
        <v>36.82</v>
      </c>
      <c r="H5344" s="11">
        <v>82.96</v>
      </c>
      <c r="I5344" s="10">
        <v>294</v>
      </c>
      <c r="J5344">
        <v>0.47683454889315746</v>
      </c>
      <c r="K5344">
        <v>0.16784813107779575</v>
      </c>
      <c r="L5344">
        <v>0.1308540192870225</v>
      </c>
      <c r="M5344">
        <v>0.29215086370556265</v>
      </c>
      <c r="N5344">
        <v>0.27149717809023582</v>
      </c>
      <c r="O5344">
        <v>0.28415375301761386</v>
      </c>
      <c r="P5344" s="117">
        <v>106.89</v>
      </c>
      <c r="Q5344">
        <v>0.34</v>
      </c>
    </row>
    <row r="5345" spans="1:17" ht="15">
      <c r="A5345" s="6"/>
      <c r="B5345" s="10">
        <v>84.58</v>
      </c>
      <c r="C5345">
        <v>0.17113815469434079</v>
      </c>
      <c r="D5345" s="11">
        <v>36.880000000000003</v>
      </c>
      <c r="E5345" s="10">
        <v>33.89</v>
      </c>
      <c r="F5345" s="11">
        <v>14.14</v>
      </c>
      <c r="G5345" s="10">
        <v>39.44</v>
      </c>
      <c r="H5345" s="11">
        <v>88.05</v>
      </c>
      <c r="I5345" s="10">
        <v>334.8</v>
      </c>
      <c r="J5345">
        <v>0.4776881003559319</v>
      </c>
      <c r="K5345">
        <v>0.19211071344409097</v>
      </c>
      <c r="L5345">
        <v>0.15943374437821795</v>
      </c>
      <c r="M5345">
        <v>0.30478336409294443</v>
      </c>
      <c r="N5345">
        <v>0.29010232639343547</v>
      </c>
      <c r="O5345">
        <v>0.31186384169067599</v>
      </c>
      <c r="P5345" s="117">
        <v>39.799999999999997</v>
      </c>
      <c r="Q5345">
        <v>0.34</v>
      </c>
    </row>
    <row r="5346" spans="1:17" ht="15">
      <c r="A5346" s="6"/>
      <c r="B5346" s="10">
        <v>97.98</v>
      </c>
      <c r="C5346">
        <v>0.23084813320163675</v>
      </c>
      <c r="D5346" s="11">
        <v>37.42</v>
      </c>
      <c r="E5346" s="10">
        <v>41.09</v>
      </c>
      <c r="F5346" s="11">
        <v>27.53</v>
      </c>
      <c r="G5346" s="10">
        <v>42.21</v>
      </c>
      <c r="H5346" s="11">
        <v>104.47</v>
      </c>
      <c r="I5346" s="10">
        <v>401.31</v>
      </c>
      <c r="J5346">
        <v>0.48348255651130229</v>
      </c>
      <c r="K5346">
        <v>0.2213937156845332</v>
      </c>
      <c r="L5346">
        <v>0.20837674170156367</v>
      </c>
      <c r="M5346">
        <v>0.32249629843979832</v>
      </c>
      <c r="N5346">
        <v>0.33303099648981388</v>
      </c>
      <c r="O5346">
        <v>0.34238725043903734</v>
      </c>
      <c r="P5346" s="117">
        <v>47.56</v>
      </c>
      <c r="Q5346">
        <v>0.34</v>
      </c>
    </row>
    <row r="5347" spans="1:17" ht="15">
      <c r="A5347" s="6"/>
      <c r="B5347" s="10">
        <v>112.78</v>
      </c>
      <c r="C5347">
        <v>0.3176486452226272</v>
      </c>
      <c r="D5347" s="11">
        <v>38.08</v>
      </c>
      <c r="E5347" s="10">
        <v>49.6</v>
      </c>
      <c r="F5347" s="11">
        <v>35.97</v>
      </c>
      <c r="G5347" s="10">
        <v>46.38</v>
      </c>
      <c r="H5347" s="11">
        <v>115</v>
      </c>
      <c r="I5347" s="10">
        <v>450</v>
      </c>
      <c r="J5347">
        <v>0.48740873793306466</v>
      </c>
      <c r="K5347">
        <v>0.27382365789689367</v>
      </c>
      <c r="L5347">
        <v>0.26281173645966383</v>
      </c>
      <c r="M5347">
        <v>0.34553801427371955</v>
      </c>
      <c r="N5347">
        <v>0.38108681156087854</v>
      </c>
      <c r="O5347">
        <v>0.3848889482751216</v>
      </c>
      <c r="P5347" s="117">
        <v>49.95</v>
      </c>
      <c r="Q5347">
        <v>0.34</v>
      </c>
    </row>
    <row r="5348" spans="1:17" ht="15">
      <c r="A5348" s="6"/>
      <c r="B5348" s="10">
        <v>140.81</v>
      </c>
      <c r="C5348">
        <v>0.37101818871045555</v>
      </c>
      <c r="D5348" s="11">
        <v>36.21</v>
      </c>
      <c r="E5348" s="10">
        <v>57.98</v>
      </c>
      <c r="F5348" s="11">
        <v>42.63</v>
      </c>
      <c r="G5348" s="10">
        <v>52.74</v>
      </c>
      <c r="H5348" s="11">
        <v>128.46</v>
      </c>
      <c r="I5348" s="10">
        <v>539.9</v>
      </c>
      <c r="J5348">
        <v>0.48614028495621364</v>
      </c>
      <c r="K5348">
        <v>0.33645286395647467</v>
      </c>
      <c r="L5348">
        <v>0.30559941855888073</v>
      </c>
      <c r="M5348">
        <v>0.36228038629331882</v>
      </c>
      <c r="N5348">
        <v>0.41950696424385486</v>
      </c>
      <c r="O5348">
        <v>0.41618616163529421</v>
      </c>
      <c r="P5348" s="117">
        <v>41.62</v>
      </c>
      <c r="Q5348">
        <v>0.34</v>
      </c>
    </row>
    <row r="5349" spans="1:17" ht="15">
      <c r="A5349" s="6"/>
      <c r="B5349" s="10">
        <v>166.66</v>
      </c>
      <c r="C5349">
        <v>0.40134113160500157</v>
      </c>
      <c r="D5349" s="11">
        <v>34.32</v>
      </c>
      <c r="E5349" s="10">
        <v>58.92</v>
      </c>
      <c r="F5349" s="11">
        <v>48.71</v>
      </c>
      <c r="G5349" s="10">
        <v>47.29</v>
      </c>
      <c r="H5349" s="11">
        <v>140.02000000000001</v>
      </c>
      <c r="I5349" s="10">
        <v>534.75</v>
      </c>
      <c r="J5349">
        <v>0.48776466823127801</v>
      </c>
      <c r="K5349">
        <v>0.3778823213789535</v>
      </c>
      <c r="L5349">
        <v>0.33356215619030083</v>
      </c>
      <c r="M5349">
        <v>0.3765733700741058</v>
      </c>
      <c r="N5349">
        <v>0.44107632785906575</v>
      </c>
      <c r="O5349">
        <v>0.42795585924730839</v>
      </c>
      <c r="P5349" s="117">
        <v>51.8</v>
      </c>
      <c r="Q5349">
        <v>0.34</v>
      </c>
    </row>
    <row r="5350" spans="1:17" ht="15">
      <c r="A5350" s="6"/>
      <c r="B5350" s="10">
        <v>133</v>
      </c>
      <c r="C5350">
        <v>0.3977530213980448</v>
      </c>
      <c r="D5350" s="11">
        <v>34.61</v>
      </c>
      <c r="E5350" s="10">
        <v>60.53</v>
      </c>
      <c r="F5350" s="11">
        <v>48.42</v>
      </c>
      <c r="G5350" s="10">
        <v>43.4</v>
      </c>
      <c r="H5350" s="11">
        <v>125.01</v>
      </c>
      <c r="I5350" s="10">
        <v>446</v>
      </c>
      <c r="J5350">
        <v>0.48717467285421628</v>
      </c>
      <c r="K5350">
        <v>0.38907535072497873</v>
      </c>
      <c r="L5350">
        <v>0.34318639802830003</v>
      </c>
      <c r="M5350">
        <v>0.38231172659775803</v>
      </c>
      <c r="N5350">
        <v>0.44586238341250306</v>
      </c>
      <c r="O5350">
        <v>0.43145150763816686</v>
      </c>
      <c r="P5350" s="117">
        <v>33.79</v>
      </c>
      <c r="Q5350">
        <v>0.34</v>
      </c>
    </row>
    <row r="5351" spans="1:17" ht="15">
      <c r="A5351" s="6"/>
      <c r="B5351" s="10">
        <v>117.88</v>
      </c>
      <c r="C5351">
        <v>0.40409182735763788</v>
      </c>
      <c r="D5351" s="11">
        <v>33.36</v>
      </c>
      <c r="E5351" s="10">
        <v>60.68</v>
      </c>
      <c r="F5351" s="11">
        <v>40</v>
      </c>
      <c r="G5351" s="10">
        <v>40.840000000000003</v>
      </c>
      <c r="H5351" s="11">
        <v>117</v>
      </c>
      <c r="I5351" s="10">
        <v>414.99</v>
      </c>
      <c r="J5351">
        <v>0.48575464589189954</v>
      </c>
      <c r="K5351">
        <v>0.40226339088092078</v>
      </c>
      <c r="L5351">
        <v>0.34994215012730157</v>
      </c>
      <c r="M5351">
        <v>0.36762154880937303</v>
      </c>
      <c r="N5351">
        <v>0.45521582908185881</v>
      </c>
      <c r="O5351">
        <v>0.43903189437605383</v>
      </c>
      <c r="P5351" s="117">
        <v>33.07</v>
      </c>
      <c r="Q5351">
        <v>0.34</v>
      </c>
    </row>
    <row r="5352" spans="1:17" ht="15">
      <c r="A5352" s="6"/>
      <c r="B5352" s="10">
        <v>103.78</v>
      </c>
      <c r="C5352">
        <v>0.40849830738529402</v>
      </c>
      <c r="D5352" s="11">
        <v>30.71</v>
      </c>
      <c r="E5352" s="10">
        <v>58.39</v>
      </c>
      <c r="F5352" s="11">
        <v>37.29</v>
      </c>
      <c r="G5352" s="10">
        <v>30.74</v>
      </c>
      <c r="H5352" s="11">
        <v>103</v>
      </c>
      <c r="I5352" s="10">
        <v>390</v>
      </c>
      <c r="J5352">
        <v>0.46660234400061945</v>
      </c>
      <c r="K5352">
        <v>0.42350633675973637</v>
      </c>
      <c r="L5352">
        <v>0.34023634916675577</v>
      </c>
      <c r="M5352">
        <v>0.36411115948607264</v>
      </c>
      <c r="N5352">
        <v>0.47100019641510754</v>
      </c>
      <c r="O5352">
        <v>0.44255109776841534</v>
      </c>
      <c r="P5352" s="117">
        <v>31.42</v>
      </c>
      <c r="Q5352">
        <v>0.34</v>
      </c>
    </row>
    <row r="5353" spans="1:17" ht="15">
      <c r="A5353" s="6"/>
      <c r="B5353" s="10">
        <v>103.54</v>
      </c>
      <c r="C5353">
        <v>0.39588421902705351</v>
      </c>
      <c r="D5353" s="11">
        <v>25.63</v>
      </c>
      <c r="E5353" s="10">
        <v>48.22</v>
      </c>
      <c r="F5353" s="11">
        <v>28.79</v>
      </c>
      <c r="G5353" s="10">
        <v>34.659999999999997</v>
      </c>
      <c r="H5353" s="11">
        <v>96.67</v>
      </c>
      <c r="I5353" s="10">
        <v>422.1</v>
      </c>
      <c r="J5353">
        <v>0.43211140846640955</v>
      </c>
      <c r="K5353">
        <v>0.4373732524491859</v>
      </c>
      <c r="L5353">
        <v>0.32198738142008426</v>
      </c>
      <c r="M5353">
        <v>0.35648930193814593</v>
      </c>
      <c r="N5353">
        <v>0.47889208579073828</v>
      </c>
      <c r="O5353">
        <v>0.45519721327169138</v>
      </c>
      <c r="P5353" s="117">
        <v>18.5</v>
      </c>
      <c r="Q5353">
        <v>0.34</v>
      </c>
    </row>
    <row r="5354" spans="1:17" ht="15">
      <c r="A5354" s="6"/>
      <c r="B5354" s="10">
        <v>98.2</v>
      </c>
      <c r="C5354">
        <v>0.37624755900450862</v>
      </c>
      <c r="D5354" s="11">
        <v>23.05</v>
      </c>
      <c r="E5354" s="10">
        <v>45</v>
      </c>
      <c r="F5354" s="11">
        <v>28.62</v>
      </c>
      <c r="G5354" s="10">
        <v>33.119999999999997</v>
      </c>
      <c r="H5354" s="11">
        <v>91.7</v>
      </c>
      <c r="I5354" s="10">
        <v>405</v>
      </c>
      <c r="J5354">
        <v>0.41282419742560422</v>
      </c>
      <c r="K5354">
        <v>0.43942681402300926</v>
      </c>
      <c r="L5354">
        <v>0.28501363434663946</v>
      </c>
      <c r="M5354">
        <v>0.35070472927323609</v>
      </c>
      <c r="N5354">
        <v>0.47567110163132592</v>
      </c>
      <c r="O5354">
        <v>0.46319267958691862</v>
      </c>
      <c r="P5354" s="117">
        <v>23.05</v>
      </c>
      <c r="Q5354">
        <v>0.34</v>
      </c>
    </row>
    <row r="5355" spans="1:17" ht="15">
      <c r="A5355" s="6"/>
      <c r="B5355" s="10">
        <v>97.7</v>
      </c>
      <c r="C5355">
        <v>0.36222156149024798</v>
      </c>
      <c r="D5355" s="11">
        <v>20.72</v>
      </c>
      <c r="E5355" s="10">
        <v>42.8</v>
      </c>
      <c r="F5355" s="11">
        <v>28.1</v>
      </c>
      <c r="G5355" s="10">
        <v>31.12</v>
      </c>
      <c r="H5355" s="11">
        <v>90.05</v>
      </c>
      <c r="I5355" s="10">
        <v>395.69</v>
      </c>
      <c r="J5355">
        <v>0.40003818007708125</v>
      </c>
      <c r="K5355">
        <v>0.44280348915819523</v>
      </c>
      <c r="L5355">
        <v>0.26103279728368345</v>
      </c>
      <c r="M5355">
        <v>0.33774485777231866</v>
      </c>
      <c r="N5355">
        <v>0.46835949172707653</v>
      </c>
      <c r="O5355">
        <v>0.47586173262698661</v>
      </c>
      <c r="P5355" s="117">
        <v>18.489999999999998</v>
      </c>
      <c r="Q5355">
        <v>0.34</v>
      </c>
    </row>
    <row r="5356" spans="1:17" ht="15">
      <c r="A5356" s="6"/>
      <c r="B5356" s="10">
        <v>95.92</v>
      </c>
      <c r="C5356">
        <v>0.35363044976566493</v>
      </c>
      <c r="D5356" s="11">
        <v>20.059999999999999</v>
      </c>
      <c r="E5356" s="10">
        <v>42.05</v>
      </c>
      <c r="F5356" s="11">
        <v>27.5</v>
      </c>
      <c r="G5356" s="10">
        <v>29.78</v>
      </c>
      <c r="H5356" s="11">
        <v>87</v>
      </c>
      <c r="I5356" s="10">
        <v>391.95</v>
      </c>
      <c r="J5356">
        <v>0.39257898860898655</v>
      </c>
      <c r="K5356">
        <v>0.44803724417170149</v>
      </c>
      <c r="L5356">
        <v>0.25511740380597153</v>
      </c>
      <c r="M5356">
        <v>0.33460484404316915</v>
      </c>
      <c r="N5356">
        <v>0.46140249539164169</v>
      </c>
      <c r="O5356">
        <v>0.49219676774193544</v>
      </c>
      <c r="P5356" s="117">
        <v>15.75</v>
      </c>
      <c r="Q5356">
        <v>0.34</v>
      </c>
    </row>
    <row r="5357" spans="1:17" ht="15">
      <c r="A5357" s="6"/>
      <c r="B5357" s="10">
        <v>93.91</v>
      </c>
      <c r="C5357">
        <v>0.35360533629794327</v>
      </c>
      <c r="D5357" s="11">
        <v>18.850000000000001</v>
      </c>
      <c r="E5357" s="10">
        <v>40.99</v>
      </c>
      <c r="F5357" s="11">
        <v>28.1</v>
      </c>
      <c r="G5357" s="10">
        <v>30.13</v>
      </c>
      <c r="H5357" s="11">
        <v>84.64</v>
      </c>
      <c r="I5357" s="10">
        <v>402.56</v>
      </c>
      <c r="J5357">
        <v>0.38615916706696685</v>
      </c>
      <c r="K5357">
        <v>0.44453675347903848</v>
      </c>
      <c r="L5357">
        <v>0.27044424246830995</v>
      </c>
      <c r="M5357">
        <v>0.33972899414681612</v>
      </c>
      <c r="N5357">
        <v>0.45954272518887246</v>
      </c>
      <c r="O5357">
        <v>0.49783392780805807</v>
      </c>
      <c r="P5357" s="117">
        <v>16.329999999999998</v>
      </c>
      <c r="Q5357">
        <v>0.34</v>
      </c>
    </row>
    <row r="5358" spans="1:17" ht="15">
      <c r="A5358" s="6"/>
      <c r="B5358" s="10">
        <v>98.92</v>
      </c>
      <c r="C5358">
        <v>0.35828341179286677</v>
      </c>
      <c r="D5358" s="11">
        <v>17.03</v>
      </c>
      <c r="E5358" s="10">
        <v>40.93</v>
      </c>
      <c r="F5358" s="11">
        <v>29.14</v>
      </c>
      <c r="G5358" s="10">
        <v>32.33</v>
      </c>
      <c r="H5358" s="11">
        <v>87.02</v>
      </c>
      <c r="I5358" s="10">
        <v>408</v>
      </c>
      <c r="J5358">
        <v>0.38412521606303007</v>
      </c>
      <c r="K5358">
        <v>0.43642324127537385</v>
      </c>
      <c r="L5358">
        <v>0.30390599786747552</v>
      </c>
      <c r="M5358">
        <v>0.35457044687014444</v>
      </c>
      <c r="N5358">
        <v>0.45909012867053617</v>
      </c>
      <c r="O5358">
        <v>0.50065925766367336</v>
      </c>
      <c r="P5358" s="117">
        <v>20.260000000000002</v>
      </c>
      <c r="Q5358">
        <v>0.34</v>
      </c>
    </row>
    <row r="5359" spans="1:17" ht="15">
      <c r="A5359" s="6"/>
      <c r="B5359" s="10">
        <v>95.49</v>
      </c>
      <c r="C5359">
        <v>0.34462722453073508</v>
      </c>
      <c r="D5359" s="11">
        <v>19.59</v>
      </c>
      <c r="E5359" s="10">
        <v>41.47</v>
      </c>
      <c r="F5359" s="11">
        <v>39.14</v>
      </c>
      <c r="G5359" s="10">
        <v>36.1</v>
      </c>
      <c r="H5359" s="11">
        <v>106.92</v>
      </c>
      <c r="I5359" s="10">
        <v>469.21</v>
      </c>
      <c r="J5359">
        <v>0.38186519056712503</v>
      </c>
      <c r="K5359">
        <v>0.41865451194547693</v>
      </c>
      <c r="L5359">
        <v>0.31871330676541715</v>
      </c>
      <c r="M5359">
        <v>0.36480719246665816</v>
      </c>
      <c r="N5359">
        <v>0.44368862116777075</v>
      </c>
      <c r="O5359">
        <v>0.48263324649183714</v>
      </c>
      <c r="P5359" s="117">
        <v>23.38</v>
      </c>
      <c r="Q5359">
        <v>0.34</v>
      </c>
    </row>
    <row r="5360" spans="1:17" ht="15">
      <c r="A5360" s="6"/>
      <c r="B5360" s="10">
        <v>100</v>
      </c>
      <c r="C5360">
        <v>0.30350837219071625</v>
      </c>
      <c r="D5360" s="11">
        <v>20.91</v>
      </c>
      <c r="E5360" s="10">
        <v>40.97</v>
      </c>
      <c r="F5360" s="11">
        <v>46.03</v>
      </c>
      <c r="G5360" s="10">
        <v>40.53</v>
      </c>
      <c r="H5360" s="11">
        <v>120</v>
      </c>
      <c r="I5360" s="10">
        <v>513.30999999999995</v>
      </c>
      <c r="J5360">
        <v>0.37105176193164829</v>
      </c>
      <c r="K5360">
        <v>0.38555742436536461</v>
      </c>
      <c r="L5360">
        <v>0.32712889556608493</v>
      </c>
      <c r="M5360">
        <v>0.35549504613780131</v>
      </c>
      <c r="N5360">
        <v>0.39940689313562572</v>
      </c>
      <c r="O5360">
        <v>0.4352513114910796</v>
      </c>
      <c r="P5360" s="117">
        <v>22.22</v>
      </c>
      <c r="Q5360">
        <v>0.34</v>
      </c>
    </row>
    <row r="5361" spans="1:17" ht="15">
      <c r="A5361" s="6"/>
      <c r="B5361" s="10">
        <v>99.54</v>
      </c>
      <c r="C5361">
        <v>0.2725595618091371</v>
      </c>
      <c r="D5361" s="11">
        <v>24.37</v>
      </c>
      <c r="E5361" s="10">
        <v>41.1</v>
      </c>
      <c r="F5361" s="11">
        <v>40.520000000000003</v>
      </c>
      <c r="G5361" s="10">
        <v>41.26</v>
      </c>
      <c r="H5361" s="11">
        <v>120.77</v>
      </c>
      <c r="I5361" s="10">
        <v>508</v>
      </c>
      <c r="J5361">
        <v>0.35902828718941249</v>
      </c>
      <c r="K5361">
        <v>0.34549292885272559</v>
      </c>
      <c r="L5361">
        <v>0.32153615042958433</v>
      </c>
      <c r="M5361">
        <v>0.33460097102045266</v>
      </c>
      <c r="N5361">
        <v>0.35517294986213382</v>
      </c>
      <c r="O5361">
        <v>0.36837246738828749</v>
      </c>
      <c r="P5361" s="117">
        <v>21.86</v>
      </c>
      <c r="Q5361">
        <v>0.34</v>
      </c>
    </row>
    <row r="5362" spans="1:17" ht="15">
      <c r="A5362" s="6"/>
      <c r="B5362" s="10">
        <v>87.5</v>
      </c>
      <c r="C5362">
        <v>0.23021602524524937</v>
      </c>
      <c r="D5362" s="11">
        <v>25.84</v>
      </c>
      <c r="E5362" s="10">
        <v>39.9</v>
      </c>
      <c r="F5362" s="11">
        <v>38.71</v>
      </c>
      <c r="G5362" s="10">
        <v>41.54</v>
      </c>
      <c r="H5362" s="11">
        <v>109</v>
      </c>
      <c r="I5362" s="10">
        <v>472.56</v>
      </c>
      <c r="J5362">
        <v>0.33980289727386886</v>
      </c>
      <c r="K5362">
        <v>0.30077247346639874</v>
      </c>
      <c r="L5362">
        <v>0.298609010397902</v>
      </c>
      <c r="M5362">
        <v>0.30929738656056449</v>
      </c>
      <c r="N5362">
        <v>0.31697569912309409</v>
      </c>
      <c r="O5362">
        <v>0.32531391196824089</v>
      </c>
      <c r="P5362" s="117">
        <v>22.51</v>
      </c>
      <c r="Q5362">
        <v>0.34</v>
      </c>
    </row>
    <row r="5363" spans="1:17" ht="15">
      <c r="A5363" s="6"/>
      <c r="B5363" s="10">
        <v>76.25</v>
      </c>
      <c r="C5363">
        <v>0.2026003198650019</v>
      </c>
      <c r="D5363" s="11">
        <v>25.36</v>
      </c>
      <c r="E5363" s="10">
        <v>35.07</v>
      </c>
      <c r="F5363" s="11">
        <v>36.700000000000003</v>
      </c>
      <c r="G5363" s="10">
        <v>39.99</v>
      </c>
      <c r="H5363" s="11">
        <v>102.72</v>
      </c>
      <c r="I5363" s="10">
        <v>419.9</v>
      </c>
      <c r="J5363">
        <v>0.3262485404868935</v>
      </c>
      <c r="K5363">
        <v>0.25996447639970705</v>
      </c>
      <c r="L5363">
        <v>0.26370263000126215</v>
      </c>
      <c r="M5363">
        <v>0.28849802150162207</v>
      </c>
      <c r="N5363">
        <v>0.28550915373638336</v>
      </c>
      <c r="O5363">
        <v>0.27918574642206107</v>
      </c>
      <c r="P5363" s="117">
        <v>26.63</v>
      </c>
      <c r="Q5363">
        <v>0.34</v>
      </c>
    </row>
    <row r="5364" spans="1:17" ht="15">
      <c r="A5364" s="6"/>
      <c r="B5364" s="10">
        <v>67.06</v>
      </c>
      <c r="C5364">
        <v>0.18354419512542416</v>
      </c>
      <c r="D5364" s="11">
        <v>25.5</v>
      </c>
      <c r="E5364" s="10">
        <v>34.65</v>
      </c>
      <c r="F5364" s="11">
        <v>37.9</v>
      </c>
      <c r="G5364" s="10">
        <v>35.22</v>
      </c>
      <c r="H5364" s="11">
        <v>98.06</v>
      </c>
      <c r="I5364" s="10">
        <v>405.6</v>
      </c>
      <c r="J5364">
        <v>0.30716951249919194</v>
      </c>
      <c r="K5364">
        <v>0.23520277862993202</v>
      </c>
      <c r="L5364">
        <v>0.25502679902451703</v>
      </c>
      <c r="M5364">
        <v>0.26588156661368539</v>
      </c>
      <c r="N5364">
        <v>0.2654463865723875</v>
      </c>
      <c r="O5364">
        <v>0.25179067647303544</v>
      </c>
      <c r="P5364" s="117">
        <v>24.44</v>
      </c>
      <c r="Q5364">
        <v>0.34</v>
      </c>
    </row>
    <row r="5365" spans="1:17" ht="15">
      <c r="A5365" s="6"/>
      <c r="B5365" s="10">
        <v>51.64</v>
      </c>
      <c r="C5365">
        <v>0.15539647868075795</v>
      </c>
      <c r="D5365" s="11">
        <v>24.49</v>
      </c>
      <c r="E5365" s="10">
        <v>33.11</v>
      </c>
      <c r="F5365" s="11">
        <v>36.18</v>
      </c>
      <c r="G5365" s="10">
        <v>34.01</v>
      </c>
      <c r="H5365" s="11">
        <v>95</v>
      </c>
      <c r="I5365" s="10">
        <v>376.39</v>
      </c>
      <c r="J5365">
        <v>0.28612810496219471</v>
      </c>
      <c r="K5365">
        <v>0.21797442127258571</v>
      </c>
      <c r="L5365">
        <v>0.25027879595605729</v>
      </c>
      <c r="M5365">
        <v>0.24882867612930029</v>
      </c>
      <c r="N5365">
        <v>0.26140818240453118</v>
      </c>
      <c r="O5365">
        <v>0.23575863270362341</v>
      </c>
      <c r="P5365" s="117">
        <v>36.94</v>
      </c>
      <c r="Q5365">
        <v>0.34</v>
      </c>
    </row>
    <row r="5366" spans="1:17" ht="15">
      <c r="A5366" s="6"/>
      <c r="B5366" s="10">
        <v>24.51</v>
      </c>
      <c r="C5366">
        <v>0.14114469875762564</v>
      </c>
      <c r="D5366" s="11">
        <v>19.010000000000002</v>
      </c>
      <c r="E5366" s="10">
        <v>27.62</v>
      </c>
      <c r="F5366" s="11">
        <v>36.229999999999997</v>
      </c>
      <c r="G5366" s="10">
        <v>32.96</v>
      </c>
      <c r="H5366" s="11">
        <v>91.94</v>
      </c>
      <c r="I5366" s="10">
        <v>328.45</v>
      </c>
      <c r="J5366">
        <v>0.27679456434852118</v>
      </c>
      <c r="K5366">
        <v>0.20473313463066414</v>
      </c>
      <c r="L5366">
        <v>0.25950657643547842</v>
      </c>
      <c r="M5366">
        <v>0.24118123739071959</v>
      </c>
      <c r="N5366">
        <v>0.2610578847623185</v>
      </c>
      <c r="O5366">
        <v>0.23951069580035914</v>
      </c>
      <c r="P5366" s="117">
        <v>35.799999999999997</v>
      </c>
      <c r="Q5366">
        <v>0.34</v>
      </c>
    </row>
    <row r="5367" spans="1:17" ht="15">
      <c r="A5367" s="6"/>
      <c r="B5367" s="10">
        <v>6</v>
      </c>
      <c r="C5367">
        <v>0.13892321359169393</v>
      </c>
      <c r="D5367" s="11">
        <v>15.23</v>
      </c>
      <c r="E5367" s="10">
        <v>21.96</v>
      </c>
      <c r="F5367" s="11">
        <v>37.200000000000003</v>
      </c>
      <c r="G5367" s="10">
        <v>32.159999999999997</v>
      </c>
      <c r="H5367" s="11">
        <v>92.99</v>
      </c>
      <c r="I5367" s="10">
        <v>334.37</v>
      </c>
      <c r="J5367">
        <v>0.27254143919293994</v>
      </c>
      <c r="K5367">
        <v>0.20324105455007843</v>
      </c>
      <c r="L5367">
        <v>0.27644894627305977</v>
      </c>
      <c r="M5367">
        <v>0.24596142761415904</v>
      </c>
      <c r="N5367">
        <v>0.26832831548408997</v>
      </c>
      <c r="O5367">
        <v>0.24768736720672307</v>
      </c>
      <c r="P5367" s="117">
        <v>41.98</v>
      </c>
      <c r="Q5367">
        <v>0.34</v>
      </c>
    </row>
    <row r="5368" spans="1:17" ht="15">
      <c r="A5368" s="6"/>
      <c r="B5368" s="10">
        <v>6.92</v>
      </c>
      <c r="C5368">
        <v>0.14160615710051805</v>
      </c>
      <c r="D5368" s="11">
        <v>16.41</v>
      </c>
      <c r="E5368" s="10">
        <v>24.83</v>
      </c>
      <c r="F5368" s="11">
        <v>37.51</v>
      </c>
      <c r="G5368" s="10">
        <v>32.22</v>
      </c>
      <c r="H5368" s="11">
        <v>94.95</v>
      </c>
      <c r="I5368" s="10">
        <v>372.09</v>
      </c>
      <c r="J5368">
        <v>0.26551121703630143</v>
      </c>
      <c r="K5368">
        <v>0.21863795907511324</v>
      </c>
      <c r="L5368">
        <v>0.29184194573453925</v>
      </c>
      <c r="M5368">
        <v>0.2644295068245332</v>
      </c>
      <c r="N5368">
        <v>0.28185574853110179</v>
      </c>
      <c r="O5368">
        <v>0.26465593225506484</v>
      </c>
      <c r="P5368" s="117">
        <v>82.29</v>
      </c>
      <c r="Q5368">
        <v>0.34</v>
      </c>
    </row>
    <row r="5369" spans="1:17" ht="15">
      <c r="A5369" s="6"/>
      <c r="B5369" s="10">
        <v>20.399999999999999</v>
      </c>
      <c r="C5369">
        <v>0.15167859838991188</v>
      </c>
      <c r="D5369" s="11">
        <v>15.99</v>
      </c>
      <c r="E5369" s="10">
        <v>27.33</v>
      </c>
      <c r="F5369" s="11">
        <v>38.71</v>
      </c>
      <c r="G5369" s="10">
        <v>38.56</v>
      </c>
      <c r="H5369" s="11">
        <v>100.91</v>
      </c>
      <c r="I5369" s="10">
        <v>393.24</v>
      </c>
      <c r="J5369">
        <v>0.27040218664940208</v>
      </c>
      <c r="K5369">
        <v>0.25278293011661507</v>
      </c>
      <c r="L5369">
        <v>0.30934885534290207</v>
      </c>
      <c r="M5369">
        <v>0.28658330310337227</v>
      </c>
      <c r="N5369">
        <v>0.30536574374366737</v>
      </c>
      <c r="O5369">
        <v>0.28758587931885787</v>
      </c>
      <c r="P5369" s="117">
        <v>109.7</v>
      </c>
      <c r="Q5369">
        <v>0.34</v>
      </c>
    </row>
    <row r="5370" spans="1:17" ht="15">
      <c r="A5370" s="6"/>
      <c r="B5370" s="10">
        <v>67.58</v>
      </c>
      <c r="C5370">
        <v>0.18027105564804449</v>
      </c>
      <c r="D5370" s="11">
        <v>18.77</v>
      </c>
      <c r="E5370" s="10">
        <v>42.56</v>
      </c>
      <c r="F5370" s="11">
        <v>45.53</v>
      </c>
      <c r="G5370" s="10">
        <v>41.55</v>
      </c>
      <c r="H5370" s="11">
        <v>111.4</v>
      </c>
      <c r="I5370" s="10">
        <v>448.08</v>
      </c>
      <c r="J5370">
        <v>0.28985008851119975</v>
      </c>
      <c r="K5370">
        <v>0.32347530401944258</v>
      </c>
      <c r="L5370">
        <v>0.33185806490555625</v>
      </c>
      <c r="M5370">
        <v>0.30759799103647306</v>
      </c>
      <c r="N5370">
        <v>0.34006368422711941</v>
      </c>
      <c r="O5370">
        <v>0.31896300680674761</v>
      </c>
      <c r="P5370" s="117">
        <v>58.94</v>
      </c>
      <c r="Q5370">
        <v>0.34</v>
      </c>
    </row>
    <row r="5371" spans="1:17" ht="15">
      <c r="A5371" s="6"/>
      <c r="B5371" s="10">
        <v>92.54</v>
      </c>
      <c r="C5371">
        <v>0.23282274783197743</v>
      </c>
      <c r="D5371" s="11">
        <v>24.81</v>
      </c>
      <c r="E5371" s="10">
        <v>51.19</v>
      </c>
      <c r="F5371" s="11">
        <v>60.54</v>
      </c>
      <c r="G5371" s="10">
        <v>43.01</v>
      </c>
      <c r="H5371" s="11">
        <v>126.79</v>
      </c>
      <c r="I5371" s="10">
        <v>489.99</v>
      </c>
      <c r="J5371">
        <v>0.30958131472853245</v>
      </c>
      <c r="K5371">
        <v>0.38204315646470499</v>
      </c>
      <c r="L5371">
        <v>0.35814405967301111</v>
      </c>
      <c r="M5371">
        <v>0.31995178255392481</v>
      </c>
      <c r="N5371">
        <v>0.38663673449253916</v>
      </c>
      <c r="O5371">
        <v>0.35362294606657196</v>
      </c>
      <c r="P5371" s="117">
        <v>52.34</v>
      </c>
      <c r="Q5371">
        <v>0.34</v>
      </c>
    </row>
    <row r="5372" spans="1:17" ht="15">
      <c r="A5372" s="6"/>
      <c r="B5372" s="10">
        <v>106.47</v>
      </c>
      <c r="C5372">
        <v>0.2642315126307419</v>
      </c>
      <c r="D5372" s="11">
        <v>25.44</v>
      </c>
      <c r="E5372" s="10">
        <v>57.55</v>
      </c>
      <c r="F5372" s="11">
        <v>71.5</v>
      </c>
      <c r="G5372" s="10">
        <v>46.49</v>
      </c>
      <c r="H5372" s="11">
        <v>145</v>
      </c>
      <c r="I5372" s="10">
        <v>560</v>
      </c>
      <c r="J5372">
        <v>0.32146607860046811</v>
      </c>
      <c r="K5372">
        <v>0.43808283855632046</v>
      </c>
      <c r="L5372">
        <v>0.38272342566922163</v>
      </c>
      <c r="M5372">
        <v>0.33557865779878349</v>
      </c>
      <c r="N5372">
        <v>0.42004409325763864</v>
      </c>
      <c r="O5372">
        <v>0.38562855431289622</v>
      </c>
      <c r="P5372" s="117">
        <v>43.4</v>
      </c>
      <c r="Q5372">
        <v>0.34</v>
      </c>
    </row>
    <row r="5373" spans="1:17" ht="15">
      <c r="A5373" s="6"/>
      <c r="B5373" s="10">
        <v>111.16</v>
      </c>
      <c r="C5373">
        <v>0.27964854722419619</v>
      </c>
      <c r="D5373" s="11">
        <v>25.67</v>
      </c>
      <c r="E5373" s="10">
        <v>61.35</v>
      </c>
      <c r="F5373" s="11">
        <v>70.599999999999994</v>
      </c>
      <c r="G5373" s="10">
        <v>41.31</v>
      </c>
      <c r="H5373" s="11">
        <v>144</v>
      </c>
      <c r="I5373" s="10">
        <v>565.4</v>
      </c>
      <c r="J5373">
        <v>0.3322058159774931</v>
      </c>
      <c r="K5373">
        <v>0.4611001632176252</v>
      </c>
      <c r="L5373">
        <v>0.40747206104913408</v>
      </c>
      <c r="M5373">
        <v>0.34564693089056137</v>
      </c>
      <c r="N5373">
        <v>0.43503262828260619</v>
      </c>
      <c r="O5373">
        <v>0.40411784897025166</v>
      </c>
      <c r="P5373" s="117">
        <v>41.9</v>
      </c>
      <c r="Q5373">
        <v>0.34</v>
      </c>
    </row>
    <row r="5374" spans="1:17" ht="15">
      <c r="A5374" s="6"/>
      <c r="B5374" s="10">
        <v>112.28</v>
      </c>
      <c r="C5374">
        <v>0.28686766175729583</v>
      </c>
      <c r="D5374" s="11">
        <v>25.54</v>
      </c>
      <c r="E5374" s="10">
        <v>63.02</v>
      </c>
      <c r="F5374" s="11">
        <v>65.040000000000006</v>
      </c>
      <c r="G5374" s="10">
        <v>39.979999999999997</v>
      </c>
      <c r="H5374" s="11">
        <v>133.37</v>
      </c>
      <c r="I5374" s="10">
        <v>507.78</v>
      </c>
      <c r="J5374">
        <v>0.33529323419694412</v>
      </c>
      <c r="K5374">
        <v>0.45508221550963673</v>
      </c>
      <c r="L5374">
        <v>0.41036537697264835</v>
      </c>
      <c r="M5374">
        <v>0.32967631212962845</v>
      </c>
      <c r="N5374">
        <v>0.44170871340554008</v>
      </c>
      <c r="O5374">
        <v>0.40914890476344401</v>
      </c>
      <c r="P5374" s="117">
        <v>48.32</v>
      </c>
      <c r="Q5374">
        <v>0.34</v>
      </c>
    </row>
    <row r="5375" spans="1:17" ht="15">
      <c r="A5375" s="6"/>
      <c r="B5375" s="10">
        <v>108.05</v>
      </c>
      <c r="C5375">
        <v>0.29031301659834691</v>
      </c>
      <c r="D5375" s="11">
        <v>24.02</v>
      </c>
      <c r="E5375" s="10">
        <v>62.1</v>
      </c>
      <c r="F5375" s="11">
        <v>44.86</v>
      </c>
      <c r="G5375" s="10">
        <v>35.090000000000003</v>
      </c>
      <c r="H5375" s="11">
        <v>119</v>
      </c>
      <c r="I5375" s="10">
        <v>469.47</v>
      </c>
      <c r="J5375">
        <v>0.33579659471586776</v>
      </c>
      <c r="K5375">
        <v>0.46865002422854118</v>
      </c>
      <c r="L5375">
        <v>0.4095219537501375</v>
      </c>
      <c r="M5375">
        <v>0.33053263184162363</v>
      </c>
      <c r="N5375">
        <v>0.44924279042784626</v>
      </c>
      <c r="O5375">
        <v>0.42416911540675029</v>
      </c>
      <c r="P5375" s="117">
        <v>34.229999999999997</v>
      </c>
      <c r="Q5375">
        <v>0.34</v>
      </c>
    </row>
    <row r="5376" spans="1:17" ht="15">
      <c r="A5376" s="6"/>
      <c r="B5376" s="10">
        <v>101.66</v>
      </c>
      <c r="C5376">
        <v>0.29761875756928124</v>
      </c>
      <c r="D5376" s="11">
        <v>17.93</v>
      </c>
      <c r="E5376" s="10">
        <v>57.73</v>
      </c>
      <c r="F5376" s="11">
        <v>36.630000000000003</v>
      </c>
      <c r="G5376" s="10">
        <v>28.02</v>
      </c>
      <c r="H5376" s="11">
        <v>107.12</v>
      </c>
      <c r="I5376" s="10">
        <v>424.02</v>
      </c>
      <c r="J5376">
        <v>0.33620253685471685</v>
      </c>
      <c r="K5376">
        <v>0.50041845838559784</v>
      </c>
      <c r="L5376">
        <v>0.39401313506676672</v>
      </c>
      <c r="M5376">
        <v>0.31098193758138648</v>
      </c>
      <c r="N5376">
        <v>0.4510238588261164</v>
      </c>
      <c r="O5376">
        <v>0.43847746891439504</v>
      </c>
      <c r="P5376" s="117">
        <v>37.1</v>
      </c>
      <c r="Q5376">
        <v>0.34</v>
      </c>
    </row>
    <row r="5377" spans="1:17" ht="15">
      <c r="A5377" s="6"/>
      <c r="B5377" s="10">
        <v>90.1</v>
      </c>
      <c r="C5377">
        <v>0.27817852210904848</v>
      </c>
      <c r="D5377" s="11">
        <v>15.74</v>
      </c>
      <c r="E5377" s="10">
        <v>50.6</v>
      </c>
      <c r="F5377" s="11">
        <v>34.97</v>
      </c>
      <c r="G5377" s="10">
        <v>24.89</v>
      </c>
      <c r="H5377" s="11">
        <v>94.87</v>
      </c>
      <c r="I5377" s="10">
        <v>427.23</v>
      </c>
      <c r="J5377">
        <v>0.34093034855158166</v>
      </c>
      <c r="K5377">
        <v>0.50653669536206847</v>
      </c>
      <c r="L5377">
        <v>0.37472969653728516</v>
      </c>
      <c r="M5377">
        <v>0.29222761437833833</v>
      </c>
      <c r="N5377">
        <v>0.44913171450072653</v>
      </c>
      <c r="O5377">
        <v>0.43411065778981139</v>
      </c>
      <c r="P5377" s="117">
        <v>22</v>
      </c>
      <c r="Q5377">
        <v>0.34</v>
      </c>
    </row>
    <row r="5378" spans="1:17" ht="15">
      <c r="A5378" s="6"/>
      <c r="B5378" s="10">
        <v>84.6</v>
      </c>
      <c r="C5378">
        <v>0.26275826366619964</v>
      </c>
      <c r="D5378" s="11">
        <v>15.42</v>
      </c>
      <c r="E5378" s="10">
        <v>47.08</v>
      </c>
      <c r="F5378" s="11">
        <v>34.01</v>
      </c>
      <c r="G5378" s="10">
        <v>24.34</v>
      </c>
      <c r="H5378" s="11">
        <v>85.37</v>
      </c>
      <c r="I5378" s="10">
        <v>400.71</v>
      </c>
      <c r="J5378">
        <v>0.34888557635207951</v>
      </c>
      <c r="K5378">
        <v>0.49937492662122157</v>
      </c>
      <c r="L5378">
        <v>0.36472850710567045</v>
      </c>
      <c r="M5378">
        <v>0.29749592204847647</v>
      </c>
      <c r="N5378">
        <v>0.45220501980421529</v>
      </c>
      <c r="O5378">
        <v>0.44853685864902915</v>
      </c>
      <c r="P5378" s="117">
        <v>23.73</v>
      </c>
      <c r="Q5378">
        <v>0.34</v>
      </c>
    </row>
    <row r="5379" spans="1:17" ht="15">
      <c r="A5379" s="6"/>
      <c r="B5379" s="10">
        <v>78.8</v>
      </c>
      <c r="C5379">
        <v>0.25674643018331628</v>
      </c>
      <c r="D5379" s="11">
        <v>12.93</v>
      </c>
      <c r="E5379" s="10">
        <v>44.97</v>
      </c>
      <c r="F5379" s="11">
        <v>33.07</v>
      </c>
      <c r="G5379" s="10">
        <v>24.35</v>
      </c>
      <c r="H5379" s="11">
        <v>81.010000000000005</v>
      </c>
      <c r="I5379" s="10">
        <v>387.87</v>
      </c>
      <c r="J5379">
        <v>0.35547168379625693</v>
      </c>
      <c r="K5379">
        <v>0.49273680471270825</v>
      </c>
      <c r="L5379">
        <v>0.35146864522463833</v>
      </c>
      <c r="M5379">
        <v>0.29519577391174495</v>
      </c>
      <c r="N5379">
        <v>0.45302354866446615</v>
      </c>
      <c r="O5379">
        <v>0.46323651222477369</v>
      </c>
      <c r="P5379" s="117">
        <v>20.87</v>
      </c>
      <c r="Q5379">
        <v>0.34</v>
      </c>
    </row>
    <row r="5380" spans="1:17" ht="15">
      <c r="A5380" s="6"/>
      <c r="B5380" s="10">
        <v>69.66</v>
      </c>
      <c r="C5380">
        <v>0.26053518074464987</v>
      </c>
      <c r="D5380" s="11">
        <v>11.64</v>
      </c>
      <c r="E5380" s="10">
        <v>44.18</v>
      </c>
      <c r="F5380" s="11">
        <v>33.270000000000003</v>
      </c>
      <c r="G5380" s="10">
        <v>25.28</v>
      </c>
      <c r="H5380" s="11">
        <v>79.959999999999994</v>
      </c>
      <c r="I5380" s="10">
        <v>374.09</v>
      </c>
      <c r="J5380">
        <v>0.36630284497865384</v>
      </c>
      <c r="K5380">
        <v>0.49579856034917685</v>
      </c>
      <c r="L5380">
        <v>0.34888771904650867</v>
      </c>
      <c r="M5380">
        <v>0.30565915958185536</v>
      </c>
      <c r="N5380">
        <v>0.45384286331757778</v>
      </c>
      <c r="O5380">
        <v>0.4827019917563028</v>
      </c>
      <c r="P5380" s="117">
        <v>18.350000000000001</v>
      </c>
      <c r="Q5380">
        <v>0.34</v>
      </c>
    </row>
    <row r="5381" spans="1:17" ht="15">
      <c r="A5381" s="6"/>
      <c r="B5381" s="10">
        <v>69</v>
      </c>
      <c r="C5381">
        <v>0.26176545538455365</v>
      </c>
      <c r="D5381" s="11">
        <v>13.34</v>
      </c>
      <c r="E5381" s="10">
        <v>44.06</v>
      </c>
      <c r="F5381" s="11">
        <v>33.19</v>
      </c>
      <c r="G5381" s="10">
        <v>27.03</v>
      </c>
      <c r="H5381" s="11">
        <v>81.3</v>
      </c>
      <c r="I5381" s="10">
        <v>375.79</v>
      </c>
      <c r="J5381">
        <v>0.37900445250956899</v>
      </c>
      <c r="K5381">
        <v>0.49987218315076765</v>
      </c>
      <c r="L5381">
        <v>0.35303608693859034</v>
      </c>
      <c r="M5381">
        <v>0.31833569429829311</v>
      </c>
      <c r="N5381">
        <v>0.45644607066602383</v>
      </c>
      <c r="O5381">
        <v>0.49862902826520666</v>
      </c>
      <c r="P5381" s="117">
        <v>18.579999999999998</v>
      </c>
      <c r="Q5381">
        <v>0.34</v>
      </c>
    </row>
    <row r="5382" spans="1:17" ht="15">
      <c r="A5382" s="6"/>
      <c r="B5382" s="10">
        <v>72.02</v>
      </c>
      <c r="C5382">
        <v>0.26124617962733909</v>
      </c>
      <c r="D5382" s="11">
        <v>11.95</v>
      </c>
      <c r="E5382" s="10">
        <v>47.26</v>
      </c>
      <c r="F5382" s="11">
        <v>35.31</v>
      </c>
      <c r="G5382" s="10">
        <v>30.44</v>
      </c>
      <c r="H5382" s="11">
        <v>85.26</v>
      </c>
      <c r="I5382" s="10">
        <v>382.76</v>
      </c>
      <c r="J5382">
        <v>0.38836703419226953</v>
      </c>
      <c r="K5382">
        <v>0.50509068525096934</v>
      </c>
      <c r="L5382">
        <v>0.35777985555183622</v>
      </c>
      <c r="M5382">
        <v>0.33836112471550805</v>
      </c>
      <c r="N5382">
        <v>0.46063216551147462</v>
      </c>
      <c r="O5382">
        <v>0.51086038505768439</v>
      </c>
      <c r="P5382" s="117">
        <v>17.36</v>
      </c>
      <c r="Q5382">
        <v>0.34</v>
      </c>
    </row>
    <row r="5383" spans="1:17" ht="15">
      <c r="A5383" s="6"/>
      <c r="B5383" s="10">
        <v>77.69</v>
      </c>
      <c r="C5383">
        <v>0.25101062473842406</v>
      </c>
      <c r="D5383" s="11">
        <v>11.77</v>
      </c>
      <c r="E5383" s="10">
        <v>53.69</v>
      </c>
      <c r="F5383" s="11">
        <v>43.24</v>
      </c>
      <c r="G5383" s="10">
        <v>34.93</v>
      </c>
      <c r="H5383" s="11">
        <v>113</v>
      </c>
      <c r="I5383" s="10">
        <v>379.9</v>
      </c>
      <c r="J5383">
        <v>0.38419866722729762</v>
      </c>
      <c r="K5383">
        <v>0.48433336654825554</v>
      </c>
      <c r="L5383">
        <v>0.36528669937182806</v>
      </c>
      <c r="M5383">
        <v>0.35157911948981357</v>
      </c>
      <c r="N5383">
        <v>0.44697444678130055</v>
      </c>
      <c r="O5383">
        <v>0.50513227578950437</v>
      </c>
      <c r="P5383" s="117">
        <v>19.25</v>
      </c>
      <c r="Q5383">
        <v>0.34</v>
      </c>
    </row>
    <row r="5384" spans="1:17" ht="15">
      <c r="A5384" s="6"/>
      <c r="B5384" s="10">
        <v>76.739999999999995</v>
      </c>
      <c r="C5384">
        <v>0.22844696560577224</v>
      </c>
      <c r="D5384" s="11">
        <v>16.07</v>
      </c>
      <c r="E5384" s="10">
        <v>60.79</v>
      </c>
      <c r="F5384" s="11">
        <v>52.96</v>
      </c>
      <c r="G5384" s="10">
        <v>39</v>
      </c>
      <c r="H5384" s="11">
        <v>124</v>
      </c>
      <c r="I5384" s="10">
        <v>388.74</v>
      </c>
      <c r="J5384">
        <v>0.38430403261241025</v>
      </c>
      <c r="K5384">
        <v>0.46676218035870598</v>
      </c>
      <c r="L5384">
        <v>0.34310800163667682</v>
      </c>
      <c r="M5384">
        <v>0.34865932400209204</v>
      </c>
      <c r="N5384">
        <v>0.3946830985544087</v>
      </c>
      <c r="O5384">
        <v>0.45480109937798352</v>
      </c>
      <c r="P5384" s="117">
        <v>16.36</v>
      </c>
      <c r="Q5384">
        <v>0.34</v>
      </c>
    </row>
    <row r="5385" spans="1:17" ht="15">
      <c r="A5385" s="6"/>
      <c r="B5385" s="10">
        <v>70.81</v>
      </c>
      <c r="C5385">
        <v>0.18927983895992298</v>
      </c>
      <c r="D5385" s="11">
        <v>19</v>
      </c>
      <c r="E5385" s="10">
        <v>61.93</v>
      </c>
      <c r="F5385" s="11">
        <v>49.97</v>
      </c>
      <c r="G5385" s="10">
        <v>41.4</v>
      </c>
      <c r="H5385" s="11">
        <v>121.93</v>
      </c>
      <c r="I5385" s="10">
        <v>399.9</v>
      </c>
      <c r="J5385">
        <v>0.37575647626289299</v>
      </c>
      <c r="K5385">
        <v>0.41974263068472356</v>
      </c>
      <c r="L5385">
        <v>0.32821618359101823</v>
      </c>
      <c r="M5385">
        <v>0.33229466551290249</v>
      </c>
      <c r="N5385">
        <v>0.35981485860722345</v>
      </c>
      <c r="O5385">
        <v>0.37499895262289962</v>
      </c>
      <c r="P5385" s="117">
        <v>31.26</v>
      </c>
      <c r="Q5385">
        <v>0.34</v>
      </c>
    </row>
    <row r="5386" spans="1:17" ht="15">
      <c r="A5386" s="6"/>
      <c r="B5386" s="10">
        <v>50.39</v>
      </c>
      <c r="C5386">
        <v>0.15533822566822547</v>
      </c>
      <c r="D5386" s="11">
        <v>21.02</v>
      </c>
      <c r="E5386" s="10">
        <v>62.23</v>
      </c>
      <c r="F5386" s="11">
        <v>40.85</v>
      </c>
      <c r="G5386" s="10">
        <v>41.28</v>
      </c>
      <c r="H5386" s="11">
        <v>109.66</v>
      </c>
      <c r="I5386" s="10">
        <v>374.5</v>
      </c>
      <c r="J5386">
        <v>0.34694831126531189</v>
      </c>
      <c r="K5386">
        <v>0.39161886987524991</v>
      </c>
      <c r="L5386">
        <v>0.28814604191696702</v>
      </c>
      <c r="M5386">
        <v>0.30799824482886101</v>
      </c>
      <c r="N5386">
        <v>0.32507249661319521</v>
      </c>
      <c r="O5386">
        <v>0.32499311572700301</v>
      </c>
      <c r="P5386" s="117">
        <v>25.19</v>
      </c>
      <c r="Q5386">
        <v>0.34</v>
      </c>
    </row>
    <row r="5387" spans="1:17" ht="15">
      <c r="A5387" s="6"/>
      <c r="B5387" s="10">
        <v>28.21</v>
      </c>
      <c r="C5387">
        <v>0.13290304368029743</v>
      </c>
      <c r="D5387" s="11">
        <v>19.690000000000001</v>
      </c>
      <c r="E5387" s="10">
        <v>61.38</v>
      </c>
      <c r="F5387" s="11">
        <v>37.26</v>
      </c>
      <c r="G5387" s="10">
        <v>38.01</v>
      </c>
      <c r="H5387" s="11">
        <v>99.98</v>
      </c>
      <c r="I5387" s="10">
        <v>333.41</v>
      </c>
      <c r="J5387">
        <v>0.32141335730018478</v>
      </c>
      <c r="K5387">
        <v>0.38755897705509035</v>
      </c>
      <c r="L5387">
        <v>0.25360130670399356</v>
      </c>
      <c r="M5387">
        <v>0.28384479539889856</v>
      </c>
      <c r="N5387">
        <v>0.28694434964047755</v>
      </c>
      <c r="O5387">
        <v>0.29024075362008706</v>
      </c>
      <c r="P5387" s="117">
        <v>27.42</v>
      </c>
      <c r="Q5387">
        <v>0.34</v>
      </c>
    </row>
    <row r="5388" spans="1:17" ht="15">
      <c r="A5388" s="6"/>
      <c r="B5388" s="10">
        <v>14.13</v>
      </c>
      <c r="C5388">
        <v>0.12062716881267306</v>
      </c>
      <c r="D5388" s="11">
        <v>21.09</v>
      </c>
      <c r="E5388" s="10">
        <v>62</v>
      </c>
      <c r="F5388" s="11">
        <v>34.85</v>
      </c>
      <c r="G5388" s="10">
        <v>34.44</v>
      </c>
      <c r="H5388" s="11">
        <v>88.02</v>
      </c>
      <c r="I5388" s="10">
        <v>300.02</v>
      </c>
      <c r="J5388">
        <v>0.2996266439909297</v>
      </c>
      <c r="K5388">
        <v>0.36872084389950588</v>
      </c>
      <c r="L5388">
        <v>0.22768926355624911</v>
      </c>
      <c r="M5388">
        <v>0.26444484296073761</v>
      </c>
      <c r="N5388">
        <v>0.26069927908994717</v>
      </c>
      <c r="O5388">
        <v>0.267110670906963</v>
      </c>
      <c r="P5388" s="117">
        <v>25.39</v>
      </c>
      <c r="Q5388">
        <v>0.34</v>
      </c>
    </row>
    <row r="5389" spans="1:17" ht="15">
      <c r="A5389" s="6"/>
      <c r="B5389" s="10">
        <v>5.87</v>
      </c>
      <c r="C5389">
        <v>0.11435127853858028</v>
      </c>
      <c r="D5389" s="11">
        <v>19.329999999999998</v>
      </c>
      <c r="E5389" s="10">
        <v>61.91</v>
      </c>
      <c r="F5389" s="11">
        <v>32.1</v>
      </c>
      <c r="G5389" s="10">
        <v>33.57</v>
      </c>
      <c r="H5389" s="11">
        <v>83.75</v>
      </c>
      <c r="I5389" s="10">
        <v>247.22</v>
      </c>
      <c r="J5389">
        <v>0.28390056800887836</v>
      </c>
      <c r="K5389">
        <v>0.35163595286933425</v>
      </c>
      <c r="L5389">
        <v>0.21097524617527458</v>
      </c>
      <c r="M5389">
        <v>0.25051264955073138</v>
      </c>
      <c r="N5389">
        <v>0.23814276541170179</v>
      </c>
      <c r="O5389">
        <v>0.2577177975622425</v>
      </c>
      <c r="P5389" s="117">
        <v>86.55</v>
      </c>
      <c r="Q5389">
        <v>0.34</v>
      </c>
    </row>
    <row r="5390" spans="1:17" ht="15">
      <c r="A5390" s="6"/>
      <c r="B5390" s="10">
        <v>1.06</v>
      </c>
      <c r="C5390">
        <v>0.11452836720961171</v>
      </c>
      <c r="D5390" s="11">
        <v>16.07</v>
      </c>
      <c r="E5390" s="10">
        <v>59.81</v>
      </c>
      <c r="F5390" s="11">
        <v>30.94</v>
      </c>
      <c r="G5390" s="10">
        <v>33</v>
      </c>
      <c r="H5390" s="11">
        <v>74.05</v>
      </c>
      <c r="I5390" s="10">
        <v>192.11</v>
      </c>
      <c r="J5390">
        <v>0.27677391336990237</v>
      </c>
      <c r="K5390">
        <v>0.34313503288220804</v>
      </c>
      <c r="L5390">
        <v>0.2036972776389242</v>
      </c>
      <c r="M5390">
        <v>0.24401185938161793</v>
      </c>
      <c r="N5390">
        <v>0.2199735802898195</v>
      </c>
      <c r="O5390">
        <v>0.25533529577131958</v>
      </c>
      <c r="P5390" s="117">
        <v>57.84</v>
      </c>
      <c r="Q5390">
        <v>0.34</v>
      </c>
    </row>
    <row r="5391" spans="1:17" ht="15">
      <c r="A5391" s="6"/>
      <c r="B5391" s="10">
        <v>1.46</v>
      </c>
      <c r="C5391">
        <v>0.11831144315643945</v>
      </c>
      <c r="D5391" s="11">
        <v>13.24</v>
      </c>
      <c r="E5391" s="10">
        <v>58.05</v>
      </c>
      <c r="F5391" s="11">
        <v>29.34</v>
      </c>
      <c r="G5391" s="10">
        <v>32.79</v>
      </c>
      <c r="H5391" s="11">
        <v>72.040000000000006</v>
      </c>
      <c r="I5391" s="10">
        <v>213.62</v>
      </c>
      <c r="J5391">
        <v>0.27739008932628217</v>
      </c>
      <c r="K5391">
        <v>0.34397436454086511</v>
      </c>
      <c r="L5391">
        <v>0.20032617338318157</v>
      </c>
      <c r="M5391">
        <v>0.24509789748387409</v>
      </c>
      <c r="N5391">
        <v>0.21629662760563764</v>
      </c>
      <c r="O5391">
        <v>0.26137567773371667</v>
      </c>
      <c r="P5391" s="117">
        <v>44.72</v>
      </c>
      <c r="Q5391">
        <v>0.34</v>
      </c>
    </row>
    <row r="5392" spans="1:17" ht="15">
      <c r="A5392" s="6"/>
      <c r="B5392" s="10">
        <v>6.76</v>
      </c>
      <c r="C5392">
        <v>0.12545226354127964</v>
      </c>
      <c r="D5392" s="11">
        <v>11.8</v>
      </c>
      <c r="E5392" s="10">
        <v>56.16</v>
      </c>
      <c r="F5392" s="11">
        <v>29.78</v>
      </c>
      <c r="G5392" s="10">
        <v>35.07</v>
      </c>
      <c r="H5392" s="11">
        <v>71.86</v>
      </c>
      <c r="I5392" s="10">
        <v>292.05</v>
      </c>
      <c r="J5392">
        <v>0.28435503653694927</v>
      </c>
      <c r="K5392">
        <v>0.35974012880575584</v>
      </c>
      <c r="L5392">
        <v>0.20749721290566392</v>
      </c>
      <c r="M5392">
        <v>0.26139353291657502</v>
      </c>
      <c r="N5392">
        <v>0.22006790981975924</v>
      </c>
      <c r="O5392">
        <v>0.2775759550340372</v>
      </c>
      <c r="P5392" s="117">
        <v>45.77</v>
      </c>
      <c r="Q5392">
        <v>0.34</v>
      </c>
    </row>
    <row r="5393" spans="1:17" ht="15">
      <c r="A5393" s="6"/>
      <c r="B5393" s="10">
        <v>17.45</v>
      </c>
      <c r="C5393">
        <v>0.14916293858934679</v>
      </c>
      <c r="D5393" s="11">
        <v>10.8</v>
      </c>
      <c r="E5393" s="10">
        <v>58.13</v>
      </c>
      <c r="F5393" s="11">
        <v>30.87</v>
      </c>
      <c r="G5393" s="10">
        <v>36.380000000000003</v>
      </c>
      <c r="H5393" s="11">
        <v>72.58</v>
      </c>
      <c r="I5393" s="10">
        <v>341.76</v>
      </c>
      <c r="J5393">
        <v>0.30473098138934213</v>
      </c>
      <c r="K5393">
        <v>0.3755155299493394</v>
      </c>
      <c r="L5393">
        <v>0.22659563256116969</v>
      </c>
      <c r="M5393">
        <v>0.29109018645731111</v>
      </c>
      <c r="N5393">
        <v>0.23531392129356171</v>
      </c>
      <c r="O5393">
        <v>0.30232348996962144</v>
      </c>
      <c r="P5393" s="117">
        <v>75.7</v>
      </c>
      <c r="Q5393">
        <v>0.34</v>
      </c>
    </row>
    <row r="5394" spans="1:17" ht="15">
      <c r="A5394" s="6"/>
      <c r="B5394" s="10">
        <v>72.66</v>
      </c>
      <c r="C5394">
        <v>0.20495381448015551</v>
      </c>
      <c r="D5394" s="11">
        <v>21.89</v>
      </c>
      <c r="E5394" s="10">
        <v>60.14</v>
      </c>
      <c r="F5394" s="11">
        <v>35.54</v>
      </c>
      <c r="G5394" s="10">
        <v>41.71</v>
      </c>
      <c r="H5394" s="11">
        <v>86.13</v>
      </c>
      <c r="I5394" s="10">
        <v>412.3</v>
      </c>
      <c r="J5394">
        <v>0.34769695553303115</v>
      </c>
      <c r="K5394">
        <v>0.40476921606351868</v>
      </c>
      <c r="L5394">
        <v>0.27637935326061208</v>
      </c>
      <c r="M5394">
        <v>0.31847434931192753</v>
      </c>
      <c r="N5394">
        <v>0.27004948242831445</v>
      </c>
      <c r="O5394">
        <v>0.33182985049604546</v>
      </c>
      <c r="P5394" s="117">
        <v>68.91</v>
      </c>
      <c r="Q5394">
        <v>0.34</v>
      </c>
    </row>
    <row r="5395" spans="1:17" ht="15">
      <c r="A5395" s="6"/>
      <c r="B5395" s="10">
        <v>99.17</v>
      </c>
      <c r="C5395">
        <v>0.31179691746712357</v>
      </c>
      <c r="D5395" s="11">
        <v>28.39</v>
      </c>
      <c r="E5395" s="10">
        <v>59.91</v>
      </c>
      <c r="F5395" s="11">
        <v>38.53</v>
      </c>
      <c r="G5395" s="10">
        <v>49.97</v>
      </c>
      <c r="H5395" s="11">
        <v>104.91</v>
      </c>
      <c r="I5395" s="10">
        <v>466.2</v>
      </c>
      <c r="J5395">
        <v>0.39318632794036412</v>
      </c>
      <c r="K5395">
        <v>0.4185471844708088</v>
      </c>
      <c r="L5395">
        <v>0.32854387405333624</v>
      </c>
      <c r="M5395">
        <v>0.33447020997537191</v>
      </c>
      <c r="N5395">
        <v>0.31184013006424111</v>
      </c>
      <c r="O5395">
        <v>0.37010478506847144</v>
      </c>
      <c r="P5395" s="117">
        <v>65.959999999999994</v>
      </c>
      <c r="Q5395">
        <v>0.34</v>
      </c>
    </row>
    <row r="5396" spans="1:17" ht="15">
      <c r="A5396" s="6"/>
      <c r="B5396" s="10">
        <v>108.17</v>
      </c>
      <c r="C5396">
        <v>0.38912605773678344</v>
      </c>
      <c r="D5396" s="11">
        <v>33</v>
      </c>
      <c r="E5396" s="10">
        <v>62.09</v>
      </c>
      <c r="F5396" s="11">
        <v>46.81</v>
      </c>
      <c r="G5396" s="10">
        <v>56.4</v>
      </c>
      <c r="H5396" s="11">
        <v>117.48</v>
      </c>
      <c r="I5396" s="10">
        <v>503.26</v>
      </c>
      <c r="J5396">
        <v>0.44058476507928723</v>
      </c>
      <c r="K5396">
        <v>0.43791540581270183</v>
      </c>
      <c r="L5396">
        <v>0.36961278914028878</v>
      </c>
      <c r="M5396">
        <v>0.34797796415696958</v>
      </c>
      <c r="N5396">
        <v>0.33861391689227699</v>
      </c>
      <c r="O5396">
        <v>0.38707226408481554</v>
      </c>
      <c r="P5396" s="117">
        <v>57.45</v>
      </c>
      <c r="Q5396">
        <v>0.34</v>
      </c>
    </row>
    <row r="5397" spans="1:17" ht="15">
      <c r="A5397" s="6"/>
      <c r="B5397" s="10">
        <v>116.02</v>
      </c>
      <c r="C5397">
        <v>0.41873921187298913</v>
      </c>
      <c r="D5397" s="11">
        <v>34.979999999999997</v>
      </c>
      <c r="E5397" s="10">
        <v>59.9</v>
      </c>
      <c r="F5397" s="11">
        <v>49.94</v>
      </c>
      <c r="G5397" s="10">
        <v>45.87</v>
      </c>
      <c r="H5397" s="11">
        <v>115.68</v>
      </c>
      <c r="I5397" s="10">
        <v>504.7</v>
      </c>
      <c r="J5397">
        <v>0.46342278073637017</v>
      </c>
      <c r="K5397">
        <v>0.46182108038561903</v>
      </c>
      <c r="L5397">
        <v>0.39368743996217304</v>
      </c>
      <c r="M5397">
        <v>0.35494229864126009</v>
      </c>
      <c r="N5397">
        <v>0.35779568157729352</v>
      </c>
      <c r="O5397">
        <v>0.40402098815424009</v>
      </c>
      <c r="P5397" s="117">
        <v>42.27</v>
      </c>
      <c r="Q5397">
        <v>0.34</v>
      </c>
    </row>
    <row r="5398" spans="1:17" ht="15">
      <c r="A5398" s="6"/>
      <c r="B5398" s="10">
        <v>120</v>
      </c>
      <c r="C5398">
        <v>0.43279837905236906</v>
      </c>
      <c r="D5398" s="11">
        <v>36.47</v>
      </c>
      <c r="E5398" s="10">
        <v>59.99</v>
      </c>
      <c r="F5398" s="11">
        <v>47.92</v>
      </c>
      <c r="G5398" s="10">
        <v>41.6</v>
      </c>
      <c r="H5398" s="11">
        <v>115.77</v>
      </c>
      <c r="I5398" s="10">
        <v>479.94</v>
      </c>
      <c r="J5398">
        <v>0.47099201186078898</v>
      </c>
      <c r="K5398">
        <v>0.46351631210817612</v>
      </c>
      <c r="L5398">
        <v>0.4006206096151953</v>
      </c>
      <c r="M5398">
        <v>0.34966316082040333</v>
      </c>
      <c r="N5398">
        <v>0.36226804054184253</v>
      </c>
      <c r="O5398">
        <v>0.40805303528001557</v>
      </c>
      <c r="P5398" s="117">
        <v>46.57</v>
      </c>
      <c r="Q5398">
        <v>0.34</v>
      </c>
    </row>
    <row r="5399" spans="1:17" ht="15">
      <c r="A5399" s="6"/>
      <c r="B5399" s="10">
        <v>120.15</v>
      </c>
      <c r="C5399">
        <v>0.43143279254826966</v>
      </c>
      <c r="D5399" s="11">
        <v>35.799999999999997</v>
      </c>
      <c r="E5399" s="10">
        <v>56.7</v>
      </c>
      <c r="F5399" s="11">
        <v>41.82</v>
      </c>
      <c r="G5399" s="10">
        <v>37.83</v>
      </c>
      <c r="H5399" s="11">
        <v>106.91</v>
      </c>
      <c r="I5399" s="10">
        <v>461.91</v>
      </c>
      <c r="J5399">
        <v>0.47996482945604152</v>
      </c>
      <c r="K5399">
        <v>0.46445108995839013</v>
      </c>
      <c r="L5399">
        <v>0.40368655995737546</v>
      </c>
      <c r="M5399">
        <v>0.34533360629472704</v>
      </c>
      <c r="N5399">
        <v>0.37002071223528693</v>
      </c>
      <c r="O5399">
        <v>0.42018748365002739</v>
      </c>
      <c r="P5399" s="117">
        <v>42.16</v>
      </c>
      <c r="Q5399">
        <v>0.34</v>
      </c>
    </row>
    <row r="5400" spans="1:17" ht="15">
      <c r="A5400" s="6"/>
      <c r="B5400" s="10">
        <v>114.09</v>
      </c>
      <c r="C5400">
        <v>0.45493887942456934</v>
      </c>
      <c r="D5400" s="11">
        <v>32</v>
      </c>
      <c r="E5400" s="10">
        <v>50.83</v>
      </c>
      <c r="F5400" s="11">
        <v>36.299999999999997</v>
      </c>
      <c r="G5400" s="10">
        <v>31.17</v>
      </c>
      <c r="H5400" s="11">
        <v>92.19</v>
      </c>
      <c r="I5400" s="10">
        <v>425.89</v>
      </c>
      <c r="J5400">
        <v>0.49175015752379098</v>
      </c>
      <c r="K5400">
        <v>0.46068749620027027</v>
      </c>
      <c r="L5400">
        <v>0.38853334067603046</v>
      </c>
      <c r="M5400">
        <v>0.3413671439936356</v>
      </c>
      <c r="N5400">
        <v>0.3542036505012861</v>
      </c>
      <c r="O5400">
        <v>0.42890010812973067</v>
      </c>
      <c r="P5400" s="117">
        <v>30.52</v>
      </c>
      <c r="Q5400">
        <v>0.34</v>
      </c>
    </row>
    <row r="5401" spans="1:17" ht="15">
      <c r="A5401" s="6"/>
      <c r="B5401" s="10">
        <v>98.01</v>
      </c>
      <c r="C5401">
        <v>0.47082323071725263</v>
      </c>
      <c r="D5401" s="11">
        <v>28.69</v>
      </c>
      <c r="E5401" s="10">
        <v>49.41</v>
      </c>
      <c r="F5401" s="11">
        <v>32.39</v>
      </c>
      <c r="G5401" s="10">
        <v>31.49</v>
      </c>
      <c r="H5401" s="11">
        <v>78.02</v>
      </c>
      <c r="I5401" s="10">
        <v>416.3</v>
      </c>
      <c r="J5401">
        <v>0.5034863259203517</v>
      </c>
      <c r="K5401">
        <v>0.45105802087192493</v>
      </c>
      <c r="L5401">
        <v>0.36444969160649104</v>
      </c>
      <c r="M5401">
        <v>0.32953573803897152</v>
      </c>
      <c r="N5401">
        <v>0.34420113971780036</v>
      </c>
      <c r="O5401">
        <v>0.44064365866645627</v>
      </c>
      <c r="P5401" s="117">
        <v>23.46</v>
      </c>
      <c r="Q5401">
        <v>0.34</v>
      </c>
    </row>
    <row r="5402" spans="1:17" ht="15">
      <c r="A5402" s="6"/>
      <c r="B5402" s="10">
        <v>89.63</v>
      </c>
      <c r="C5402">
        <v>0.47570318014116142</v>
      </c>
      <c r="D5402" s="11">
        <v>26.37</v>
      </c>
      <c r="E5402" s="10">
        <v>47.88</v>
      </c>
      <c r="F5402" s="11">
        <v>30.45</v>
      </c>
      <c r="G5402" s="10">
        <v>29.16</v>
      </c>
      <c r="H5402" s="11">
        <v>75.66</v>
      </c>
      <c r="I5402" s="10">
        <v>397.2</v>
      </c>
      <c r="J5402">
        <v>0.48885660511554252</v>
      </c>
      <c r="K5402">
        <v>0.44774123038533509</v>
      </c>
      <c r="L5402">
        <v>0.34085252626680707</v>
      </c>
      <c r="M5402">
        <v>0.32747902096239706</v>
      </c>
      <c r="N5402">
        <v>0.33796767844381731</v>
      </c>
      <c r="O5402">
        <v>0.44698298104661499</v>
      </c>
      <c r="P5402" s="117">
        <v>23.18</v>
      </c>
      <c r="Q5402">
        <v>0.34</v>
      </c>
    </row>
    <row r="5403" spans="1:17" ht="15">
      <c r="A5403" s="6"/>
      <c r="B5403" s="10">
        <v>84.5</v>
      </c>
      <c r="C5403">
        <v>0.47175825553293671</v>
      </c>
      <c r="D5403" s="11">
        <v>25.24</v>
      </c>
      <c r="E5403" s="10">
        <v>46.88</v>
      </c>
      <c r="F5403" s="11">
        <v>28.43</v>
      </c>
      <c r="G5403" s="10">
        <v>28.42</v>
      </c>
      <c r="H5403" s="11">
        <v>71.55</v>
      </c>
      <c r="I5403" s="10">
        <v>377.9</v>
      </c>
      <c r="J5403">
        <v>0.48383293169437636</v>
      </c>
      <c r="K5403">
        <v>0.43815527807531091</v>
      </c>
      <c r="L5403">
        <v>0.33440223879663117</v>
      </c>
      <c r="M5403">
        <v>0.32455577948282394</v>
      </c>
      <c r="N5403">
        <v>0.34112286826572896</v>
      </c>
      <c r="O5403">
        <v>0.45788441040923106</v>
      </c>
      <c r="P5403" s="117">
        <v>20.27</v>
      </c>
      <c r="Q5403">
        <v>0.34</v>
      </c>
    </row>
    <row r="5404" spans="1:17" ht="15">
      <c r="A5404" s="6"/>
      <c r="B5404" s="10">
        <v>88.37</v>
      </c>
      <c r="C5404">
        <v>0.48172798649986859</v>
      </c>
      <c r="D5404" s="11">
        <v>25.17</v>
      </c>
      <c r="E5404" s="10">
        <v>45.7</v>
      </c>
      <c r="F5404" s="11">
        <v>28.27</v>
      </c>
      <c r="G5404" s="10">
        <v>28.08</v>
      </c>
      <c r="H5404" s="11">
        <v>69.45</v>
      </c>
      <c r="I5404" s="10">
        <v>354</v>
      </c>
      <c r="J5404">
        <v>0.47906433718977298</v>
      </c>
      <c r="K5404">
        <v>0.43930759441849448</v>
      </c>
      <c r="L5404">
        <v>0.33622623208884922</v>
      </c>
      <c r="M5404">
        <v>0.32836937155618123</v>
      </c>
      <c r="N5404">
        <v>0.34088766971388784</v>
      </c>
      <c r="O5404">
        <v>0.46884915787394904</v>
      </c>
      <c r="P5404" s="117">
        <v>20.55</v>
      </c>
      <c r="Q5404">
        <v>0.34</v>
      </c>
    </row>
    <row r="5405" spans="1:17" ht="15">
      <c r="A5405" s="6"/>
      <c r="B5405" s="10">
        <v>94.61</v>
      </c>
      <c r="C5405">
        <v>0.48009053118251227</v>
      </c>
      <c r="D5405" s="11">
        <v>25.28</v>
      </c>
      <c r="E5405" s="10">
        <v>45.77</v>
      </c>
      <c r="F5405" s="11">
        <v>29.68</v>
      </c>
      <c r="G5405" s="10">
        <v>28.14</v>
      </c>
      <c r="H5405" s="11">
        <v>69.06</v>
      </c>
      <c r="I5405" s="10">
        <v>350.06</v>
      </c>
      <c r="J5405">
        <v>0.47430625012412853</v>
      </c>
      <c r="K5405">
        <v>0.44478491187436164</v>
      </c>
      <c r="L5405">
        <v>0.34451965506807869</v>
      </c>
      <c r="M5405">
        <v>0.3373959495039493</v>
      </c>
      <c r="N5405">
        <v>0.33626768253885808</v>
      </c>
      <c r="O5405">
        <v>0.47927810706489526</v>
      </c>
      <c r="P5405" s="117">
        <v>18.77</v>
      </c>
      <c r="Q5405">
        <v>0.34</v>
      </c>
    </row>
    <row r="5406" spans="1:17" ht="15">
      <c r="A5406" s="6"/>
      <c r="B5406" s="10">
        <v>110.38</v>
      </c>
      <c r="C5406">
        <v>0.48054483544719528</v>
      </c>
      <c r="D5406" s="11">
        <v>27.64</v>
      </c>
      <c r="E5406" s="10">
        <v>48.22</v>
      </c>
      <c r="F5406" s="11">
        <v>30.57</v>
      </c>
      <c r="G5406" s="10">
        <v>31.47</v>
      </c>
      <c r="H5406" s="11">
        <v>69.2</v>
      </c>
      <c r="I5406" s="10">
        <v>351.01</v>
      </c>
      <c r="J5406">
        <v>0.46349158947566288</v>
      </c>
      <c r="K5406">
        <v>0.45587323303141691</v>
      </c>
      <c r="L5406">
        <v>0.36257878699433777</v>
      </c>
      <c r="M5406">
        <v>0.35601452170377146</v>
      </c>
      <c r="N5406">
        <v>0.34295717979481716</v>
      </c>
      <c r="O5406">
        <v>0.47673620004573775</v>
      </c>
      <c r="P5406" s="117">
        <v>17.63</v>
      </c>
      <c r="Q5406">
        <v>0.34</v>
      </c>
    </row>
    <row r="5407" spans="1:17" ht="15">
      <c r="A5407" s="6"/>
      <c r="B5407" s="10">
        <v>130.99</v>
      </c>
      <c r="C5407">
        <v>0.43420233841881567</v>
      </c>
      <c r="D5407" s="11">
        <v>32.9</v>
      </c>
      <c r="E5407" s="10">
        <v>53.47</v>
      </c>
      <c r="F5407" s="11">
        <v>38.700000000000003</v>
      </c>
      <c r="G5407" s="10">
        <v>34.979999999999997</v>
      </c>
      <c r="H5407" s="11">
        <v>69.7</v>
      </c>
      <c r="I5407" s="10">
        <v>352.77</v>
      </c>
      <c r="J5407">
        <v>0.4557461443917889</v>
      </c>
      <c r="K5407">
        <v>0.45479249552011869</v>
      </c>
      <c r="L5407">
        <v>0.38415145624777264</v>
      </c>
      <c r="M5407">
        <v>0.3841310216767852</v>
      </c>
      <c r="N5407">
        <v>0.33252015674998253</v>
      </c>
      <c r="O5407">
        <v>0.45566313355711235</v>
      </c>
      <c r="P5407" s="117">
        <v>16.7</v>
      </c>
      <c r="Q5407">
        <v>0.34</v>
      </c>
    </row>
    <row r="5408" spans="1:17" ht="15">
      <c r="A5408" s="6"/>
      <c r="B5408" s="10">
        <v>142.87</v>
      </c>
      <c r="C5408">
        <v>0.35617867581740548</v>
      </c>
      <c r="D5408" s="11">
        <v>37.9</v>
      </c>
      <c r="E5408" s="10">
        <v>61.71</v>
      </c>
      <c r="F5408" s="11">
        <v>49.42</v>
      </c>
      <c r="G5408" s="10">
        <v>39.979999999999997</v>
      </c>
      <c r="H5408" s="11">
        <v>73.510000000000005</v>
      </c>
      <c r="I5408" s="10">
        <v>350.05</v>
      </c>
      <c r="J5408">
        <v>0.4131621021619154</v>
      </c>
      <c r="K5408">
        <v>0.4446597556952317</v>
      </c>
      <c r="L5408">
        <v>0.36635421302700427</v>
      </c>
      <c r="M5408">
        <v>0.3835447899466225</v>
      </c>
      <c r="N5408">
        <v>0.30745775943921511</v>
      </c>
      <c r="O5408">
        <v>0.41302773022281275</v>
      </c>
      <c r="P5408" s="117">
        <v>16.48</v>
      </c>
      <c r="Q5408">
        <v>0.34</v>
      </c>
    </row>
    <row r="5409" spans="1:17" ht="15">
      <c r="A5409" s="6"/>
      <c r="B5409" s="10">
        <v>116.86</v>
      </c>
      <c r="C5409">
        <v>0.31274783738962836</v>
      </c>
      <c r="D5409" s="11">
        <v>38.44</v>
      </c>
      <c r="E5409" s="10">
        <v>64.069999999999993</v>
      </c>
      <c r="F5409" s="11">
        <v>45.84</v>
      </c>
      <c r="G5409" s="10">
        <v>40.97</v>
      </c>
      <c r="H5409" s="11">
        <v>75.02</v>
      </c>
      <c r="I5409" s="10">
        <v>355.17</v>
      </c>
      <c r="J5409">
        <v>0.37391120279634749</v>
      </c>
      <c r="K5409">
        <v>0.40498818952828203</v>
      </c>
      <c r="L5409">
        <v>0.33281240189841088</v>
      </c>
      <c r="M5409">
        <v>0.37270976190585015</v>
      </c>
      <c r="N5409">
        <v>0.26418723287840934</v>
      </c>
      <c r="O5409">
        <v>0.35918966211905851</v>
      </c>
      <c r="P5409" s="117">
        <v>20.85</v>
      </c>
      <c r="Q5409">
        <v>0.34</v>
      </c>
    </row>
    <row r="5410" spans="1:17" ht="15">
      <c r="A5410" s="6"/>
      <c r="B5410" s="10">
        <v>99.07</v>
      </c>
      <c r="C5410">
        <v>0.25584376811264792</v>
      </c>
      <c r="D5410" s="11">
        <v>36.64</v>
      </c>
      <c r="E5410" s="10">
        <v>64.39</v>
      </c>
      <c r="F5410" s="11">
        <v>37.770000000000003</v>
      </c>
      <c r="G5410" s="10">
        <v>42.79</v>
      </c>
      <c r="H5410" s="11">
        <v>73.86</v>
      </c>
      <c r="I5410" s="10">
        <v>339.94</v>
      </c>
      <c r="J5410">
        <v>0.33919999571027176</v>
      </c>
      <c r="K5410">
        <v>0.3842240606521215</v>
      </c>
      <c r="L5410">
        <v>0.29971447924685723</v>
      </c>
      <c r="M5410">
        <v>0.35032972547941199</v>
      </c>
      <c r="N5410">
        <v>0.21916218253273931</v>
      </c>
      <c r="O5410">
        <v>0.30071870512293597</v>
      </c>
      <c r="P5410" s="117">
        <v>29.99</v>
      </c>
      <c r="Q5410">
        <v>0.34</v>
      </c>
    </row>
    <row r="5411" spans="1:17" ht="15">
      <c r="A5411" s="6"/>
      <c r="B5411" s="10">
        <v>83.67</v>
      </c>
      <c r="C5411">
        <v>0.19771866852667488</v>
      </c>
      <c r="D5411" s="11">
        <v>35.04</v>
      </c>
      <c r="E5411" s="10">
        <v>64.03</v>
      </c>
      <c r="F5411" s="11">
        <v>35.67</v>
      </c>
      <c r="G5411" s="10">
        <v>41.76</v>
      </c>
      <c r="H5411" s="11">
        <v>63.26</v>
      </c>
      <c r="I5411" s="10">
        <v>309</v>
      </c>
      <c r="J5411">
        <v>0.3160609533575009</v>
      </c>
      <c r="K5411">
        <v>0.35966134098428088</v>
      </c>
      <c r="L5411">
        <v>0.24645810097039675</v>
      </c>
      <c r="M5411">
        <v>0.32602284102756657</v>
      </c>
      <c r="N5411">
        <v>0.17677094938770968</v>
      </c>
      <c r="O5411">
        <v>0.25601266040157816</v>
      </c>
      <c r="P5411" s="117">
        <v>23.91</v>
      </c>
      <c r="Q5411">
        <v>0.34</v>
      </c>
    </row>
    <row r="5412" spans="1:17" ht="15">
      <c r="A5412" s="6"/>
      <c r="B5412" s="10">
        <v>77.31</v>
      </c>
      <c r="C5412">
        <v>0.16685247875664841</v>
      </c>
      <c r="D5412" s="11">
        <v>34.96</v>
      </c>
      <c r="E5412" s="10">
        <v>63.53</v>
      </c>
      <c r="F5412" s="11">
        <v>34.29</v>
      </c>
      <c r="G5412" s="10">
        <v>40.65</v>
      </c>
      <c r="H5412" s="11">
        <v>58.08</v>
      </c>
      <c r="I5412" s="10">
        <v>249.58</v>
      </c>
      <c r="J5412">
        <v>0.30154606113443605</v>
      </c>
      <c r="K5412">
        <v>0.33931049246911493</v>
      </c>
      <c r="L5412">
        <v>0.21379531448538755</v>
      </c>
      <c r="M5412">
        <v>0.31587295473790594</v>
      </c>
      <c r="N5412">
        <v>0.13974682259294008</v>
      </c>
      <c r="O5412">
        <v>0.22598529605512682</v>
      </c>
      <c r="P5412" s="117">
        <v>37.79</v>
      </c>
      <c r="Q5412">
        <v>0.34</v>
      </c>
    </row>
    <row r="5413" spans="1:17" ht="15">
      <c r="A5413" s="6"/>
      <c r="B5413" s="10">
        <v>69.930000000000007</v>
      </c>
      <c r="C5413">
        <v>0.1500255327254113</v>
      </c>
      <c r="D5413" s="11">
        <v>33.4</v>
      </c>
      <c r="E5413" s="10">
        <v>59.9</v>
      </c>
      <c r="F5413" s="11">
        <v>32.020000000000003</v>
      </c>
      <c r="G5413" s="10">
        <v>39.08</v>
      </c>
      <c r="H5413" s="11">
        <v>50.44</v>
      </c>
      <c r="I5413" s="10">
        <v>136.72</v>
      </c>
      <c r="J5413">
        <v>0.2950257427073531</v>
      </c>
      <c r="K5413">
        <v>0.32524891259718192</v>
      </c>
      <c r="L5413">
        <v>0.20970410676419665</v>
      </c>
      <c r="M5413">
        <v>0.29656638333763391</v>
      </c>
      <c r="N5413">
        <v>0.12040667478406994</v>
      </c>
      <c r="O5413">
        <v>0.20129098648169313</v>
      </c>
      <c r="P5413" s="117">
        <v>39.81</v>
      </c>
      <c r="Q5413">
        <v>0.34</v>
      </c>
    </row>
    <row r="5414" spans="1:17" ht="15">
      <c r="A5414" s="6"/>
      <c r="B5414" s="10">
        <v>63.68</v>
      </c>
      <c r="C5414">
        <v>0.15240735697435798</v>
      </c>
      <c r="D5414" s="11">
        <v>31.93</v>
      </c>
      <c r="E5414" s="10">
        <v>51.83</v>
      </c>
      <c r="F5414" s="11">
        <v>30</v>
      </c>
      <c r="G5414" s="10">
        <v>38.28</v>
      </c>
      <c r="H5414" s="11">
        <v>1.48</v>
      </c>
      <c r="I5414" s="10">
        <v>84.93</v>
      </c>
      <c r="J5414">
        <v>0.29747501779466645</v>
      </c>
      <c r="K5414">
        <v>0.31778106156775626</v>
      </c>
      <c r="L5414">
        <v>0.2048949295907759</v>
      </c>
      <c r="M5414">
        <v>0.29054806804849431</v>
      </c>
      <c r="N5414">
        <v>0.11264340708091244</v>
      </c>
      <c r="O5414">
        <v>0.19097251542399446</v>
      </c>
      <c r="P5414" s="117">
        <v>44.2</v>
      </c>
      <c r="Q5414">
        <v>0.34</v>
      </c>
    </row>
    <row r="5415" spans="1:17" ht="15">
      <c r="A5415" s="6"/>
      <c r="B5415" s="10">
        <v>67.11</v>
      </c>
      <c r="C5415">
        <v>0.16802081170747593</v>
      </c>
      <c r="D5415" s="11">
        <v>31.87</v>
      </c>
      <c r="E5415" s="10">
        <v>48</v>
      </c>
      <c r="F5415" s="11">
        <v>31.01</v>
      </c>
      <c r="G5415" s="10">
        <v>36.799999999999997</v>
      </c>
      <c r="H5415" s="11">
        <v>0</v>
      </c>
      <c r="I5415" s="10">
        <v>74.02</v>
      </c>
      <c r="J5415">
        <v>0.3096856114242707</v>
      </c>
      <c r="K5415">
        <v>0.30997261348948857</v>
      </c>
      <c r="L5415">
        <v>0.20448105133509131</v>
      </c>
      <c r="M5415">
        <v>0.29787363811360845</v>
      </c>
      <c r="N5415">
        <v>0.11065528573040209</v>
      </c>
      <c r="O5415">
        <v>0.20082964906015113</v>
      </c>
      <c r="P5415" s="117">
        <v>54.6</v>
      </c>
      <c r="Q5415">
        <v>0.34</v>
      </c>
    </row>
    <row r="5416" spans="1:17" ht="15">
      <c r="A5416" s="6"/>
      <c r="B5416" s="10">
        <v>74.099999999999994</v>
      </c>
      <c r="C5416">
        <v>0.19437293207092662</v>
      </c>
      <c r="D5416" s="11">
        <v>33</v>
      </c>
      <c r="E5416" s="10">
        <v>45.6</v>
      </c>
      <c r="F5416" s="11">
        <v>32.32</v>
      </c>
      <c r="G5416" s="10">
        <v>37.979999999999997</v>
      </c>
      <c r="H5416" s="11">
        <v>9.89</v>
      </c>
      <c r="I5416" s="10">
        <v>164.37</v>
      </c>
      <c r="J5416">
        <v>0.32594806162625733</v>
      </c>
      <c r="K5416">
        <v>0.29672027929974609</v>
      </c>
      <c r="L5416">
        <v>0.20932369105342549</v>
      </c>
      <c r="M5416">
        <v>0.31723127731166761</v>
      </c>
      <c r="N5416">
        <v>0.11747884666509127</v>
      </c>
      <c r="O5416">
        <v>0.23209505717900006</v>
      </c>
      <c r="P5416" s="117">
        <v>46.75</v>
      </c>
      <c r="Q5416">
        <v>0.34</v>
      </c>
    </row>
    <row r="5417" spans="1:17" ht="15">
      <c r="A5417" s="6"/>
      <c r="B5417" s="10">
        <v>82.5</v>
      </c>
      <c r="C5417">
        <v>0.24572578515113558</v>
      </c>
      <c r="D5417" s="11">
        <v>34.869999999999997</v>
      </c>
      <c r="E5417" s="10">
        <v>45.81</v>
      </c>
      <c r="F5417" s="11">
        <v>34.049999999999997</v>
      </c>
      <c r="G5417" s="10">
        <v>39.07</v>
      </c>
      <c r="H5417" s="11">
        <v>50.35</v>
      </c>
      <c r="I5417" s="10">
        <v>268.13</v>
      </c>
      <c r="J5417">
        <v>0.34608619400981983</v>
      </c>
      <c r="K5417">
        <v>0.30390677948590794</v>
      </c>
      <c r="L5417">
        <v>0.25075277728719669</v>
      </c>
      <c r="M5417">
        <v>0.32755192864791277</v>
      </c>
      <c r="N5417">
        <v>0.13526053422756706</v>
      </c>
      <c r="O5417">
        <v>0.27708121578268691</v>
      </c>
      <c r="P5417" s="117">
        <v>81.010000000000005</v>
      </c>
      <c r="Q5417">
        <v>0.34</v>
      </c>
    </row>
    <row r="5418" spans="1:17" ht="15">
      <c r="A5418" s="6"/>
      <c r="B5418" s="10">
        <v>101.69</v>
      </c>
      <c r="C5418">
        <v>0.30746846274812323</v>
      </c>
      <c r="D5418" s="11">
        <v>37.07</v>
      </c>
      <c r="E5418" s="10">
        <v>50.92</v>
      </c>
      <c r="F5418" s="11">
        <v>38.53</v>
      </c>
      <c r="G5418" s="10">
        <v>42.62</v>
      </c>
      <c r="H5418" s="11">
        <v>58.85</v>
      </c>
      <c r="I5418" s="10">
        <v>343.52</v>
      </c>
      <c r="J5418">
        <v>0.37255502473535124</v>
      </c>
      <c r="K5418">
        <v>0.33307010876872661</v>
      </c>
      <c r="L5418">
        <v>0.30267871138227881</v>
      </c>
      <c r="M5418">
        <v>0.34174033510702412</v>
      </c>
      <c r="N5418">
        <v>0.18429744072200635</v>
      </c>
      <c r="O5418">
        <v>0.32628640172531731</v>
      </c>
      <c r="P5418" s="117">
        <v>79.819999999999993</v>
      </c>
      <c r="Q5418">
        <v>0.34</v>
      </c>
    </row>
    <row r="5419" spans="1:17" ht="15">
      <c r="A5419" s="6"/>
      <c r="B5419" s="10">
        <v>123.87</v>
      </c>
      <c r="C5419">
        <v>0.35985327263642936</v>
      </c>
      <c r="D5419" s="11">
        <v>39.64</v>
      </c>
      <c r="E5419" s="10">
        <v>59.89</v>
      </c>
      <c r="F5419" s="11">
        <v>49.26</v>
      </c>
      <c r="G5419" s="10">
        <v>49.5</v>
      </c>
      <c r="H5419" s="11">
        <v>76.959999999999994</v>
      </c>
      <c r="I5419" s="10">
        <v>415.9</v>
      </c>
      <c r="J5419">
        <v>0.39160104602606766</v>
      </c>
      <c r="K5419">
        <v>0.37260788108495702</v>
      </c>
      <c r="L5419">
        <v>0.34443555945539395</v>
      </c>
      <c r="M5419">
        <v>0.3500314452579345</v>
      </c>
      <c r="N5419">
        <v>0.23510130997701481</v>
      </c>
      <c r="O5419">
        <v>0.37272793099938939</v>
      </c>
      <c r="P5419" s="117">
        <v>69.06</v>
      </c>
      <c r="Q5419">
        <v>0.34</v>
      </c>
    </row>
    <row r="5420" spans="1:17" ht="15">
      <c r="A5420" s="6"/>
      <c r="B5420" s="10">
        <v>177.79</v>
      </c>
      <c r="C5420">
        <v>0.38180965101846648</v>
      </c>
      <c r="D5420" s="11">
        <v>41.96</v>
      </c>
      <c r="E5420" s="10">
        <v>63.53</v>
      </c>
      <c r="F5420" s="11">
        <v>65.180000000000007</v>
      </c>
      <c r="G5420" s="10">
        <v>53.39</v>
      </c>
      <c r="H5420" s="11">
        <v>86.94</v>
      </c>
      <c r="I5420" s="10">
        <v>454.91</v>
      </c>
      <c r="J5420">
        <v>0.41522301725809574</v>
      </c>
      <c r="K5420">
        <v>0.39959864076920099</v>
      </c>
      <c r="L5420">
        <v>0.37407205513137093</v>
      </c>
      <c r="M5420">
        <v>0.36087833592092089</v>
      </c>
      <c r="N5420">
        <v>0.25998793050658292</v>
      </c>
      <c r="O5420">
        <v>0.39913585805508578</v>
      </c>
      <c r="P5420" s="117">
        <v>56.26</v>
      </c>
      <c r="Q5420">
        <v>0.34</v>
      </c>
    </row>
    <row r="5421" spans="1:17" ht="15">
      <c r="A5421" s="6"/>
      <c r="B5421" s="10">
        <v>161.07</v>
      </c>
      <c r="C5421">
        <v>0.40385880793311196</v>
      </c>
      <c r="D5421" s="11">
        <v>38.39</v>
      </c>
      <c r="E5421" s="10">
        <v>63.44</v>
      </c>
      <c r="F5421" s="11">
        <v>67.930000000000007</v>
      </c>
      <c r="G5421" s="10">
        <v>48.91</v>
      </c>
      <c r="H5421" s="11">
        <v>88.56</v>
      </c>
      <c r="I5421" s="10">
        <v>459.96</v>
      </c>
      <c r="J5421">
        <v>0.42528629310901972</v>
      </c>
      <c r="K5421">
        <v>0.42806118647482844</v>
      </c>
      <c r="L5421">
        <v>0.39494111103234281</v>
      </c>
      <c r="M5421">
        <v>0.37992547805724364</v>
      </c>
      <c r="N5421">
        <v>0.29063524844033445</v>
      </c>
      <c r="O5421">
        <v>0.41127244815919972</v>
      </c>
      <c r="P5421" s="117">
        <v>39.520000000000003</v>
      </c>
      <c r="Q5421">
        <v>0.34</v>
      </c>
    </row>
    <row r="5422" spans="1:17" ht="15">
      <c r="A5422" s="6"/>
      <c r="B5422" s="10">
        <v>130.86000000000001</v>
      </c>
      <c r="C5422">
        <v>0.39975793515303393</v>
      </c>
      <c r="D5422" s="11">
        <v>37.76</v>
      </c>
      <c r="E5422" s="10">
        <v>63.49</v>
      </c>
      <c r="F5422" s="11">
        <v>52.74</v>
      </c>
      <c r="G5422" s="10">
        <v>44.29</v>
      </c>
      <c r="H5422" s="11">
        <v>87.9</v>
      </c>
      <c r="I5422" s="10">
        <v>462.6</v>
      </c>
      <c r="J5422">
        <v>0.4082066465984347</v>
      </c>
      <c r="K5422">
        <v>0.44651619934226305</v>
      </c>
      <c r="L5422">
        <v>0.39403818345512487</v>
      </c>
      <c r="M5422">
        <v>0.39008985411140579</v>
      </c>
      <c r="N5422">
        <v>0.30320158508800621</v>
      </c>
      <c r="O5422">
        <v>0.4015962087484799</v>
      </c>
      <c r="P5422" s="117">
        <v>32.299999999999997</v>
      </c>
      <c r="Q5422">
        <v>0.34</v>
      </c>
    </row>
    <row r="5423" spans="1:17" ht="15">
      <c r="A5423" s="6"/>
      <c r="B5423" s="10">
        <v>110.99</v>
      </c>
      <c r="C5423">
        <v>0.41371193344728718</v>
      </c>
      <c r="D5423" s="11">
        <v>32.96</v>
      </c>
      <c r="E5423" s="10">
        <v>62.15</v>
      </c>
      <c r="F5423" s="11">
        <v>39.97</v>
      </c>
      <c r="G5423" s="10">
        <v>42.06</v>
      </c>
      <c r="H5423" s="11">
        <v>85.03</v>
      </c>
      <c r="I5423" s="10">
        <v>455.42</v>
      </c>
      <c r="J5423">
        <v>0.39166462664274371</v>
      </c>
      <c r="K5423">
        <v>0.45753403602604464</v>
      </c>
      <c r="L5423">
        <v>0.38667125562089244</v>
      </c>
      <c r="M5423">
        <v>0.39285489070237573</v>
      </c>
      <c r="N5423">
        <v>0.31450715871451801</v>
      </c>
      <c r="O5423">
        <v>0.40101510331766554</v>
      </c>
      <c r="P5423" s="117">
        <v>27.58</v>
      </c>
      <c r="Q5423">
        <v>0.34</v>
      </c>
    </row>
    <row r="5424" spans="1:17" ht="15">
      <c r="A5424" s="6"/>
      <c r="B5424" s="10">
        <v>101.06</v>
      </c>
      <c r="C5424">
        <v>0.40263899707010864</v>
      </c>
      <c r="D5424" s="11">
        <v>26.82</v>
      </c>
      <c r="E5424" s="10">
        <v>51.77</v>
      </c>
      <c r="F5424" s="11">
        <v>35.950000000000003</v>
      </c>
      <c r="G5424" s="10">
        <v>36.19</v>
      </c>
      <c r="H5424" s="11">
        <v>78.08</v>
      </c>
      <c r="I5424" s="10">
        <v>407.48</v>
      </c>
      <c r="J5424">
        <v>0.37937773270443265</v>
      </c>
      <c r="K5424">
        <v>0.45765166186983564</v>
      </c>
      <c r="L5424">
        <v>0.35256107526505681</v>
      </c>
      <c r="M5424">
        <v>0.39633130089535312</v>
      </c>
      <c r="N5424">
        <v>0.32247520784480921</v>
      </c>
      <c r="O5424">
        <v>0.41371996781429282</v>
      </c>
      <c r="P5424" s="117">
        <v>29.21</v>
      </c>
      <c r="Q5424">
        <v>0.34</v>
      </c>
    </row>
    <row r="5425" spans="1:17" ht="15">
      <c r="A5425" s="6"/>
      <c r="B5425" s="10">
        <v>99.6</v>
      </c>
      <c r="C5425">
        <v>0.39196463325230552</v>
      </c>
      <c r="D5425" s="11">
        <v>23.9</v>
      </c>
      <c r="E5425" s="10">
        <v>48.73</v>
      </c>
      <c r="F5425" s="11">
        <v>29.15</v>
      </c>
      <c r="G5425" s="10">
        <v>33.409999999999997</v>
      </c>
      <c r="H5425" s="11">
        <v>73.7</v>
      </c>
      <c r="I5425" s="10">
        <v>375.03</v>
      </c>
      <c r="J5425">
        <v>0.37238095724848258</v>
      </c>
      <c r="K5425">
        <v>0.46059185323891999</v>
      </c>
      <c r="L5425">
        <v>0.30667430461441098</v>
      </c>
      <c r="M5425">
        <v>0.39952261622189378</v>
      </c>
      <c r="N5425">
        <v>0.3403311527477339</v>
      </c>
      <c r="O5425">
        <v>0.42303740584047056</v>
      </c>
      <c r="P5425" s="117">
        <v>26.13</v>
      </c>
      <c r="Q5425">
        <v>0.34</v>
      </c>
    </row>
    <row r="5426" spans="1:17" ht="15">
      <c r="A5426" s="6"/>
      <c r="B5426" s="10">
        <v>92.65</v>
      </c>
      <c r="C5426">
        <v>0.36134520367723494</v>
      </c>
      <c r="D5426" s="11">
        <v>23.05</v>
      </c>
      <c r="E5426" s="10">
        <v>48.05</v>
      </c>
      <c r="F5426" s="11">
        <v>27.12</v>
      </c>
      <c r="G5426" s="10">
        <v>32.24</v>
      </c>
      <c r="H5426" s="11">
        <v>69.88</v>
      </c>
      <c r="I5426" s="10">
        <v>361.09</v>
      </c>
      <c r="J5426">
        <v>0.37830777876132599</v>
      </c>
      <c r="K5426">
        <v>0.46083636067884837</v>
      </c>
      <c r="L5426">
        <v>0.26590127199943153</v>
      </c>
      <c r="M5426">
        <v>0.3979512839286648</v>
      </c>
      <c r="N5426">
        <v>0.34730231178027748</v>
      </c>
      <c r="O5426">
        <v>0.43330922347837353</v>
      </c>
      <c r="P5426" s="117">
        <v>23</v>
      </c>
      <c r="Q5426">
        <v>0.34</v>
      </c>
    </row>
    <row r="5427" spans="1:17" ht="15">
      <c r="A5427" s="6"/>
      <c r="B5427" s="10">
        <v>92.16</v>
      </c>
      <c r="C5427">
        <v>0.36030172501268393</v>
      </c>
      <c r="D5427" s="11">
        <v>22.07</v>
      </c>
      <c r="E5427" s="10">
        <v>47.85</v>
      </c>
      <c r="F5427" s="11">
        <v>25.96</v>
      </c>
      <c r="G5427" s="10">
        <v>31.07</v>
      </c>
      <c r="H5427" s="11">
        <v>64.92</v>
      </c>
      <c r="I5427" s="10">
        <v>360.64</v>
      </c>
      <c r="J5427">
        <v>0.387599199907527</v>
      </c>
      <c r="K5427">
        <v>0.45993142014564564</v>
      </c>
      <c r="L5427">
        <v>0.24607831771727953</v>
      </c>
      <c r="M5427">
        <v>0.39437299390957686</v>
      </c>
      <c r="N5427">
        <v>0.34912425181016393</v>
      </c>
      <c r="O5427">
        <v>0.4528010248703514</v>
      </c>
      <c r="P5427" s="117">
        <v>19.23</v>
      </c>
      <c r="Q5427">
        <v>0.34</v>
      </c>
    </row>
    <row r="5428" spans="1:17" ht="15">
      <c r="A5428" s="6"/>
      <c r="B5428" s="10">
        <v>89.96</v>
      </c>
      <c r="C5428">
        <v>0.36150748322724929</v>
      </c>
      <c r="D5428" s="11">
        <v>19.3</v>
      </c>
      <c r="E5428" s="10">
        <v>46.01</v>
      </c>
      <c r="F5428" s="11">
        <v>24.58</v>
      </c>
      <c r="G5428" s="10">
        <v>30.18</v>
      </c>
      <c r="H5428" s="11">
        <v>62.43</v>
      </c>
      <c r="I5428" s="10">
        <v>350</v>
      </c>
      <c r="J5428">
        <v>0.39013974701196258</v>
      </c>
      <c r="K5428">
        <v>0.46496637799025897</v>
      </c>
      <c r="L5428">
        <v>0.23320742903685154</v>
      </c>
      <c r="M5428">
        <v>0.39685139651136275</v>
      </c>
      <c r="N5428">
        <v>0.34126233010742668</v>
      </c>
      <c r="O5428">
        <v>0.46732964160722978</v>
      </c>
      <c r="P5428" s="117">
        <v>18.09</v>
      </c>
      <c r="Q5428">
        <v>0.34</v>
      </c>
    </row>
    <row r="5429" spans="1:17" ht="15">
      <c r="A5429" s="6"/>
      <c r="B5429" s="10">
        <v>87.67</v>
      </c>
      <c r="C5429">
        <v>0.37715831514017395</v>
      </c>
      <c r="D5429" s="11">
        <v>19.25</v>
      </c>
      <c r="E5429" s="10">
        <v>44.43</v>
      </c>
      <c r="F5429" s="11">
        <v>23.18</v>
      </c>
      <c r="G5429" s="10">
        <v>30.07</v>
      </c>
      <c r="H5429" s="11">
        <v>59.72</v>
      </c>
      <c r="I5429" s="10">
        <v>352.99</v>
      </c>
      <c r="J5429">
        <v>0.39493716427032072</v>
      </c>
      <c r="K5429">
        <v>0.4673530138657907</v>
      </c>
      <c r="L5429">
        <v>0.23302025316455693</v>
      </c>
      <c r="M5429">
        <v>0.39957334324470856</v>
      </c>
      <c r="N5429">
        <v>0.33498945043329786</v>
      </c>
      <c r="O5429">
        <v>0.47383640800077054</v>
      </c>
      <c r="P5429" s="117">
        <v>19.13</v>
      </c>
      <c r="Q5429">
        <v>0.34</v>
      </c>
    </row>
    <row r="5430" spans="1:17" ht="15">
      <c r="A5430" s="6"/>
      <c r="B5430" s="10">
        <v>92.71</v>
      </c>
      <c r="C5430">
        <v>0.38549245477782146</v>
      </c>
      <c r="D5430" s="11">
        <v>21.47</v>
      </c>
      <c r="E5430" s="10">
        <v>46.05</v>
      </c>
      <c r="F5430" s="11">
        <v>23.47</v>
      </c>
      <c r="G5430" s="10">
        <v>32.1</v>
      </c>
      <c r="H5430" s="11">
        <v>59.98</v>
      </c>
      <c r="I5430" s="10">
        <v>363.59</v>
      </c>
      <c r="J5430">
        <v>0.40917614394558993</v>
      </c>
      <c r="K5430">
        <v>0.47604658081364087</v>
      </c>
      <c r="L5430">
        <v>0.22678848703094828</v>
      </c>
      <c r="M5430">
        <v>0.40545617000591067</v>
      </c>
      <c r="N5430">
        <v>0.32919898908015832</v>
      </c>
      <c r="O5430">
        <v>0.47597916199147233</v>
      </c>
      <c r="P5430" s="117">
        <v>24.6</v>
      </c>
      <c r="Q5430">
        <v>0.34</v>
      </c>
    </row>
    <row r="5431" spans="1:17" ht="15">
      <c r="A5431" s="6"/>
      <c r="B5431" s="10">
        <v>113.68</v>
      </c>
      <c r="C5431">
        <v>0.37762043651229743</v>
      </c>
      <c r="D5431" s="11">
        <v>26.23</v>
      </c>
      <c r="E5431" s="10">
        <v>49.32</v>
      </c>
      <c r="F5431" s="11">
        <v>26.47</v>
      </c>
      <c r="G5431" s="10">
        <v>43.01</v>
      </c>
      <c r="H5431" s="11">
        <v>59.01</v>
      </c>
      <c r="I5431" s="10">
        <v>381.41</v>
      </c>
      <c r="J5431">
        <v>0.40847196389850593</v>
      </c>
      <c r="K5431">
        <v>0.48352312117521029</v>
      </c>
      <c r="L5431">
        <v>0.22410003569112596</v>
      </c>
      <c r="M5431">
        <v>0.42677478389067508</v>
      </c>
      <c r="N5431">
        <v>0.32570223968080947</v>
      </c>
      <c r="O5431">
        <v>0.46688991980748829</v>
      </c>
      <c r="P5431" s="117">
        <v>65.59</v>
      </c>
      <c r="Q5431">
        <v>0.34</v>
      </c>
    </row>
    <row r="5432" spans="1:17" ht="15">
      <c r="A5432" s="6"/>
      <c r="B5432" s="10">
        <v>135</v>
      </c>
      <c r="C5432">
        <v>0.32821237627180339</v>
      </c>
      <c r="D5432" s="11">
        <v>26.96</v>
      </c>
      <c r="E5432" s="10">
        <v>53.14</v>
      </c>
      <c r="F5432" s="11">
        <v>30.68</v>
      </c>
      <c r="G5432" s="10">
        <v>51.58</v>
      </c>
      <c r="H5432" s="11">
        <v>58.34</v>
      </c>
      <c r="I5432" s="10">
        <v>429.12</v>
      </c>
      <c r="J5432">
        <v>0.39200997733746795</v>
      </c>
      <c r="K5432">
        <v>0.47975183598389787</v>
      </c>
      <c r="L5432">
        <v>0.24467421540656203</v>
      </c>
      <c r="M5432">
        <v>0.40971864799623481</v>
      </c>
      <c r="N5432">
        <v>0.30336457700498165</v>
      </c>
      <c r="O5432">
        <v>0.43509452822059458</v>
      </c>
      <c r="P5432" s="117">
        <v>27.56</v>
      </c>
      <c r="Q5432">
        <v>0.34</v>
      </c>
    </row>
    <row r="5433" spans="1:17" ht="15">
      <c r="A5433" s="6"/>
      <c r="B5433" s="10">
        <v>120.58</v>
      </c>
      <c r="C5433">
        <v>0.2927533773766175</v>
      </c>
      <c r="D5433" s="11">
        <v>27.96</v>
      </c>
      <c r="E5433" s="10">
        <v>58.25</v>
      </c>
      <c r="F5433" s="11">
        <v>34.47</v>
      </c>
      <c r="G5433" s="10">
        <v>51.08</v>
      </c>
      <c r="H5433" s="11">
        <v>57.53</v>
      </c>
      <c r="I5433" s="10">
        <v>467.34</v>
      </c>
      <c r="J5433">
        <v>0.37120267175224242</v>
      </c>
      <c r="K5433">
        <v>0.45903621651175508</v>
      </c>
      <c r="L5433">
        <v>0.25457860267869126</v>
      </c>
      <c r="M5433">
        <v>0.38600893485831728</v>
      </c>
      <c r="N5433">
        <v>0.26761193202279621</v>
      </c>
      <c r="O5433">
        <v>0.40602577796805178</v>
      </c>
      <c r="P5433" s="117">
        <v>30.84</v>
      </c>
      <c r="Q5433">
        <v>0.34</v>
      </c>
    </row>
    <row r="5434" spans="1:17" ht="15">
      <c r="A5434" s="6"/>
      <c r="B5434" s="10">
        <v>94.7</v>
      </c>
      <c r="C5434">
        <v>0.24551245069503011</v>
      </c>
      <c r="D5434" s="11">
        <v>26.84</v>
      </c>
      <c r="E5434" s="10">
        <v>57.85</v>
      </c>
      <c r="F5434" s="11">
        <v>32.35</v>
      </c>
      <c r="G5434" s="10">
        <v>51.98</v>
      </c>
      <c r="H5434" s="11">
        <v>53.54</v>
      </c>
      <c r="I5434" s="10">
        <v>452.8</v>
      </c>
      <c r="J5434">
        <v>0.3475177409791631</v>
      </c>
      <c r="K5434">
        <v>0.43225376898991069</v>
      </c>
      <c r="L5434">
        <v>0.25042351693998527</v>
      </c>
      <c r="M5434">
        <v>0.37010564746358243</v>
      </c>
      <c r="N5434">
        <v>0.23221868283273631</v>
      </c>
      <c r="O5434">
        <v>0.36879876674213563</v>
      </c>
      <c r="P5434" s="117">
        <v>35.58</v>
      </c>
      <c r="Q5434">
        <v>0.34</v>
      </c>
    </row>
    <row r="5435" spans="1:17" ht="15">
      <c r="A5435" s="6"/>
      <c r="B5435" s="10">
        <v>79.97</v>
      </c>
      <c r="C5435">
        <v>0.20838726253818601</v>
      </c>
      <c r="D5435" s="11">
        <v>26.08</v>
      </c>
      <c r="E5435" s="10">
        <v>53.69</v>
      </c>
      <c r="F5435" s="11">
        <v>30.89</v>
      </c>
      <c r="G5435" s="10">
        <v>53.28</v>
      </c>
      <c r="H5435" s="11">
        <v>53.67</v>
      </c>
      <c r="I5435" s="10">
        <v>431.41</v>
      </c>
      <c r="J5435">
        <v>0.326646467514766</v>
      </c>
      <c r="K5435">
        <v>0.40563989873218981</v>
      </c>
      <c r="L5435">
        <v>0.24116589818184944</v>
      </c>
      <c r="M5435">
        <v>0.35404369876489228</v>
      </c>
      <c r="N5435">
        <v>0.20554718599706143</v>
      </c>
      <c r="O5435">
        <v>0.32825752451123896</v>
      </c>
      <c r="P5435" s="117">
        <v>39.54</v>
      </c>
      <c r="Q5435">
        <v>0.34</v>
      </c>
    </row>
    <row r="5436" spans="1:17" ht="15">
      <c r="A5436" s="6"/>
      <c r="B5436" s="10">
        <v>73.98</v>
      </c>
      <c r="C5436">
        <v>0.19129320106597875</v>
      </c>
      <c r="D5436" s="11">
        <v>26.69</v>
      </c>
      <c r="E5436" s="10">
        <v>54.4</v>
      </c>
      <c r="F5436" s="11">
        <v>30.77</v>
      </c>
      <c r="G5436" s="10">
        <v>51.63</v>
      </c>
      <c r="H5436" s="11">
        <v>53.05</v>
      </c>
      <c r="I5436" s="10">
        <v>407.06</v>
      </c>
      <c r="J5436">
        <v>0.3119671681354198</v>
      </c>
      <c r="K5436">
        <v>0.38674947754284528</v>
      </c>
      <c r="L5436">
        <v>0.238587234826133</v>
      </c>
      <c r="M5436">
        <v>0.33945113720627235</v>
      </c>
      <c r="N5436">
        <v>0.17915236012313682</v>
      </c>
      <c r="O5436">
        <v>0.30899717272470634</v>
      </c>
      <c r="P5436" s="117">
        <v>48.92</v>
      </c>
      <c r="Q5436">
        <v>0.34</v>
      </c>
    </row>
    <row r="5437" spans="1:17" ht="15">
      <c r="A5437" s="6"/>
      <c r="B5437" s="10">
        <v>62.34</v>
      </c>
      <c r="C5437">
        <v>0.18259524594065205</v>
      </c>
      <c r="D5437" s="11">
        <v>25.38</v>
      </c>
      <c r="E5437" s="10">
        <v>52.23</v>
      </c>
      <c r="F5437" s="11">
        <v>29.93</v>
      </c>
      <c r="G5437" s="10">
        <v>44.28</v>
      </c>
      <c r="H5437" s="11">
        <v>52.95</v>
      </c>
      <c r="I5437" s="10">
        <v>402.31</v>
      </c>
      <c r="J5437">
        <v>0.30212307756271428</v>
      </c>
      <c r="K5437">
        <v>0.37721716429599683</v>
      </c>
      <c r="L5437">
        <v>0.23497071841453343</v>
      </c>
      <c r="M5437">
        <v>0.33154652128166762</v>
      </c>
      <c r="N5437">
        <v>0.16297707860400976</v>
      </c>
      <c r="O5437">
        <v>0.2957397708606927</v>
      </c>
      <c r="P5437" s="117">
        <v>42.64</v>
      </c>
      <c r="Q5437">
        <v>0.34</v>
      </c>
    </row>
    <row r="5438" spans="1:17" ht="15">
      <c r="A5438" s="6"/>
      <c r="B5438" s="10">
        <v>30.98</v>
      </c>
      <c r="C5438">
        <v>0.18145503891659159</v>
      </c>
      <c r="D5438" s="11">
        <v>23.07</v>
      </c>
      <c r="E5438" s="10">
        <v>49.01</v>
      </c>
      <c r="F5438" s="11">
        <v>27.68</v>
      </c>
      <c r="G5438" s="10">
        <v>39.17</v>
      </c>
      <c r="H5438" s="11">
        <v>30.06</v>
      </c>
      <c r="I5438" s="10">
        <v>392.13</v>
      </c>
      <c r="J5438">
        <v>0.29430832852177435</v>
      </c>
      <c r="K5438">
        <v>0.37105701387978346</v>
      </c>
      <c r="L5438">
        <v>0.22210711391525814</v>
      </c>
      <c r="M5438">
        <v>0.32725899310442169</v>
      </c>
      <c r="N5438">
        <v>0.14506088335299122</v>
      </c>
      <c r="O5438">
        <v>0.29657719765185808</v>
      </c>
      <c r="P5438" s="117">
        <v>59.47</v>
      </c>
      <c r="Q5438">
        <v>0.34</v>
      </c>
    </row>
    <row r="5439" spans="1:17" ht="15">
      <c r="A5439" s="6"/>
      <c r="B5439" s="10">
        <v>23.54</v>
      </c>
      <c r="C5439">
        <v>0.16755881646550222</v>
      </c>
      <c r="D5439" s="11">
        <v>21.26</v>
      </c>
      <c r="E5439" s="10">
        <v>48.25</v>
      </c>
      <c r="F5439" s="11">
        <v>27.69</v>
      </c>
      <c r="G5439" s="10">
        <v>37.61</v>
      </c>
      <c r="H5439" s="11">
        <v>12.5</v>
      </c>
      <c r="I5439" s="10">
        <v>392.77</v>
      </c>
      <c r="J5439">
        <v>0.30314713835678087</v>
      </c>
      <c r="K5439">
        <v>0.36977778370754394</v>
      </c>
      <c r="L5439">
        <v>0.21406834264279515</v>
      </c>
      <c r="M5439">
        <v>0.32685573862259687</v>
      </c>
      <c r="N5439">
        <v>0.14708398946640419</v>
      </c>
      <c r="O5439">
        <v>0.29826201716559209</v>
      </c>
      <c r="P5439" s="117">
        <v>55.91</v>
      </c>
      <c r="Q5439">
        <v>0.34</v>
      </c>
    </row>
    <row r="5440" spans="1:17" ht="15">
      <c r="A5440" s="6"/>
      <c r="B5440" s="10">
        <v>45.85</v>
      </c>
      <c r="C5440">
        <v>0.17485410325216277</v>
      </c>
      <c r="D5440" s="11">
        <v>25.18</v>
      </c>
      <c r="E5440" s="10">
        <v>47.96</v>
      </c>
      <c r="F5440" s="11">
        <v>27.01</v>
      </c>
      <c r="G5440" s="10">
        <v>37.01</v>
      </c>
      <c r="H5440" s="11">
        <v>20.41</v>
      </c>
      <c r="I5440" s="10">
        <v>380.09</v>
      </c>
      <c r="J5440">
        <v>0.32261368342182228</v>
      </c>
      <c r="K5440">
        <v>0.38180837194970191</v>
      </c>
      <c r="L5440">
        <v>0.20278911833644339</v>
      </c>
      <c r="M5440">
        <v>0.33479164950576606</v>
      </c>
      <c r="N5440">
        <v>0.16295824647397975</v>
      </c>
      <c r="O5440">
        <v>0.30701339126142529</v>
      </c>
      <c r="P5440" s="117">
        <v>46.84</v>
      </c>
      <c r="Q5440">
        <v>0.34</v>
      </c>
    </row>
    <row r="5441" spans="1:17" ht="15">
      <c r="A5441" s="6"/>
      <c r="B5441" s="10">
        <v>70.260000000000005</v>
      </c>
      <c r="C5441">
        <v>0.22047630672653556</v>
      </c>
      <c r="D5441" s="11">
        <v>26.08</v>
      </c>
      <c r="E5441" s="10">
        <v>48.66</v>
      </c>
      <c r="F5441" s="11">
        <v>27.01</v>
      </c>
      <c r="G5441" s="10">
        <v>38.01</v>
      </c>
      <c r="H5441" s="11">
        <v>51.32</v>
      </c>
      <c r="I5441" s="10">
        <v>400.05</v>
      </c>
      <c r="J5441">
        <v>0.35370919931341305</v>
      </c>
      <c r="K5441">
        <v>0.40905951564076687</v>
      </c>
      <c r="L5441">
        <v>0.19988303339210697</v>
      </c>
      <c r="M5441">
        <v>0.3515328555110086</v>
      </c>
      <c r="N5441">
        <v>0.19821310165090686</v>
      </c>
      <c r="O5441">
        <v>0.33184240480782168</v>
      </c>
      <c r="P5441" s="117">
        <v>64.87</v>
      </c>
      <c r="Q5441">
        <v>0.34</v>
      </c>
    </row>
    <row r="5442" spans="1:17" ht="15">
      <c r="A5442" s="6"/>
      <c r="B5442" s="10">
        <v>96.02</v>
      </c>
      <c r="C5442">
        <v>0.29679703662616747</v>
      </c>
      <c r="D5442" s="11">
        <v>31.34</v>
      </c>
      <c r="E5442" s="10">
        <v>53</v>
      </c>
      <c r="F5442" s="11">
        <v>32.94</v>
      </c>
      <c r="G5442" s="10">
        <v>39.94</v>
      </c>
      <c r="H5442" s="11">
        <v>67.05</v>
      </c>
      <c r="I5442" s="10">
        <v>448.84</v>
      </c>
      <c r="J5442">
        <v>0.38225450753313756</v>
      </c>
      <c r="K5442">
        <v>0.43619325393782954</v>
      </c>
      <c r="L5442">
        <v>0.22807824607263188</v>
      </c>
      <c r="M5442">
        <v>0.37893803377214014</v>
      </c>
      <c r="N5442">
        <v>0.24266268593965848</v>
      </c>
      <c r="O5442">
        <v>0.36908134730424114</v>
      </c>
      <c r="P5442" s="117">
        <v>51.32</v>
      </c>
      <c r="Q5442">
        <v>0.34</v>
      </c>
    </row>
    <row r="5443" spans="1:17" ht="15">
      <c r="A5443" s="6"/>
      <c r="B5443" s="10">
        <v>108.67</v>
      </c>
      <c r="C5443">
        <v>0.35615561245250182</v>
      </c>
      <c r="D5443" s="11">
        <v>35.24</v>
      </c>
      <c r="E5443" s="10">
        <v>62.21</v>
      </c>
      <c r="F5443" s="11">
        <v>36.28</v>
      </c>
      <c r="G5443" s="10">
        <v>45.69</v>
      </c>
      <c r="H5443" s="11">
        <v>82.5</v>
      </c>
      <c r="I5443" s="10">
        <v>495</v>
      </c>
      <c r="J5443">
        <v>0.41829937971385694</v>
      </c>
      <c r="K5443">
        <v>0.46899855318299738</v>
      </c>
      <c r="L5443">
        <v>0.25842343945453583</v>
      </c>
      <c r="M5443">
        <v>0.39534292138392807</v>
      </c>
      <c r="N5443">
        <v>0.28992119167287994</v>
      </c>
      <c r="O5443">
        <v>0.41509507238307347</v>
      </c>
      <c r="P5443" s="117">
        <v>43.57</v>
      </c>
      <c r="Q5443">
        <v>0.34</v>
      </c>
    </row>
    <row r="5444" spans="1:17" ht="15">
      <c r="A5444" s="6"/>
      <c r="B5444" s="10">
        <v>126.06</v>
      </c>
      <c r="C5444">
        <v>0.37495411487741398</v>
      </c>
      <c r="D5444" s="11">
        <v>35.299999999999997</v>
      </c>
      <c r="E5444" s="10">
        <v>64.28</v>
      </c>
      <c r="F5444" s="11">
        <v>38.99</v>
      </c>
      <c r="G5444" s="10">
        <v>46.08</v>
      </c>
      <c r="H5444" s="11">
        <v>91.99</v>
      </c>
      <c r="I5444" s="10">
        <v>520.01</v>
      </c>
      <c r="J5444">
        <v>0.43637889145033576</v>
      </c>
      <c r="K5444">
        <v>0.49184612771418595</v>
      </c>
      <c r="L5444">
        <v>0.29474096530084898</v>
      </c>
      <c r="M5444">
        <v>0.42130873346014758</v>
      </c>
      <c r="N5444">
        <v>0.3203851129020383</v>
      </c>
      <c r="O5444">
        <v>0.44537809212165863</v>
      </c>
      <c r="P5444" s="117">
        <v>48.63</v>
      </c>
      <c r="Q5444">
        <v>0.34</v>
      </c>
    </row>
    <row r="5445" spans="1:17" ht="15">
      <c r="A5445" s="6"/>
      <c r="B5445" s="10">
        <v>142.61000000000001</v>
      </c>
      <c r="C5445">
        <v>0.40393480254066122</v>
      </c>
      <c r="D5445" s="11">
        <v>35.36</v>
      </c>
      <c r="E5445" s="10">
        <v>65</v>
      </c>
      <c r="F5445" s="11">
        <v>40.909999999999997</v>
      </c>
      <c r="G5445" s="10">
        <v>43</v>
      </c>
      <c r="H5445" s="11">
        <v>94.95</v>
      </c>
      <c r="I5445" s="10">
        <v>555.72</v>
      </c>
      <c r="J5445">
        <v>0.43628738023102154</v>
      </c>
      <c r="K5445">
        <v>0.51314279302163834</v>
      </c>
      <c r="L5445">
        <v>0.31920964470033703</v>
      </c>
      <c r="M5445">
        <v>0.43629421017439635</v>
      </c>
      <c r="N5445">
        <v>0.34441986889153753</v>
      </c>
      <c r="O5445">
        <v>0.46158612173447655</v>
      </c>
      <c r="P5445" s="117">
        <v>41.78</v>
      </c>
      <c r="Q5445">
        <v>0.34</v>
      </c>
    </row>
    <row r="5446" spans="1:17" ht="15">
      <c r="A5446" s="6"/>
      <c r="B5446" s="10">
        <v>133.04</v>
      </c>
      <c r="C5446">
        <v>0.41170137598126327</v>
      </c>
      <c r="D5446" s="11">
        <v>34.950000000000003</v>
      </c>
      <c r="E5446" s="10">
        <v>64.83</v>
      </c>
      <c r="F5446" s="11">
        <v>36.15</v>
      </c>
      <c r="G5446" s="10">
        <v>42.06</v>
      </c>
      <c r="H5446" s="11">
        <v>93.45</v>
      </c>
      <c r="I5446" s="10">
        <v>536.69000000000005</v>
      </c>
      <c r="J5446">
        <v>0.43249661463794598</v>
      </c>
      <c r="K5446">
        <v>0.50982010695499991</v>
      </c>
      <c r="L5446">
        <v>0.32075463094321266</v>
      </c>
      <c r="M5446">
        <v>0.42990632504687865</v>
      </c>
      <c r="N5446">
        <v>0.34430222989820153</v>
      </c>
      <c r="O5446">
        <v>0.48356082459963334</v>
      </c>
      <c r="P5446" s="117">
        <v>33.130000000000003</v>
      </c>
      <c r="Q5446">
        <v>0.34</v>
      </c>
    </row>
    <row r="5447" spans="1:17" ht="15">
      <c r="A5447" s="6"/>
      <c r="B5447" s="10">
        <v>125.44</v>
      </c>
      <c r="C5447">
        <v>0.43120838037979325</v>
      </c>
      <c r="D5447" s="11">
        <v>29.04</v>
      </c>
      <c r="E5447" s="10">
        <v>63.83</v>
      </c>
      <c r="F5447" s="11">
        <v>35.07</v>
      </c>
      <c r="G5447" s="10">
        <v>40</v>
      </c>
      <c r="H5447" s="11">
        <v>86.77</v>
      </c>
      <c r="I5447" s="10">
        <v>507</v>
      </c>
      <c r="J5447">
        <v>0.43836664423165178</v>
      </c>
      <c r="K5447">
        <v>0.52433056683114776</v>
      </c>
      <c r="L5447">
        <v>0.31239998968034882</v>
      </c>
      <c r="M5447">
        <v>0.43700926245342897</v>
      </c>
      <c r="N5447">
        <v>0.33544224935299388</v>
      </c>
      <c r="O5447">
        <v>0.50517167699620902</v>
      </c>
      <c r="P5447" s="117">
        <v>37.380000000000003</v>
      </c>
      <c r="Q5447">
        <v>0.34</v>
      </c>
    </row>
    <row r="5448" spans="1:17" ht="15">
      <c r="A5448" s="6"/>
      <c r="B5448" s="10">
        <v>107.89</v>
      </c>
      <c r="C5448">
        <v>0.449532086681045</v>
      </c>
      <c r="D5448" s="11">
        <v>27.1</v>
      </c>
      <c r="E5448" s="10">
        <v>55.75</v>
      </c>
      <c r="F5448" s="11">
        <v>33.33</v>
      </c>
      <c r="G5448" s="10">
        <v>35.35</v>
      </c>
      <c r="H5448" s="11">
        <v>76.95</v>
      </c>
      <c r="I5448" s="10">
        <v>475.42</v>
      </c>
      <c r="J5448">
        <v>0.44724831816278171</v>
      </c>
      <c r="K5448">
        <v>0.52482683107885175</v>
      </c>
      <c r="L5448">
        <v>0.3043525533788819</v>
      </c>
      <c r="M5448">
        <v>0.43456104244229327</v>
      </c>
      <c r="N5448">
        <v>0.34017249552301693</v>
      </c>
      <c r="O5448">
        <v>0.52202568230270563</v>
      </c>
      <c r="P5448" s="117">
        <v>24.32</v>
      </c>
      <c r="Q5448">
        <v>0.34</v>
      </c>
    </row>
    <row r="5449" spans="1:17" ht="15">
      <c r="A5449" s="6"/>
      <c r="B5449" s="10">
        <v>106.8</v>
      </c>
      <c r="C5449">
        <v>0.45743077459121795</v>
      </c>
      <c r="D5449" s="11">
        <v>28.93</v>
      </c>
      <c r="E5449" s="10">
        <v>49.88</v>
      </c>
      <c r="F5449" s="11">
        <v>29.83</v>
      </c>
      <c r="G5449" s="10">
        <v>38.36</v>
      </c>
      <c r="H5449" s="11">
        <v>68.19</v>
      </c>
      <c r="I5449" s="10">
        <v>465.26</v>
      </c>
      <c r="J5449">
        <v>0.453590719706229</v>
      </c>
      <c r="K5449">
        <v>0.51295729657749756</v>
      </c>
      <c r="L5449">
        <v>0.28568251221169083</v>
      </c>
      <c r="M5449">
        <v>0.41715492923317599</v>
      </c>
      <c r="N5449">
        <v>0.33545411345411347</v>
      </c>
      <c r="O5449">
        <v>0.53504269817494554</v>
      </c>
      <c r="P5449" s="117">
        <v>23.07</v>
      </c>
      <c r="Q5449">
        <v>0.34</v>
      </c>
    </row>
    <row r="5450" spans="1:17" ht="15">
      <c r="A5450" s="6"/>
      <c r="B5450" s="10">
        <v>97.45</v>
      </c>
      <c r="C5450">
        <v>0.46437852357309117</v>
      </c>
      <c r="D5450" s="11">
        <v>27.99</v>
      </c>
      <c r="E5450" s="10">
        <v>47.97</v>
      </c>
      <c r="F5450" s="11">
        <v>27.3</v>
      </c>
      <c r="G5450" s="10">
        <v>33.9</v>
      </c>
      <c r="H5450" s="11">
        <v>65.03</v>
      </c>
      <c r="I5450" s="10">
        <v>430.65</v>
      </c>
      <c r="J5450">
        <v>0.45894040383689827</v>
      </c>
      <c r="K5450">
        <v>0.50341946226819323</v>
      </c>
      <c r="L5450">
        <v>0.26671577826101356</v>
      </c>
      <c r="M5450">
        <v>0.41771072226123374</v>
      </c>
      <c r="N5450">
        <v>0.33094421414815156</v>
      </c>
      <c r="O5450">
        <v>0.53952723835821481</v>
      </c>
      <c r="P5450" s="117">
        <v>19.91</v>
      </c>
      <c r="Q5450">
        <v>0.34</v>
      </c>
    </row>
    <row r="5451" spans="1:17" ht="15">
      <c r="A5451" s="6"/>
      <c r="B5451" s="10">
        <v>93.38</v>
      </c>
      <c r="C5451">
        <v>0.45108588487163859</v>
      </c>
      <c r="D5451" s="11">
        <v>27.11</v>
      </c>
      <c r="E5451" s="10">
        <v>47.39</v>
      </c>
      <c r="F5451" s="11">
        <v>26.38</v>
      </c>
      <c r="G5451" s="10">
        <v>31.77</v>
      </c>
      <c r="H5451" s="11">
        <v>62.08</v>
      </c>
      <c r="I5451" s="10">
        <v>430.94</v>
      </c>
      <c r="J5451">
        <v>0.46575881326352525</v>
      </c>
      <c r="K5451">
        <v>0.49311813493627643</v>
      </c>
      <c r="L5451">
        <v>0.25904125465482669</v>
      </c>
      <c r="M5451">
        <v>0.4203191011235955</v>
      </c>
      <c r="N5451">
        <v>0.32605860083463928</v>
      </c>
      <c r="O5451">
        <v>0.53458724419883819</v>
      </c>
      <c r="P5451" s="117">
        <v>20.18</v>
      </c>
      <c r="Q5451">
        <v>0.34</v>
      </c>
    </row>
    <row r="5452" spans="1:17" ht="15">
      <c r="A5452" s="6"/>
      <c r="B5452" s="10">
        <v>94.47</v>
      </c>
      <c r="C5452">
        <v>0.45259886979132447</v>
      </c>
      <c r="D5452" s="11">
        <v>26.79</v>
      </c>
      <c r="E5452" s="10">
        <v>46.82</v>
      </c>
      <c r="F5452" s="11">
        <v>25.7</v>
      </c>
      <c r="G5452" s="10">
        <v>30.31</v>
      </c>
      <c r="H5452" s="11">
        <v>60.13</v>
      </c>
      <c r="I5452" s="10">
        <v>416.42</v>
      </c>
      <c r="J5452">
        <v>0.47315960656113787</v>
      </c>
      <c r="K5452">
        <v>0.48750603591947722</v>
      </c>
      <c r="L5452">
        <v>0.2664984945863007</v>
      </c>
      <c r="M5452">
        <v>0.40755174478984152</v>
      </c>
      <c r="N5452">
        <v>0.31447341523341515</v>
      </c>
      <c r="O5452">
        <v>0.53105465238932392</v>
      </c>
      <c r="P5452" s="117">
        <v>16.05</v>
      </c>
      <c r="Q5452">
        <v>0.34</v>
      </c>
    </row>
    <row r="5453" spans="1:17" ht="15">
      <c r="A5453" s="6"/>
      <c r="B5453" s="10">
        <v>97</v>
      </c>
      <c r="C5453">
        <v>0.46705198691756766</v>
      </c>
      <c r="D5453" s="11">
        <v>27.64</v>
      </c>
      <c r="E5453" s="10">
        <v>46.51</v>
      </c>
      <c r="F5453" s="11">
        <v>25.65</v>
      </c>
      <c r="G5453" s="10">
        <v>29.92</v>
      </c>
      <c r="H5453" s="11">
        <v>60.82</v>
      </c>
      <c r="I5453" s="10">
        <v>422.59</v>
      </c>
      <c r="J5453">
        <v>0.48277148794443331</v>
      </c>
      <c r="K5453">
        <v>0.48464567297858824</v>
      </c>
      <c r="L5453">
        <v>0.2835368635010862</v>
      </c>
      <c r="M5453">
        <v>0.40685514718110755</v>
      </c>
      <c r="N5453">
        <v>0.30787360050818424</v>
      </c>
      <c r="O5453">
        <v>0.53279331186079626</v>
      </c>
      <c r="P5453" s="117">
        <v>16.25</v>
      </c>
      <c r="Q5453">
        <v>0.34</v>
      </c>
    </row>
    <row r="5454" spans="1:17" ht="15">
      <c r="A5454" s="6"/>
      <c r="B5454" s="10">
        <v>99.5</v>
      </c>
      <c r="C5454">
        <v>0.47592119432207541</v>
      </c>
      <c r="D5454" s="11">
        <v>28.72</v>
      </c>
      <c r="E5454" s="10">
        <v>48.5</v>
      </c>
      <c r="F5454" s="11">
        <v>28.54</v>
      </c>
      <c r="G5454" s="10">
        <v>29.06</v>
      </c>
      <c r="H5454" s="11">
        <v>68.06</v>
      </c>
      <c r="I5454" s="10">
        <v>440.99</v>
      </c>
      <c r="J5454">
        <v>0.49717108647549724</v>
      </c>
      <c r="K5454">
        <v>0.4825657238105886</v>
      </c>
      <c r="L5454">
        <v>0.30875386989772413</v>
      </c>
      <c r="M5454">
        <v>0.41903607480817573</v>
      </c>
      <c r="N5454">
        <v>0.30192309608251883</v>
      </c>
      <c r="O5454">
        <v>0.53204899402683448</v>
      </c>
      <c r="P5454" s="117">
        <v>19.5</v>
      </c>
      <c r="Q5454">
        <v>0.34</v>
      </c>
    </row>
    <row r="5455" spans="1:17" ht="15">
      <c r="A5455" s="6"/>
      <c r="B5455" s="10">
        <v>119.09</v>
      </c>
      <c r="C5455">
        <v>0.45863535254616672</v>
      </c>
      <c r="D5455" s="11">
        <v>34.979999999999997</v>
      </c>
      <c r="E5455" s="10">
        <v>55</v>
      </c>
      <c r="F5455" s="11">
        <v>34.880000000000003</v>
      </c>
      <c r="G5455" s="10">
        <v>29</v>
      </c>
      <c r="H5455" s="11">
        <v>90.25</v>
      </c>
      <c r="I5455" s="10">
        <v>502.52</v>
      </c>
      <c r="J5455">
        <v>0.50416178328942574</v>
      </c>
      <c r="K5455">
        <v>0.47482245735303141</v>
      </c>
      <c r="L5455">
        <v>0.33905351414800905</v>
      </c>
      <c r="M5455">
        <v>0.41326205284659301</v>
      </c>
      <c r="N5455">
        <v>0.29272031521303593</v>
      </c>
      <c r="O5455">
        <v>0.52523216837488917</v>
      </c>
      <c r="P5455" s="117">
        <v>25.73</v>
      </c>
      <c r="Q5455">
        <v>0.34</v>
      </c>
    </row>
    <row r="5456" spans="1:17" ht="15">
      <c r="A5456" s="6"/>
      <c r="B5456" s="10">
        <v>146.01</v>
      </c>
      <c r="C5456">
        <v>0.40786408364916082</v>
      </c>
      <c r="D5456" s="11">
        <v>37.61</v>
      </c>
      <c r="E5456" s="10">
        <v>62.11</v>
      </c>
      <c r="F5456" s="11">
        <v>41.02</v>
      </c>
      <c r="G5456" s="10">
        <v>29.1</v>
      </c>
      <c r="H5456" s="11">
        <v>100.48</v>
      </c>
      <c r="I5456" s="10">
        <v>517.99</v>
      </c>
      <c r="J5456">
        <v>0.49107370577207299</v>
      </c>
      <c r="K5456">
        <v>0.44325083453840219</v>
      </c>
      <c r="L5456">
        <v>0.32548106107524533</v>
      </c>
      <c r="M5456">
        <v>0.3950474770698601</v>
      </c>
      <c r="N5456">
        <v>0.27301634662727725</v>
      </c>
      <c r="O5456">
        <v>0.47637632474611902</v>
      </c>
      <c r="P5456" s="117">
        <v>29.87</v>
      </c>
      <c r="Q5456">
        <v>0.34</v>
      </c>
    </row>
    <row r="5457" spans="1:17" ht="15">
      <c r="A5457" s="6"/>
      <c r="B5457" s="10">
        <v>129.58000000000001</v>
      </c>
      <c r="C5457">
        <v>0.35999645901718186</v>
      </c>
      <c r="D5457" s="11">
        <v>42</v>
      </c>
      <c r="E5457" s="10">
        <v>63.63</v>
      </c>
      <c r="F5457" s="11">
        <v>43.93</v>
      </c>
      <c r="G5457" s="10">
        <v>30.38</v>
      </c>
      <c r="H5457" s="11">
        <v>96.73</v>
      </c>
      <c r="I5457" s="10">
        <v>514.9</v>
      </c>
      <c r="J5457">
        <v>0.4736374044726514</v>
      </c>
      <c r="K5457">
        <v>0.40435833201846477</v>
      </c>
      <c r="L5457">
        <v>0.3140716452666345</v>
      </c>
      <c r="M5457">
        <v>0.36131872862672937</v>
      </c>
      <c r="N5457">
        <v>0.24362933902559011</v>
      </c>
      <c r="O5457">
        <v>0.41984779448830073</v>
      </c>
      <c r="P5457" s="117">
        <v>28.35</v>
      </c>
      <c r="Q5457">
        <v>0.34</v>
      </c>
    </row>
    <row r="5458" spans="1:17" ht="15">
      <c r="A5458" s="6"/>
      <c r="B5458" s="10">
        <v>109.51</v>
      </c>
      <c r="C5458">
        <v>0.32203481599892686</v>
      </c>
      <c r="D5458" s="11">
        <v>41.91</v>
      </c>
      <c r="E5458" s="10">
        <v>61.29</v>
      </c>
      <c r="F5458" s="11">
        <v>39.950000000000003</v>
      </c>
      <c r="G5458" s="10">
        <v>31.39</v>
      </c>
      <c r="H5458" s="11">
        <v>80</v>
      </c>
      <c r="I5458" s="10">
        <v>488.44</v>
      </c>
      <c r="J5458">
        <v>0.44077714602260137</v>
      </c>
      <c r="K5458">
        <v>0.36110637437637932</v>
      </c>
      <c r="L5458">
        <v>0.29293121693121688</v>
      </c>
      <c r="M5458">
        <v>0.3311743673226189</v>
      </c>
      <c r="N5458">
        <v>0.21490270205901288</v>
      </c>
      <c r="O5458">
        <v>0.36224782256211502</v>
      </c>
      <c r="P5458" s="117">
        <v>30.92</v>
      </c>
      <c r="Q5458">
        <v>0.34</v>
      </c>
    </row>
    <row r="5459" spans="1:17" ht="15">
      <c r="A5459" s="6"/>
      <c r="B5459" s="10">
        <v>99.31</v>
      </c>
      <c r="C5459">
        <v>0.27718802512002738</v>
      </c>
      <c r="D5459" s="11">
        <v>40.92</v>
      </c>
      <c r="E5459" s="10">
        <v>55.01</v>
      </c>
      <c r="F5459" s="11">
        <v>36.909999999999997</v>
      </c>
      <c r="G5459" s="10">
        <v>30.14</v>
      </c>
      <c r="H5459" s="11">
        <v>69.84</v>
      </c>
      <c r="I5459" s="10">
        <v>450</v>
      </c>
      <c r="J5459">
        <v>0.42221242441784312</v>
      </c>
      <c r="K5459">
        <v>0.32777141748864019</v>
      </c>
      <c r="L5459">
        <v>0.26461231132368473</v>
      </c>
      <c r="M5459">
        <v>0.29608459431350431</v>
      </c>
      <c r="N5459">
        <v>0.1933043235819539</v>
      </c>
      <c r="O5459">
        <v>0.32225015010927954</v>
      </c>
      <c r="P5459" s="117">
        <v>24.85</v>
      </c>
      <c r="Q5459">
        <v>0.34</v>
      </c>
    </row>
    <row r="5460" spans="1:17" ht="15">
      <c r="A5460" s="6"/>
      <c r="B5460" s="10">
        <v>94.44</v>
      </c>
      <c r="C5460">
        <v>0.23559817127274002</v>
      </c>
      <c r="D5460" s="11">
        <v>40.909999999999997</v>
      </c>
      <c r="E5460" s="10">
        <v>53.03</v>
      </c>
      <c r="F5460" s="11">
        <v>34.9</v>
      </c>
      <c r="G5460" s="10">
        <v>29.91</v>
      </c>
      <c r="H5460" s="11">
        <v>53.13</v>
      </c>
      <c r="I5460" s="10">
        <v>424.95</v>
      </c>
      <c r="J5460">
        <v>0.39219485140973309</v>
      </c>
      <c r="K5460">
        <v>0.30620731286538283</v>
      </c>
      <c r="L5460">
        <v>0.24543245996561291</v>
      </c>
      <c r="M5460">
        <v>0.26454237178150131</v>
      </c>
      <c r="N5460">
        <v>0.16566158081032797</v>
      </c>
      <c r="O5460">
        <v>0.29975709941819767</v>
      </c>
      <c r="P5460" s="117">
        <v>27.22</v>
      </c>
      <c r="Q5460">
        <v>0.34</v>
      </c>
    </row>
    <row r="5461" spans="1:17" ht="15">
      <c r="A5461" s="6"/>
      <c r="B5461" s="10">
        <v>91.64</v>
      </c>
      <c r="C5461">
        <v>0.21503243884143539</v>
      </c>
      <c r="D5461" s="11">
        <v>38.44</v>
      </c>
      <c r="E5461" s="10">
        <v>51.02</v>
      </c>
      <c r="F5461" s="11">
        <v>33.06</v>
      </c>
      <c r="G5461" s="10">
        <v>29.53</v>
      </c>
      <c r="H5461" s="11">
        <v>58.1</v>
      </c>
      <c r="I5461" s="10">
        <v>417.08</v>
      </c>
      <c r="J5461">
        <v>0.38058875074693038</v>
      </c>
      <c r="K5461">
        <v>0.29577377043949904</v>
      </c>
      <c r="L5461">
        <v>0.22376032757560513</v>
      </c>
      <c r="M5461">
        <v>0.25205265938158916</v>
      </c>
      <c r="N5461">
        <v>0.14918854991816696</v>
      </c>
      <c r="O5461">
        <v>0.28815028164990436</v>
      </c>
      <c r="P5461" s="117">
        <v>48.33</v>
      </c>
      <c r="Q5461">
        <v>0.34</v>
      </c>
    </row>
    <row r="5462" spans="1:17" ht="15">
      <c r="A5462" s="6"/>
      <c r="B5462" s="10">
        <v>86.91</v>
      </c>
      <c r="C5462">
        <v>0.21342639897196131</v>
      </c>
      <c r="D5462" s="11">
        <v>36.07</v>
      </c>
      <c r="E5462" s="10">
        <v>50.72</v>
      </c>
      <c r="F5462" s="11">
        <v>30.54</v>
      </c>
      <c r="G5462" s="10">
        <v>28</v>
      </c>
      <c r="H5462" s="11">
        <v>48.89</v>
      </c>
      <c r="I5462" s="10">
        <v>410.06</v>
      </c>
      <c r="J5462">
        <v>0.37766254878941269</v>
      </c>
      <c r="K5462">
        <v>0.29431519992859695</v>
      </c>
      <c r="L5462">
        <v>0.20594056167936459</v>
      </c>
      <c r="M5462">
        <v>0.24414193376975776</v>
      </c>
      <c r="N5462">
        <v>0.14248183105858689</v>
      </c>
      <c r="O5462">
        <v>0.28984382444633983</v>
      </c>
      <c r="P5462" s="117">
        <v>112.92</v>
      </c>
      <c r="Q5462">
        <v>0.34</v>
      </c>
    </row>
    <row r="5463" spans="1:17" ht="15">
      <c r="A5463" s="6"/>
      <c r="B5463" s="10">
        <v>89.83</v>
      </c>
      <c r="C5463">
        <v>0.21305526295407018</v>
      </c>
      <c r="D5463" s="11">
        <v>35.56</v>
      </c>
      <c r="E5463" s="10">
        <v>50.46</v>
      </c>
      <c r="F5463" s="11">
        <v>28.71</v>
      </c>
      <c r="G5463" s="10">
        <v>27.14</v>
      </c>
      <c r="H5463" s="11">
        <v>42.74</v>
      </c>
      <c r="I5463" s="10">
        <v>410.09</v>
      </c>
      <c r="J5463">
        <v>0.38599557553008329</v>
      </c>
      <c r="K5463">
        <v>0.30208187260842095</v>
      </c>
      <c r="L5463">
        <v>0.20047150721312959</v>
      </c>
      <c r="M5463">
        <v>0.25148146155372775</v>
      </c>
      <c r="N5463">
        <v>0.14376019022190342</v>
      </c>
      <c r="O5463">
        <v>0.29811592441572105</v>
      </c>
      <c r="P5463" s="117">
        <v>47.44</v>
      </c>
      <c r="Q5463">
        <v>0.34</v>
      </c>
    </row>
    <row r="5464" spans="1:17" ht="15">
      <c r="A5464" s="6"/>
      <c r="B5464" s="10">
        <v>93.11</v>
      </c>
      <c r="C5464">
        <v>0.22252755929485563</v>
      </c>
      <c r="D5464" s="11">
        <v>34.31</v>
      </c>
      <c r="E5464" s="10">
        <v>50.8</v>
      </c>
      <c r="F5464" s="11">
        <v>29.9</v>
      </c>
      <c r="G5464" s="10">
        <v>26.07</v>
      </c>
      <c r="H5464" s="11">
        <v>53.07</v>
      </c>
      <c r="I5464" s="10">
        <v>418.06</v>
      </c>
      <c r="J5464">
        <v>0.39968181024493227</v>
      </c>
      <c r="K5464">
        <v>0.32304021891090118</v>
      </c>
      <c r="L5464">
        <v>0.21042717314322792</v>
      </c>
      <c r="M5464">
        <v>0.26673977280679245</v>
      </c>
      <c r="N5464">
        <v>0.15363718660539141</v>
      </c>
      <c r="O5464">
        <v>0.31434559861108913</v>
      </c>
      <c r="P5464" s="117">
        <v>66.63</v>
      </c>
      <c r="Q5464">
        <v>0.34</v>
      </c>
    </row>
    <row r="5465" spans="1:17" ht="15">
      <c r="A5465" s="6"/>
      <c r="B5465" s="10">
        <v>97.21</v>
      </c>
      <c r="C5465">
        <v>0.25555920868271859</v>
      </c>
      <c r="D5465" s="11">
        <v>36.270000000000003</v>
      </c>
      <c r="E5465" s="10">
        <v>51.88</v>
      </c>
      <c r="F5465" s="11">
        <v>31.04</v>
      </c>
      <c r="G5465" s="10">
        <v>27.3</v>
      </c>
      <c r="H5465" s="11">
        <v>53.15</v>
      </c>
      <c r="I5465" s="10">
        <v>442.53</v>
      </c>
      <c r="J5465">
        <v>0.42013053648167448</v>
      </c>
      <c r="K5465">
        <v>0.3536873716502294</v>
      </c>
      <c r="L5465">
        <v>0.23319212639120324</v>
      </c>
      <c r="M5465">
        <v>0.28849224602379275</v>
      </c>
      <c r="N5465">
        <v>0.17161814219867064</v>
      </c>
      <c r="O5465">
        <v>0.34494086075736557</v>
      </c>
      <c r="P5465" s="117">
        <v>83.05</v>
      </c>
      <c r="Q5465">
        <v>0.34</v>
      </c>
    </row>
    <row r="5466" spans="1:17" ht="15">
      <c r="A5466" s="6"/>
      <c r="B5466" s="10">
        <v>110.79</v>
      </c>
      <c r="C5466">
        <v>0.30904957740968542</v>
      </c>
      <c r="D5466" s="11">
        <v>39.94</v>
      </c>
      <c r="E5466" s="10">
        <v>62.44</v>
      </c>
      <c r="F5466" s="11">
        <v>37.82</v>
      </c>
      <c r="G5466" s="10">
        <v>29.11</v>
      </c>
      <c r="H5466" s="11">
        <v>58.15</v>
      </c>
      <c r="I5466" s="10">
        <v>506.91</v>
      </c>
      <c r="J5466">
        <v>0.45542564025295473</v>
      </c>
      <c r="K5466">
        <v>0.39849920848382392</v>
      </c>
      <c r="L5466">
        <v>0.27709421653961563</v>
      </c>
      <c r="M5466">
        <v>0.32536383190371282</v>
      </c>
      <c r="N5466">
        <v>0.19229365728731349</v>
      </c>
      <c r="O5466">
        <v>0.38592019054294596</v>
      </c>
      <c r="P5466" s="117">
        <v>42.13</v>
      </c>
      <c r="Q5466">
        <v>0.34</v>
      </c>
    </row>
    <row r="5467" spans="1:17" ht="15">
      <c r="A5467" s="6"/>
      <c r="B5467" s="10">
        <v>131.22</v>
      </c>
      <c r="C5467">
        <v>0.36150915735703304</v>
      </c>
      <c r="D5467" s="11">
        <v>41.93</v>
      </c>
      <c r="E5467" s="10">
        <v>65.7</v>
      </c>
      <c r="F5467" s="11">
        <v>46.97</v>
      </c>
      <c r="G5467" s="10">
        <v>34.090000000000003</v>
      </c>
      <c r="H5467" s="11">
        <v>71</v>
      </c>
      <c r="I5467" s="10">
        <v>600.04999999999995</v>
      </c>
      <c r="J5467">
        <v>0.48543703946905559</v>
      </c>
      <c r="K5467">
        <v>0.44779195897990359</v>
      </c>
      <c r="L5467">
        <v>0.31694270350906273</v>
      </c>
      <c r="M5467">
        <v>0.36452632567323223</v>
      </c>
      <c r="N5467">
        <v>0.21114445503127713</v>
      </c>
      <c r="O5467">
        <v>0.42587609392209869</v>
      </c>
      <c r="P5467" s="117">
        <v>34.43</v>
      </c>
      <c r="Q5467">
        <v>0.34</v>
      </c>
    </row>
    <row r="5468" spans="1:17" ht="15">
      <c r="A5468" s="6"/>
      <c r="B5468" s="10">
        <v>156.1</v>
      </c>
      <c r="C5468">
        <v>0.38270400668594357</v>
      </c>
      <c r="D5468" s="11">
        <v>43.15</v>
      </c>
      <c r="E5468" s="10">
        <v>67.010000000000005</v>
      </c>
      <c r="F5468" s="11">
        <v>57.91</v>
      </c>
      <c r="G5468" s="10">
        <v>36.979999999999997</v>
      </c>
      <c r="H5468" s="11">
        <v>78.13</v>
      </c>
      <c r="I5468" s="10">
        <v>664.89</v>
      </c>
      <c r="J5468">
        <v>0.51182882458104939</v>
      </c>
      <c r="K5468">
        <v>0.47175822606795881</v>
      </c>
      <c r="L5468">
        <v>0.34879980727285909</v>
      </c>
      <c r="M5468">
        <v>0.38057723984817016</v>
      </c>
      <c r="N5468">
        <v>0.21816135058196662</v>
      </c>
      <c r="O5468">
        <v>0.4587173876669815</v>
      </c>
      <c r="P5468" s="117">
        <v>32.85</v>
      </c>
      <c r="Q5468">
        <v>0.34</v>
      </c>
    </row>
    <row r="5469" spans="1:17" ht="15">
      <c r="A5469" s="6"/>
      <c r="B5469" s="10">
        <v>160.03</v>
      </c>
      <c r="C5469">
        <v>0.39482236792333875</v>
      </c>
      <c r="D5469" s="11">
        <v>41.95</v>
      </c>
      <c r="E5469" s="10">
        <v>67.06</v>
      </c>
      <c r="F5469" s="11">
        <v>52.37</v>
      </c>
      <c r="G5469" s="10">
        <v>39.590000000000003</v>
      </c>
      <c r="H5469" s="11">
        <v>79.12</v>
      </c>
      <c r="I5469" s="10">
        <v>662.05</v>
      </c>
      <c r="J5469">
        <v>0.53617004265490742</v>
      </c>
      <c r="K5469">
        <v>0.49657581677818741</v>
      </c>
      <c r="L5469">
        <v>0.36977501914451372</v>
      </c>
      <c r="M5469">
        <v>0.38820460772174387</v>
      </c>
      <c r="N5469">
        <v>0.22356313983642531</v>
      </c>
      <c r="O5469">
        <v>0.49301762768474278</v>
      </c>
      <c r="P5469" s="117">
        <v>34.17</v>
      </c>
      <c r="Q5469">
        <v>0.34</v>
      </c>
    </row>
    <row r="5470" spans="1:17" ht="15">
      <c r="A5470" s="6"/>
      <c r="B5470" s="10">
        <v>136.1</v>
      </c>
      <c r="C5470">
        <v>0.39176177590763056</v>
      </c>
      <c r="D5470" s="11">
        <v>40.1</v>
      </c>
      <c r="E5470" s="10">
        <v>66.2</v>
      </c>
      <c r="F5470" s="11">
        <v>45.29</v>
      </c>
      <c r="G5470" s="10">
        <v>39.93</v>
      </c>
      <c r="H5470" s="11">
        <v>76.900000000000006</v>
      </c>
      <c r="I5470" s="10">
        <v>648.38</v>
      </c>
      <c r="J5470">
        <v>0.52624656886906063</v>
      </c>
      <c r="K5470">
        <v>0.49765749606327714</v>
      </c>
      <c r="L5470">
        <v>0.37278495875410084</v>
      </c>
      <c r="M5470">
        <v>0.39401533900271007</v>
      </c>
      <c r="N5470">
        <v>0.22036058458991903</v>
      </c>
      <c r="O5470">
        <v>0.49626878301930893</v>
      </c>
      <c r="P5470" s="117">
        <v>32.71</v>
      </c>
      <c r="Q5470">
        <v>0.34</v>
      </c>
    </row>
    <row r="5471" spans="1:17" ht="15">
      <c r="A5471" s="6"/>
      <c r="B5471" s="10">
        <v>119.9</v>
      </c>
      <c r="C5471">
        <v>0.40221769151046355</v>
      </c>
      <c r="D5471" s="11">
        <v>36.020000000000003</v>
      </c>
      <c r="E5471" s="10">
        <v>64.39</v>
      </c>
      <c r="F5471" s="11">
        <v>36.76</v>
      </c>
      <c r="G5471" s="10">
        <v>39.54</v>
      </c>
      <c r="H5471" s="11">
        <v>68.400000000000006</v>
      </c>
      <c r="I5471" s="10">
        <v>580</v>
      </c>
      <c r="J5471">
        <v>0.51487875733985988</v>
      </c>
      <c r="K5471">
        <v>0.49312245646445163</v>
      </c>
      <c r="L5471">
        <v>0.3533105646320891</v>
      </c>
      <c r="M5471">
        <v>0.40257645575089479</v>
      </c>
      <c r="N5471">
        <v>0.21204352382940919</v>
      </c>
      <c r="O5471">
        <v>0.53077135198208714</v>
      </c>
      <c r="P5471" s="117">
        <v>29.14</v>
      </c>
      <c r="Q5471">
        <v>0.34</v>
      </c>
    </row>
    <row r="5472" spans="1:17" ht="15">
      <c r="A5472" s="6"/>
      <c r="B5472" s="10">
        <v>99.99</v>
      </c>
      <c r="C5472">
        <v>0.40429857116069756</v>
      </c>
      <c r="D5472" s="11">
        <v>32</v>
      </c>
      <c r="E5472" s="10">
        <v>60.03</v>
      </c>
      <c r="F5472" s="11">
        <v>31.19</v>
      </c>
      <c r="G5472" s="10">
        <v>34.14</v>
      </c>
      <c r="H5472" s="11">
        <v>60.02</v>
      </c>
      <c r="I5472" s="10">
        <v>513.28</v>
      </c>
      <c r="J5472">
        <v>0.49824613137022283</v>
      </c>
      <c r="K5472">
        <v>0.4920218962525863</v>
      </c>
      <c r="L5472">
        <v>0.30941231032568467</v>
      </c>
      <c r="M5472">
        <v>0.40384204940996682</v>
      </c>
      <c r="N5472">
        <v>0.17820148721648096</v>
      </c>
      <c r="O5472">
        <v>0.55380116213151931</v>
      </c>
      <c r="P5472" s="117">
        <v>20.25</v>
      </c>
      <c r="Q5472">
        <v>0.34</v>
      </c>
    </row>
    <row r="5473" spans="1:17" ht="15">
      <c r="A5473" s="6"/>
      <c r="B5473" s="10">
        <v>104.88</v>
      </c>
      <c r="C5473">
        <v>0.40306775452854438</v>
      </c>
      <c r="D5473" s="11">
        <v>29.82</v>
      </c>
      <c r="E5473" s="10">
        <v>50.66</v>
      </c>
      <c r="F5473" s="11">
        <v>27.58</v>
      </c>
      <c r="G5473" s="10">
        <v>33.119999999999997</v>
      </c>
      <c r="H5473" s="11">
        <v>59.64</v>
      </c>
      <c r="I5473" s="10">
        <v>523.94000000000005</v>
      </c>
      <c r="J5473">
        <v>0.47797307059010991</v>
      </c>
      <c r="K5473">
        <v>0.49629177598192226</v>
      </c>
      <c r="L5473">
        <v>0.26517694312272411</v>
      </c>
      <c r="M5473">
        <v>0.39294084381133765</v>
      </c>
      <c r="N5473">
        <v>0.16209346474037808</v>
      </c>
      <c r="O5473">
        <v>0.56466160770431917</v>
      </c>
      <c r="P5473" s="117">
        <v>18.91</v>
      </c>
      <c r="Q5473">
        <v>0.34</v>
      </c>
    </row>
    <row r="5474" spans="1:17" ht="15">
      <c r="A5474" s="6"/>
      <c r="B5474" s="10">
        <v>98.38</v>
      </c>
      <c r="C5474">
        <v>0.40343194022881157</v>
      </c>
      <c r="D5474" s="11">
        <v>28.44</v>
      </c>
      <c r="E5474" s="10">
        <v>49.39</v>
      </c>
      <c r="F5474" s="11">
        <v>26.74</v>
      </c>
      <c r="G5474" s="10">
        <v>29</v>
      </c>
      <c r="H5474" s="11">
        <v>49.93</v>
      </c>
      <c r="I5474" s="10">
        <v>483.88</v>
      </c>
      <c r="J5474">
        <v>0.46297305339010103</v>
      </c>
      <c r="K5474">
        <v>0.49542395963455549</v>
      </c>
      <c r="L5474">
        <v>0.21626169764890746</v>
      </c>
      <c r="M5474">
        <v>0.37584462904649601</v>
      </c>
      <c r="N5474">
        <v>0.15469718976949795</v>
      </c>
      <c r="O5474">
        <v>0.56082056939807712</v>
      </c>
      <c r="P5474" s="117">
        <v>21.58</v>
      </c>
      <c r="Q5474">
        <v>0.34</v>
      </c>
    </row>
    <row r="5475" spans="1:17" ht="15">
      <c r="A5475" s="6"/>
      <c r="B5475" s="10">
        <v>97.95</v>
      </c>
      <c r="C5475">
        <v>0.40240636982749084</v>
      </c>
      <c r="D5475" s="11">
        <v>26.96</v>
      </c>
      <c r="E5475" s="10">
        <v>47.44</v>
      </c>
      <c r="F5475" s="11">
        <v>22.98</v>
      </c>
      <c r="G5475" s="10">
        <v>28</v>
      </c>
      <c r="H5475" s="11">
        <v>39.94</v>
      </c>
      <c r="I5475" s="10">
        <v>472.13</v>
      </c>
      <c r="J5475">
        <v>0.45893219527846818</v>
      </c>
      <c r="K5475">
        <v>0.49688655646687691</v>
      </c>
      <c r="L5475">
        <v>0.19666658562141445</v>
      </c>
      <c r="M5475">
        <v>0.37450544519683859</v>
      </c>
      <c r="N5475">
        <v>0.1540996971063994</v>
      </c>
      <c r="O5475">
        <v>0.56419621586260926</v>
      </c>
      <c r="P5475" s="117">
        <v>17.89</v>
      </c>
      <c r="Q5475">
        <v>0.34</v>
      </c>
    </row>
    <row r="5476" spans="1:17" ht="15">
      <c r="A5476" s="6"/>
      <c r="B5476" s="10">
        <v>95.14</v>
      </c>
      <c r="C5476">
        <v>0.39961135574379342</v>
      </c>
      <c r="D5476" s="11">
        <v>26.83</v>
      </c>
      <c r="E5476" s="10">
        <v>46.5</v>
      </c>
      <c r="F5476" s="11">
        <v>18.170000000000002</v>
      </c>
      <c r="G5476" s="10">
        <v>26.5</v>
      </c>
      <c r="H5476" s="11">
        <v>14.47</v>
      </c>
      <c r="I5476" s="10">
        <v>459.22</v>
      </c>
      <c r="J5476">
        <v>0.45698470238998068</v>
      </c>
      <c r="K5476">
        <v>0.50304974136740166</v>
      </c>
      <c r="L5476">
        <v>0.19066660304272159</v>
      </c>
      <c r="M5476">
        <v>0.36106738581466841</v>
      </c>
      <c r="N5476">
        <v>0.15267434399436935</v>
      </c>
      <c r="O5476">
        <v>0.56588905934539868</v>
      </c>
      <c r="P5476" s="117">
        <v>15.56</v>
      </c>
      <c r="Q5476">
        <v>0.34</v>
      </c>
    </row>
    <row r="5477" spans="1:17" ht="15">
      <c r="A5477" s="6"/>
      <c r="B5477" s="10">
        <v>95.14</v>
      </c>
      <c r="C5477">
        <v>0.40554288216205076</v>
      </c>
      <c r="D5477" s="11">
        <v>26.96</v>
      </c>
      <c r="E5477" s="10">
        <v>47.02</v>
      </c>
      <c r="F5477" s="11">
        <v>12.77</v>
      </c>
      <c r="G5477" s="10">
        <v>26.15</v>
      </c>
      <c r="H5477" s="11">
        <v>33.880000000000003</v>
      </c>
      <c r="I5477" s="10">
        <v>463.42</v>
      </c>
      <c r="J5477">
        <v>0.45834118370517407</v>
      </c>
      <c r="K5477">
        <v>0.51213596515832249</v>
      </c>
      <c r="L5477">
        <v>0.18892190873993936</v>
      </c>
      <c r="M5477">
        <v>0.35220887587172534</v>
      </c>
      <c r="N5477">
        <v>0.15397512725095169</v>
      </c>
      <c r="O5477">
        <v>0.56198205056321116</v>
      </c>
      <c r="P5477" s="117">
        <v>15.22</v>
      </c>
      <c r="Q5477">
        <v>0.34</v>
      </c>
    </row>
    <row r="5478" spans="1:17" ht="15">
      <c r="A5478" s="6"/>
      <c r="B5478" s="10">
        <v>102.4</v>
      </c>
      <c r="C5478">
        <v>0.41434119441124345</v>
      </c>
      <c r="D5478" s="11">
        <v>28.57</v>
      </c>
      <c r="E5478" s="10">
        <v>48.08</v>
      </c>
      <c r="F5478" s="11">
        <v>12.21</v>
      </c>
      <c r="G5478" s="10">
        <v>25.7</v>
      </c>
      <c r="H5478" s="11">
        <v>50.06</v>
      </c>
      <c r="I5478" s="10">
        <v>489.64</v>
      </c>
      <c r="J5478">
        <v>0.46671313206997384</v>
      </c>
      <c r="K5478">
        <v>0.52510032720198085</v>
      </c>
      <c r="L5478">
        <v>0.1856334979561281</v>
      </c>
      <c r="M5478">
        <v>0.35325825210909984</v>
      </c>
      <c r="N5478">
        <v>0.15665443126425943</v>
      </c>
      <c r="O5478">
        <v>0.55716648735312113</v>
      </c>
      <c r="P5478" s="117">
        <v>19.22</v>
      </c>
      <c r="Q5478">
        <v>0.34</v>
      </c>
    </row>
    <row r="5479" spans="1:17" ht="15">
      <c r="A5479" s="6"/>
      <c r="B5479" s="10">
        <v>134.72</v>
      </c>
      <c r="C5479">
        <v>0.40304661805713937</v>
      </c>
      <c r="D5479" s="11">
        <v>33.94</v>
      </c>
      <c r="E5479" s="10">
        <v>56.64</v>
      </c>
      <c r="F5479" s="11">
        <v>18.510000000000002</v>
      </c>
      <c r="G5479" s="10">
        <v>26</v>
      </c>
      <c r="H5479" s="11">
        <v>64.349999999999994</v>
      </c>
      <c r="I5479" s="10">
        <v>547.74</v>
      </c>
      <c r="J5479">
        <v>0.46861413421714776</v>
      </c>
      <c r="K5479">
        <v>0.51816678607049038</v>
      </c>
      <c r="L5479">
        <v>0.1831518580983455</v>
      </c>
      <c r="M5479">
        <v>0.35237455508142945</v>
      </c>
      <c r="N5479">
        <v>0.16662899351380103</v>
      </c>
      <c r="O5479">
        <v>0.54469275451546195</v>
      </c>
      <c r="P5479" s="117">
        <v>22.45</v>
      </c>
      <c r="Q5479">
        <v>0.34</v>
      </c>
    </row>
    <row r="5480" spans="1:17" ht="15">
      <c r="A5480" s="6"/>
      <c r="B5480" s="10">
        <v>136.4</v>
      </c>
      <c r="C5480">
        <v>0.35436416911108282</v>
      </c>
      <c r="D5480" s="11">
        <v>36.9</v>
      </c>
      <c r="E5480" s="10">
        <v>62.88</v>
      </c>
      <c r="F5480" s="11">
        <v>14.87</v>
      </c>
      <c r="G5480" s="10">
        <v>25.95</v>
      </c>
      <c r="H5480" s="11">
        <v>73.489999999999995</v>
      </c>
      <c r="I5480" s="10">
        <v>597.04</v>
      </c>
      <c r="J5480">
        <v>0.44377736075732122</v>
      </c>
      <c r="K5480">
        <v>0.49634571205235894</v>
      </c>
      <c r="L5480">
        <v>0.17702785957544875</v>
      </c>
      <c r="M5480">
        <v>0.33029302275230993</v>
      </c>
      <c r="N5480">
        <v>0.18132631700822041</v>
      </c>
      <c r="O5480">
        <v>0.50132543883583458</v>
      </c>
      <c r="P5480" s="117">
        <v>18.98</v>
      </c>
      <c r="Q5480">
        <v>0.34</v>
      </c>
    </row>
    <row r="5481" spans="1:17" ht="15">
      <c r="A5481" s="6"/>
      <c r="B5481" s="10">
        <v>134.11000000000001</v>
      </c>
      <c r="C5481">
        <v>0.32680366998696092</v>
      </c>
      <c r="D5481" s="11">
        <v>40.14</v>
      </c>
      <c r="E5481" s="10">
        <v>64.44</v>
      </c>
      <c r="F5481" s="11">
        <v>25.13</v>
      </c>
      <c r="G5481" s="10">
        <v>28</v>
      </c>
      <c r="H5481" s="11">
        <v>69.09</v>
      </c>
      <c r="I5481" s="10">
        <v>616.33000000000004</v>
      </c>
      <c r="J5481">
        <v>0.4116983354738839</v>
      </c>
      <c r="K5481">
        <v>0.45613046105431343</v>
      </c>
      <c r="L5481">
        <v>0.17374098396271132</v>
      </c>
      <c r="M5481">
        <v>0.29398820959443533</v>
      </c>
      <c r="N5481">
        <v>0.16831435134852035</v>
      </c>
      <c r="O5481">
        <v>0.4372958301166357</v>
      </c>
      <c r="P5481" s="117">
        <v>21.82</v>
      </c>
      <c r="Q5481">
        <v>0.34</v>
      </c>
    </row>
    <row r="5482" spans="1:17" ht="15">
      <c r="A5482" s="6"/>
      <c r="B5482" s="10">
        <v>115.2</v>
      </c>
      <c r="C5482">
        <v>0.30010483187974979</v>
      </c>
      <c r="D5482" s="11">
        <v>39.24</v>
      </c>
      <c r="E5482" s="10">
        <v>64.39</v>
      </c>
      <c r="F5482" s="11">
        <v>26.93</v>
      </c>
      <c r="G5482" s="10">
        <v>28.36</v>
      </c>
      <c r="H5482" s="11">
        <v>54.34</v>
      </c>
      <c r="I5482" s="10">
        <v>575.1</v>
      </c>
      <c r="J5482">
        <v>0.39099800633329457</v>
      </c>
      <c r="K5482">
        <v>0.42075527673943236</v>
      </c>
      <c r="L5482">
        <v>0.17017763239995007</v>
      </c>
      <c r="M5482">
        <v>0.26270310185232482</v>
      </c>
      <c r="N5482">
        <v>0.16336784318961156</v>
      </c>
      <c r="O5482">
        <v>0.38569058189131855</v>
      </c>
      <c r="P5482" s="117">
        <v>23.85</v>
      </c>
      <c r="Q5482">
        <v>0.34</v>
      </c>
    </row>
    <row r="5483" spans="1:17" ht="15">
      <c r="A5483" s="6"/>
      <c r="B5483" s="10">
        <v>103.07</v>
      </c>
      <c r="C5483">
        <v>0.25764163659881545</v>
      </c>
      <c r="D5483" s="11">
        <v>36.47</v>
      </c>
      <c r="E5483" s="10">
        <v>63.05</v>
      </c>
      <c r="F5483" s="11">
        <v>26.97</v>
      </c>
      <c r="G5483" s="10">
        <v>25.51</v>
      </c>
      <c r="H5483" s="11">
        <v>46.62</v>
      </c>
      <c r="I5483" s="10">
        <v>549.97</v>
      </c>
      <c r="J5483">
        <v>0.36265320485838554</v>
      </c>
      <c r="K5483">
        <v>0.40058701785336759</v>
      </c>
      <c r="L5483">
        <v>0.16336479675510363</v>
      </c>
      <c r="M5483">
        <v>0.21956813326482594</v>
      </c>
      <c r="N5483">
        <v>0.15610507383376779</v>
      </c>
      <c r="O5483">
        <v>0.35563855462584221</v>
      </c>
      <c r="P5483" s="117">
        <v>25.84</v>
      </c>
      <c r="Q5483">
        <v>0.34</v>
      </c>
    </row>
    <row r="5484" spans="1:17" ht="15">
      <c r="A5484" s="6"/>
      <c r="B5484" s="10">
        <v>95.21</v>
      </c>
      <c r="C5484">
        <v>0.22777593726574441</v>
      </c>
      <c r="D5484" s="11">
        <v>36.020000000000003</v>
      </c>
      <c r="E5484" s="10">
        <v>62.82</v>
      </c>
      <c r="F5484" s="11">
        <v>26.95</v>
      </c>
      <c r="G5484" s="10">
        <v>24.11</v>
      </c>
      <c r="H5484" s="11">
        <v>30.52</v>
      </c>
      <c r="I5484" s="10">
        <v>526.89</v>
      </c>
      <c r="J5484">
        <v>0.33717592267326268</v>
      </c>
      <c r="K5484">
        <v>0.37621587467436662</v>
      </c>
      <c r="L5484">
        <v>0.16113595711354761</v>
      </c>
      <c r="M5484">
        <v>0.18273042950631413</v>
      </c>
      <c r="N5484">
        <v>0.14751819801142232</v>
      </c>
      <c r="O5484">
        <v>0.33336014518442131</v>
      </c>
      <c r="P5484" s="117">
        <v>22.27</v>
      </c>
      <c r="Q5484">
        <v>0.34</v>
      </c>
    </row>
    <row r="5485" spans="1:17" ht="15">
      <c r="A5485" s="6"/>
      <c r="B5485" s="10">
        <v>91.62</v>
      </c>
      <c r="C5485">
        <v>0.21582870291055142</v>
      </c>
      <c r="D5485" s="11">
        <v>33.39</v>
      </c>
      <c r="E5485" s="10">
        <v>61.96</v>
      </c>
      <c r="F5485" s="11">
        <v>26.8</v>
      </c>
      <c r="G5485" s="10">
        <v>22.94</v>
      </c>
      <c r="H5485" s="11">
        <v>28.91</v>
      </c>
      <c r="I5485" s="10">
        <v>509.09</v>
      </c>
      <c r="J5485">
        <v>0.33018149205600406</v>
      </c>
      <c r="K5485">
        <v>0.36411826353017901</v>
      </c>
      <c r="L5485">
        <v>0.15532933409726435</v>
      </c>
      <c r="M5485">
        <v>0.16573751238149143</v>
      </c>
      <c r="N5485">
        <v>0.14022040889293377</v>
      </c>
      <c r="O5485">
        <v>0.3251360299450417</v>
      </c>
      <c r="P5485" s="117">
        <v>27.54</v>
      </c>
      <c r="Q5485">
        <v>0.34</v>
      </c>
    </row>
    <row r="5486" spans="1:17" ht="15">
      <c r="A5486" s="6"/>
      <c r="B5486" s="10">
        <v>89.98</v>
      </c>
      <c r="C5486">
        <v>0.21480136710708533</v>
      </c>
      <c r="D5486" s="11">
        <v>31.64</v>
      </c>
      <c r="E5486" s="10">
        <v>59.27</v>
      </c>
      <c r="F5486" s="11">
        <v>26.07</v>
      </c>
      <c r="G5486" s="10">
        <v>21.91</v>
      </c>
      <c r="H5486" s="11">
        <v>41.15</v>
      </c>
      <c r="I5486" s="10">
        <v>500</v>
      </c>
      <c r="J5486">
        <v>0.32191364779518766</v>
      </c>
      <c r="K5486">
        <v>0.36000621817486661</v>
      </c>
      <c r="L5486">
        <v>0.14464617831814436</v>
      </c>
      <c r="M5486">
        <v>0.16660800006317295</v>
      </c>
      <c r="N5486">
        <v>0.13727592452484122</v>
      </c>
      <c r="O5486">
        <v>0.32661046499777829</v>
      </c>
      <c r="P5486" s="117">
        <v>32.71</v>
      </c>
      <c r="Q5486">
        <v>0.34</v>
      </c>
    </row>
    <row r="5487" spans="1:17" ht="15">
      <c r="A5487" s="6"/>
      <c r="B5487" s="10">
        <v>89.98</v>
      </c>
      <c r="C5487">
        <v>0.22511693678662534</v>
      </c>
      <c r="D5487" s="11">
        <v>30</v>
      </c>
      <c r="E5487" s="10">
        <v>55.24</v>
      </c>
      <c r="F5487" s="11">
        <v>24.07</v>
      </c>
      <c r="G5487" s="10">
        <v>19.66</v>
      </c>
      <c r="H5487" s="11">
        <v>39.99</v>
      </c>
      <c r="I5487" s="10">
        <v>493.09</v>
      </c>
      <c r="J5487">
        <v>0.3288949541432365</v>
      </c>
      <c r="K5487">
        <v>0.36045674002338096</v>
      </c>
      <c r="L5487">
        <v>0.13953054967923911</v>
      </c>
      <c r="M5487">
        <v>0.17473513602944143</v>
      </c>
      <c r="N5487">
        <v>0.14258887191455777</v>
      </c>
      <c r="O5487">
        <v>0.33380936776611253</v>
      </c>
      <c r="P5487" s="117">
        <v>28.21</v>
      </c>
      <c r="Q5487">
        <v>0.34</v>
      </c>
    </row>
    <row r="5488" spans="1:17" ht="15">
      <c r="A5488" s="6"/>
      <c r="B5488" s="10">
        <v>94.09</v>
      </c>
      <c r="C5488">
        <v>0.24675030573158274</v>
      </c>
      <c r="D5488" s="11">
        <v>30.19</v>
      </c>
      <c r="E5488" s="10">
        <v>54.32</v>
      </c>
      <c r="F5488" s="11">
        <v>24.04</v>
      </c>
      <c r="G5488" s="10">
        <v>20.9</v>
      </c>
      <c r="H5488" s="11">
        <v>49.08</v>
      </c>
      <c r="I5488" s="10">
        <v>509.47</v>
      </c>
      <c r="J5488">
        <v>0.34462548410372701</v>
      </c>
      <c r="K5488">
        <v>0.36662202788835951</v>
      </c>
      <c r="L5488">
        <v>0.14431017323088352</v>
      </c>
      <c r="M5488">
        <v>0.18319881313184835</v>
      </c>
      <c r="N5488">
        <v>0.15713784933384892</v>
      </c>
      <c r="O5488">
        <v>0.34012869299866766</v>
      </c>
      <c r="P5488" s="117">
        <v>29.29</v>
      </c>
      <c r="Q5488">
        <v>0.34</v>
      </c>
    </row>
    <row r="5489" spans="1:17" ht="15">
      <c r="A5489" s="6"/>
      <c r="B5489" s="10">
        <v>100</v>
      </c>
      <c r="C5489">
        <v>0.27829833515356539</v>
      </c>
      <c r="D5489" s="11">
        <v>31.68</v>
      </c>
      <c r="E5489" s="10">
        <v>57.21</v>
      </c>
      <c r="F5489" s="11">
        <v>22.97</v>
      </c>
      <c r="G5489" s="10">
        <v>22.5</v>
      </c>
      <c r="H5489" s="11">
        <v>54.18</v>
      </c>
      <c r="I5489" s="10">
        <v>541.6</v>
      </c>
      <c r="J5489">
        <v>0.36369336506126887</v>
      </c>
      <c r="K5489">
        <v>0.3780154848484848</v>
      </c>
      <c r="L5489">
        <v>0.16125419206777195</v>
      </c>
      <c r="M5489">
        <v>0.21555863915009288</v>
      </c>
      <c r="N5489">
        <v>0.18667494940491411</v>
      </c>
      <c r="O5489">
        <v>0.35780295007224849</v>
      </c>
      <c r="P5489" s="117">
        <v>26.73</v>
      </c>
      <c r="Q5489">
        <v>0.34</v>
      </c>
    </row>
    <row r="5490" spans="1:17" ht="15">
      <c r="A5490" s="6"/>
      <c r="B5490" s="10">
        <v>113.45</v>
      </c>
      <c r="C5490">
        <v>0.31458882388473763</v>
      </c>
      <c r="D5490" s="11">
        <v>35.32</v>
      </c>
      <c r="E5490" s="10">
        <v>63</v>
      </c>
      <c r="F5490" s="11">
        <v>28.95</v>
      </c>
      <c r="G5490" s="10">
        <v>28.11</v>
      </c>
      <c r="H5490" s="11">
        <v>69.09</v>
      </c>
      <c r="I5490" s="10">
        <v>593.29999999999995</v>
      </c>
      <c r="J5490">
        <v>0.38177979939803891</v>
      </c>
      <c r="K5490">
        <v>0.41175366012131015</v>
      </c>
      <c r="L5490">
        <v>0.21118724236236852</v>
      </c>
      <c r="M5490">
        <v>0.27236448556580845</v>
      </c>
      <c r="N5490">
        <v>0.22424482206180102</v>
      </c>
      <c r="O5490">
        <v>0.38616665224123176</v>
      </c>
      <c r="P5490" s="117">
        <v>29.99</v>
      </c>
      <c r="Q5490">
        <v>0.34</v>
      </c>
    </row>
    <row r="5491" spans="1:17" ht="15">
      <c r="A5491" s="6"/>
      <c r="B5491" s="10">
        <v>131.91999999999999</v>
      </c>
      <c r="C5491">
        <v>0.3406293427901389</v>
      </c>
      <c r="D5491" s="11">
        <v>37.42</v>
      </c>
      <c r="E5491" s="10">
        <v>64.459999999999994</v>
      </c>
      <c r="F5491" s="11">
        <v>33.29</v>
      </c>
      <c r="G5491" s="10">
        <v>34</v>
      </c>
      <c r="H5491" s="11">
        <v>85.36</v>
      </c>
      <c r="I5491" s="10">
        <v>676.04</v>
      </c>
      <c r="J5491">
        <v>0.41093241190641461</v>
      </c>
      <c r="K5491">
        <v>0.44141094615160442</v>
      </c>
      <c r="L5491">
        <v>0.25040504294737048</v>
      </c>
      <c r="M5491">
        <v>0.33379899745001357</v>
      </c>
      <c r="N5491">
        <v>0.24455345161463471</v>
      </c>
      <c r="O5491">
        <v>0.41327376799339754</v>
      </c>
      <c r="P5491" s="117">
        <v>33</v>
      </c>
      <c r="Q5491">
        <v>0.34</v>
      </c>
    </row>
    <row r="5492" spans="1:17" ht="15">
      <c r="A5492" s="6"/>
      <c r="B5492" s="10">
        <v>150.63</v>
      </c>
      <c r="C5492">
        <v>0.35367953611871267</v>
      </c>
      <c r="D5492" s="11">
        <v>38.97</v>
      </c>
      <c r="E5492" s="10">
        <v>64.599999999999994</v>
      </c>
      <c r="F5492" s="11">
        <v>35.47</v>
      </c>
      <c r="G5492" s="10">
        <v>36.979999999999997</v>
      </c>
      <c r="H5492" s="11">
        <v>92.39</v>
      </c>
      <c r="I5492" s="10">
        <v>747.93</v>
      </c>
      <c r="J5492">
        <v>0.43707632146941722</v>
      </c>
      <c r="K5492">
        <v>0.45590001616347225</v>
      </c>
      <c r="L5492">
        <v>0.26881989719028054</v>
      </c>
      <c r="M5492">
        <v>0.36804658431713144</v>
      </c>
      <c r="N5492">
        <v>0.25729093794091662</v>
      </c>
      <c r="O5492">
        <v>0.43076635597260859</v>
      </c>
      <c r="P5492" s="117">
        <v>27.87</v>
      </c>
      <c r="Q5492">
        <v>0.34</v>
      </c>
    </row>
    <row r="5493" spans="1:17" ht="15">
      <c r="A5493" s="6"/>
      <c r="B5493" s="10">
        <v>145.62</v>
      </c>
      <c r="C5493">
        <v>0.37359979086661932</v>
      </c>
      <c r="D5493" s="11">
        <v>38.35</v>
      </c>
      <c r="E5493" s="10">
        <v>64.569999999999993</v>
      </c>
      <c r="F5493" s="11">
        <v>37.950000000000003</v>
      </c>
      <c r="G5493" s="10">
        <v>39.770000000000003</v>
      </c>
      <c r="H5493" s="11">
        <v>92.71</v>
      </c>
      <c r="I5493" s="10">
        <v>681</v>
      </c>
      <c r="J5493">
        <v>0.45162946052199532</v>
      </c>
      <c r="K5493">
        <v>0.46166428891643152</v>
      </c>
      <c r="L5493">
        <v>0.28818989261862149</v>
      </c>
      <c r="M5493">
        <v>0.3715199652172046</v>
      </c>
      <c r="N5493">
        <v>0.26409210072438771</v>
      </c>
      <c r="O5493">
        <v>0.43967679075751842</v>
      </c>
      <c r="P5493" s="117">
        <v>25.86</v>
      </c>
      <c r="Q5493">
        <v>0.34</v>
      </c>
    </row>
    <row r="5494" spans="1:17" ht="15">
      <c r="A5494" s="6"/>
      <c r="B5494" s="10">
        <v>128.88</v>
      </c>
      <c r="C5494">
        <v>0.38689806943875454</v>
      </c>
      <c r="D5494" s="11">
        <v>37.619999999999997</v>
      </c>
      <c r="E5494" s="10">
        <v>64.48</v>
      </c>
      <c r="F5494" s="11">
        <v>39.68</v>
      </c>
      <c r="G5494" s="10">
        <v>40.21</v>
      </c>
      <c r="H5494" s="11">
        <v>88.97</v>
      </c>
      <c r="I5494" s="10">
        <v>629.09</v>
      </c>
      <c r="J5494">
        <v>0.45362985232209085</v>
      </c>
      <c r="K5494">
        <v>0.47130984914907498</v>
      </c>
      <c r="L5494">
        <v>0.29728940813663862</v>
      </c>
      <c r="M5494">
        <v>0.35810227243120435</v>
      </c>
      <c r="N5494">
        <v>0.27329293701344659</v>
      </c>
      <c r="O5494">
        <v>0.45116325399395213</v>
      </c>
      <c r="P5494" s="117">
        <v>26.63</v>
      </c>
      <c r="Q5494">
        <v>0.34</v>
      </c>
    </row>
    <row r="5495" spans="1:17" ht="15">
      <c r="A5495" s="6"/>
      <c r="B5495" s="10">
        <v>116.63</v>
      </c>
      <c r="C5495">
        <v>0.40202804937925229</v>
      </c>
      <c r="D5495" s="11">
        <v>36.869999999999997</v>
      </c>
      <c r="E5495" s="10">
        <v>63.9</v>
      </c>
      <c r="F5495" s="11">
        <v>36.92</v>
      </c>
      <c r="G5495" s="10">
        <v>39.979999999999997</v>
      </c>
      <c r="H5495" s="11">
        <v>81.03</v>
      </c>
      <c r="I5495" s="10">
        <v>552.03</v>
      </c>
      <c r="J5495">
        <v>0.46599724588275726</v>
      </c>
      <c r="K5495">
        <v>0.4803908806353655</v>
      </c>
      <c r="L5495">
        <v>0.30337903578414449</v>
      </c>
      <c r="M5495">
        <v>0.345345878282942</v>
      </c>
      <c r="N5495">
        <v>0.27696082677165351</v>
      </c>
      <c r="O5495">
        <v>0.46070315769343262</v>
      </c>
      <c r="P5495" s="117">
        <v>19.36</v>
      </c>
      <c r="Q5495">
        <v>0.34</v>
      </c>
    </row>
    <row r="5496" spans="1:17" ht="15">
      <c r="A5496" s="6"/>
      <c r="B5496" s="10">
        <v>107.3</v>
      </c>
      <c r="C5496">
        <v>0.41380252425127501</v>
      </c>
      <c r="D5496" s="11">
        <v>31.7</v>
      </c>
      <c r="E5496" s="10">
        <v>54.58</v>
      </c>
      <c r="F5496" s="11">
        <v>33.29</v>
      </c>
      <c r="G5496" s="10">
        <v>35.07</v>
      </c>
      <c r="H5496" s="11">
        <v>68.22</v>
      </c>
      <c r="I5496" s="10">
        <v>508.92</v>
      </c>
      <c r="J5496">
        <v>0.4634061688704102</v>
      </c>
      <c r="K5496">
        <v>0.48103900186800697</v>
      </c>
      <c r="L5496">
        <v>0.31171138962794159</v>
      </c>
      <c r="M5496">
        <v>0.33682497863635186</v>
      </c>
      <c r="N5496">
        <v>0.26586837753688319</v>
      </c>
      <c r="O5496">
        <v>0.47336865418171842</v>
      </c>
      <c r="P5496" s="117">
        <v>19.149999999999999</v>
      </c>
      <c r="Q5496">
        <v>0.34</v>
      </c>
    </row>
    <row r="5497" spans="1:17" ht="15">
      <c r="A5497" s="6"/>
      <c r="B5497" s="10">
        <v>105.09</v>
      </c>
      <c r="C5497">
        <v>0.4286864519084469</v>
      </c>
      <c r="D5497" s="11">
        <v>29.21</v>
      </c>
      <c r="E5497" s="10">
        <v>57.28</v>
      </c>
      <c r="F5497" s="11">
        <v>31.8</v>
      </c>
      <c r="G5497" s="10">
        <v>30.43</v>
      </c>
      <c r="H5497" s="11">
        <v>61.65</v>
      </c>
      <c r="I5497" s="10">
        <v>523.91999999999996</v>
      </c>
      <c r="J5497">
        <v>0.45371604938271615</v>
      </c>
      <c r="K5497">
        <v>0.47665453933140034</v>
      </c>
      <c r="L5497">
        <v>0.31693779190107202</v>
      </c>
      <c r="M5497">
        <v>0.31854440691544067</v>
      </c>
      <c r="N5497">
        <v>0.25158487474139168</v>
      </c>
      <c r="O5497">
        <v>0.48436759629414344</v>
      </c>
      <c r="P5497" s="117">
        <v>17.72</v>
      </c>
      <c r="Q5497">
        <v>0.34</v>
      </c>
    </row>
    <row r="5498" spans="1:17" ht="15">
      <c r="A5498" s="6"/>
      <c r="B5498" s="10">
        <v>101.76</v>
      </c>
      <c r="C5498">
        <v>0.43652593096840875</v>
      </c>
      <c r="D5498" s="11">
        <v>28.29</v>
      </c>
      <c r="E5498" s="10">
        <v>55.41</v>
      </c>
      <c r="F5498" s="11">
        <v>28.61</v>
      </c>
      <c r="G5498" s="10">
        <v>28.72</v>
      </c>
      <c r="H5498" s="11">
        <v>60.62</v>
      </c>
      <c r="I5498" s="10">
        <v>479.9</v>
      </c>
      <c r="J5498">
        <v>0.45670551449687319</v>
      </c>
      <c r="K5498">
        <v>0.48148918701880689</v>
      </c>
      <c r="L5498">
        <v>0.29897622866630086</v>
      </c>
      <c r="M5498">
        <v>0.31592599677306676</v>
      </c>
      <c r="N5498">
        <v>0.24059886993967153</v>
      </c>
      <c r="O5498">
        <v>0.49688705108780912</v>
      </c>
      <c r="P5498" s="117">
        <v>15.58</v>
      </c>
      <c r="Q5498">
        <v>0.34</v>
      </c>
    </row>
    <row r="5499" spans="1:17" ht="15">
      <c r="A5499" s="6"/>
      <c r="B5499" s="10">
        <v>101.03</v>
      </c>
      <c r="C5499">
        <v>0.43805054747007616</v>
      </c>
      <c r="D5499" s="11">
        <v>27.28</v>
      </c>
      <c r="E5499" s="10">
        <v>49.31</v>
      </c>
      <c r="F5499" s="11">
        <v>28.73</v>
      </c>
      <c r="G5499" s="10">
        <v>28.25</v>
      </c>
      <c r="H5499" s="11">
        <v>61.83</v>
      </c>
      <c r="I5499" s="10">
        <v>480</v>
      </c>
      <c r="J5499">
        <v>0.45930087678577947</v>
      </c>
      <c r="K5499">
        <v>0.47831148067291634</v>
      </c>
      <c r="L5499">
        <v>0.29833931750097686</v>
      </c>
      <c r="M5499">
        <v>0.32708888926907437</v>
      </c>
      <c r="N5499">
        <v>0.2320215172661908</v>
      </c>
      <c r="O5499">
        <v>0.50195623829375868</v>
      </c>
      <c r="P5499" s="117">
        <v>14.58</v>
      </c>
      <c r="Q5499">
        <v>0.34</v>
      </c>
    </row>
    <row r="5500" spans="1:17" ht="15">
      <c r="A5500" s="6"/>
      <c r="B5500" s="10">
        <v>103.17</v>
      </c>
      <c r="C5500">
        <v>0.43555233242539587</v>
      </c>
      <c r="D5500" s="11">
        <v>26.35</v>
      </c>
      <c r="E5500" s="10">
        <v>47.55</v>
      </c>
      <c r="F5500" s="11">
        <v>29</v>
      </c>
      <c r="G5500" s="10">
        <v>27.75</v>
      </c>
      <c r="H5500" s="11">
        <v>63.28</v>
      </c>
      <c r="I5500" s="10">
        <v>474.46</v>
      </c>
      <c r="J5500">
        <v>0.45955962396430855</v>
      </c>
      <c r="K5500">
        <v>0.47419174015076099</v>
      </c>
      <c r="L5500">
        <v>0.29897109788792253</v>
      </c>
      <c r="M5500">
        <v>0.34012431631525031</v>
      </c>
      <c r="N5500">
        <v>0.23493334308995778</v>
      </c>
      <c r="O5500">
        <v>0.50785454844827693</v>
      </c>
      <c r="P5500" s="117">
        <v>12.99</v>
      </c>
      <c r="Q5500">
        <v>0.34</v>
      </c>
    </row>
    <row r="5501" spans="1:17" ht="15">
      <c r="A5501" s="6"/>
      <c r="B5501" s="10">
        <v>101.99</v>
      </c>
      <c r="C5501">
        <v>0.44195424808872064</v>
      </c>
      <c r="D5501" s="11">
        <v>27.7</v>
      </c>
      <c r="E5501" s="10">
        <v>47.3</v>
      </c>
      <c r="F5501" s="11">
        <v>28.94</v>
      </c>
      <c r="G5501" s="10">
        <v>27.91</v>
      </c>
      <c r="H5501" s="11">
        <v>62.83</v>
      </c>
      <c r="I5501" s="10">
        <v>478.13</v>
      </c>
      <c r="J5501">
        <v>0.46851388214941248</v>
      </c>
      <c r="K5501">
        <v>0.46782209858432622</v>
      </c>
      <c r="L5501">
        <v>0.31417022609042194</v>
      </c>
      <c r="M5501">
        <v>0.35353863804459862</v>
      </c>
      <c r="N5501">
        <v>0.23047010246853639</v>
      </c>
      <c r="O5501">
        <v>0.50901911727678595</v>
      </c>
      <c r="P5501" s="117">
        <v>11.92</v>
      </c>
      <c r="Q5501">
        <v>0.34</v>
      </c>
    </row>
    <row r="5502" spans="1:17" ht="15">
      <c r="A5502" s="6"/>
      <c r="B5502" s="10">
        <v>104.41</v>
      </c>
      <c r="C5502">
        <v>0.43449782791311647</v>
      </c>
      <c r="D5502" s="11">
        <v>28.61</v>
      </c>
      <c r="E5502" s="10">
        <v>47.05</v>
      </c>
      <c r="F5502" s="11">
        <v>27.8</v>
      </c>
      <c r="G5502" s="10">
        <v>30.13</v>
      </c>
      <c r="H5502" s="11">
        <v>65.849999999999994</v>
      </c>
      <c r="I5502" s="10">
        <v>499.24</v>
      </c>
      <c r="J5502">
        <v>0.4743056743860804</v>
      </c>
      <c r="K5502">
        <v>0.46272749327721263</v>
      </c>
      <c r="L5502">
        <v>0.28273870365392023</v>
      </c>
      <c r="M5502">
        <v>0.3930694860900471</v>
      </c>
      <c r="N5502">
        <v>0.24846930125944838</v>
      </c>
      <c r="O5502">
        <v>0.5104107225360528</v>
      </c>
      <c r="P5502" s="117">
        <v>14.39</v>
      </c>
      <c r="Q5502">
        <v>0.34</v>
      </c>
    </row>
    <row r="5503" spans="1:17" ht="15">
      <c r="A5503" s="6"/>
      <c r="B5503" s="10">
        <v>120.8</v>
      </c>
      <c r="C5503">
        <v>0.41308236517369107</v>
      </c>
      <c r="D5503" s="11">
        <v>33.630000000000003</v>
      </c>
      <c r="E5503" s="10">
        <v>47.89</v>
      </c>
      <c r="F5503" s="11">
        <v>28.05</v>
      </c>
      <c r="G5503" s="10">
        <v>35.96</v>
      </c>
      <c r="H5503" s="11">
        <v>80.05</v>
      </c>
      <c r="I5503" s="10">
        <v>550</v>
      </c>
      <c r="J5503">
        <v>0.47086660831084193</v>
      </c>
      <c r="K5503">
        <v>0.44827376501584804</v>
      </c>
      <c r="L5503">
        <v>0.27729414470421659</v>
      </c>
      <c r="M5503">
        <v>0.43206900734992754</v>
      </c>
      <c r="N5503">
        <v>0.26846698279224174</v>
      </c>
      <c r="O5503">
        <v>0.50597521755467945</v>
      </c>
      <c r="P5503" s="117">
        <v>16.010000000000002</v>
      </c>
      <c r="Q5503">
        <v>0.34</v>
      </c>
    </row>
    <row r="5504" spans="1:17" ht="15">
      <c r="A5504" s="6"/>
      <c r="B5504" s="10">
        <v>140.63</v>
      </c>
      <c r="C5504">
        <v>0.36889758978816273</v>
      </c>
      <c r="D5504" s="11">
        <v>38.479999999999997</v>
      </c>
      <c r="E5504" s="10">
        <v>49.5</v>
      </c>
      <c r="F5504" s="11">
        <v>29.72</v>
      </c>
      <c r="G5504" s="10">
        <v>41.44</v>
      </c>
      <c r="H5504" s="11">
        <v>95.97</v>
      </c>
      <c r="I5504" s="10">
        <v>598.9</v>
      </c>
      <c r="J5504">
        <v>0.44909640836911324</v>
      </c>
      <c r="K5504">
        <v>0.42620707626413612</v>
      </c>
      <c r="L5504">
        <v>0.26894428429057776</v>
      </c>
      <c r="M5504">
        <v>0.42456575033081606</v>
      </c>
      <c r="N5504">
        <v>0.26755943255712572</v>
      </c>
      <c r="O5504">
        <v>0.48644414813977788</v>
      </c>
      <c r="P5504" s="117">
        <v>16.52</v>
      </c>
      <c r="Q5504">
        <v>0.34</v>
      </c>
    </row>
    <row r="5505" spans="1:17" ht="15">
      <c r="A5505" s="6"/>
      <c r="B5505" s="10">
        <v>122.45</v>
      </c>
      <c r="C5505">
        <v>0.3274892817882008</v>
      </c>
      <c r="D5505" s="11">
        <v>42.25</v>
      </c>
      <c r="E5505" s="10">
        <v>53.89</v>
      </c>
      <c r="F5505" s="11">
        <v>29.04</v>
      </c>
      <c r="G5505" s="10">
        <v>44.55</v>
      </c>
      <c r="H5505" s="11">
        <v>98.1</v>
      </c>
      <c r="I5505" s="10">
        <v>620.1</v>
      </c>
      <c r="J5505">
        <v>0.41112181240698087</v>
      </c>
      <c r="K5505">
        <v>0.39258759551619182</v>
      </c>
      <c r="L5505">
        <v>0.25334971479781521</v>
      </c>
      <c r="M5505">
        <v>0.40387333050425955</v>
      </c>
      <c r="N5505">
        <v>0.25263186347835248</v>
      </c>
      <c r="O5505">
        <v>0.45741171440562373</v>
      </c>
      <c r="P5505" s="117">
        <v>17.059999999999999</v>
      </c>
      <c r="Q5505">
        <v>0.34</v>
      </c>
    </row>
    <row r="5506" spans="1:17" ht="15">
      <c r="A5506" s="6"/>
      <c r="B5506" s="10">
        <v>106.85</v>
      </c>
      <c r="C5506">
        <v>0.28288918378457611</v>
      </c>
      <c r="D5506" s="11">
        <v>38.880000000000003</v>
      </c>
      <c r="E5506" s="10">
        <v>56.41</v>
      </c>
      <c r="F5506" s="11">
        <v>31.11</v>
      </c>
      <c r="G5506" s="10">
        <v>44.75</v>
      </c>
      <c r="H5506" s="11">
        <v>96.52</v>
      </c>
      <c r="I5506" s="10">
        <v>613.59</v>
      </c>
      <c r="J5506">
        <v>0.38531989931411703</v>
      </c>
      <c r="K5506">
        <v>0.35813899753697881</v>
      </c>
      <c r="L5506">
        <v>0.22657273757381621</v>
      </c>
      <c r="M5506">
        <v>0.38571583413295008</v>
      </c>
      <c r="N5506">
        <v>0.2417298996172112</v>
      </c>
      <c r="O5506">
        <v>0.42743993903937855</v>
      </c>
      <c r="P5506" s="117">
        <v>19.11</v>
      </c>
      <c r="Q5506">
        <v>0.34</v>
      </c>
    </row>
    <row r="5507" spans="1:17" ht="15">
      <c r="A5507" s="6"/>
      <c r="B5507" s="10">
        <v>95.85</v>
      </c>
      <c r="C5507">
        <v>0.23742121128944493</v>
      </c>
      <c r="D5507" s="11">
        <v>36.1</v>
      </c>
      <c r="E5507" s="10">
        <v>53.6</v>
      </c>
      <c r="F5507" s="11">
        <v>28.87</v>
      </c>
      <c r="G5507" s="10">
        <v>42.11</v>
      </c>
      <c r="H5507" s="11">
        <v>97.2</v>
      </c>
      <c r="I5507" s="10">
        <v>610.19000000000005</v>
      </c>
      <c r="J5507">
        <v>0.36736570083480768</v>
      </c>
      <c r="K5507">
        <v>0.32100539215886825</v>
      </c>
      <c r="L5507">
        <v>0.18587336172344687</v>
      </c>
      <c r="M5507">
        <v>0.35591646003801969</v>
      </c>
      <c r="N5507">
        <v>0.22924157137447934</v>
      </c>
      <c r="O5507">
        <v>0.39855310162942736</v>
      </c>
      <c r="P5507" s="117">
        <v>21.14</v>
      </c>
      <c r="Q5507">
        <v>0.34</v>
      </c>
    </row>
    <row r="5508" spans="1:17" ht="15">
      <c r="A5508" s="6"/>
      <c r="B5508" s="10">
        <v>89.05</v>
      </c>
      <c r="C5508">
        <v>0.20429942810642193</v>
      </c>
      <c r="D5508" s="11">
        <v>36.85</v>
      </c>
      <c r="E5508" s="10">
        <v>53.51</v>
      </c>
      <c r="F5508" s="11">
        <v>28.01</v>
      </c>
      <c r="G5508" s="10">
        <v>41.91</v>
      </c>
      <c r="H5508" s="11">
        <v>95.92</v>
      </c>
      <c r="I5508" s="10">
        <v>577.65</v>
      </c>
      <c r="J5508">
        <v>0.35950302682701202</v>
      </c>
      <c r="K5508">
        <v>0.28537747114287243</v>
      </c>
      <c r="L5508">
        <v>0.15560788137109613</v>
      </c>
      <c r="M5508">
        <v>0.34106062162754114</v>
      </c>
      <c r="N5508">
        <v>0.21935267977770148</v>
      </c>
      <c r="O5508">
        <v>0.37226504714663927</v>
      </c>
      <c r="P5508" s="117">
        <v>24.31</v>
      </c>
      <c r="Q5508">
        <v>0.34</v>
      </c>
    </row>
    <row r="5509" spans="1:17" ht="15">
      <c r="A5509" s="6"/>
      <c r="B5509" s="10">
        <v>86.28</v>
      </c>
      <c r="C5509">
        <v>0.1782586229174922</v>
      </c>
      <c r="D5509" s="11">
        <v>36.29</v>
      </c>
      <c r="E5509" s="10">
        <v>47.42</v>
      </c>
      <c r="F5509" s="11">
        <v>26.66</v>
      </c>
      <c r="G5509" s="10">
        <v>39.97</v>
      </c>
      <c r="H5509" s="11">
        <v>83.69</v>
      </c>
      <c r="I5509" s="10">
        <v>559.87</v>
      </c>
      <c r="J5509">
        <v>0.35920053442103145</v>
      </c>
      <c r="K5509">
        <v>0.2722151193962139</v>
      </c>
      <c r="L5509">
        <v>0.13952288185588116</v>
      </c>
      <c r="M5509">
        <v>0.33045953472748435</v>
      </c>
      <c r="N5509">
        <v>0.21355464286228285</v>
      </c>
      <c r="O5509">
        <v>0.3538135357895667</v>
      </c>
      <c r="P5509" s="117">
        <v>24.74</v>
      </c>
      <c r="Q5509">
        <v>0.34</v>
      </c>
    </row>
    <row r="5510" spans="1:17" ht="15">
      <c r="A5510" s="6"/>
      <c r="B5510" s="10">
        <v>82.85</v>
      </c>
      <c r="C5510">
        <v>0.1618671255215062</v>
      </c>
      <c r="D5510" s="11">
        <v>33.17</v>
      </c>
      <c r="E5510" s="10">
        <v>46.06</v>
      </c>
      <c r="F5510" s="11">
        <v>14.06</v>
      </c>
      <c r="G5510" s="10">
        <v>38.67</v>
      </c>
      <c r="H5510" s="11">
        <v>72.540000000000006</v>
      </c>
      <c r="I5510" s="10">
        <v>563.11</v>
      </c>
      <c r="J5510">
        <v>0.3559953230234294</v>
      </c>
      <c r="K5510">
        <v>0.26532420906810439</v>
      </c>
      <c r="L5510">
        <v>0.12912173546756528</v>
      </c>
      <c r="M5510">
        <v>0.32529541013129076</v>
      </c>
      <c r="N5510">
        <v>0.20754093411222829</v>
      </c>
      <c r="O5510">
        <v>0.34884885852357939</v>
      </c>
      <c r="P5510" s="117">
        <v>28.8</v>
      </c>
      <c r="Q5510">
        <v>0.34</v>
      </c>
    </row>
    <row r="5511" spans="1:17" ht="15">
      <c r="A5511" s="6"/>
      <c r="B5511" s="10">
        <v>84.16</v>
      </c>
      <c r="C5511">
        <v>0.15696540364577694</v>
      </c>
      <c r="D5511" s="11">
        <v>31.1</v>
      </c>
      <c r="E5511" s="10">
        <v>45.57</v>
      </c>
      <c r="F5511" s="11">
        <v>8.5299999999999994</v>
      </c>
      <c r="G5511" s="10">
        <v>38.090000000000003</v>
      </c>
      <c r="H5511" s="11">
        <v>68.010000000000005</v>
      </c>
      <c r="I5511" s="10">
        <v>543.34</v>
      </c>
      <c r="J5511">
        <v>0.35965405574836573</v>
      </c>
      <c r="K5511">
        <v>0.26500878659017102</v>
      </c>
      <c r="L5511">
        <v>0.12891651528653689</v>
      </c>
      <c r="M5511">
        <v>0.33231472613763258</v>
      </c>
      <c r="N5511">
        <v>0.20731874852810397</v>
      </c>
      <c r="O5511">
        <v>0.35651270429361409</v>
      </c>
      <c r="P5511" s="117">
        <v>29.13</v>
      </c>
      <c r="Q5511">
        <v>0.34</v>
      </c>
    </row>
    <row r="5512" spans="1:17" ht="15">
      <c r="A5512" s="6"/>
      <c r="B5512" s="10">
        <v>89.17</v>
      </c>
      <c r="C5512">
        <v>0.16686203983598022</v>
      </c>
      <c r="D5512" s="11">
        <v>31.56</v>
      </c>
      <c r="E5512" s="10">
        <v>46.03</v>
      </c>
      <c r="F5512" s="11">
        <v>8.77</v>
      </c>
      <c r="G5512" s="10">
        <v>39</v>
      </c>
      <c r="H5512" s="11">
        <v>66.75</v>
      </c>
      <c r="I5512" s="10">
        <v>541.9</v>
      </c>
      <c r="J5512">
        <v>0.37371691723274586</v>
      </c>
      <c r="K5512">
        <v>0.28189769877100568</v>
      </c>
      <c r="L5512">
        <v>0.13231786365405046</v>
      </c>
      <c r="M5512">
        <v>0.35130727944053208</v>
      </c>
      <c r="N5512">
        <v>0.2113465346180661</v>
      </c>
      <c r="O5512">
        <v>0.37149280114931754</v>
      </c>
      <c r="P5512" s="117">
        <v>41.05</v>
      </c>
      <c r="Q5512">
        <v>0.34</v>
      </c>
    </row>
    <row r="5513" spans="1:17" ht="15">
      <c r="A5513" s="6"/>
      <c r="B5513" s="10">
        <v>95.35</v>
      </c>
      <c r="C5513">
        <v>0.20233373752448469</v>
      </c>
      <c r="D5513" s="11">
        <v>32.4</v>
      </c>
      <c r="E5513" s="10">
        <v>48</v>
      </c>
      <c r="F5513" s="11">
        <v>18.25</v>
      </c>
      <c r="G5513" s="10">
        <v>41</v>
      </c>
      <c r="H5513" s="11">
        <v>66.77</v>
      </c>
      <c r="I5513" s="10">
        <v>586.23</v>
      </c>
      <c r="J5513">
        <v>0.39283387034359152</v>
      </c>
      <c r="K5513">
        <v>0.31062887989759247</v>
      </c>
      <c r="L5513">
        <v>0.144336836861996</v>
      </c>
      <c r="M5513">
        <v>0.36664615097445297</v>
      </c>
      <c r="N5513">
        <v>0.21874616113189471</v>
      </c>
      <c r="O5513">
        <v>0.39158043667379006</v>
      </c>
      <c r="P5513" s="117">
        <v>31.41</v>
      </c>
      <c r="Q5513">
        <v>0.34</v>
      </c>
    </row>
    <row r="5514" spans="1:17" ht="15">
      <c r="A5514" s="6"/>
      <c r="B5514" s="10">
        <v>108.26</v>
      </c>
      <c r="C5514">
        <v>0.2596021064149911</v>
      </c>
      <c r="D5514" s="11">
        <v>35.71</v>
      </c>
      <c r="E5514" s="10">
        <v>55.13</v>
      </c>
      <c r="F5514" s="11">
        <v>26.59</v>
      </c>
      <c r="G5514" s="10">
        <v>45</v>
      </c>
      <c r="H5514" s="11">
        <v>75.040000000000006</v>
      </c>
      <c r="I5514" s="10">
        <v>593.97</v>
      </c>
      <c r="J5514">
        <v>0.40884920473773262</v>
      </c>
      <c r="K5514">
        <v>0.34996837174179318</v>
      </c>
      <c r="L5514">
        <v>0.17171186738005437</v>
      </c>
      <c r="M5514">
        <v>0.37765341400550434</v>
      </c>
      <c r="N5514">
        <v>0.23422564982197705</v>
      </c>
      <c r="O5514">
        <v>0.42927930538347786</v>
      </c>
      <c r="P5514" s="117">
        <v>59.01</v>
      </c>
      <c r="Q5514">
        <v>0.34</v>
      </c>
    </row>
    <row r="5515" spans="1:17" ht="15">
      <c r="A5515" s="6"/>
      <c r="B5515" s="10">
        <v>128</v>
      </c>
      <c r="C5515">
        <v>0.32092149520098512</v>
      </c>
      <c r="D5515" s="11">
        <v>37.43</v>
      </c>
      <c r="E5515" s="10">
        <v>62.14</v>
      </c>
      <c r="F5515" s="11">
        <v>31.58</v>
      </c>
      <c r="G5515" s="10">
        <v>51.25</v>
      </c>
      <c r="H5515" s="11">
        <v>88.38</v>
      </c>
      <c r="I5515" s="10">
        <v>642.99</v>
      </c>
      <c r="J5515">
        <v>0.43233407654815359</v>
      </c>
      <c r="K5515">
        <v>0.38967606180346875</v>
      </c>
      <c r="L5515">
        <v>0.21994274520722298</v>
      </c>
      <c r="M5515">
        <v>0.40175704228596698</v>
      </c>
      <c r="N5515">
        <v>0.25746515088846172</v>
      </c>
      <c r="O5515">
        <v>0.45566652495987925</v>
      </c>
      <c r="P5515" s="117">
        <v>60.29</v>
      </c>
      <c r="Q5515">
        <v>0.34</v>
      </c>
    </row>
    <row r="5516" spans="1:17" ht="15">
      <c r="A5516" s="6"/>
      <c r="B5516" s="10">
        <v>161.38</v>
      </c>
      <c r="C5516">
        <v>0.35875803607675849</v>
      </c>
      <c r="D5516" s="11">
        <v>38.700000000000003</v>
      </c>
      <c r="E5516" s="10">
        <v>64.45</v>
      </c>
      <c r="F5516" s="11">
        <v>35.89</v>
      </c>
      <c r="G5516" s="10">
        <v>61.47</v>
      </c>
      <c r="H5516" s="11">
        <v>96</v>
      </c>
      <c r="I5516" s="10">
        <v>657.98</v>
      </c>
      <c r="J5516">
        <v>0.45732890219542033</v>
      </c>
      <c r="K5516">
        <v>0.41940452936582789</v>
      </c>
      <c r="L5516">
        <v>0.26231969094040719</v>
      </c>
      <c r="M5516">
        <v>0.4188435693607101</v>
      </c>
      <c r="N5516">
        <v>0.27572625230570452</v>
      </c>
      <c r="O5516">
        <v>0.47315114941579844</v>
      </c>
      <c r="P5516" s="117">
        <v>54.34</v>
      </c>
      <c r="Q5516">
        <v>0.34</v>
      </c>
    </row>
    <row r="5517" spans="1:17" ht="15">
      <c r="A5517" s="6"/>
      <c r="B5517" s="10">
        <v>150.24</v>
      </c>
      <c r="C5517">
        <v>0.3661057255109697</v>
      </c>
      <c r="D5517" s="11">
        <v>36.99</v>
      </c>
      <c r="E5517" s="10">
        <v>64.900000000000006</v>
      </c>
      <c r="F5517" s="11">
        <v>36.69</v>
      </c>
      <c r="G5517" s="10">
        <v>55.52</v>
      </c>
      <c r="H5517" s="11">
        <v>95.74</v>
      </c>
      <c r="I5517" s="10">
        <v>646.96</v>
      </c>
      <c r="J5517">
        <v>0.46108657058456654</v>
      </c>
      <c r="K5517">
        <v>0.4393225684537751</v>
      </c>
      <c r="L5517">
        <v>0.27602932404447844</v>
      </c>
      <c r="M5517">
        <v>0.43611877339760369</v>
      </c>
      <c r="N5517">
        <v>0.28385181371276086</v>
      </c>
      <c r="O5517">
        <v>0.47394731695592074</v>
      </c>
      <c r="P5517" s="117">
        <v>30.52</v>
      </c>
      <c r="Q5517">
        <v>0.34</v>
      </c>
    </row>
    <row r="5518" spans="1:17" ht="15">
      <c r="A5518" s="6"/>
      <c r="B5518" s="10">
        <v>127.47</v>
      </c>
      <c r="C5518">
        <v>0.36086092348018955</v>
      </c>
      <c r="D5518" s="11">
        <v>37.020000000000003</v>
      </c>
      <c r="E5518" s="10">
        <v>65.040000000000006</v>
      </c>
      <c r="F5518" s="11">
        <v>36.96</v>
      </c>
      <c r="G5518" s="10">
        <v>51.1</v>
      </c>
      <c r="H5518" s="11">
        <v>87.71</v>
      </c>
      <c r="I5518" s="10">
        <v>600.05999999999995</v>
      </c>
      <c r="J5518">
        <v>0.45312000464290714</v>
      </c>
      <c r="K5518">
        <v>0.44543976661894596</v>
      </c>
      <c r="L5518">
        <v>0.27929204946398978</v>
      </c>
      <c r="M5518">
        <v>0.44141736914037166</v>
      </c>
      <c r="N5518">
        <v>0.27810172262039484</v>
      </c>
      <c r="O5518">
        <v>0.48995774519469115</v>
      </c>
      <c r="P5518" s="117">
        <v>25.8</v>
      </c>
      <c r="Q5518">
        <v>0.34</v>
      </c>
    </row>
    <row r="5519" spans="1:17" ht="15">
      <c r="A5519" s="6"/>
      <c r="B5519" s="10">
        <v>109.29</v>
      </c>
      <c r="C5519">
        <v>0.3604662627193993</v>
      </c>
      <c r="D5519" s="11">
        <v>34.950000000000003</v>
      </c>
      <c r="E5519" s="10">
        <v>64.98</v>
      </c>
      <c r="F5519" s="11">
        <v>36.97</v>
      </c>
      <c r="G5519" s="10">
        <v>45</v>
      </c>
      <c r="H5519" s="11">
        <v>80</v>
      </c>
      <c r="I5519" s="10">
        <v>562.82000000000005</v>
      </c>
      <c r="J5519">
        <v>0.45267879143590967</v>
      </c>
      <c r="K5519">
        <v>0.45221037562168548</v>
      </c>
      <c r="L5519">
        <v>0.29490080574531435</v>
      </c>
      <c r="M5519">
        <v>0.45530911611389174</v>
      </c>
      <c r="N5519">
        <v>0.26790272901810208</v>
      </c>
      <c r="O5519">
        <v>0.50602750287617682</v>
      </c>
      <c r="P5519" s="117">
        <v>25.35</v>
      </c>
      <c r="Q5519">
        <v>0.34</v>
      </c>
    </row>
    <row r="5520" spans="1:17" ht="15">
      <c r="A5520" s="6"/>
      <c r="B5520" s="10">
        <v>100.23</v>
      </c>
      <c r="C5520">
        <v>0.34280059951082037</v>
      </c>
      <c r="D5520" s="11">
        <v>29.45</v>
      </c>
      <c r="E5520" s="10">
        <v>62.14</v>
      </c>
      <c r="F5520" s="11">
        <v>33.81</v>
      </c>
      <c r="G5520" s="10">
        <v>38.74</v>
      </c>
      <c r="H5520" s="11">
        <v>66.989999999999995</v>
      </c>
      <c r="I5520" s="10">
        <v>524.92999999999995</v>
      </c>
      <c r="J5520">
        <v>0.42784977175764616</v>
      </c>
      <c r="K5520">
        <v>0.46140110576165932</v>
      </c>
      <c r="L5520">
        <v>0.30134336875605877</v>
      </c>
      <c r="M5520">
        <v>0.46621015793929393</v>
      </c>
      <c r="N5520">
        <v>0.25836749568412404</v>
      </c>
      <c r="O5520">
        <v>0.51266268960931627</v>
      </c>
      <c r="P5520" s="117">
        <v>19.84</v>
      </c>
      <c r="Q5520">
        <v>0.34</v>
      </c>
    </row>
    <row r="5521" spans="1:17" ht="15">
      <c r="A5521" s="6"/>
      <c r="B5521" s="10">
        <v>99.2</v>
      </c>
      <c r="C5521">
        <v>0.33843127969001968</v>
      </c>
      <c r="D5521" s="11">
        <v>22.22</v>
      </c>
      <c r="E5521" s="10">
        <v>55.56</v>
      </c>
      <c r="F5521" s="11">
        <v>28.64</v>
      </c>
      <c r="G5521" s="10">
        <v>35.83</v>
      </c>
      <c r="H5521" s="11">
        <v>65.599999999999994</v>
      </c>
      <c r="I5521" s="10">
        <v>510.09</v>
      </c>
      <c r="J5521">
        <v>0.40171847374030811</v>
      </c>
      <c r="K5521">
        <v>0.4767627890636556</v>
      </c>
      <c r="L5521">
        <v>0.2765925321976237</v>
      </c>
      <c r="M5521">
        <v>0.46648211247304128</v>
      </c>
      <c r="N5521">
        <v>0.25072881475423703</v>
      </c>
      <c r="O5521">
        <v>0.53143918808529533</v>
      </c>
      <c r="P5521" s="117">
        <v>19.809999999999999</v>
      </c>
      <c r="Q5521">
        <v>0.34</v>
      </c>
    </row>
    <row r="5522" spans="1:17" ht="15">
      <c r="A5522" s="6"/>
      <c r="B5522" s="10">
        <v>95.88</v>
      </c>
      <c r="C5522">
        <v>0.32512108149550545</v>
      </c>
      <c r="D5522" s="11">
        <v>22.01</v>
      </c>
      <c r="E5522" s="10">
        <v>48.8</v>
      </c>
      <c r="F5522" s="11">
        <v>27.45</v>
      </c>
      <c r="G5522" s="10">
        <v>33.4</v>
      </c>
      <c r="H5522" s="11">
        <v>64.69</v>
      </c>
      <c r="I5522" s="10">
        <v>467.63</v>
      </c>
      <c r="J5522">
        <v>0.37368679746736494</v>
      </c>
      <c r="K5522">
        <v>0.48347892548121046</v>
      </c>
      <c r="L5522">
        <v>0.26303044388691155</v>
      </c>
      <c r="M5522">
        <v>0.45416471929949603</v>
      </c>
      <c r="N5522">
        <v>0.24659313634657506</v>
      </c>
      <c r="O5522">
        <v>0.53987765871302096</v>
      </c>
      <c r="P5522" s="117">
        <v>19.27</v>
      </c>
      <c r="Q5522">
        <v>0.34</v>
      </c>
    </row>
    <row r="5523" spans="1:17" ht="15">
      <c r="A5523" s="6"/>
      <c r="B5523" s="10">
        <v>94.4</v>
      </c>
      <c r="C5523">
        <v>0.30791288048808874</v>
      </c>
      <c r="D5523" s="11">
        <v>13.11</v>
      </c>
      <c r="E5523" s="10">
        <v>46.08</v>
      </c>
      <c r="F5523" s="11">
        <v>26.86</v>
      </c>
      <c r="G5523" s="10">
        <v>31.49</v>
      </c>
      <c r="H5523" s="11">
        <v>62.69</v>
      </c>
      <c r="I5523" s="10">
        <v>450.1</v>
      </c>
      <c r="J5523">
        <v>0.34706290745736046</v>
      </c>
      <c r="K5523">
        <v>0.48411253334701415</v>
      </c>
      <c r="L5523">
        <v>0.25413914085784634</v>
      </c>
      <c r="M5523">
        <v>0.44709410819199646</v>
      </c>
      <c r="N5523">
        <v>0.24914761366515306</v>
      </c>
      <c r="O5523">
        <v>0.54072406005859375</v>
      </c>
      <c r="P5523" s="117">
        <v>17.03</v>
      </c>
      <c r="Q5523">
        <v>0.34</v>
      </c>
    </row>
    <row r="5524" spans="1:17" ht="15">
      <c r="A5524" s="6"/>
      <c r="B5524" s="10">
        <v>93.64</v>
      </c>
      <c r="C5524">
        <v>0.2967692944146848</v>
      </c>
      <c r="D5524" s="11">
        <v>10.93</v>
      </c>
      <c r="E5524" s="10">
        <v>46</v>
      </c>
      <c r="F5524" s="11">
        <v>28.16</v>
      </c>
      <c r="G5524" s="10">
        <v>29.92</v>
      </c>
      <c r="H5524" s="11">
        <v>61.01</v>
      </c>
      <c r="I5524" s="10">
        <v>434.14</v>
      </c>
      <c r="J5524">
        <v>0.31936404740627261</v>
      </c>
      <c r="K5524">
        <v>0.48081395423390844</v>
      </c>
      <c r="L5524">
        <v>0.25619386852329118</v>
      </c>
      <c r="M5524">
        <v>0.44403047217697328</v>
      </c>
      <c r="N5524">
        <v>0.25183317963161433</v>
      </c>
      <c r="O5524">
        <v>0.54529957378686611</v>
      </c>
      <c r="P5524" s="117">
        <v>15.46</v>
      </c>
      <c r="Q5524">
        <v>0.34</v>
      </c>
    </row>
    <row r="5525" spans="1:17" ht="15">
      <c r="A5525" s="6"/>
      <c r="B5525" s="10">
        <v>95.9</v>
      </c>
      <c r="C5525">
        <v>0.30184662709400523</v>
      </c>
      <c r="D5525" s="11">
        <v>10.47</v>
      </c>
      <c r="E5525" s="10">
        <v>46.05</v>
      </c>
      <c r="F5525" s="11">
        <v>27.06</v>
      </c>
      <c r="G5525" s="10">
        <v>29.95</v>
      </c>
      <c r="H5525" s="11">
        <v>60.54</v>
      </c>
      <c r="I5525" s="10">
        <v>439.39</v>
      </c>
      <c r="J5525">
        <v>0.2882820038015152</v>
      </c>
      <c r="K5525">
        <v>0.47931375988221347</v>
      </c>
      <c r="L5525">
        <v>0.26324153521551286</v>
      </c>
      <c r="M5525">
        <v>0.44257234563263409</v>
      </c>
      <c r="N5525">
        <v>0.26756416063412464</v>
      </c>
      <c r="O5525">
        <v>0.54470321154738199</v>
      </c>
      <c r="P5525" s="117">
        <v>15.58</v>
      </c>
      <c r="Q5525">
        <v>0.34</v>
      </c>
    </row>
    <row r="5526" spans="1:17" ht="15">
      <c r="A5526" s="6"/>
      <c r="B5526" s="10">
        <v>95.9</v>
      </c>
      <c r="C5526">
        <v>0.30322533117987666</v>
      </c>
      <c r="D5526" s="11">
        <v>10.93</v>
      </c>
      <c r="E5526" s="10">
        <v>46.1</v>
      </c>
      <c r="F5526" s="11">
        <v>31.18</v>
      </c>
      <c r="G5526" s="10">
        <v>33.31</v>
      </c>
      <c r="H5526" s="11">
        <v>66.010000000000005</v>
      </c>
      <c r="I5526" s="10">
        <v>469.62</v>
      </c>
      <c r="J5526">
        <v>0.29094194708730214</v>
      </c>
      <c r="K5526">
        <v>0.47722652156646722</v>
      </c>
      <c r="L5526">
        <v>0.29051627369232386</v>
      </c>
      <c r="M5526">
        <v>0.4475706336539706</v>
      </c>
      <c r="N5526">
        <v>0.29796449538159447</v>
      </c>
      <c r="O5526">
        <v>0.53674548549240708</v>
      </c>
      <c r="P5526" s="117">
        <v>18.61</v>
      </c>
      <c r="Q5526">
        <v>0.34</v>
      </c>
    </row>
    <row r="5527" spans="1:17" ht="15">
      <c r="A5527" s="6"/>
      <c r="B5527" s="10">
        <v>99.9</v>
      </c>
      <c r="C5527">
        <v>0.29090927868454092</v>
      </c>
      <c r="D5527" s="11">
        <v>11</v>
      </c>
      <c r="E5527" s="10">
        <v>45.3</v>
      </c>
      <c r="F5527" s="11">
        <v>36.08</v>
      </c>
      <c r="G5527" s="10">
        <v>42.9</v>
      </c>
      <c r="H5527" s="11">
        <v>83.9</v>
      </c>
      <c r="I5527" s="10">
        <v>528.21</v>
      </c>
      <c r="J5527">
        <v>0.30886438616176765</v>
      </c>
      <c r="K5527">
        <v>0.4626904448806643</v>
      </c>
      <c r="L5527">
        <v>0.32266030705645377</v>
      </c>
      <c r="M5527">
        <v>0.45882166272585084</v>
      </c>
      <c r="N5527">
        <v>0.3223882203587688</v>
      </c>
      <c r="O5527">
        <v>0.52270221256346361</v>
      </c>
      <c r="P5527" s="117">
        <v>21.76</v>
      </c>
      <c r="Q5527">
        <v>0.34</v>
      </c>
    </row>
    <row r="5528" spans="1:17" ht="15">
      <c r="A5528" s="6"/>
      <c r="B5528" s="10">
        <v>90.21</v>
      </c>
      <c r="C5528">
        <v>0.24776556946600325</v>
      </c>
      <c r="D5528" s="11">
        <v>15.93</v>
      </c>
      <c r="E5528" s="10">
        <v>45</v>
      </c>
      <c r="F5528" s="11">
        <v>43.89</v>
      </c>
      <c r="G5528" s="10">
        <v>50.92</v>
      </c>
      <c r="H5528" s="11">
        <v>99.03</v>
      </c>
      <c r="I5528" s="10">
        <v>571.24</v>
      </c>
      <c r="J5528">
        <v>0.3090260634497094</v>
      </c>
      <c r="K5528">
        <v>0.42331244485790592</v>
      </c>
      <c r="L5528">
        <v>0.31767108788598575</v>
      </c>
      <c r="M5528">
        <v>0.43721027074459695</v>
      </c>
      <c r="N5528">
        <v>0.33625836043385909</v>
      </c>
      <c r="O5528">
        <v>0.50137442979108604</v>
      </c>
      <c r="P5528" s="117">
        <v>17.39</v>
      </c>
      <c r="Q5528">
        <v>0.34</v>
      </c>
    </row>
    <row r="5529" spans="1:17" ht="15">
      <c r="A5529" s="6"/>
      <c r="B5529" s="10">
        <v>83.02</v>
      </c>
      <c r="C5529">
        <v>0.20407097043365627</v>
      </c>
      <c r="D5529" s="11">
        <v>20.74</v>
      </c>
      <c r="E5529" s="10">
        <v>46.06</v>
      </c>
      <c r="F5529" s="11">
        <v>41.87</v>
      </c>
      <c r="G5529" s="10">
        <v>56.67</v>
      </c>
      <c r="H5529" s="11">
        <v>102.02</v>
      </c>
      <c r="I5529" s="10">
        <v>587.55999999999995</v>
      </c>
      <c r="J5529">
        <v>0.29004308318614763</v>
      </c>
      <c r="K5529">
        <v>0.37737535491500684</v>
      </c>
      <c r="L5529">
        <v>0.28896639209225694</v>
      </c>
      <c r="M5529">
        <v>0.41060278960340574</v>
      </c>
      <c r="N5529">
        <v>0.32642364859835998</v>
      </c>
      <c r="O5529">
        <v>0.45718967650035602</v>
      </c>
      <c r="P5529" s="117">
        <v>15.2</v>
      </c>
      <c r="Q5529">
        <v>0.34</v>
      </c>
    </row>
    <row r="5530" spans="1:17" ht="15">
      <c r="A5530" s="6"/>
      <c r="B5530" s="10">
        <v>79.37</v>
      </c>
      <c r="C5530">
        <v>0.17289928525016243</v>
      </c>
      <c r="D5530" s="11">
        <v>18.96</v>
      </c>
      <c r="E5530" s="10">
        <v>47.02</v>
      </c>
      <c r="F5530" s="11">
        <v>36.979999999999997</v>
      </c>
      <c r="G5530" s="10">
        <v>49.22</v>
      </c>
      <c r="H5530" s="11">
        <v>94.27</v>
      </c>
      <c r="I5530" s="10">
        <v>575</v>
      </c>
      <c r="J5530">
        <v>0.26822116422808462</v>
      </c>
      <c r="K5530">
        <v>0.33640547456865899</v>
      </c>
      <c r="L5530">
        <v>0.26247704510487013</v>
      </c>
      <c r="M5530">
        <v>0.37921491430411808</v>
      </c>
      <c r="N5530">
        <v>0.32527310767891737</v>
      </c>
      <c r="O5530">
        <v>0.44345495746936298</v>
      </c>
      <c r="P5530" s="117">
        <v>15.17</v>
      </c>
      <c r="Q5530">
        <v>0.34</v>
      </c>
    </row>
    <row r="5531" spans="1:17" ht="15">
      <c r="A5531" s="6"/>
      <c r="B5531" s="10">
        <v>69.400000000000006</v>
      </c>
      <c r="C5531">
        <v>0.13167312229055345</v>
      </c>
      <c r="D5531" s="11">
        <v>14.62</v>
      </c>
      <c r="E5531" s="10">
        <v>46.02</v>
      </c>
      <c r="F5531" s="11">
        <v>34.32</v>
      </c>
      <c r="G5531" s="10">
        <v>44.03</v>
      </c>
      <c r="H5531" s="11">
        <v>89.91</v>
      </c>
      <c r="I5531" s="10">
        <v>566</v>
      </c>
      <c r="J5531">
        <v>0.23991073526234113</v>
      </c>
      <c r="K5531">
        <v>0.30531104679168469</v>
      </c>
      <c r="L5531">
        <v>0.23072999611151226</v>
      </c>
      <c r="M5531">
        <v>0.34601509091792287</v>
      </c>
      <c r="N5531">
        <v>0.31588689814555665</v>
      </c>
      <c r="O5531">
        <v>0.42393596422252799</v>
      </c>
      <c r="P5531" s="117">
        <v>17.489999999999998</v>
      </c>
      <c r="Q5531">
        <v>0.34</v>
      </c>
    </row>
    <row r="5532" spans="1:17" ht="15">
      <c r="A5532" s="6"/>
      <c r="B5532" s="10">
        <v>41.83</v>
      </c>
      <c r="C5532">
        <v>0.11244932598270591</v>
      </c>
      <c r="D5532" s="11">
        <v>12.42</v>
      </c>
      <c r="E5532" s="10">
        <v>45.22</v>
      </c>
      <c r="F5532" s="11">
        <v>32.06</v>
      </c>
      <c r="G5532" s="10">
        <v>41.21</v>
      </c>
      <c r="H5532" s="11">
        <v>90.74</v>
      </c>
      <c r="I5532" s="10">
        <v>547.26</v>
      </c>
      <c r="J5532">
        <v>0.21631412383467641</v>
      </c>
      <c r="K5532">
        <v>0.2713617497367497</v>
      </c>
      <c r="L5532">
        <v>0.20539924219360373</v>
      </c>
      <c r="M5532">
        <v>0.32841503467385091</v>
      </c>
      <c r="N5532">
        <v>0.31208113753902156</v>
      </c>
      <c r="O5532">
        <v>0.40799986680683653</v>
      </c>
      <c r="P5532" s="117">
        <v>21.43</v>
      </c>
      <c r="Q5532">
        <v>0.34</v>
      </c>
    </row>
    <row r="5533" spans="1:17" ht="15">
      <c r="A5533" s="6"/>
      <c r="B5533" s="10">
        <v>25.45</v>
      </c>
      <c r="C5533">
        <v>0.11168751905228649</v>
      </c>
      <c r="D5533" s="11">
        <v>7.13</v>
      </c>
      <c r="E5533" s="10">
        <v>43.63</v>
      </c>
      <c r="F5533" s="11">
        <v>29.9</v>
      </c>
      <c r="G5533" s="10">
        <v>40.74</v>
      </c>
      <c r="H5533" s="11">
        <v>92.65</v>
      </c>
      <c r="I5533" s="10">
        <v>527.79999999999995</v>
      </c>
      <c r="J5533">
        <v>0.18284966418149659</v>
      </c>
      <c r="K5533">
        <v>0.25211233761967156</v>
      </c>
      <c r="L5533">
        <v>0.18528370621998361</v>
      </c>
      <c r="M5533">
        <v>0.32196996390108668</v>
      </c>
      <c r="N5533">
        <v>0.30513235260654875</v>
      </c>
      <c r="O5533">
        <v>0.38898018722456906</v>
      </c>
      <c r="P5533" s="117">
        <v>23.24</v>
      </c>
      <c r="Q5533">
        <v>0.34</v>
      </c>
    </row>
    <row r="5534" spans="1:17" ht="15">
      <c r="A5534" s="6"/>
      <c r="B5534" s="10">
        <v>14.86</v>
      </c>
      <c r="C5534">
        <v>0.11386055041484354</v>
      </c>
      <c r="D5534" s="11">
        <v>-7.0000000000000007E-2</v>
      </c>
      <c r="E5534" s="10">
        <v>42.77</v>
      </c>
      <c r="F5534" s="11">
        <v>27.9</v>
      </c>
      <c r="G5534" s="10">
        <v>37.79</v>
      </c>
      <c r="H5534" s="11">
        <v>94.13</v>
      </c>
      <c r="I5534" s="10">
        <v>488.24</v>
      </c>
      <c r="J5534">
        <v>0.1783125564997288</v>
      </c>
      <c r="K5534">
        <v>0.23474154426258942</v>
      </c>
      <c r="L5534">
        <v>0.17249291422672342</v>
      </c>
      <c r="M5534">
        <v>0.31706401469653078</v>
      </c>
      <c r="N5534">
        <v>0.30618727869550022</v>
      </c>
      <c r="O5534">
        <v>0.3786510543719846</v>
      </c>
      <c r="P5534" s="117">
        <v>39.270000000000003</v>
      </c>
      <c r="Q5534">
        <v>0.34</v>
      </c>
    </row>
    <row r="5535" spans="1:17" ht="15">
      <c r="A5535" s="6"/>
      <c r="B5535" s="10">
        <v>12.59</v>
      </c>
      <c r="C5535">
        <v>0.11992349819869025</v>
      </c>
      <c r="D5535" s="11">
        <v>-4</v>
      </c>
      <c r="E5535" s="10">
        <v>40.04</v>
      </c>
      <c r="F5535" s="11">
        <v>27.8</v>
      </c>
      <c r="G5535" s="10">
        <v>36.450000000000003</v>
      </c>
      <c r="H5535" s="11">
        <v>89.9</v>
      </c>
      <c r="I5535" s="10">
        <v>461.14</v>
      </c>
      <c r="J5535">
        <v>0.16971213881366531</v>
      </c>
      <c r="K5535">
        <v>0.21922661494431503</v>
      </c>
      <c r="L5535">
        <v>0.17489354338397906</v>
      </c>
      <c r="M5535">
        <v>0.31885184716307974</v>
      </c>
      <c r="N5535">
        <v>0.31084242992113692</v>
      </c>
      <c r="O5535">
        <v>0.38008908334330666</v>
      </c>
      <c r="P5535" s="117">
        <v>23.92</v>
      </c>
      <c r="Q5535">
        <v>0.34</v>
      </c>
    </row>
    <row r="5536" spans="1:17" ht="15">
      <c r="A5536" s="6"/>
      <c r="B5536" s="10">
        <v>25.01</v>
      </c>
      <c r="C5536">
        <v>0.14843288032877122</v>
      </c>
      <c r="D5536" s="11">
        <v>-0.22</v>
      </c>
      <c r="E5536" s="10">
        <v>41.55</v>
      </c>
      <c r="F5536" s="11">
        <v>27.73</v>
      </c>
      <c r="G5536" s="10">
        <v>36.01</v>
      </c>
      <c r="H5536" s="11">
        <v>89.91</v>
      </c>
      <c r="I5536" s="10">
        <v>461.17</v>
      </c>
      <c r="J5536">
        <v>0.17083261868300154</v>
      </c>
      <c r="K5536">
        <v>0.22389157574134816</v>
      </c>
      <c r="L5536">
        <v>0.1825733463940431</v>
      </c>
      <c r="M5536">
        <v>0.32728816263814192</v>
      </c>
      <c r="N5536">
        <v>0.3245855171295326</v>
      </c>
      <c r="O5536">
        <v>0.39264486693094414</v>
      </c>
      <c r="P5536" s="117">
        <v>25.66</v>
      </c>
      <c r="Q5536">
        <v>0.34</v>
      </c>
    </row>
    <row r="5537" spans="1:17" ht="15">
      <c r="A5537" s="6"/>
      <c r="B5537" s="10">
        <v>74.42</v>
      </c>
      <c r="C5537">
        <v>0.17930430134834244</v>
      </c>
      <c r="D5537" s="11">
        <v>8.16</v>
      </c>
      <c r="E5537" s="10">
        <v>44.02</v>
      </c>
      <c r="F5537" s="11">
        <v>27.28</v>
      </c>
      <c r="G5537" s="10">
        <v>37.6</v>
      </c>
      <c r="H5537" s="11">
        <v>91.93</v>
      </c>
      <c r="I5537" s="10">
        <v>490.86</v>
      </c>
      <c r="J5537">
        <v>0.19419215116762925</v>
      </c>
      <c r="K5537">
        <v>0.24458864318912332</v>
      </c>
      <c r="L5537">
        <v>0.20560873569634383</v>
      </c>
      <c r="M5537">
        <v>0.34592396143035853</v>
      </c>
      <c r="N5537">
        <v>0.33713914956558488</v>
      </c>
      <c r="O5537">
        <v>0.40973472685392098</v>
      </c>
      <c r="P5537" s="117">
        <v>32.47</v>
      </c>
      <c r="Q5537">
        <v>0.34</v>
      </c>
    </row>
    <row r="5538" spans="1:17" ht="15">
      <c r="A5538" s="6"/>
      <c r="B5538" s="10">
        <v>100.45</v>
      </c>
      <c r="C5538">
        <v>0.23033066435556476</v>
      </c>
      <c r="D5538" s="11">
        <v>11.33</v>
      </c>
      <c r="E5538" s="10">
        <v>47.09</v>
      </c>
      <c r="F5538" s="11">
        <v>33.06</v>
      </c>
      <c r="G5538" s="10">
        <v>43.68</v>
      </c>
      <c r="H5538" s="11">
        <v>100.51</v>
      </c>
      <c r="I5538" s="10">
        <v>517.41999999999996</v>
      </c>
      <c r="J5538">
        <v>0.24755709615359892</v>
      </c>
      <c r="K5538">
        <v>0.3074602439744667</v>
      </c>
      <c r="L5538">
        <v>0.25213492740891247</v>
      </c>
      <c r="M5538">
        <v>0.38161343322297986</v>
      </c>
      <c r="N5538">
        <v>0.36481232033207145</v>
      </c>
      <c r="O5538">
        <v>0.44563629298723267</v>
      </c>
      <c r="P5538" s="117">
        <v>28.45</v>
      </c>
      <c r="Q5538">
        <v>0.34</v>
      </c>
    </row>
    <row r="5539" spans="1:17" ht="15">
      <c r="A5539" s="6"/>
      <c r="B5539" s="10">
        <v>115.46</v>
      </c>
      <c r="C5539">
        <v>0.2939579277218014</v>
      </c>
      <c r="D5539" s="11">
        <v>22.03</v>
      </c>
      <c r="E5539" s="10">
        <v>56.31</v>
      </c>
      <c r="F5539" s="11">
        <v>38</v>
      </c>
      <c r="G5539" s="10">
        <v>51.25</v>
      </c>
      <c r="H5539" s="11">
        <v>114.94</v>
      </c>
      <c r="I5539" s="10">
        <v>545.55999999999995</v>
      </c>
      <c r="J5539">
        <v>0.31303208541863331</v>
      </c>
      <c r="K5539">
        <v>0.3642250314203907</v>
      </c>
      <c r="L5539">
        <v>0.31036125957739535</v>
      </c>
      <c r="M5539">
        <v>0.40913182420329874</v>
      </c>
      <c r="N5539">
        <v>0.39617578124999997</v>
      </c>
      <c r="O5539">
        <v>0.4721895248232757</v>
      </c>
      <c r="P5539" s="117">
        <v>26.8</v>
      </c>
      <c r="Q5539">
        <v>0.34</v>
      </c>
    </row>
    <row r="5540" spans="1:17" ht="15">
      <c r="A5540" s="6"/>
      <c r="B5540" s="10">
        <v>130.15</v>
      </c>
      <c r="C5540">
        <v>0.31407043338134427</v>
      </c>
      <c r="D5540" s="11">
        <v>26.63</v>
      </c>
      <c r="E5540" s="10">
        <v>62.26</v>
      </c>
      <c r="F5540" s="11">
        <v>44.57</v>
      </c>
      <c r="G5540" s="10">
        <v>58.05</v>
      </c>
      <c r="H5540" s="11">
        <v>126.78</v>
      </c>
      <c r="I5540" s="10">
        <v>568.99</v>
      </c>
      <c r="J5540">
        <v>0.33898958108823007</v>
      </c>
      <c r="K5540">
        <v>0.41398240909953365</v>
      </c>
      <c r="L5540">
        <v>0.35058688981469549</v>
      </c>
      <c r="M5540">
        <v>0.42852218548383153</v>
      </c>
      <c r="N5540">
        <v>0.43058931493925334</v>
      </c>
      <c r="O5540">
        <v>0.49207765355527083</v>
      </c>
      <c r="P5540" s="117">
        <v>22.77</v>
      </c>
      <c r="Q5540">
        <v>0.34</v>
      </c>
    </row>
    <row r="5541" spans="1:17" ht="15">
      <c r="A5541" s="6"/>
      <c r="B5541" s="10">
        <v>129.19</v>
      </c>
      <c r="C5541">
        <v>0.3164662687049356</v>
      </c>
      <c r="D5541" s="11">
        <v>26.63</v>
      </c>
      <c r="E5541" s="10">
        <v>63.41</v>
      </c>
      <c r="F5541" s="11">
        <v>52.19</v>
      </c>
      <c r="G5541" s="10">
        <v>55.66</v>
      </c>
      <c r="H5541" s="11">
        <v>128.12</v>
      </c>
      <c r="I5541" s="10">
        <v>569.4</v>
      </c>
      <c r="J5541">
        <v>0.34789890941064211</v>
      </c>
      <c r="K5541">
        <v>0.43231756347941835</v>
      </c>
      <c r="L5541">
        <v>0.374427853197496</v>
      </c>
      <c r="M5541">
        <v>0.4465104038856107</v>
      </c>
      <c r="N5541">
        <v>0.45414880572808658</v>
      </c>
      <c r="O5541">
        <v>0.51099762126261494</v>
      </c>
      <c r="P5541" s="117">
        <v>22.34</v>
      </c>
      <c r="Q5541">
        <v>0.34</v>
      </c>
    </row>
    <row r="5542" spans="1:17" ht="15">
      <c r="A5542" s="6"/>
      <c r="B5542" s="10">
        <v>132.53</v>
      </c>
      <c r="C5542">
        <v>0.32476208023729181</v>
      </c>
      <c r="D5542" s="11">
        <v>27</v>
      </c>
      <c r="E5542" s="10">
        <v>64.23</v>
      </c>
      <c r="F5542" s="11">
        <v>47.95</v>
      </c>
      <c r="G5542" s="10">
        <v>52</v>
      </c>
      <c r="H5542" s="11">
        <v>119.61</v>
      </c>
      <c r="I5542" s="10">
        <v>550</v>
      </c>
      <c r="J5542">
        <v>0.35533625307881778</v>
      </c>
      <c r="K5542">
        <v>0.43838116078777778</v>
      </c>
      <c r="L5542">
        <v>0.38425401436375789</v>
      </c>
      <c r="M5542">
        <v>0.4511303461902606</v>
      </c>
      <c r="N5542">
        <v>0.46112339897452659</v>
      </c>
      <c r="O5542">
        <v>0.53347127606442746</v>
      </c>
      <c r="P5542" s="117">
        <v>21.39</v>
      </c>
      <c r="Q5542">
        <v>0.34</v>
      </c>
    </row>
    <row r="5543" spans="1:17" ht="15">
      <c r="A5543" s="6"/>
      <c r="B5543" s="10">
        <v>123.71</v>
      </c>
      <c r="C5543">
        <v>0.34585451626311109</v>
      </c>
      <c r="D5543" s="11">
        <v>25.33</v>
      </c>
      <c r="E5543" s="10">
        <v>63.63</v>
      </c>
      <c r="F5543" s="11">
        <v>40.5</v>
      </c>
      <c r="G5543" s="10">
        <v>49.06</v>
      </c>
      <c r="H5543" s="11">
        <v>110.07</v>
      </c>
      <c r="I5543" s="10">
        <v>530.58000000000004</v>
      </c>
      <c r="J5543">
        <v>0.35464342656533698</v>
      </c>
      <c r="K5543">
        <v>0.44464968273075972</v>
      </c>
      <c r="L5543">
        <v>0.40419213252509706</v>
      </c>
      <c r="M5543">
        <v>0.47567732407644553</v>
      </c>
      <c r="N5543">
        <v>0.47170667533332966</v>
      </c>
      <c r="O5543">
        <v>0.53417242306141655</v>
      </c>
      <c r="P5543" s="117">
        <v>21.39</v>
      </c>
      <c r="Q5543">
        <v>0.34</v>
      </c>
    </row>
    <row r="5544" spans="1:17" ht="15">
      <c r="A5544" s="6"/>
      <c r="B5544" s="10">
        <v>112.54</v>
      </c>
      <c r="C5544">
        <v>0.36560615072169433</v>
      </c>
      <c r="D5544" s="11">
        <v>20.05</v>
      </c>
      <c r="E5544" s="10">
        <v>62.26</v>
      </c>
      <c r="F5544" s="11">
        <v>34.92</v>
      </c>
      <c r="G5544" s="10">
        <v>40.29</v>
      </c>
      <c r="H5544" s="11">
        <v>100</v>
      </c>
      <c r="I5544" s="10">
        <v>504.93</v>
      </c>
      <c r="J5544">
        <v>0.32797003341043424</v>
      </c>
      <c r="K5544">
        <v>0.44610269579713235</v>
      </c>
      <c r="L5544">
        <v>0.41156610331669419</v>
      </c>
      <c r="M5544">
        <v>0.48855207044692861</v>
      </c>
      <c r="N5544">
        <v>0.47133944009165929</v>
      </c>
      <c r="O5544">
        <v>0.53302783820485444</v>
      </c>
      <c r="P5544" s="117">
        <v>20.53</v>
      </c>
      <c r="Q5544">
        <v>0.34</v>
      </c>
    </row>
    <row r="5545" spans="1:17" ht="15">
      <c r="A5545" s="6"/>
      <c r="B5545" s="10">
        <v>113.99</v>
      </c>
      <c r="C5545">
        <v>0.37064726734447428</v>
      </c>
      <c r="D5545" s="11">
        <v>10.84</v>
      </c>
      <c r="E5545" s="10">
        <v>46.1</v>
      </c>
      <c r="F5545" s="11">
        <v>31.38</v>
      </c>
      <c r="G5545" s="10">
        <v>37.53</v>
      </c>
      <c r="H5545" s="11">
        <v>95</v>
      </c>
      <c r="I5545" s="10">
        <v>512.09</v>
      </c>
      <c r="J5545">
        <v>0.31891270569222868</v>
      </c>
      <c r="K5545">
        <v>0.44095117197760053</v>
      </c>
      <c r="L5545">
        <v>0.35710723260299476</v>
      </c>
      <c r="M5545">
        <v>0.47436758400943102</v>
      </c>
      <c r="N5545">
        <v>0.47041806403583025</v>
      </c>
      <c r="O5545">
        <v>0.53052505613114398</v>
      </c>
      <c r="P5545" s="117">
        <v>11.06</v>
      </c>
      <c r="Q5545">
        <v>0.34</v>
      </c>
    </row>
    <row r="5546" spans="1:17" ht="15">
      <c r="A5546" s="6"/>
      <c r="B5546" s="10">
        <v>110.59</v>
      </c>
      <c r="C5546">
        <v>0.39022701436568563</v>
      </c>
      <c r="D5546" s="11">
        <v>10.1</v>
      </c>
      <c r="E5546" s="10">
        <v>46.55</v>
      </c>
      <c r="F5546" s="11">
        <v>29.74</v>
      </c>
      <c r="G5546" s="10">
        <v>33.909999999999997</v>
      </c>
      <c r="H5546" s="11">
        <v>86.22</v>
      </c>
      <c r="I5546" s="10">
        <v>500.05</v>
      </c>
      <c r="J5546">
        <v>0.28805198741247373</v>
      </c>
      <c r="K5546">
        <v>0.43808676164389365</v>
      </c>
      <c r="L5546">
        <v>0.35193569002642955</v>
      </c>
      <c r="M5546">
        <v>0.4678573704956529</v>
      </c>
      <c r="N5546">
        <v>0.46860035046728965</v>
      </c>
      <c r="O5546">
        <v>0.53001596590635258</v>
      </c>
      <c r="P5546" s="117">
        <v>11.06</v>
      </c>
      <c r="Q5546">
        <v>0.34</v>
      </c>
    </row>
    <row r="5547" spans="1:17" ht="15">
      <c r="A5547" s="6"/>
      <c r="B5547" s="10">
        <v>105.17</v>
      </c>
      <c r="C5547">
        <v>0.38851230602509246</v>
      </c>
      <c r="D5547" s="11">
        <v>9.77</v>
      </c>
      <c r="E5547" s="10">
        <v>44.15</v>
      </c>
      <c r="F5547" s="11">
        <v>29.58</v>
      </c>
      <c r="G5547" s="10">
        <v>32.520000000000003</v>
      </c>
      <c r="H5547" s="11">
        <v>83.73</v>
      </c>
      <c r="I5547" s="10">
        <v>480.09</v>
      </c>
      <c r="J5547">
        <v>0.27850546533141463</v>
      </c>
      <c r="K5547">
        <v>0.43352118725456718</v>
      </c>
      <c r="L5547">
        <v>0.34361379759798905</v>
      </c>
      <c r="M5547">
        <v>0.4625156529516995</v>
      </c>
      <c r="N5547">
        <v>0.46495166384980097</v>
      </c>
      <c r="O5547">
        <v>0.53585483489581887</v>
      </c>
      <c r="P5547" s="117">
        <v>10.87</v>
      </c>
      <c r="Q5547">
        <v>0.34</v>
      </c>
    </row>
    <row r="5548" spans="1:17" ht="15">
      <c r="A5548" s="6"/>
      <c r="B5548" s="10">
        <v>105.02</v>
      </c>
      <c r="C5548">
        <v>0.39708695352681855</v>
      </c>
      <c r="D5548" s="11">
        <v>9.01</v>
      </c>
      <c r="E5548" s="10">
        <v>43.8</v>
      </c>
      <c r="F5548" s="11">
        <v>28.67</v>
      </c>
      <c r="G5548" s="10">
        <v>30.48</v>
      </c>
      <c r="H5548" s="11">
        <v>83.2</v>
      </c>
      <c r="I5548" s="10">
        <v>460.04</v>
      </c>
      <c r="J5548">
        <v>0.27041967399190248</v>
      </c>
      <c r="K5548">
        <v>0.43804799281164941</v>
      </c>
      <c r="L5548">
        <v>0.35072721323679495</v>
      </c>
      <c r="M5548">
        <v>0.45892737820364821</v>
      </c>
      <c r="N5548">
        <v>0.46719148307723918</v>
      </c>
      <c r="O5548">
        <v>0.5444701915978204</v>
      </c>
      <c r="P5548" s="117">
        <v>9.0500000000000007</v>
      </c>
      <c r="Q5548">
        <v>0.34</v>
      </c>
    </row>
    <row r="5549" spans="1:17" ht="15">
      <c r="A5549" s="6"/>
      <c r="B5549" s="10">
        <v>103.01</v>
      </c>
      <c r="C5549">
        <v>0.40212890014235364</v>
      </c>
      <c r="D5549" s="11">
        <v>5.18</v>
      </c>
      <c r="E5549" s="10">
        <v>43.6</v>
      </c>
      <c r="F5549" s="11">
        <v>30.08</v>
      </c>
      <c r="G5549" s="10">
        <v>30.25</v>
      </c>
      <c r="H5549" s="11">
        <v>83.96</v>
      </c>
      <c r="I5549" s="10">
        <v>452.61</v>
      </c>
      <c r="J5549">
        <v>0.25895580034133786</v>
      </c>
      <c r="K5549">
        <v>0.45315782534999061</v>
      </c>
      <c r="L5549">
        <v>0.36659570015665549</v>
      </c>
      <c r="M5549">
        <v>0.45840355826807921</v>
      </c>
      <c r="N5549">
        <v>0.47096550583595709</v>
      </c>
      <c r="O5549">
        <v>0.54589299258959179</v>
      </c>
      <c r="P5549" s="117">
        <v>8.76</v>
      </c>
      <c r="Q5549">
        <v>0.34</v>
      </c>
    </row>
    <row r="5550" spans="1:17" ht="15">
      <c r="A5550" s="6"/>
      <c r="B5550" s="10">
        <v>104.61</v>
      </c>
      <c r="C5550">
        <v>0.39753229025671616</v>
      </c>
      <c r="D5550" s="11">
        <v>8.51</v>
      </c>
      <c r="E5550" s="10">
        <v>47.09</v>
      </c>
      <c r="F5550" s="11">
        <v>32.39</v>
      </c>
      <c r="G5550" s="10">
        <v>33.43</v>
      </c>
      <c r="H5550" s="11">
        <v>88.7</v>
      </c>
      <c r="I5550" s="10">
        <v>452.15</v>
      </c>
      <c r="J5550">
        <v>0.2643248086134441</v>
      </c>
      <c r="K5550">
        <v>0.47314717216743341</v>
      </c>
      <c r="L5550">
        <v>0.38918451867577786</v>
      </c>
      <c r="M5550">
        <v>0.45985235876365149</v>
      </c>
      <c r="N5550">
        <v>0.47572050708244656</v>
      </c>
      <c r="O5550">
        <v>0.5423524779352491</v>
      </c>
      <c r="P5550" s="117">
        <v>8.5399999999999991</v>
      </c>
      <c r="Q5550">
        <v>0.34</v>
      </c>
    </row>
    <row r="5551" spans="1:17" ht="15">
      <c r="A5551" s="6"/>
      <c r="B5551" s="10">
        <v>104.72</v>
      </c>
      <c r="C5551">
        <v>0.38905543043463658</v>
      </c>
      <c r="D5551" s="11">
        <v>8.17</v>
      </c>
      <c r="E5551" s="10">
        <v>55.57</v>
      </c>
      <c r="F5551" s="11">
        <v>38.590000000000003</v>
      </c>
      <c r="G5551" s="10">
        <v>39.65</v>
      </c>
      <c r="H5551" s="11">
        <v>103.11</v>
      </c>
      <c r="I5551" s="10">
        <v>471.69</v>
      </c>
      <c r="J5551">
        <v>0.26100806413442196</v>
      </c>
      <c r="K5551">
        <v>0.47622982052506413</v>
      </c>
      <c r="L5551">
        <v>0.40150532432761349</v>
      </c>
      <c r="M5551">
        <v>0.46677376305773743</v>
      </c>
      <c r="N5551">
        <v>0.47741880521427116</v>
      </c>
      <c r="O5551">
        <v>0.53109683002489649</v>
      </c>
      <c r="P5551" s="117">
        <v>7.95</v>
      </c>
      <c r="Q5551">
        <v>0.34</v>
      </c>
    </row>
    <row r="5552" spans="1:17" ht="15">
      <c r="A5552" s="6"/>
      <c r="B5552" s="10">
        <v>99.69</v>
      </c>
      <c r="C5552">
        <v>0.33599318930000588</v>
      </c>
      <c r="D5552" s="11">
        <v>5.0599999999999996</v>
      </c>
      <c r="E5552" s="10">
        <v>63.43</v>
      </c>
      <c r="F5552" s="11">
        <v>45.75</v>
      </c>
      <c r="G5552" s="10">
        <v>46.9</v>
      </c>
      <c r="H5552" s="11">
        <v>119</v>
      </c>
      <c r="I5552" s="10">
        <v>475.03</v>
      </c>
      <c r="J5552">
        <v>0.24461890807160602</v>
      </c>
      <c r="K5552">
        <v>0.46463116698184659</v>
      </c>
      <c r="L5552">
        <v>0.39338103460510432</v>
      </c>
      <c r="M5552">
        <v>0.43818698175996451</v>
      </c>
      <c r="N5552">
        <v>0.45247918733218734</v>
      </c>
      <c r="O5552">
        <v>0.52074140857701057</v>
      </c>
      <c r="P5552" s="117">
        <v>8.89</v>
      </c>
      <c r="Q5552">
        <v>0.34</v>
      </c>
    </row>
    <row r="5553" spans="1:17" ht="15">
      <c r="A5553" s="6"/>
      <c r="B5553" s="10">
        <v>98.99</v>
      </c>
      <c r="C5553">
        <v>0.25940843187055324</v>
      </c>
      <c r="D5553" s="11">
        <v>9.65</v>
      </c>
      <c r="E5553" s="10">
        <v>64.459999999999994</v>
      </c>
      <c r="F5553" s="11">
        <v>48.31</v>
      </c>
      <c r="G5553" s="10">
        <v>45.04</v>
      </c>
      <c r="H5553" s="11">
        <v>124.74</v>
      </c>
      <c r="I5553" s="10">
        <v>484.93</v>
      </c>
      <c r="J5553">
        <v>0.22065243857292452</v>
      </c>
      <c r="K5553">
        <v>0.43168147275454227</v>
      </c>
      <c r="L5553">
        <v>0.37493909016297333</v>
      </c>
      <c r="M5553">
        <v>0.39879239608130379</v>
      </c>
      <c r="N5553">
        <v>0.42652116596153944</v>
      </c>
      <c r="O5553">
        <v>0.47727671404266753</v>
      </c>
      <c r="P5553" s="117">
        <v>6.98</v>
      </c>
      <c r="Q5553">
        <v>0.34</v>
      </c>
    </row>
    <row r="5554" spans="1:17" ht="15">
      <c r="A5554" s="6"/>
      <c r="B5554" s="10">
        <v>86.62</v>
      </c>
      <c r="C5554">
        <v>0.19790250570412551</v>
      </c>
      <c r="D5554" s="11">
        <v>5.59</v>
      </c>
      <c r="E5554" s="10">
        <v>64.430000000000007</v>
      </c>
      <c r="F5554" s="11">
        <v>45.13</v>
      </c>
      <c r="G5554" s="10">
        <v>42.16</v>
      </c>
      <c r="H5554" s="11">
        <v>114</v>
      </c>
      <c r="I5554" s="10">
        <v>480.02</v>
      </c>
      <c r="J5554">
        <v>0.1978926254330384</v>
      </c>
      <c r="K5554">
        <v>0.40372999532236686</v>
      </c>
      <c r="L5554">
        <v>0.35520514236035639</v>
      </c>
      <c r="M5554">
        <v>0.35658013162018176</v>
      </c>
      <c r="N5554">
        <v>0.40052069976934673</v>
      </c>
      <c r="O5554">
        <v>0.45302870220219937</v>
      </c>
      <c r="P5554" s="117">
        <v>6.94</v>
      </c>
      <c r="Q5554">
        <v>0.34</v>
      </c>
    </row>
    <row r="5555" spans="1:17" ht="15">
      <c r="A5555" s="6"/>
      <c r="B5555" s="10">
        <v>73.31</v>
      </c>
      <c r="C5555">
        <v>0.14800866615103364</v>
      </c>
      <c r="D5555" s="11">
        <v>2.66</v>
      </c>
      <c r="E5555" s="10">
        <v>61.42</v>
      </c>
      <c r="F5555" s="11">
        <v>39.51</v>
      </c>
      <c r="G5555" s="10">
        <v>38.42</v>
      </c>
      <c r="H5555" s="11">
        <v>106.99</v>
      </c>
      <c r="I5555" s="10">
        <v>464.5</v>
      </c>
      <c r="J5555">
        <v>0.18311123813180674</v>
      </c>
      <c r="K5555">
        <v>0.37255283379739751</v>
      </c>
      <c r="L5555">
        <v>0.3339172208024479</v>
      </c>
      <c r="M5555">
        <v>0.31530209539895476</v>
      </c>
      <c r="N5555">
        <v>0.37099295382114789</v>
      </c>
      <c r="O5555">
        <v>0.4217425606034878</v>
      </c>
      <c r="P5555" s="117">
        <v>10.48</v>
      </c>
      <c r="Q5555">
        <v>0.34</v>
      </c>
    </row>
    <row r="5556" spans="1:17" ht="15">
      <c r="A5556" s="6"/>
      <c r="B5556" s="10">
        <v>44</v>
      </c>
      <c r="C5556">
        <v>0.12266169573250653</v>
      </c>
      <c r="D5556" s="11">
        <v>2.1</v>
      </c>
      <c r="E5556" s="10">
        <v>60.32</v>
      </c>
      <c r="F5556" s="11">
        <v>38.909999999999997</v>
      </c>
      <c r="G5556" s="10">
        <v>34.979999999999997</v>
      </c>
      <c r="H5556" s="11">
        <v>105</v>
      </c>
      <c r="I5556" s="10">
        <v>443.19</v>
      </c>
      <c r="J5556">
        <v>0.17423770128098268</v>
      </c>
      <c r="K5556">
        <v>0.34892383023837886</v>
      </c>
      <c r="L5556">
        <v>0.31877958861609257</v>
      </c>
      <c r="M5556">
        <v>0.29712632876976902</v>
      </c>
      <c r="N5556">
        <v>0.34681509749594852</v>
      </c>
      <c r="O5556">
        <v>0.39453989472561768</v>
      </c>
      <c r="P5556" s="117">
        <v>11.7</v>
      </c>
      <c r="Q5556">
        <v>0.34</v>
      </c>
    </row>
    <row r="5557" spans="1:17" ht="15">
      <c r="A5557" s="6"/>
      <c r="B5557" s="10">
        <v>19.23</v>
      </c>
      <c r="C5557">
        <v>0.11612236253785335</v>
      </c>
      <c r="D5557" s="11">
        <v>-0.01</v>
      </c>
      <c r="E5557" s="10">
        <v>59.91</v>
      </c>
      <c r="F5557" s="11">
        <v>37.93</v>
      </c>
      <c r="G5557" s="10">
        <v>33.5</v>
      </c>
      <c r="H5557" s="11">
        <v>99.11</v>
      </c>
      <c r="I5557" s="10">
        <v>432.48</v>
      </c>
      <c r="J5557">
        <v>0.16818050976990126</v>
      </c>
      <c r="K5557">
        <v>0.34156339045344525</v>
      </c>
      <c r="L5557">
        <v>0.31684138109964055</v>
      </c>
      <c r="M5557">
        <v>0.29400165379359622</v>
      </c>
      <c r="N5557">
        <v>0.32777502694029081</v>
      </c>
      <c r="O5557">
        <v>0.37467135596212631</v>
      </c>
      <c r="P5557" s="117">
        <v>14.03</v>
      </c>
      <c r="Q5557">
        <v>0.34</v>
      </c>
    </row>
    <row r="5558" spans="1:17" ht="15">
      <c r="A5558" s="6"/>
      <c r="B5558" s="10">
        <v>13.25</v>
      </c>
      <c r="C5558">
        <v>0.11339757932298196</v>
      </c>
      <c r="D5558" s="11">
        <v>-14.35</v>
      </c>
      <c r="E5558" s="10">
        <v>56.34</v>
      </c>
      <c r="F5558" s="11">
        <v>37.35</v>
      </c>
      <c r="G5558" s="10">
        <v>33.46</v>
      </c>
      <c r="H5558" s="11">
        <v>90</v>
      </c>
      <c r="I5558" s="10">
        <v>364.68</v>
      </c>
      <c r="J5558">
        <v>0.17395033270163929</v>
      </c>
      <c r="K5558">
        <v>0.34244122919059322</v>
      </c>
      <c r="L5558">
        <v>0.320281924895641</v>
      </c>
      <c r="M5558">
        <v>0.2900954202197934</v>
      </c>
      <c r="N5558">
        <v>0.31230548352907583</v>
      </c>
      <c r="O5558">
        <v>0.35961789943717898</v>
      </c>
      <c r="P5558" s="117">
        <v>16.54</v>
      </c>
      <c r="Q5558">
        <v>0.34</v>
      </c>
    </row>
    <row r="5559" spans="1:17" ht="15">
      <c r="A5559" s="6"/>
      <c r="B5559" s="10">
        <v>13.84</v>
      </c>
      <c r="C5559">
        <v>0.11742757131153646</v>
      </c>
      <c r="D5559" s="11">
        <v>-12.93</v>
      </c>
      <c r="E5559" s="10">
        <v>52.86</v>
      </c>
      <c r="F5559" s="11">
        <v>37.549999999999997</v>
      </c>
      <c r="G5559" s="10">
        <v>33.25</v>
      </c>
      <c r="H5559" s="11">
        <v>85.18</v>
      </c>
      <c r="I5559" s="10">
        <v>344.13</v>
      </c>
      <c r="J5559">
        <v>0.17297499731730873</v>
      </c>
      <c r="K5559">
        <v>0.35052091050370238</v>
      </c>
      <c r="L5559">
        <v>0.32767955711962043</v>
      </c>
      <c r="M5559">
        <v>0.2956474604654703</v>
      </c>
      <c r="N5559">
        <v>0.31148541380672456</v>
      </c>
      <c r="O5559">
        <v>0.36544126210680289</v>
      </c>
      <c r="P5559" s="117">
        <v>17.62</v>
      </c>
      <c r="Q5559">
        <v>0.34</v>
      </c>
    </row>
    <row r="5560" spans="1:17" ht="15">
      <c r="A5560" s="6"/>
      <c r="B5560" s="10">
        <v>33.81</v>
      </c>
      <c r="C5560">
        <v>0.13150547070406046</v>
      </c>
      <c r="D5560" s="11">
        <v>-6.37</v>
      </c>
      <c r="E5560" s="10">
        <v>54.09</v>
      </c>
      <c r="F5560" s="11">
        <v>37.979999999999997</v>
      </c>
      <c r="G5560" s="10">
        <v>33.32</v>
      </c>
      <c r="H5560" s="11">
        <v>84.81</v>
      </c>
      <c r="I5560" s="10">
        <v>339.28</v>
      </c>
      <c r="J5560">
        <v>0.17785261881668285</v>
      </c>
      <c r="K5560">
        <v>0.36149013602378166</v>
      </c>
      <c r="L5560">
        <v>0.34000099523099719</v>
      </c>
      <c r="M5560">
        <v>0.31300387076135638</v>
      </c>
      <c r="N5560">
        <v>0.32560904095046916</v>
      </c>
      <c r="O5560">
        <v>0.36862385842603729</v>
      </c>
      <c r="P5560" s="117">
        <v>21.06</v>
      </c>
      <c r="Q5560">
        <v>0.34</v>
      </c>
    </row>
    <row r="5561" spans="1:17" ht="15">
      <c r="A5561" s="6"/>
      <c r="B5561" s="10">
        <v>78.98</v>
      </c>
      <c r="C5561">
        <v>0.17972171186470146</v>
      </c>
      <c r="D5561" s="11">
        <v>-3.57</v>
      </c>
      <c r="E5561" s="10">
        <v>54.43</v>
      </c>
      <c r="F5561" s="11">
        <v>37.82</v>
      </c>
      <c r="G5561" s="10">
        <v>34.979999999999997</v>
      </c>
      <c r="H5561" s="11">
        <v>90.01</v>
      </c>
      <c r="I5561" s="10">
        <v>361.23</v>
      </c>
      <c r="J5561">
        <v>0.18757554234824364</v>
      </c>
      <c r="K5561">
        <v>0.37973464313915578</v>
      </c>
      <c r="L5561">
        <v>0.36103726862376545</v>
      </c>
      <c r="M5561">
        <v>0.33551914797568988</v>
      </c>
      <c r="N5561">
        <v>0.34702494903245212</v>
      </c>
      <c r="O5561">
        <v>0.38452738024663541</v>
      </c>
      <c r="P5561" s="117">
        <v>25.86</v>
      </c>
      <c r="Q5561">
        <v>0.34</v>
      </c>
    </row>
    <row r="5562" spans="1:17" ht="15">
      <c r="A5562" s="6"/>
      <c r="B5562" s="10">
        <v>95.1</v>
      </c>
      <c r="C5562">
        <v>0.24993383478577816</v>
      </c>
      <c r="D5562" s="11">
        <v>7.53</v>
      </c>
      <c r="E5562" s="10">
        <v>62.38</v>
      </c>
      <c r="F5562" s="11">
        <v>44.97</v>
      </c>
      <c r="G5562" s="10">
        <v>42.04</v>
      </c>
      <c r="H5562" s="11">
        <v>103.31</v>
      </c>
      <c r="I5562" s="10">
        <v>402.56</v>
      </c>
      <c r="J5562">
        <v>0.22070125420007317</v>
      </c>
      <c r="K5562">
        <v>0.41308035403671428</v>
      </c>
      <c r="L5562">
        <v>0.37634455434571795</v>
      </c>
      <c r="M5562">
        <v>0.37112510603353366</v>
      </c>
      <c r="N5562">
        <v>0.38361911673324456</v>
      </c>
      <c r="O5562">
        <v>0.41720364010809508</v>
      </c>
      <c r="P5562" s="117">
        <v>28.84</v>
      </c>
      <c r="Q5562">
        <v>0.34</v>
      </c>
    </row>
    <row r="5563" spans="1:17" ht="15">
      <c r="A5563" s="6"/>
      <c r="B5563" s="10">
        <v>112</v>
      </c>
      <c r="C5563">
        <v>0.35511948235086738</v>
      </c>
      <c r="D5563" s="11">
        <v>14.13</v>
      </c>
      <c r="E5563" s="10">
        <v>66.78</v>
      </c>
      <c r="F5563" s="11">
        <v>50.05</v>
      </c>
      <c r="G5563" s="10">
        <v>46.94</v>
      </c>
      <c r="H5563" s="11">
        <v>113.27</v>
      </c>
      <c r="I5563" s="10">
        <v>475.06</v>
      </c>
      <c r="J5563">
        <v>0.30907827263618221</v>
      </c>
      <c r="K5563">
        <v>0.44666636697040529</v>
      </c>
      <c r="L5563">
        <v>0.40552702520680539</v>
      </c>
      <c r="M5563">
        <v>0.40456528748751613</v>
      </c>
      <c r="N5563">
        <v>0.42822816833123239</v>
      </c>
      <c r="O5563">
        <v>0.45484078556825291</v>
      </c>
      <c r="P5563" s="117">
        <v>34.32</v>
      </c>
      <c r="Q5563">
        <v>0.34</v>
      </c>
    </row>
    <row r="5564" spans="1:17" ht="15">
      <c r="A5564" s="6"/>
      <c r="B5564" s="10">
        <v>128.80000000000001</v>
      </c>
      <c r="C5564">
        <v>0.4309294180628232</v>
      </c>
      <c r="D5564" s="11">
        <v>26.5</v>
      </c>
      <c r="E5564" s="10">
        <v>67.03</v>
      </c>
      <c r="F5564" s="11">
        <v>53.86</v>
      </c>
      <c r="G5564" s="10">
        <v>53.58</v>
      </c>
      <c r="H5564" s="11">
        <v>125.22</v>
      </c>
      <c r="I5564" s="10">
        <v>529.91</v>
      </c>
      <c r="J5564">
        <v>0.35050560773494061</v>
      </c>
      <c r="K5564">
        <v>0.47625304025983828</v>
      </c>
      <c r="L5564">
        <v>0.42164042012245634</v>
      </c>
      <c r="M5564">
        <v>0.42359108435767778</v>
      </c>
      <c r="N5564">
        <v>0.45959299202490989</v>
      </c>
      <c r="O5564">
        <v>0.47787038147408623</v>
      </c>
      <c r="P5564" s="117">
        <v>23.35</v>
      </c>
      <c r="Q5564">
        <v>0.34</v>
      </c>
    </row>
    <row r="5565" spans="1:17" ht="15">
      <c r="A5565" s="6"/>
      <c r="B5565" s="10">
        <v>140</v>
      </c>
      <c r="C5565">
        <v>0.449517026988837</v>
      </c>
      <c r="D5565" s="11">
        <v>28.5</v>
      </c>
      <c r="E5565" s="10">
        <v>67.010000000000005</v>
      </c>
      <c r="F5565" s="11">
        <v>54.28</v>
      </c>
      <c r="G5565" s="10">
        <v>47.16</v>
      </c>
      <c r="H5565" s="11">
        <v>126.14</v>
      </c>
      <c r="I5565" s="10">
        <v>552.48</v>
      </c>
      <c r="J5565">
        <v>0.3739151044562713</v>
      </c>
      <c r="K5565">
        <v>0.49509997732205913</v>
      </c>
      <c r="L5565">
        <v>0.42032721827565844</v>
      </c>
      <c r="M5565">
        <v>0.43846780961761417</v>
      </c>
      <c r="N5565">
        <v>0.47403637143699895</v>
      </c>
      <c r="O5565">
        <v>0.48162002703351109</v>
      </c>
      <c r="P5565" s="117">
        <v>22.58</v>
      </c>
      <c r="Q5565">
        <v>0.34</v>
      </c>
    </row>
    <row r="5566" spans="1:17" ht="15">
      <c r="A5566" s="6"/>
      <c r="B5566" s="10">
        <v>139.54</v>
      </c>
      <c r="C5566">
        <v>0.4533636135322795</v>
      </c>
      <c r="D5566" s="11">
        <v>30.57</v>
      </c>
      <c r="E5566" s="10">
        <v>66.150000000000006</v>
      </c>
      <c r="F5566" s="11">
        <v>48.94</v>
      </c>
      <c r="G5566" s="10">
        <v>41.26</v>
      </c>
      <c r="H5566" s="11">
        <v>124.93</v>
      </c>
      <c r="I5566" s="10">
        <v>540.09</v>
      </c>
      <c r="J5566">
        <v>0.37723538661209005</v>
      </c>
      <c r="K5566">
        <v>0.50218646490397678</v>
      </c>
      <c r="L5566">
        <v>0.42835182342981054</v>
      </c>
      <c r="M5566">
        <v>0.44023626265757387</v>
      </c>
      <c r="N5566">
        <v>0.4730291000841042</v>
      </c>
      <c r="O5566">
        <v>0.49322547701409342</v>
      </c>
      <c r="P5566" s="117">
        <v>18.82</v>
      </c>
      <c r="Q5566">
        <v>0.34</v>
      </c>
    </row>
    <row r="5567" spans="1:17" ht="15">
      <c r="A5567" s="6"/>
      <c r="B5567" s="10">
        <v>126.71</v>
      </c>
      <c r="C5567">
        <v>0.47777728293824717</v>
      </c>
      <c r="D5567" s="11">
        <v>29.06</v>
      </c>
      <c r="E5567" s="10">
        <v>63.48</v>
      </c>
      <c r="F5567" s="11">
        <v>40.61</v>
      </c>
      <c r="G5567" s="10">
        <v>39.79</v>
      </c>
      <c r="H5567" s="11">
        <v>110.69</v>
      </c>
      <c r="I5567" s="10">
        <v>514.12</v>
      </c>
      <c r="J5567">
        <v>0.38577445244372333</v>
      </c>
      <c r="K5567">
        <v>0.5285717188396053</v>
      </c>
      <c r="L5567">
        <v>0.44131683000835203</v>
      </c>
      <c r="M5567">
        <v>0.42367665742463068</v>
      </c>
      <c r="N5567">
        <v>0.4841264651378272</v>
      </c>
      <c r="O5567">
        <v>0.50683401914187121</v>
      </c>
      <c r="P5567" s="117">
        <v>17.41</v>
      </c>
      <c r="Q5567">
        <v>0.34</v>
      </c>
    </row>
    <row r="5568" spans="1:17" ht="15">
      <c r="A5568" s="6"/>
      <c r="B5568" s="10">
        <v>111.95</v>
      </c>
      <c r="C5568">
        <v>0.49922159898413127</v>
      </c>
      <c r="D5568" s="11">
        <v>23.18</v>
      </c>
      <c r="E5568" s="10">
        <v>61.97</v>
      </c>
      <c r="F5568" s="11">
        <v>35.85</v>
      </c>
      <c r="G5568" s="10">
        <v>32.93</v>
      </c>
      <c r="H5568" s="11">
        <v>106</v>
      </c>
      <c r="I5568" s="10">
        <v>458.96</v>
      </c>
      <c r="J5568">
        <v>0.39653140167821221</v>
      </c>
      <c r="K5568">
        <v>0.54229503803375911</v>
      </c>
      <c r="L5568">
        <v>0.43752360028663639</v>
      </c>
      <c r="M5568">
        <v>0.39878790048774621</v>
      </c>
      <c r="N5568">
        <v>0.49072735182434574</v>
      </c>
      <c r="O5568">
        <v>0.5234422622704622</v>
      </c>
      <c r="P5568" s="117">
        <v>16.32</v>
      </c>
      <c r="Q5568">
        <v>0.34</v>
      </c>
    </row>
    <row r="5569" spans="1:17" ht="15">
      <c r="A5569" s="6"/>
      <c r="B5569" s="10">
        <v>111.95</v>
      </c>
      <c r="C5569">
        <v>0.51384211944241653</v>
      </c>
      <c r="D5569" s="11">
        <v>19.55</v>
      </c>
      <c r="E5569" s="10">
        <v>58.09</v>
      </c>
      <c r="F5569" s="11">
        <v>33.07</v>
      </c>
      <c r="G5569" s="10">
        <v>33.1</v>
      </c>
      <c r="H5569" s="11">
        <v>102.51</v>
      </c>
      <c r="I5569" s="10">
        <v>430.27</v>
      </c>
      <c r="J5569">
        <v>0.38864944525919776</v>
      </c>
      <c r="K5569">
        <v>0.53847592784260345</v>
      </c>
      <c r="L5569">
        <v>0.40693502383668212</v>
      </c>
      <c r="M5569">
        <v>0.35964221753206826</v>
      </c>
      <c r="N5569">
        <v>0.49545992784607157</v>
      </c>
      <c r="O5569">
        <v>0.52301776731609895</v>
      </c>
      <c r="P5569" s="117">
        <v>13.77</v>
      </c>
      <c r="Q5569">
        <v>0.34</v>
      </c>
    </row>
    <row r="5570" spans="1:17" ht="15">
      <c r="A5570" s="6"/>
      <c r="B5570" s="10">
        <v>101.67</v>
      </c>
      <c r="C5570">
        <v>0.52759232757084296</v>
      </c>
      <c r="D5570" s="11">
        <v>12.34</v>
      </c>
      <c r="E5570" s="10">
        <v>52.41</v>
      </c>
      <c r="F5570" s="11">
        <v>33.11</v>
      </c>
      <c r="G5570" s="10">
        <v>28.6</v>
      </c>
      <c r="H5570" s="11">
        <v>95.2</v>
      </c>
      <c r="I5570" s="10">
        <v>381</v>
      </c>
      <c r="J5570">
        <v>0.38792687231759659</v>
      </c>
      <c r="K5570">
        <v>0.54718800997718375</v>
      </c>
      <c r="L5570">
        <v>0.3921594293633523</v>
      </c>
      <c r="M5570">
        <v>0.3238523375748768</v>
      </c>
      <c r="N5570">
        <v>0.48305545441912173</v>
      </c>
      <c r="O5570">
        <v>0.51670963465756092</v>
      </c>
      <c r="P5570" s="117">
        <v>12.53</v>
      </c>
      <c r="Q5570">
        <v>0.34</v>
      </c>
    </row>
    <row r="5571" spans="1:17" ht="15">
      <c r="A5571" s="6"/>
      <c r="B5571" s="10">
        <v>98.71</v>
      </c>
      <c r="C5571">
        <v>0.53190655754121796</v>
      </c>
      <c r="D5571" s="11">
        <v>10.96</v>
      </c>
      <c r="E5571" s="10">
        <v>51.79</v>
      </c>
      <c r="F5571" s="11">
        <v>32.01</v>
      </c>
      <c r="G5571" s="10">
        <v>26.1</v>
      </c>
      <c r="H5571" s="11">
        <v>88.52</v>
      </c>
      <c r="I5571" s="10">
        <v>374.94</v>
      </c>
      <c r="J5571">
        <v>0.37562038294774125</v>
      </c>
      <c r="K5571">
        <v>0.55260707030657241</v>
      </c>
      <c r="L5571">
        <v>0.38677517182343746</v>
      </c>
      <c r="M5571">
        <v>0.30433386088874365</v>
      </c>
      <c r="N5571">
        <v>0.48006790839867525</v>
      </c>
      <c r="O5571">
        <v>0.51265110661448088</v>
      </c>
      <c r="P5571" s="117">
        <v>10.67</v>
      </c>
      <c r="Q5571">
        <v>0.34</v>
      </c>
    </row>
    <row r="5572" spans="1:17" ht="15">
      <c r="A5572" s="6"/>
      <c r="B5572" s="10">
        <v>95.07</v>
      </c>
      <c r="C5572">
        <v>0.53369771946096356</v>
      </c>
      <c r="D5572" s="11">
        <v>9.74</v>
      </c>
      <c r="E5572" s="10">
        <v>50.27</v>
      </c>
      <c r="F5572" s="11">
        <v>31.23</v>
      </c>
      <c r="G5572" s="10">
        <v>25.01</v>
      </c>
      <c r="H5572" s="11">
        <v>83.31</v>
      </c>
      <c r="I5572" s="10">
        <v>344.27</v>
      </c>
      <c r="J5572">
        <v>0.36849207346385804</v>
      </c>
      <c r="K5572">
        <v>0.55561263999292976</v>
      </c>
      <c r="L5572">
        <v>0.38903259809554569</v>
      </c>
      <c r="M5572">
        <v>0.30010407871832556</v>
      </c>
      <c r="N5572">
        <v>0.47730020773880971</v>
      </c>
      <c r="O5572">
        <v>0.51027225447592561</v>
      </c>
      <c r="P5572" s="117">
        <v>9.34</v>
      </c>
      <c r="Q5572">
        <v>0.34</v>
      </c>
    </row>
    <row r="5573" spans="1:17" ht="15">
      <c r="A5573" s="6"/>
      <c r="B5573" s="10">
        <v>97.71</v>
      </c>
      <c r="C5573">
        <v>0.53209948245614036</v>
      </c>
      <c r="D5573" s="11">
        <v>9.9600000000000009</v>
      </c>
      <c r="E5573" s="10">
        <v>51.16</v>
      </c>
      <c r="F5573" s="11">
        <v>31.93</v>
      </c>
      <c r="G5573" s="10">
        <v>25.05</v>
      </c>
      <c r="H5573" s="11">
        <v>81.41</v>
      </c>
      <c r="I5573" s="10">
        <v>323</v>
      </c>
      <c r="J5573">
        <v>0.38046016007517874</v>
      </c>
      <c r="K5573">
        <v>0.55711703908009869</v>
      </c>
      <c r="L5573">
        <v>0.40312508338892594</v>
      </c>
      <c r="M5573">
        <v>0.31582600231251173</v>
      </c>
      <c r="N5573">
        <v>0.48102725117624451</v>
      </c>
      <c r="O5573">
        <v>0.51068731865985673</v>
      </c>
      <c r="P5573" s="117">
        <v>7.76</v>
      </c>
      <c r="Q5573">
        <v>0.34</v>
      </c>
    </row>
    <row r="5574" spans="1:17" ht="15">
      <c r="A5574" s="6"/>
      <c r="B5574" s="10">
        <v>106.22</v>
      </c>
      <c r="C5574">
        <v>0.54450311471850621</v>
      </c>
      <c r="D5574" s="11">
        <v>20.34</v>
      </c>
      <c r="E5574" s="10">
        <v>54.69</v>
      </c>
      <c r="F5574" s="11">
        <v>33.17</v>
      </c>
      <c r="G5574" s="10">
        <v>28.03</v>
      </c>
      <c r="H5574" s="11">
        <v>82.17</v>
      </c>
      <c r="I5574" s="10">
        <v>324.07</v>
      </c>
      <c r="J5574">
        <v>0.40562135460368781</v>
      </c>
      <c r="K5574">
        <v>0.55772587723575651</v>
      </c>
      <c r="L5574">
        <v>0.4355112551922149</v>
      </c>
      <c r="M5574">
        <v>0.35849731250261424</v>
      </c>
      <c r="N5574">
        <v>0.47941587962108195</v>
      </c>
      <c r="O5574">
        <v>0.50372423972181302</v>
      </c>
      <c r="P5574" s="117">
        <v>6.7</v>
      </c>
      <c r="Q5574">
        <v>0.34</v>
      </c>
    </row>
    <row r="5575" spans="1:17" ht="15">
      <c r="A5575" s="6"/>
      <c r="B5575" s="10">
        <v>138.84</v>
      </c>
      <c r="C5575">
        <v>0.4997400491755859</v>
      </c>
      <c r="D5575" s="11">
        <v>29.93</v>
      </c>
      <c r="E5575" s="10">
        <v>65</v>
      </c>
      <c r="F5575" s="11">
        <v>42.36</v>
      </c>
      <c r="G5575" s="10">
        <v>33.270000000000003</v>
      </c>
      <c r="H5575" s="11">
        <v>90.2</v>
      </c>
      <c r="I5575" s="10">
        <v>365.99</v>
      </c>
      <c r="J5575">
        <v>0.41691147344349583</v>
      </c>
      <c r="K5575">
        <v>0.54246008251336841</v>
      </c>
      <c r="L5575">
        <v>0.44854042306420761</v>
      </c>
      <c r="M5575">
        <v>0.37994046120965164</v>
      </c>
      <c r="N5575">
        <v>0.47578075907034262</v>
      </c>
      <c r="O5575">
        <v>0.49548231228611683</v>
      </c>
      <c r="P5575" s="117">
        <v>7.99</v>
      </c>
      <c r="Q5575">
        <v>0.34</v>
      </c>
    </row>
    <row r="5576" spans="1:17" ht="15">
      <c r="A5576" s="6"/>
      <c r="B5576" s="10">
        <v>160.93</v>
      </c>
      <c r="C5576">
        <v>0.43528575497869809</v>
      </c>
      <c r="D5576" s="11">
        <v>35.17</v>
      </c>
      <c r="E5576" s="10">
        <v>72.61</v>
      </c>
      <c r="F5576" s="11">
        <v>57</v>
      </c>
      <c r="G5576" s="10">
        <v>38.19</v>
      </c>
      <c r="H5576" s="11">
        <v>93.11</v>
      </c>
      <c r="I5576" s="10">
        <v>348.35</v>
      </c>
      <c r="J5576">
        <v>0.40532779932463298</v>
      </c>
      <c r="K5576">
        <v>0.51418232071139169</v>
      </c>
      <c r="L5576">
        <v>0.41519886025673008</v>
      </c>
      <c r="M5576">
        <v>0.3772972960355549</v>
      </c>
      <c r="N5576">
        <v>0.43838647981383483</v>
      </c>
      <c r="O5576">
        <v>0.4647978700838491</v>
      </c>
      <c r="P5576" s="117">
        <v>6.82</v>
      </c>
      <c r="Q5576">
        <v>0.34</v>
      </c>
    </row>
    <row r="5577" spans="1:17" ht="15">
      <c r="A5577" s="6"/>
      <c r="B5577" s="10">
        <v>137.27000000000001</v>
      </c>
      <c r="C5577">
        <v>0.38207844659332862</v>
      </c>
      <c r="D5577" s="11">
        <v>36.799999999999997</v>
      </c>
      <c r="E5577" s="10">
        <v>75.099999999999994</v>
      </c>
      <c r="F5577" s="11">
        <v>56.11</v>
      </c>
      <c r="G5577" s="10">
        <v>39.79</v>
      </c>
      <c r="H5577" s="11">
        <v>96.43</v>
      </c>
      <c r="I5577" s="10">
        <v>332</v>
      </c>
      <c r="J5577">
        <v>0.39126672044039024</v>
      </c>
      <c r="K5577">
        <v>0.47178517225278627</v>
      </c>
      <c r="L5577">
        <v>0.3846812141019339</v>
      </c>
      <c r="M5577">
        <v>0.35745892162166881</v>
      </c>
      <c r="N5577">
        <v>0.38346625649669902</v>
      </c>
      <c r="O5577">
        <v>0.40880468776047746</v>
      </c>
      <c r="P5577" s="117">
        <v>6.27</v>
      </c>
      <c r="Q5577">
        <v>0.34</v>
      </c>
    </row>
    <row r="5578" spans="1:17" ht="15">
      <c r="A5578" s="6"/>
      <c r="B5578" s="10">
        <v>115.13</v>
      </c>
      <c r="C5578">
        <v>0.33203642675191047</v>
      </c>
      <c r="D5578" s="11">
        <v>35.54</v>
      </c>
      <c r="E5578" s="10">
        <v>75.099999999999994</v>
      </c>
      <c r="F5578" s="11">
        <v>41.95</v>
      </c>
      <c r="G5578" s="10">
        <v>40.49</v>
      </c>
      <c r="H5578" s="11">
        <v>92.4</v>
      </c>
      <c r="I5578" s="10">
        <v>317.26</v>
      </c>
      <c r="J5578">
        <v>0.36958646619461744</v>
      </c>
      <c r="K5578">
        <v>0.44382780631156354</v>
      </c>
      <c r="L5578">
        <v>0.35646149888957196</v>
      </c>
      <c r="M5578">
        <v>0.34373207515340659</v>
      </c>
      <c r="N5578">
        <v>0.32833152613493194</v>
      </c>
      <c r="O5578">
        <v>0.3530420495464473</v>
      </c>
      <c r="P5578" s="117">
        <v>11.25</v>
      </c>
      <c r="Q5578">
        <v>0.34</v>
      </c>
    </row>
    <row r="5579" spans="1:17" ht="15">
      <c r="A5579" s="6"/>
      <c r="B5579" s="10">
        <v>104.04</v>
      </c>
      <c r="C5579">
        <v>0.28534317326502301</v>
      </c>
      <c r="D5579" s="11">
        <v>33.770000000000003</v>
      </c>
      <c r="E5579" s="10">
        <v>71.959999999999994</v>
      </c>
      <c r="F5579" s="11">
        <v>38</v>
      </c>
      <c r="G5579" s="10">
        <v>39.82</v>
      </c>
      <c r="H5579" s="11">
        <v>81.95</v>
      </c>
      <c r="I5579" s="10">
        <v>254.52</v>
      </c>
      <c r="J5579">
        <v>0.34308698554510753</v>
      </c>
      <c r="K5579">
        <v>0.42636004557399337</v>
      </c>
      <c r="L5579">
        <v>0.31558652919599484</v>
      </c>
      <c r="M5579">
        <v>0.31261526879606877</v>
      </c>
      <c r="N5579">
        <v>0.28817140977796868</v>
      </c>
      <c r="O5579">
        <v>0.29240086565745937</v>
      </c>
      <c r="P5579" s="117">
        <v>19.260000000000002</v>
      </c>
      <c r="Q5579">
        <v>0.34</v>
      </c>
    </row>
    <row r="5580" spans="1:17" ht="15">
      <c r="A5580" s="6"/>
      <c r="B5580" s="10">
        <v>96.77</v>
      </c>
      <c r="C5580">
        <v>0.25727793927786663</v>
      </c>
      <c r="D5580" s="11">
        <v>31.16</v>
      </c>
      <c r="E5580" s="10">
        <v>71.010000000000005</v>
      </c>
      <c r="F5580" s="11">
        <v>36.97</v>
      </c>
      <c r="G5580" s="10">
        <v>38.08</v>
      </c>
      <c r="H5580" s="11">
        <v>79.11</v>
      </c>
      <c r="I5580" s="10">
        <v>176.88</v>
      </c>
      <c r="J5580">
        <v>0.3303150954071945</v>
      </c>
      <c r="K5580">
        <v>0.40493546399691949</v>
      </c>
      <c r="L5580">
        <v>0.27955208649046814</v>
      </c>
      <c r="M5580">
        <v>0.28420659659033004</v>
      </c>
      <c r="N5580">
        <v>0.26392316967481816</v>
      </c>
      <c r="O5580">
        <v>0.24854656106225609</v>
      </c>
      <c r="P5580" s="117">
        <v>20.58</v>
      </c>
      <c r="Q5580">
        <v>0.34</v>
      </c>
    </row>
    <row r="5581" spans="1:17" ht="15">
      <c r="A5581" s="6"/>
      <c r="B5581" s="10">
        <v>92.64</v>
      </c>
      <c r="C5581">
        <v>0.23605840604137754</v>
      </c>
      <c r="D5581" s="11">
        <v>30.96</v>
      </c>
      <c r="E5581" s="10">
        <v>68.91</v>
      </c>
      <c r="F5581" s="11">
        <v>35.72</v>
      </c>
      <c r="G5581" s="10">
        <v>37.21</v>
      </c>
      <c r="H5581" s="11">
        <v>78.790000000000006</v>
      </c>
      <c r="I5581" s="10">
        <v>97.31</v>
      </c>
      <c r="J5581">
        <v>0.33078381728906081</v>
      </c>
      <c r="K5581">
        <v>0.3901939347990902</v>
      </c>
      <c r="L5581">
        <v>0.26540594914319404</v>
      </c>
      <c r="M5581">
        <v>0.26991174277301838</v>
      </c>
      <c r="N5581">
        <v>0.25248746198754329</v>
      </c>
      <c r="O5581">
        <v>0.22112343006523011</v>
      </c>
      <c r="P5581" s="117">
        <v>24.76</v>
      </c>
      <c r="Q5581">
        <v>0.34</v>
      </c>
    </row>
    <row r="5582" spans="1:17" ht="15">
      <c r="A5582" s="6"/>
      <c r="B5582" s="10">
        <v>89.96</v>
      </c>
      <c r="C5582">
        <v>0.22273755100177234</v>
      </c>
      <c r="D5582" s="11">
        <v>29.62</v>
      </c>
      <c r="E5582" s="10">
        <v>67.7</v>
      </c>
      <c r="F5582" s="11">
        <v>34.049999999999997</v>
      </c>
      <c r="G5582" s="10">
        <v>34.619999999999997</v>
      </c>
      <c r="H5582" s="11">
        <v>77.06</v>
      </c>
      <c r="I5582" s="10">
        <v>77.459999999999994</v>
      </c>
      <c r="J5582">
        <v>0.32724434483841147</v>
      </c>
      <c r="K5582">
        <v>0.38824477681167446</v>
      </c>
      <c r="L5582">
        <v>0.2654493143464004</v>
      </c>
      <c r="M5582">
        <v>0.26624836924848511</v>
      </c>
      <c r="N5582">
        <v>0.25458868181277899</v>
      </c>
      <c r="O5582">
        <v>0.20805463865238791</v>
      </c>
      <c r="P5582" s="117">
        <v>27.24</v>
      </c>
      <c r="Q5582">
        <v>0.34</v>
      </c>
    </row>
    <row r="5583" spans="1:17" ht="15">
      <c r="A5583" s="6"/>
      <c r="B5583" s="10">
        <v>95.1</v>
      </c>
      <c r="C5583">
        <v>0.23728638521361475</v>
      </c>
      <c r="D5583" s="11">
        <v>27.93</v>
      </c>
      <c r="E5583" s="10">
        <v>67.92</v>
      </c>
      <c r="F5583" s="11">
        <v>33.17</v>
      </c>
      <c r="G5583" s="10">
        <v>33.869999999999997</v>
      </c>
      <c r="H5583" s="11">
        <v>76.59</v>
      </c>
      <c r="I5583" s="10">
        <v>97.34</v>
      </c>
      <c r="J5583">
        <v>0.32711288257884319</v>
      </c>
      <c r="K5583">
        <v>0.39255716445583516</v>
      </c>
      <c r="L5583">
        <v>0.27398089753437432</v>
      </c>
      <c r="M5583">
        <v>0.27337811010300145</v>
      </c>
      <c r="N5583">
        <v>0.26356427030000423</v>
      </c>
      <c r="O5583">
        <v>0.22880503113095912</v>
      </c>
      <c r="P5583" s="117">
        <v>34.58</v>
      </c>
      <c r="Q5583">
        <v>0.34</v>
      </c>
    </row>
    <row r="5584" spans="1:17" ht="15">
      <c r="A5584" s="6"/>
      <c r="B5584" s="10">
        <v>95.57</v>
      </c>
      <c r="C5584">
        <v>0.27385129932627528</v>
      </c>
      <c r="D5584" s="11">
        <v>29.87</v>
      </c>
      <c r="E5584" s="10">
        <v>67.650000000000006</v>
      </c>
      <c r="F5584" s="11">
        <v>33.03</v>
      </c>
      <c r="G5584" s="10">
        <v>35.96</v>
      </c>
      <c r="H5584" s="11">
        <v>78.06</v>
      </c>
      <c r="I5584" s="10">
        <v>204.21</v>
      </c>
      <c r="J5584">
        <v>0.33622459502722696</v>
      </c>
      <c r="K5584">
        <v>0.40110128767893827</v>
      </c>
      <c r="L5584">
        <v>0.28483492718792136</v>
      </c>
      <c r="M5584">
        <v>0.29045729915149865</v>
      </c>
      <c r="N5584">
        <v>0.28024578001694234</v>
      </c>
      <c r="O5584">
        <v>0.25562877672444223</v>
      </c>
      <c r="P5584" s="117">
        <v>75.489999999999995</v>
      </c>
      <c r="Q5584">
        <v>0.34</v>
      </c>
    </row>
    <row r="5585" spans="1:17" ht="15">
      <c r="A5585" s="6"/>
      <c r="B5585" s="10">
        <v>100</v>
      </c>
      <c r="C5585">
        <v>0.32138259777769596</v>
      </c>
      <c r="D5585" s="11">
        <v>32.06</v>
      </c>
      <c r="E5585" s="10">
        <v>69</v>
      </c>
      <c r="F5585" s="11">
        <v>35.79</v>
      </c>
      <c r="G5585" s="10">
        <v>36.840000000000003</v>
      </c>
      <c r="H5585" s="11">
        <v>79.989999999999995</v>
      </c>
      <c r="I5585" s="10">
        <v>313.88</v>
      </c>
      <c r="J5585">
        <v>0.35850565803342871</v>
      </c>
      <c r="K5585">
        <v>0.43383973534139691</v>
      </c>
      <c r="L5585">
        <v>0.32110388678217333</v>
      </c>
      <c r="M5585">
        <v>0.32260928800888261</v>
      </c>
      <c r="N5585">
        <v>0.30779172616708672</v>
      </c>
      <c r="O5585">
        <v>0.29911441100443131</v>
      </c>
      <c r="P5585" s="117">
        <v>59.24</v>
      </c>
      <c r="Q5585">
        <v>0.34</v>
      </c>
    </row>
    <row r="5586" spans="1:17" ht="15">
      <c r="A5586" s="6"/>
      <c r="B5586" s="10">
        <v>118.67</v>
      </c>
      <c r="C5586">
        <v>0.38367774870402371</v>
      </c>
      <c r="D5586" s="11">
        <v>34.71</v>
      </c>
      <c r="E5586" s="10">
        <v>73.53</v>
      </c>
      <c r="F5586" s="11">
        <v>40.619999999999997</v>
      </c>
      <c r="G5586" s="10">
        <v>43.34</v>
      </c>
      <c r="H5586" s="11">
        <v>95.27</v>
      </c>
      <c r="I5586" s="10">
        <v>455</v>
      </c>
      <c r="J5586">
        <v>0.38725164806747425</v>
      </c>
      <c r="K5586">
        <v>0.46843162502913899</v>
      </c>
      <c r="L5586">
        <v>0.37181255421567616</v>
      </c>
      <c r="M5586">
        <v>0.36264023015855845</v>
      </c>
      <c r="N5586">
        <v>0.3501293364468816</v>
      </c>
      <c r="O5586">
        <v>0.37478672211786973</v>
      </c>
      <c r="P5586" s="117">
        <v>62.59</v>
      </c>
      <c r="Q5586">
        <v>0.34</v>
      </c>
    </row>
    <row r="5587" spans="1:17" ht="15">
      <c r="A5587" s="6"/>
      <c r="B5587" s="10">
        <v>142.78</v>
      </c>
      <c r="C5587">
        <v>0.44165498129994057</v>
      </c>
      <c r="D5587" s="11">
        <v>39.799999999999997</v>
      </c>
      <c r="E5587" s="10">
        <v>74.900000000000006</v>
      </c>
      <c r="F5587" s="11">
        <v>50.04</v>
      </c>
      <c r="G5587" s="10">
        <v>50.82</v>
      </c>
      <c r="H5587" s="11">
        <v>107.92</v>
      </c>
      <c r="I5587" s="10">
        <v>530</v>
      </c>
      <c r="J5587">
        <v>0.42647643284767078</v>
      </c>
      <c r="K5587">
        <v>0.49159574154209279</v>
      </c>
      <c r="L5587">
        <v>0.41243572829054659</v>
      </c>
      <c r="M5587">
        <v>0.38952162158453069</v>
      </c>
      <c r="N5587">
        <v>0.39932531882430838</v>
      </c>
      <c r="O5587">
        <v>0.45527643104058357</v>
      </c>
      <c r="P5587" s="117">
        <v>133.5</v>
      </c>
      <c r="Q5587">
        <v>0.34</v>
      </c>
    </row>
    <row r="5588" spans="1:17" ht="15">
      <c r="A5588" s="6"/>
      <c r="B5588" s="10">
        <v>186.73</v>
      </c>
      <c r="C5588">
        <v>0.48960806998056089</v>
      </c>
      <c r="D5588" s="11">
        <v>41.86</v>
      </c>
      <c r="E5588" s="10">
        <v>76.52</v>
      </c>
      <c r="F5588" s="11">
        <v>66.75</v>
      </c>
      <c r="G5588" s="10">
        <v>63.37</v>
      </c>
      <c r="H5588" s="11">
        <v>112.08</v>
      </c>
      <c r="I5588" s="10">
        <v>592</v>
      </c>
      <c r="J5588">
        <v>0.46193223930432226</v>
      </c>
      <c r="K5588">
        <v>0.51122518350301527</v>
      </c>
      <c r="L5588">
        <v>0.44586983982004652</v>
      </c>
      <c r="M5588">
        <v>0.41394650956347107</v>
      </c>
      <c r="N5588">
        <v>0.42653945082304889</v>
      </c>
      <c r="O5588">
        <v>0.51631759543921429</v>
      </c>
      <c r="P5588" s="117">
        <v>56.07</v>
      </c>
      <c r="Q5588">
        <v>0.34</v>
      </c>
    </row>
    <row r="5589" spans="1:17" ht="15">
      <c r="A5589" s="6"/>
      <c r="B5589" s="10">
        <v>203.45</v>
      </c>
      <c r="C5589">
        <v>0.51397467705024813</v>
      </c>
      <c r="D5589" s="11">
        <v>41.01</v>
      </c>
      <c r="E5589" s="10">
        <v>75.540000000000006</v>
      </c>
      <c r="F5589" s="11">
        <v>68.91</v>
      </c>
      <c r="G5589" s="10">
        <v>56.51</v>
      </c>
      <c r="H5589" s="11">
        <v>112.17</v>
      </c>
      <c r="I5589" s="10">
        <v>623.89</v>
      </c>
      <c r="J5589">
        <v>0.48837602110320055</v>
      </c>
      <c r="K5589">
        <v>0.51694449729050362</v>
      </c>
      <c r="L5589">
        <v>0.45332574372528367</v>
      </c>
      <c r="M5589">
        <v>0.42700952300649253</v>
      </c>
      <c r="N5589">
        <v>0.43699101023800663</v>
      </c>
      <c r="O5589">
        <v>0.52912651185003878</v>
      </c>
      <c r="P5589" s="117">
        <v>33.159999999999997</v>
      </c>
      <c r="Q5589">
        <v>0.34</v>
      </c>
    </row>
    <row r="5590" spans="1:17" ht="15">
      <c r="A5590" s="6"/>
      <c r="B5590" s="10">
        <v>166.35</v>
      </c>
      <c r="C5590">
        <v>0.52582005047622959</v>
      </c>
      <c r="D5590" s="11">
        <v>40.31</v>
      </c>
      <c r="E5590" s="10">
        <v>73.069999999999993</v>
      </c>
      <c r="F5590" s="11">
        <v>52.9</v>
      </c>
      <c r="G5590" s="10">
        <v>47.68</v>
      </c>
      <c r="H5590" s="11">
        <v>108</v>
      </c>
      <c r="I5590" s="10">
        <v>609.96</v>
      </c>
      <c r="J5590">
        <v>0.49693771539907572</v>
      </c>
      <c r="K5590">
        <v>0.53005005008538786</v>
      </c>
      <c r="L5590">
        <v>0.44943151835093015</v>
      </c>
      <c r="M5590">
        <v>0.42285273280596269</v>
      </c>
      <c r="N5590">
        <v>0.43118465912477499</v>
      </c>
      <c r="O5590">
        <v>0.52573088324945916</v>
      </c>
      <c r="P5590" s="117">
        <v>33.020000000000003</v>
      </c>
      <c r="Q5590">
        <v>0.34</v>
      </c>
    </row>
    <row r="5591" spans="1:17" ht="15">
      <c r="A5591" s="6"/>
      <c r="B5591" s="10">
        <v>136.01</v>
      </c>
      <c r="C5591">
        <v>0.5497496434696838</v>
      </c>
      <c r="D5591" s="11">
        <v>37.71</v>
      </c>
      <c r="E5591" s="10">
        <v>68.930000000000007</v>
      </c>
      <c r="F5591" s="11">
        <v>44.58</v>
      </c>
      <c r="G5591" s="10">
        <v>42.23</v>
      </c>
      <c r="H5591" s="11">
        <v>106</v>
      </c>
      <c r="I5591" s="10">
        <v>595.46</v>
      </c>
      <c r="J5591">
        <v>0.50626050528023492</v>
      </c>
      <c r="K5591">
        <v>0.5284246631924</v>
      </c>
      <c r="L5591">
        <v>0.46499867110358306</v>
      </c>
      <c r="M5591">
        <v>0.40885592366331236</v>
      </c>
      <c r="N5591">
        <v>0.42482409258158804</v>
      </c>
      <c r="O5591">
        <v>0.54302404475148258</v>
      </c>
      <c r="P5591" s="117">
        <v>24.28</v>
      </c>
      <c r="Q5591">
        <v>0.34</v>
      </c>
    </row>
    <row r="5592" spans="1:17" ht="15">
      <c r="A5592" s="6"/>
      <c r="B5592" s="10">
        <v>115</v>
      </c>
      <c r="C5592">
        <v>0.56834328195854211</v>
      </c>
      <c r="D5592" s="11">
        <v>32</v>
      </c>
      <c r="E5592" s="10">
        <v>61.85</v>
      </c>
      <c r="F5592" s="11">
        <v>37.94</v>
      </c>
      <c r="G5592" s="10">
        <v>36.58</v>
      </c>
      <c r="H5592" s="11">
        <v>96.86</v>
      </c>
      <c r="I5592" s="10">
        <v>570.11</v>
      </c>
      <c r="J5592">
        <v>0.49932527469039473</v>
      </c>
      <c r="K5592">
        <v>0.519408595181306</v>
      </c>
      <c r="L5592">
        <v>0.46386602338844402</v>
      </c>
      <c r="M5592">
        <v>0.38273144196443309</v>
      </c>
      <c r="N5592">
        <v>0.40652815885344651</v>
      </c>
      <c r="O5592">
        <v>0.56053493494519013</v>
      </c>
      <c r="P5592" s="117">
        <v>24.32</v>
      </c>
      <c r="Q5592">
        <v>0.34</v>
      </c>
    </row>
    <row r="5593" spans="1:17" ht="15">
      <c r="A5593" s="6"/>
      <c r="B5593" s="10">
        <v>113.69</v>
      </c>
      <c r="C5593">
        <v>0.57179967127594944</v>
      </c>
      <c r="D5593" s="11">
        <v>32.770000000000003</v>
      </c>
      <c r="E5593" s="10">
        <v>52.42</v>
      </c>
      <c r="F5593" s="11">
        <v>33.26</v>
      </c>
      <c r="G5593" s="10">
        <v>34.35</v>
      </c>
      <c r="H5593" s="11">
        <v>84.91</v>
      </c>
      <c r="I5593" s="10">
        <v>504.25</v>
      </c>
      <c r="J5593">
        <v>0.50010424420114241</v>
      </c>
      <c r="K5593">
        <v>0.50868810615707194</v>
      </c>
      <c r="L5593">
        <v>0.41849005410418921</v>
      </c>
      <c r="M5593">
        <v>0.33090453386553093</v>
      </c>
      <c r="N5593">
        <v>0.38580248561909636</v>
      </c>
      <c r="O5593">
        <v>0.57388792087429341</v>
      </c>
      <c r="P5593" s="117">
        <v>18.66</v>
      </c>
      <c r="Q5593">
        <v>0.34</v>
      </c>
    </row>
    <row r="5594" spans="1:17" ht="15">
      <c r="A5594" s="6"/>
      <c r="B5594" s="10">
        <v>104.94</v>
      </c>
      <c r="C5594">
        <v>0.56687537591980386</v>
      </c>
      <c r="D5594" s="11">
        <v>30</v>
      </c>
      <c r="E5594" s="10">
        <v>54</v>
      </c>
      <c r="F5594" s="11">
        <v>32.020000000000003</v>
      </c>
      <c r="G5594" s="10">
        <v>28.45</v>
      </c>
      <c r="H5594" s="11">
        <v>78.900000000000006</v>
      </c>
      <c r="I5594" s="10">
        <v>477.42</v>
      </c>
      <c r="J5594">
        <v>0.49476715319568654</v>
      </c>
      <c r="K5594">
        <v>0.4967223041764407</v>
      </c>
      <c r="L5594">
        <v>0.38984289740768663</v>
      </c>
      <c r="M5594">
        <v>0.28365669613494793</v>
      </c>
      <c r="N5594">
        <v>0.37213509621760904</v>
      </c>
      <c r="O5594">
        <v>0.58155003086022017</v>
      </c>
      <c r="P5594" s="117">
        <v>18.5</v>
      </c>
      <c r="Q5594">
        <v>0.34</v>
      </c>
    </row>
    <row r="5595" spans="1:17" ht="15">
      <c r="A5595" s="6"/>
      <c r="B5595" s="10">
        <v>103.47</v>
      </c>
      <c r="C5595">
        <v>0.56613108740354356</v>
      </c>
      <c r="D5595" s="11">
        <v>29.53</v>
      </c>
      <c r="E5595" s="10">
        <v>51.14</v>
      </c>
      <c r="F5595" s="11">
        <v>30.2</v>
      </c>
      <c r="G5595" s="10">
        <v>24.15</v>
      </c>
      <c r="H5595" s="11">
        <v>74.989999999999995</v>
      </c>
      <c r="I5595" s="10">
        <v>467.94</v>
      </c>
      <c r="J5595">
        <v>0.48700989553773621</v>
      </c>
      <c r="K5595">
        <v>0.49210822124487219</v>
      </c>
      <c r="L5595">
        <v>0.37130869882906276</v>
      </c>
      <c r="M5595">
        <v>0.26702245488772558</v>
      </c>
      <c r="N5595">
        <v>0.35659731195383243</v>
      </c>
      <c r="O5595">
        <v>0.59185227134988094</v>
      </c>
      <c r="P5595" s="117">
        <v>15.65</v>
      </c>
      <c r="Q5595">
        <v>0.34</v>
      </c>
    </row>
    <row r="5596" spans="1:17" ht="15">
      <c r="A5596" s="6"/>
      <c r="B5596" s="10">
        <v>103.61</v>
      </c>
      <c r="C5596">
        <v>0.56839766315148166</v>
      </c>
      <c r="D5596" s="11">
        <v>27.9</v>
      </c>
      <c r="E5596" s="10">
        <v>49.67</v>
      </c>
      <c r="F5596" s="11">
        <v>30.03</v>
      </c>
      <c r="G5596" s="10">
        <v>23.12</v>
      </c>
      <c r="H5596" s="11">
        <v>72.180000000000007</v>
      </c>
      <c r="I5596" s="10">
        <v>447.93</v>
      </c>
      <c r="J5596">
        <v>0.47703779031397231</v>
      </c>
      <c r="K5596">
        <v>0.49447040378093071</v>
      </c>
      <c r="L5596">
        <v>0.36514482382855062</v>
      </c>
      <c r="M5596">
        <v>0.26843488180112568</v>
      </c>
      <c r="N5596">
        <v>0.34704891836136892</v>
      </c>
      <c r="O5596">
        <v>0.6026701068332998</v>
      </c>
      <c r="P5596" s="117">
        <v>14.34</v>
      </c>
      <c r="Q5596">
        <v>0.34</v>
      </c>
    </row>
    <row r="5597" spans="1:17" ht="15">
      <c r="A5597" s="6"/>
      <c r="B5597" s="10">
        <v>106.29</v>
      </c>
      <c r="C5597">
        <v>0.56521162076431186</v>
      </c>
      <c r="D5597" s="11">
        <v>27.78</v>
      </c>
      <c r="E5597" s="10">
        <v>50.53</v>
      </c>
      <c r="F5597" s="11">
        <v>29.41</v>
      </c>
      <c r="G5597" s="10">
        <v>20.97</v>
      </c>
      <c r="H5597" s="11">
        <v>70.05</v>
      </c>
      <c r="I5597" s="10">
        <v>450.02</v>
      </c>
      <c r="J5597">
        <v>0.47869733725769731</v>
      </c>
      <c r="K5597">
        <v>0.51013756407954847</v>
      </c>
      <c r="L5597">
        <v>0.35694007939121425</v>
      </c>
      <c r="M5597">
        <v>0.25962682358710304</v>
      </c>
      <c r="N5597">
        <v>0.34853738873874984</v>
      </c>
      <c r="O5597">
        <v>0.60850391740054666</v>
      </c>
      <c r="P5597" s="117">
        <v>14.94</v>
      </c>
      <c r="Q5597">
        <v>0.34</v>
      </c>
    </row>
    <row r="5598" spans="1:17" ht="15">
      <c r="A5598" s="6"/>
      <c r="B5598" s="10">
        <v>112.51</v>
      </c>
      <c r="C5598">
        <v>0.56280956443334718</v>
      </c>
      <c r="D5598" s="11">
        <v>31.78</v>
      </c>
      <c r="E5598" s="10">
        <v>55.08</v>
      </c>
      <c r="F5598" s="11">
        <v>30.18</v>
      </c>
      <c r="G5598" s="10">
        <v>23.09</v>
      </c>
      <c r="H5598" s="11">
        <v>67.34</v>
      </c>
      <c r="I5598" s="10">
        <v>497.08</v>
      </c>
      <c r="J5598">
        <v>0.49282214628544663</v>
      </c>
      <c r="K5598">
        <v>0.52447284692639107</v>
      </c>
      <c r="L5598">
        <v>0.38012301732535292</v>
      </c>
      <c r="M5598">
        <v>0.27373017583883535</v>
      </c>
      <c r="N5598">
        <v>0.35248387417506616</v>
      </c>
      <c r="O5598">
        <v>0.60430887231057673</v>
      </c>
      <c r="P5598" s="117">
        <v>18.68</v>
      </c>
      <c r="Q5598">
        <v>0.34</v>
      </c>
    </row>
    <row r="5599" spans="1:17" ht="15">
      <c r="A5599" s="6"/>
      <c r="B5599" s="10">
        <v>136.51</v>
      </c>
      <c r="C5599">
        <v>0.5334469194163437</v>
      </c>
      <c r="D5599" s="11">
        <v>37.71</v>
      </c>
      <c r="E5599" s="10">
        <v>66.06</v>
      </c>
      <c r="F5599" s="11">
        <v>36.64</v>
      </c>
      <c r="G5599" s="10">
        <v>28.16</v>
      </c>
      <c r="H5599" s="11">
        <v>67.900000000000006</v>
      </c>
      <c r="I5599" s="10">
        <v>561.74</v>
      </c>
      <c r="J5599">
        <v>0.50375540647198103</v>
      </c>
      <c r="K5599">
        <v>0.52060919169239406</v>
      </c>
      <c r="L5599">
        <v>0.40012808408346973</v>
      </c>
      <c r="M5599">
        <v>0.29890965283697363</v>
      </c>
      <c r="N5599">
        <v>0.34449615682133516</v>
      </c>
      <c r="O5599">
        <v>0.59133759758091897</v>
      </c>
      <c r="P5599" s="117">
        <v>22.19</v>
      </c>
      <c r="Q5599">
        <v>0.34</v>
      </c>
    </row>
    <row r="5600" spans="1:17" ht="15">
      <c r="A5600" s="6"/>
      <c r="B5600" s="10">
        <v>150.87</v>
      </c>
      <c r="C5600">
        <v>0.48019074466645623</v>
      </c>
      <c r="D5600" s="11">
        <v>42.24</v>
      </c>
      <c r="E5600" s="10">
        <v>70</v>
      </c>
      <c r="F5600" s="11">
        <v>41.93</v>
      </c>
      <c r="G5600" s="10">
        <v>35.68</v>
      </c>
      <c r="H5600" s="11">
        <v>70.37</v>
      </c>
      <c r="I5600" s="10">
        <v>599.9</v>
      </c>
      <c r="J5600">
        <v>0.48309120133638284</v>
      </c>
      <c r="K5600">
        <v>0.49836737117074331</v>
      </c>
      <c r="L5600">
        <v>0.3764590440718914</v>
      </c>
      <c r="M5600">
        <v>0.2912377620554184</v>
      </c>
      <c r="N5600">
        <v>0.33277764996870995</v>
      </c>
      <c r="O5600">
        <v>0.53622750460535629</v>
      </c>
      <c r="P5600" s="117">
        <v>17.309999999999999</v>
      </c>
      <c r="Q5600">
        <v>0.34</v>
      </c>
    </row>
    <row r="5601" spans="1:17" ht="15">
      <c r="A5601" s="6"/>
      <c r="B5601" s="10">
        <v>136.94999999999999</v>
      </c>
      <c r="C5601">
        <v>0.4271256856993243</v>
      </c>
      <c r="D5601" s="11">
        <v>42.42</v>
      </c>
      <c r="E5601" s="10">
        <v>72.2</v>
      </c>
      <c r="F5601" s="11">
        <v>40.64</v>
      </c>
      <c r="G5601" s="10">
        <v>38.979999999999997</v>
      </c>
      <c r="H5601" s="11">
        <v>74.47</v>
      </c>
      <c r="I5601" s="10">
        <v>610</v>
      </c>
      <c r="J5601">
        <v>0.44216016671100467</v>
      </c>
      <c r="K5601">
        <v>0.46187034729370963</v>
      </c>
      <c r="L5601">
        <v>0.34780213581271224</v>
      </c>
      <c r="M5601">
        <v>0.27212865833640687</v>
      </c>
      <c r="N5601">
        <v>0.30883569042751657</v>
      </c>
      <c r="O5601">
        <v>0.47266887068936658</v>
      </c>
      <c r="P5601" s="117">
        <v>22.86</v>
      </c>
      <c r="Q5601">
        <v>0.34</v>
      </c>
    </row>
    <row r="5602" spans="1:17" ht="15">
      <c r="A5602" s="6"/>
      <c r="B5602" s="10">
        <v>115.91</v>
      </c>
      <c r="C5602">
        <v>0.37338655792922915</v>
      </c>
      <c r="D5602" s="11">
        <v>39.99</v>
      </c>
      <c r="E5602" s="10">
        <v>72.14</v>
      </c>
      <c r="F5602" s="11">
        <v>37.9</v>
      </c>
      <c r="G5602" s="10">
        <v>38</v>
      </c>
      <c r="H5602" s="11">
        <v>76.84</v>
      </c>
      <c r="I5602" s="10">
        <v>595.59</v>
      </c>
      <c r="J5602">
        <v>0.40713999174475768</v>
      </c>
      <c r="K5602">
        <v>0.42258583288647517</v>
      </c>
      <c r="L5602">
        <v>0.31076230121183823</v>
      </c>
      <c r="M5602">
        <v>0.25405679381962881</v>
      </c>
      <c r="N5602">
        <v>0.29346293248102279</v>
      </c>
      <c r="O5602">
        <v>0.4217818466166442</v>
      </c>
      <c r="P5602" s="117">
        <v>23.24</v>
      </c>
      <c r="Q5602">
        <v>0.34</v>
      </c>
    </row>
    <row r="5603" spans="1:17" ht="15">
      <c r="A5603" s="6"/>
      <c r="B5603" s="10">
        <v>102.4</v>
      </c>
      <c r="C5603">
        <v>0.32965207466494051</v>
      </c>
      <c r="D5603" s="11">
        <v>37.76</v>
      </c>
      <c r="E5603" s="10">
        <v>68.989999999999995</v>
      </c>
      <c r="F5603" s="11">
        <v>34.909999999999997</v>
      </c>
      <c r="G5603" s="10">
        <v>33.9</v>
      </c>
      <c r="H5603" s="11">
        <v>76.16</v>
      </c>
      <c r="I5603" s="10">
        <v>583.46</v>
      </c>
      <c r="J5603">
        <v>0.38376996282585102</v>
      </c>
      <c r="K5603">
        <v>0.38934651296622669</v>
      </c>
      <c r="L5603">
        <v>0.27748111108481072</v>
      </c>
      <c r="M5603">
        <v>0.24190206563221031</v>
      </c>
      <c r="N5603">
        <v>0.27565358537291673</v>
      </c>
      <c r="O5603">
        <v>0.37693654036166307</v>
      </c>
      <c r="P5603" s="117">
        <v>24.67</v>
      </c>
      <c r="Q5603">
        <v>0.34</v>
      </c>
    </row>
    <row r="5604" spans="1:17" ht="15">
      <c r="A5604" s="6"/>
      <c r="B5604" s="10">
        <v>99.67</v>
      </c>
      <c r="C5604">
        <v>0.29939819084996899</v>
      </c>
      <c r="D5604" s="11">
        <v>36.909999999999997</v>
      </c>
      <c r="E5604" s="10">
        <v>67.89</v>
      </c>
      <c r="F5604" s="11">
        <v>33.01</v>
      </c>
      <c r="G5604" s="10">
        <v>28.75</v>
      </c>
      <c r="H5604" s="11">
        <v>77.31</v>
      </c>
      <c r="I5604" s="10">
        <v>567.5</v>
      </c>
      <c r="J5604">
        <v>0.36238580671175386</v>
      </c>
      <c r="K5604">
        <v>0.35834912705991823</v>
      </c>
      <c r="L5604">
        <v>0.24706574502184966</v>
      </c>
      <c r="M5604">
        <v>0.23085173544440032</v>
      </c>
      <c r="N5604">
        <v>0.2613167264724176</v>
      </c>
      <c r="O5604">
        <v>0.35144879391782835</v>
      </c>
      <c r="P5604" s="117">
        <v>57.14</v>
      </c>
      <c r="Q5604">
        <v>0.34</v>
      </c>
    </row>
    <row r="5605" spans="1:17" ht="15">
      <c r="A5605" s="6"/>
      <c r="B5605" s="10">
        <v>93.57</v>
      </c>
      <c r="C5605">
        <v>0.28050276507918898</v>
      </c>
      <c r="D5605" s="11">
        <v>35.57</v>
      </c>
      <c r="E5605" s="10">
        <v>60.93</v>
      </c>
      <c r="F5605" s="11">
        <v>32.01</v>
      </c>
      <c r="G5605" s="10">
        <v>26.52</v>
      </c>
      <c r="H5605" s="11">
        <v>76.44</v>
      </c>
      <c r="I5605" s="10">
        <v>534.29999999999995</v>
      </c>
      <c r="J5605">
        <v>0.35130056695908313</v>
      </c>
      <c r="K5605">
        <v>0.33878699286513708</v>
      </c>
      <c r="L5605">
        <v>0.2247356187561943</v>
      </c>
      <c r="M5605">
        <v>0.21123890200646248</v>
      </c>
      <c r="N5605">
        <v>0.25450456848556208</v>
      </c>
      <c r="O5605">
        <v>0.34988495512841911</v>
      </c>
      <c r="P5605" s="117">
        <v>44.28</v>
      </c>
      <c r="Q5605">
        <v>0.34</v>
      </c>
    </row>
    <row r="5606" spans="1:17" ht="15">
      <c r="A5606" s="6"/>
      <c r="B5606" s="10">
        <v>92.58</v>
      </c>
      <c r="C5606">
        <v>0.26887394776170226</v>
      </c>
      <c r="D5606" s="11">
        <v>35.36</v>
      </c>
      <c r="E5606" s="10">
        <v>57.39</v>
      </c>
      <c r="F5606" s="11">
        <v>30.53</v>
      </c>
      <c r="G5606" s="10">
        <v>26.02</v>
      </c>
      <c r="H5606" s="11">
        <v>71.2</v>
      </c>
      <c r="I5606" s="10">
        <v>540.91</v>
      </c>
      <c r="J5606">
        <v>0.35493045988819077</v>
      </c>
      <c r="K5606">
        <v>0.34073512522045851</v>
      </c>
      <c r="L5606">
        <v>0.21033699490732224</v>
      </c>
      <c r="M5606">
        <v>0.20180555102154216</v>
      </c>
      <c r="N5606">
        <v>0.26094530681599487</v>
      </c>
      <c r="O5606">
        <v>0.3515477522466201</v>
      </c>
      <c r="P5606" s="117">
        <v>34.54</v>
      </c>
      <c r="Q5606">
        <v>0.34</v>
      </c>
    </row>
    <row r="5607" spans="1:17" ht="15">
      <c r="A5607" s="6"/>
      <c r="B5607" s="10">
        <v>92.44</v>
      </c>
      <c r="C5607">
        <v>0.28261523712550751</v>
      </c>
      <c r="D5607" s="11">
        <v>35.08</v>
      </c>
      <c r="E5607" s="10">
        <v>57.1</v>
      </c>
      <c r="F5607" s="11">
        <v>31.21</v>
      </c>
      <c r="G5607" s="10">
        <v>25.26</v>
      </c>
      <c r="H5607" s="11">
        <v>68.8</v>
      </c>
      <c r="I5607" s="10">
        <v>557.05999999999995</v>
      </c>
      <c r="J5607">
        <v>0.3618892211419944</v>
      </c>
      <c r="K5607">
        <v>0.35019927074892926</v>
      </c>
      <c r="L5607">
        <v>0.21125812606447741</v>
      </c>
      <c r="M5607">
        <v>0.19579238396841681</v>
      </c>
      <c r="N5607">
        <v>0.25941336786928021</v>
      </c>
      <c r="O5607">
        <v>0.35545154149218605</v>
      </c>
      <c r="P5607" s="117">
        <v>39.61</v>
      </c>
      <c r="Q5607">
        <v>0.34</v>
      </c>
    </row>
    <row r="5608" spans="1:17" ht="15">
      <c r="A5608" s="6"/>
      <c r="B5608" s="10">
        <v>97.16</v>
      </c>
      <c r="C5608">
        <v>0.31437462514023912</v>
      </c>
      <c r="D5608" s="11">
        <v>36.06</v>
      </c>
      <c r="E5608" s="10">
        <v>62.28</v>
      </c>
      <c r="F5608" s="11">
        <v>31.14</v>
      </c>
      <c r="G5608" s="10">
        <v>25.47</v>
      </c>
      <c r="H5608" s="11">
        <v>66.75</v>
      </c>
      <c r="I5608" s="10">
        <v>577.20000000000005</v>
      </c>
      <c r="J5608">
        <v>0.37475106724484336</v>
      </c>
      <c r="K5608">
        <v>0.36893690200573925</v>
      </c>
      <c r="L5608">
        <v>0.22185151617317492</v>
      </c>
      <c r="M5608">
        <v>0.20721155319493759</v>
      </c>
      <c r="N5608">
        <v>0.26832652871584439</v>
      </c>
      <c r="O5608">
        <v>0.37594904158138048</v>
      </c>
      <c r="P5608" s="117">
        <v>43.54</v>
      </c>
      <c r="Q5608">
        <v>0.34</v>
      </c>
    </row>
    <row r="5609" spans="1:17" ht="15">
      <c r="A5609" s="6"/>
      <c r="B5609" s="10">
        <v>99.95</v>
      </c>
      <c r="C5609">
        <v>0.34809757116456058</v>
      </c>
      <c r="D5609" s="11">
        <v>37.39</v>
      </c>
      <c r="E5609" s="10">
        <v>68.48</v>
      </c>
      <c r="F5609" s="11">
        <v>31.94</v>
      </c>
      <c r="G5609" s="10">
        <v>28.3</v>
      </c>
      <c r="H5609" s="11">
        <v>68.599999999999994</v>
      </c>
      <c r="I5609" s="10">
        <v>586.66999999999996</v>
      </c>
      <c r="J5609">
        <v>0.395297515256334</v>
      </c>
      <c r="K5609">
        <v>0.40503551250695041</v>
      </c>
      <c r="L5609">
        <v>0.26028206745854343</v>
      </c>
      <c r="M5609">
        <v>0.23294385739873136</v>
      </c>
      <c r="N5609">
        <v>0.28108182598596165</v>
      </c>
      <c r="O5609">
        <v>0.40466545467167658</v>
      </c>
      <c r="P5609" s="117">
        <v>42.62</v>
      </c>
      <c r="Q5609">
        <v>0.34</v>
      </c>
    </row>
    <row r="5610" spans="1:17" ht="15">
      <c r="A5610" s="6"/>
      <c r="B5610" s="10">
        <v>108.94</v>
      </c>
      <c r="C5610">
        <v>0.39739956989040842</v>
      </c>
      <c r="D5610" s="11">
        <v>42.02</v>
      </c>
      <c r="E5610" s="10">
        <v>74.95</v>
      </c>
      <c r="F5610" s="11">
        <v>36.99</v>
      </c>
      <c r="G5610" s="10">
        <v>33.9</v>
      </c>
      <c r="H5610" s="11">
        <v>81.59</v>
      </c>
      <c r="I5610" s="10">
        <v>613.54999999999995</v>
      </c>
      <c r="J5610">
        <v>0.42433340760702759</v>
      </c>
      <c r="K5610">
        <v>0.44882605692403388</v>
      </c>
      <c r="L5610">
        <v>0.32552210446532415</v>
      </c>
      <c r="M5610">
        <v>0.27955138977059135</v>
      </c>
      <c r="N5610">
        <v>0.30155278931581048</v>
      </c>
      <c r="O5610">
        <v>0.44260900372638479</v>
      </c>
      <c r="P5610" s="117">
        <v>46.81</v>
      </c>
      <c r="Q5610">
        <v>0.34</v>
      </c>
    </row>
    <row r="5611" spans="1:17" ht="15">
      <c r="A5611" s="6"/>
      <c r="B5611" s="10">
        <v>145.18</v>
      </c>
      <c r="C5611">
        <v>0.43905425426315237</v>
      </c>
      <c r="D5611" s="11">
        <v>44.71</v>
      </c>
      <c r="E5611" s="10">
        <v>77.150000000000006</v>
      </c>
      <c r="F5611" s="11">
        <v>42.47</v>
      </c>
      <c r="G5611" s="10">
        <v>38.729999999999997</v>
      </c>
      <c r="H5611" s="11">
        <v>88.02</v>
      </c>
      <c r="I5611" s="10">
        <v>640</v>
      </c>
      <c r="J5611">
        <v>0.45704533613821502</v>
      </c>
      <c r="K5611">
        <v>0.47991767466583696</v>
      </c>
      <c r="L5611">
        <v>0.39226936509720184</v>
      </c>
      <c r="M5611">
        <v>0.31556930096378977</v>
      </c>
      <c r="N5611">
        <v>0.32205679018985633</v>
      </c>
      <c r="O5611">
        <v>0.47383398343232563</v>
      </c>
      <c r="P5611" s="117">
        <v>56.13</v>
      </c>
      <c r="Q5611">
        <v>0.34</v>
      </c>
    </row>
    <row r="5612" spans="1:17" ht="15">
      <c r="A5612" s="6"/>
      <c r="B5612" s="10">
        <v>192.83</v>
      </c>
      <c r="C5612">
        <v>0.48290909944203991</v>
      </c>
      <c r="D5612" s="11">
        <v>48.17</v>
      </c>
      <c r="E5612" s="10">
        <v>83.93</v>
      </c>
      <c r="F5612" s="11">
        <v>55.36</v>
      </c>
      <c r="G5612" s="10">
        <v>41.2</v>
      </c>
      <c r="H5612" s="11">
        <v>95</v>
      </c>
      <c r="I5612" s="10">
        <v>675.55</v>
      </c>
      <c r="J5612">
        <v>0.50041741151061103</v>
      </c>
      <c r="K5612">
        <v>0.50826382161654304</v>
      </c>
      <c r="L5612">
        <v>0.43002004142300199</v>
      </c>
      <c r="M5612">
        <v>0.33672012716132488</v>
      </c>
      <c r="N5612">
        <v>0.33667579240414403</v>
      </c>
      <c r="O5612">
        <v>0.4880637971142297</v>
      </c>
      <c r="P5612" s="117">
        <v>37.49</v>
      </c>
      <c r="Q5612">
        <v>0.34</v>
      </c>
    </row>
    <row r="5613" spans="1:17" ht="15">
      <c r="A5613" s="6"/>
      <c r="B5613" s="10">
        <v>206.48</v>
      </c>
      <c r="C5613">
        <v>0.50055331351915811</v>
      </c>
      <c r="D5613" s="11">
        <v>45.07</v>
      </c>
      <c r="E5613" s="10">
        <v>80.52</v>
      </c>
      <c r="F5613" s="11">
        <v>51.81</v>
      </c>
      <c r="G5613" s="10">
        <v>41.6</v>
      </c>
      <c r="H5613" s="11">
        <v>97.96</v>
      </c>
      <c r="I5613" s="10">
        <v>679.97</v>
      </c>
      <c r="J5613">
        <v>0.51651812878197079</v>
      </c>
      <c r="K5613">
        <v>0.51827875796547329</v>
      </c>
      <c r="L5613">
        <v>0.44020761846159767</v>
      </c>
      <c r="M5613">
        <v>0.3443882170964459</v>
      </c>
      <c r="N5613">
        <v>0.34599721701659691</v>
      </c>
      <c r="O5613">
        <v>0.49252939855800876</v>
      </c>
      <c r="P5613" s="117">
        <v>37.92</v>
      </c>
      <c r="Q5613">
        <v>0.34</v>
      </c>
    </row>
    <row r="5614" spans="1:17" ht="15">
      <c r="A5614" s="6"/>
      <c r="B5614" s="10">
        <v>166.3</v>
      </c>
      <c r="C5614">
        <v>0.5120361004305104</v>
      </c>
      <c r="D5614" s="11">
        <v>43.38</v>
      </c>
      <c r="E5614" s="10">
        <v>75.8</v>
      </c>
      <c r="F5614" s="11">
        <v>45.41</v>
      </c>
      <c r="G5614" s="10">
        <v>41.83</v>
      </c>
      <c r="H5614" s="11">
        <v>95.48</v>
      </c>
      <c r="I5614" s="10">
        <v>629.63</v>
      </c>
      <c r="J5614">
        <v>0.52074601225774064</v>
      </c>
      <c r="K5614">
        <v>0.53018399664611782</v>
      </c>
      <c r="L5614">
        <v>0.43949170856594932</v>
      </c>
      <c r="M5614">
        <v>0.34286000161381419</v>
      </c>
      <c r="N5614">
        <v>0.35796693647177352</v>
      </c>
      <c r="O5614">
        <v>0.49502645353167485</v>
      </c>
      <c r="P5614" s="117">
        <v>26.75</v>
      </c>
      <c r="Q5614">
        <v>0.34</v>
      </c>
    </row>
    <row r="5615" spans="1:17" ht="15">
      <c r="A5615" s="6"/>
      <c r="B5615" s="10">
        <v>145.80000000000001</v>
      </c>
      <c r="C5615">
        <v>0.55187631651304858</v>
      </c>
      <c r="D5615" s="11">
        <v>38.81</v>
      </c>
      <c r="E5615" s="10">
        <v>73.62</v>
      </c>
      <c r="F5615" s="11">
        <v>38.479999999999997</v>
      </c>
      <c r="G5615" s="10">
        <v>40.08</v>
      </c>
      <c r="H5615" s="11">
        <v>90.1</v>
      </c>
      <c r="I5615" s="10">
        <v>588.86</v>
      </c>
      <c r="J5615">
        <v>0.5387822655645208</v>
      </c>
      <c r="K5615">
        <v>0.53731105358729669</v>
      </c>
      <c r="L5615">
        <v>0.44950062505557509</v>
      </c>
      <c r="M5615">
        <v>0.34217790748502225</v>
      </c>
      <c r="N5615">
        <v>0.36517974909447409</v>
      </c>
      <c r="O5615">
        <v>0.49345991013583035</v>
      </c>
      <c r="P5615" s="117">
        <v>28.13</v>
      </c>
      <c r="Q5615">
        <v>0.34</v>
      </c>
    </row>
    <row r="5616" spans="1:17" ht="15">
      <c r="A5616" s="6"/>
      <c r="B5616" s="10">
        <v>127.6</v>
      </c>
      <c r="C5616">
        <v>0.57387946491918318</v>
      </c>
      <c r="D5616" s="11">
        <v>34.85</v>
      </c>
      <c r="E5616" s="10">
        <v>67.27</v>
      </c>
      <c r="F5616" s="11">
        <v>33.950000000000003</v>
      </c>
      <c r="G5616" s="10">
        <v>36.909999999999997</v>
      </c>
      <c r="H5616" s="11">
        <v>81.95</v>
      </c>
      <c r="I5616" s="10">
        <v>545</v>
      </c>
      <c r="J5616">
        <v>0.53261172303388415</v>
      </c>
      <c r="K5616">
        <v>0.53646153028076404</v>
      </c>
      <c r="L5616">
        <v>0.43086129219862085</v>
      </c>
      <c r="M5616">
        <v>0.34154142879267713</v>
      </c>
      <c r="N5616">
        <v>0.36461788564069852</v>
      </c>
      <c r="O5616">
        <v>0.49385613563254749</v>
      </c>
      <c r="P5616" s="117">
        <v>25.05</v>
      </c>
      <c r="Q5616">
        <v>0.34</v>
      </c>
    </row>
    <row r="5617" spans="1:17" ht="15">
      <c r="A5617" s="6"/>
      <c r="B5617" s="10">
        <v>123.89</v>
      </c>
      <c r="C5617">
        <v>0.58593374560748179</v>
      </c>
      <c r="D5617" s="11">
        <v>30.97</v>
      </c>
      <c r="E5617" s="10">
        <v>56.97</v>
      </c>
      <c r="F5617" s="11">
        <v>30.28</v>
      </c>
      <c r="G5617" s="10">
        <v>31.76</v>
      </c>
      <c r="H5617" s="11">
        <v>76.150000000000006</v>
      </c>
      <c r="I5617" s="10">
        <v>550</v>
      </c>
      <c r="J5617">
        <v>0.52974010927522874</v>
      </c>
      <c r="K5617">
        <v>0.54546619511530636</v>
      </c>
      <c r="L5617">
        <v>0.40700865259225322</v>
      </c>
      <c r="M5617">
        <v>0.32424587069636662</v>
      </c>
      <c r="N5617">
        <v>0.3714496228209192</v>
      </c>
      <c r="O5617">
        <v>0.50089173883525684</v>
      </c>
      <c r="P5617" s="117">
        <v>22.31</v>
      </c>
      <c r="Q5617">
        <v>0.34</v>
      </c>
    </row>
    <row r="5618" spans="1:17" ht="15">
      <c r="A5618" s="6"/>
      <c r="B5618" s="10">
        <v>112.67</v>
      </c>
      <c r="C5618">
        <v>0.57873888727060885</v>
      </c>
      <c r="D5618" s="11">
        <v>30.93</v>
      </c>
      <c r="E5618" s="10">
        <v>58.01</v>
      </c>
      <c r="F5618" s="11">
        <v>30.17</v>
      </c>
      <c r="G5618" s="10">
        <v>26.4</v>
      </c>
      <c r="H5618" s="11">
        <v>75.930000000000007</v>
      </c>
      <c r="I5618" s="10">
        <v>504.73</v>
      </c>
      <c r="J5618">
        <v>0.5243735343759286</v>
      </c>
      <c r="K5618">
        <v>0.54805468236019739</v>
      </c>
      <c r="L5618">
        <v>0.39265789553039943</v>
      </c>
      <c r="M5618">
        <v>0.29837943808532774</v>
      </c>
      <c r="N5618">
        <v>0.37403504041424596</v>
      </c>
      <c r="O5618">
        <v>0.5099026740394158</v>
      </c>
      <c r="P5618" s="117">
        <v>21.4</v>
      </c>
      <c r="Q5618">
        <v>0.34</v>
      </c>
    </row>
    <row r="5619" spans="1:17" ht="15">
      <c r="A5619" s="6"/>
      <c r="B5619" s="10">
        <v>109.9</v>
      </c>
      <c r="C5619">
        <v>0.58730870759409093</v>
      </c>
      <c r="D5619" s="11">
        <v>29.63</v>
      </c>
      <c r="E5619" s="10">
        <v>53.44</v>
      </c>
      <c r="F5619" s="11">
        <v>30.07</v>
      </c>
      <c r="G5619" s="10">
        <v>24.08</v>
      </c>
      <c r="H5619" s="11">
        <v>75.7</v>
      </c>
      <c r="I5619" s="10">
        <v>507</v>
      </c>
      <c r="J5619">
        <v>0.52701607370268799</v>
      </c>
      <c r="K5619">
        <v>0.55404653863051523</v>
      </c>
      <c r="L5619">
        <v>0.39282871321534613</v>
      </c>
      <c r="M5619">
        <v>0.27222027234308971</v>
      </c>
      <c r="N5619">
        <v>0.37807907003291413</v>
      </c>
      <c r="O5619">
        <v>0.52333331195821364</v>
      </c>
      <c r="P5619" s="117">
        <v>18.47</v>
      </c>
      <c r="Q5619">
        <v>0.34</v>
      </c>
    </row>
    <row r="5620" spans="1:17" ht="15">
      <c r="A5620" s="6"/>
      <c r="B5620" s="10">
        <v>106.38</v>
      </c>
      <c r="C5620">
        <v>0.58972131849315057</v>
      </c>
      <c r="D5620" s="11">
        <v>28.4</v>
      </c>
      <c r="E5620" s="10">
        <v>52.23</v>
      </c>
      <c r="F5620" s="11">
        <v>30.03</v>
      </c>
      <c r="G5620" s="10">
        <v>21.94</v>
      </c>
      <c r="H5620" s="11">
        <v>73.52</v>
      </c>
      <c r="I5620" s="10">
        <v>500.57</v>
      </c>
      <c r="J5620">
        <v>0.5280670511100658</v>
      </c>
      <c r="K5620">
        <v>0.56258082141062593</v>
      </c>
      <c r="L5620">
        <v>0.39805733181606834</v>
      </c>
      <c r="M5620">
        <v>0.23892273563261973</v>
      </c>
      <c r="N5620">
        <v>0.37515692699799746</v>
      </c>
      <c r="O5620">
        <v>0.5336269536482986</v>
      </c>
      <c r="P5620" s="117">
        <v>16.73</v>
      </c>
      <c r="Q5620">
        <v>0.34</v>
      </c>
    </row>
    <row r="5621" spans="1:17" ht="15">
      <c r="A5621" s="6"/>
      <c r="B5621" s="10">
        <v>110.2</v>
      </c>
      <c r="C5621">
        <v>0.58787266821210826</v>
      </c>
      <c r="D5621" s="11">
        <v>28.06</v>
      </c>
      <c r="E5621" s="10">
        <v>52.75</v>
      </c>
      <c r="F5621" s="11">
        <v>30.38</v>
      </c>
      <c r="G5621" s="10">
        <v>21.3</v>
      </c>
      <c r="H5621" s="11">
        <v>75.849999999999994</v>
      </c>
      <c r="I5621" s="10">
        <v>503.32</v>
      </c>
      <c r="J5621">
        <v>0.53387859026751294</v>
      </c>
      <c r="K5621">
        <v>0.5670668459059155</v>
      </c>
      <c r="L5621">
        <v>0.40616781446098521</v>
      </c>
      <c r="M5621">
        <v>0.22750328527103483</v>
      </c>
      <c r="N5621">
        <v>0.37614233830178784</v>
      </c>
      <c r="O5621">
        <v>0.53986252726199224</v>
      </c>
      <c r="P5621" s="117">
        <v>17.23</v>
      </c>
      <c r="Q5621">
        <v>0.34</v>
      </c>
    </row>
    <row r="5622" spans="1:17" ht="15">
      <c r="A5622" s="6"/>
      <c r="B5622" s="10">
        <v>115.11</v>
      </c>
      <c r="C5622">
        <v>0.59137172195779852</v>
      </c>
      <c r="D5622" s="11">
        <v>29.76</v>
      </c>
      <c r="E5622" s="10">
        <v>55.51</v>
      </c>
      <c r="F5622" s="11">
        <v>32.31</v>
      </c>
      <c r="G5622" s="10">
        <v>20.3</v>
      </c>
      <c r="H5622" s="11">
        <v>78.44</v>
      </c>
      <c r="I5622" s="10">
        <v>531.02</v>
      </c>
      <c r="J5622">
        <v>0.5445219969076408</v>
      </c>
      <c r="K5622">
        <v>0.56750133845654405</v>
      </c>
      <c r="L5622">
        <v>0.43552301096308232</v>
      </c>
      <c r="M5622">
        <v>0.2212612700249966</v>
      </c>
      <c r="N5622">
        <v>0.38240434469860451</v>
      </c>
      <c r="O5622">
        <v>0.54087129153778568</v>
      </c>
      <c r="P5622" s="117">
        <v>20.28</v>
      </c>
      <c r="Q5622">
        <v>0.34</v>
      </c>
    </row>
    <row r="5623" spans="1:17" ht="15">
      <c r="A5623" s="6"/>
      <c r="B5623" s="10">
        <v>141.11000000000001</v>
      </c>
      <c r="C5623">
        <v>0.56273002965843699</v>
      </c>
      <c r="D5623" s="11">
        <v>36.93</v>
      </c>
      <c r="E5623" s="10">
        <v>66.67</v>
      </c>
      <c r="F5623" s="11">
        <v>40</v>
      </c>
      <c r="G5623" s="10">
        <v>23.53</v>
      </c>
      <c r="H5623" s="11">
        <v>94.39</v>
      </c>
      <c r="I5623" s="10">
        <v>627.95000000000005</v>
      </c>
      <c r="J5623">
        <v>0.54409700482073708</v>
      </c>
      <c r="K5623">
        <v>0.56083835824028427</v>
      </c>
      <c r="L5623">
        <v>0.44324689431201919</v>
      </c>
      <c r="M5623">
        <v>0.21145796839888881</v>
      </c>
      <c r="N5623">
        <v>0.37873560881375107</v>
      </c>
      <c r="O5623">
        <v>0.52823505772570922</v>
      </c>
      <c r="P5623" s="117">
        <v>26.86</v>
      </c>
      <c r="Q5623">
        <v>0.34</v>
      </c>
    </row>
    <row r="5624" spans="1:17" ht="15">
      <c r="A5624" s="6"/>
      <c r="B5624" s="10">
        <v>162</v>
      </c>
      <c r="C5624">
        <v>0.47917084586177372</v>
      </c>
      <c r="D5624" s="11">
        <v>40.92</v>
      </c>
      <c r="E5624" s="10">
        <v>69.91</v>
      </c>
      <c r="F5624" s="11">
        <v>43.93</v>
      </c>
      <c r="G5624" s="10">
        <v>25.17</v>
      </c>
      <c r="H5624" s="11">
        <v>111.29</v>
      </c>
      <c r="I5624" s="10">
        <v>668.21</v>
      </c>
      <c r="J5624">
        <v>0.51372191990187288</v>
      </c>
      <c r="K5624">
        <v>0.51341084360119671</v>
      </c>
      <c r="L5624">
        <v>0.40772918218661419</v>
      </c>
      <c r="M5624">
        <v>0.21454744068529127</v>
      </c>
      <c r="N5624">
        <v>0.36836357590681945</v>
      </c>
      <c r="O5624">
        <v>0.48655975944205343</v>
      </c>
      <c r="P5624" s="117">
        <v>25.05</v>
      </c>
      <c r="Q5624">
        <v>0.34</v>
      </c>
    </row>
    <row r="5625" spans="1:17" ht="15">
      <c r="A5625" s="6"/>
      <c r="B5625" s="10">
        <v>157.41</v>
      </c>
      <c r="C5625">
        <v>0.43156909980804214</v>
      </c>
      <c r="D5625" s="11">
        <v>43.36</v>
      </c>
      <c r="E5625" s="10">
        <v>73.77</v>
      </c>
      <c r="F5625" s="11">
        <v>41</v>
      </c>
      <c r="G5625" s="10">
        <v>29.91</v>
      </c>
      <c r="H5625" s="11">
        <v>115.94</v>
      </c>
      <c r="I5625" s="10">
        <v>680</v>
      </c>
      <c r="J5625">
        <v>0.46466673879730253</v>
      </c>
      <c r="K5625">
        <v>0.47137572354175267</v>
      </c>
      <c r="L5625">
        <v>0.37345058482001947</v>
      </c>
      <c r="M5625">
        <v>0.21135826846695549</v>
      </c>
      <c r="N5625">
        <v>0.35228028621315949</v>
      </c>
      <c r="O5625">
        <v>0.42955715555150492</v>
      </c>
      <c r="P5625" s="117">
        <v>27.26</v>
      </c>
      <c r="Q5625">
        <v>0.34</v>
      </c>
    </row>
    <row r="5626" spans="1:17" ht="15">
      <c r="A5626" s="6"/>
      <c r="B5626" s="10">
        <v>136.5</v>
      </c>
      <c r="C5626">
        <v>0.37386546994665448</v>
      </c>
      <c r="D5626" s="11">
        <v>40.72</v>
      </c>
      <c r="E5626" s="10">
        <v>71.92</v>
      </c>
      <c r="F5626" s="11">
        <v>36.68</v>
      </c>
      <c r="G5626" s="10">
        <v>29.99</v>
      </c>
      <c r="H5626" s="11">
        <v>114.18</v>
      </c>
      <c r="I5626" s="10">
        <v>640.1</v>
      </c>
      <c r="J5626">
        <v>0.42811316657840054</v>
      </c>
      <c r="K5626">
        <v>0.43616451750640478</v>
      </c>
      <c r="L5626">
        <v>0.34103002818259653</v>
      </c>
      <c r="M5626">
        <v>0.19908584921491074</v>
      </c>
      <c r="N5626">
        <v>0.33942046816625954</v>
      </c>
      <c r="O5626">
        <v>0.38812190850030426</v>
      </c>
      <c r="P5626" s="117">
        <v>24</v>
      </c>
      <c r="Q5626">
        <v>0.34</v>
      </c>
    </row>
    <row r="5627" spans="1:17" ht="15">
      <c r="A5627" s="6"/>
      <c r="B5627" s="10">
        <v>119.85</v>
      </c>
      <c r="C5627">
        <v>0.32463621342343119</v>
      </c>
      <c r="D5627" s="11">
        <v>38.24</v>
      </c>
      <c r="E5627" s="10">
        <v>69.92</v>
      </c>
      <c r="F5627" s="11">
        <v>34.799999999999997</v>
      </c>
      <c r="G5627" s="10">
        <v>27.14</v>
      </c>
      <c r="H5627" s="11">
        <v>106.98</v>
      </c>
      <c r="I5627" s="10">
        <v>614.01</v>
      </c>
      <c r="J5627">
        <v>0.39682551979667452</v>
      </c>
      <c r="K5627">
        <v>0.39767922455066324</v>
      </c>
      <c r="L5627">
        <v>0.30778673093122683</v>
      </c>
      <c r="M5627">
        <v>0.18198258975221832</v>
      </c>
      <c r="N5627">
        <v>0.32530293212058375</v>
      </c>
      <c r="O5627">
        <v>0.34766989428934736</v>
      </c>
      <c r="P5627" s="117">
        <v>24.24</v>
      </c>
      <c r="Q5627">
        <v>0.34</v>
      </c>
    </row>
    <row r="5628" spans="1:17" ht="15">
      <c r="A5628" s="6"/>
      <c r="B5628" s="10">
        <v>111.75</v>
      </c>
      <c r="C5628">
        <v>0.29154427902856145</v>
      </c>
      <c r="D5628" s="11">
        <v>37.5</v>
      </c>
      <c r="E5628" s="10">
        <v>64.98</v>
      </c>
      <c r="F5628" s="11">
        <v>34.130000000000003</v>
      </c>
      <c r="G5628" s="10">
        <v>24.31</v>
      </c>
      <c r="H5628" s="11">
        <v>103.47</v>
      </c>
      <c r="I5628" s="10">
        <v>551.4</v>
      </c>
      <c r="J5628">
        <v>0.37340667508621594</v>
      </c>
      <c r="K5628">
        <v>0.36421625467657204</v>
      </c>
      <c r="L5628">
        <v>0.28590800981249204</v>
      </c>
      <c r="M5628">
        <v>0.15434645836543787</v>
      </c>
      <c r="N5628">
        <v>0.31471658981817352</v>
      </c>
      <c r="O5628">
        <v>0.31931255778693318</v>
      </c>
      <c r="P5628" s="117">
        <v>27.64</v>
      </c>
      <c r="Q5628">
        <v>0.34</v>
      </c>
    </row>
    <row r="5629" spans="1:17" ht="15">
      <c r="A5629" s="6"/>
      <c r="B5629" s="10">
        <v>102.34</v>
      </c>
      <c r="C5629">
        <v>0.26059331356673127</v>
      </c>
      <c r="D5629" s="11">
        <v>36.25</v>
      </c>
      <c r="E5629" s="10">
        <v>58.61</v>
      </c>
      <c r="F5629" s="11">
        <v>31.95</v>
      </c>
      <c r="G5629" s="10">
        <v>18.97</v>
      </c>
      <c r="H5629" s="11">
        <v>99.44</v>
      </c>
      <c r="I5629" s="10">
        <v>518.71</v>
      </c>
      <c r="J5629">
        <v>0.35875105914433275</v>
      </c>
      <c r="K5629">
        <v>0.35068165374132459</v>
      </c>
      <c r="L5629">
        <v>0.26888838791451281</v>
      </c>
      <c r="M5629">
        <v>0.13429115071820028</v>
      </c>
      <c r="N5629">
        <v>0.30391551471754052</v>
      </c>
      <c r="O5629">
        <v>0.3091763932405362</v>
      </c>
      <c r="P5629" s="117">
        <v>30.33</v>
      </c>
      <c r="Q5629">
        <v>0.34</v>
      </c>
    </row>
    <row r="5630" spans="1:17" ht="15">
      <c r="A5630" s="6"/>
      <c r="B5630" s="10">
        <v>98.86</v>
      </c>
      <c r="C5630">
        <v>0.24107932942445848</v>
      </c>
      <c r="D5630" s="11">
        <v>34</v>
      </c>
      <c r="E5630" s="10">
        <v>53.4</v>
      </c>
      <c r="F5630" s="11">
        <v>31.23</v>
      </c>
      <c r="G5630" s="10">
        <v>11.57</v>
      </c>
      <c r="H5630" s="11">
        <v>94</v>
      </c>
      <c r="I5630" s="10">
        <v>518.46</v>
      </c>
      <c r="J5630">
        <v>0.35151389641309305</v>
      </c>
      <c r="K5630">
        <v>0.3439772731997699</v>
      </c>
      <c r="L5630">
        <v>0.25551584565211477</v>
      </c>
      <c r="M5630">
        <v>0.12279938482702121</v>
      </c>
      <c r="N5630">
        <v>0.29514036687619649</v>
      </c>
      <c r="O5630">
        <v>0.30813631520342616</v>
      </c>
      <c r="P5630" s="117">
        <v>31.98</v>
      </c>
      <c r="Q5630">
        <v>0.34</v>
      </c>
    </row>
    <row r="5631" spans="1:17" ht="15">
      <c r="A5631" s="6"/>
      <c r="B5631" s="10">
        <v>97.55</v>
      </c>
      <c r="C5631">
        <v>0.24442621755442384</v>
      </c>
      <c r="D5631" s="11">
        <v>32.5</v>
      </c>
      <c r="E5631" s="10">
        <v>54.01</v>
      </c>
      <c r="F5631" s="11">
        <v>30.81</v>
      </c>
      <c r="G5631" s="10">
        <v>4.25</v>
      </c>
      <c r="H5631" s="11">
        <v>85.69</v>
      </c>
      <c r="I5631" s="10">
        <v>549.80999999999995</v>
      </c>
      <c r="J5631">
        <v>0.35825916018392667</v>
      </c>
      <c r="K5631">
        <v>0.3372170333387689</v>
      </c>
      <c r="L5631">
        <v>0.2560698191598258</v>
      </c>
      <c r="M5631">
        <v>0.12089002407756881</v>
      </c>
      <c r="N5631">
        <v>0.29309845318578454</v>
      </c>
      <c r="O5631">
        <v>0.3159994724829524</v>
      </c>
      <c r="P5631" s="117">
        <v>33.24</v>
      </c>
      <c r="Q5631">
        <v>0.34</v>
      </c>
    </row>
    <row r="5632" spans="1:17" ht="15">
      <c r="A5632" s="6"/>
      <c r="B5632" s="10">
        <v>104.63</v>
      </c>
      <c r="C5632">
        <v>0.27627356809779097</v>
      </c>
      <c r="D5632" s="11">
        <v>34.1</v>
      </c>
      <c r="E5632" s="10">
        <v>60.93</v>
      </c>
      <c r="F5632" s="11">
        <v>31.57</v>
      </c>
      <c r="G5632" s="10">
        <v>4.51</v>
      </c>
      <c r="H5632" s="11">
        <v>83.95</v>
      </c>
      <c r="I5632" s="10">
        <v>572.78</v>
      </c>
      <c r="J5632">
        <v>0.37007895837378463</v>
      </c>
      <c r="K5632">
        <v>0.34441742625168198</v>
      </c>
      <c r="L5632">
        <v>0.28166866754672176</v>
      </c>
      <c r="M5632">
        <v>0.11658461686117935</v>
      </c>
      <c r="N5632">
        <v>0.30150543441110123</v>
      </c>
      <c r="O5632">
        <v>0.33656118797887374</v>
      </c>
      <c r="P5632" s="117">
        <v>50.73</v>
      </c>
      <c r="Q5632">
        <v>0.34</v>
      </c>
    </row>
    <row r="5633" spans="1:17" ht="15">
      <c r="A5633" s="6"/>
      <c r="B5633" s="10">
        <v>117.08</v>
      </c>
      <c r="C5633">
        <v>0.32724043475502734</v>
      </c>
      <c r="D5633" s="11">
        <v>37.06</v>
      </c>
      <c r="E5633" s="10">
        <v>66.680000000000007</v>
      </c>
      <c r="F5633" s="11">
        <v>32.28</v>
      </c>
      <c r="G5633" s="10">
        <v>14.98</v>
      </c>
      <c r="H5633" s="11">
        <v>83.95</v>
      </c>
      <c r="I5633" s="10">
        <v>604.42999999999995</v>
      </c>
      <c r="J5633">
        <v>0.39513010181026592</v>
      </c>
      <c r="K5633">
        <v>0.3680129958307643</v>
      </c>
      <c r="L5633">
        <v>0.32534339796052347</v>
      </c>
      <c r="M5633">
        <v>0.12728882108491651</v>
      </c>
      <c r="N5633">
        <v>0.31478987159861294</v>
      </c>
      <c r="O5633">
        <v>0.3702536787755118</v>
      </c>
      <c r="P5633" s="117">
        <v>42.39</v>
      </c>
      <c r="Q5633">
        <v>0.34</v>
      </c>
    </row>
    <row r="5634" spans="1:17" ht="15">
      <c r="A5634" s="6"/>
      <c r="B5634" s="10">
        <v>144.19999999999999</v>
      </c>
      <c r="C5634">
        <v>0.39418646427060533</v>
      </c>
      <c r="D5634" s="11">
        <v>40.24</v>
      </c>
      <c r="E5634" s="10">
        <v>69.91</v>
      </c>
      <c r="F5634" s="11">
        <v>40.47</v>
      </c>
      <c r="G5634" s="10">
        <v>24.62</v>
      </c>
      <c r="H5634" s="11">
        <v>94.96</v>
      </c>
      <c r="I5634" s="10">
        <v>648.15</v>
      </c>
      <c r="J5634">
        <v>0.43324334473873188</v>
      </c>
      <c r="K5634">
        <v>0.41681932722799242</v>
      </c>
      <c r="L5634">
        <v>0.3796027274799641</v>
      </c>
      <c r="M5634">
        <v>0.15632397071737367</v>
      </c>
      <c r="N5634">
        <v>0.33269322296525855</v>
      </c>
      <c r="O5634">
        <v>0.41094160848315581</v>
      </c>
      <c r="P5634" s="117">
        <v>53.65</v>
      </c>
      <c r="Q5634">
        <v>0.34</v>
      </c>
    </row>
    <row r="5635" spans="1:17" ht="15">
      <c r="A5635" s="6"/>
      <c r="B5635" s="10">
        <v>225.5</v>
      </c>
      <c r="C5635">
        <v>0.45122328848009452</v>
      </c>
      <c r="D5635" s="11">
        <v>45.94</v>
      </c>
      <c r="E5635" s="10">
        <v>72.86</v>
      </c>
      <c r="F5635" s="11">
        <v>48.75</v>
      </c>
      <c r="G5635" s="10">
        <v>26.64</v>
      </c>
      <c r="H5635" s="11">
        <v>105</v>
      </c>
      <c r="I5635" s="10">
        <v>713.65</v>
      </c>
      <c r="J5635">
        <v>0.46852487969439893</v>
      </c>
      <c r="K5635">
        <v>0.46227066368841724</v>
      </c>
      <c r="L5635">
        <v>0.417608913687401</v>
      </c>
      <c r="M5635">
        <v>0.18797968057568615</v>
      </c>
      <c r="N5635">
        <v>0.35594052832138467</v>
      </c>
      <c r="O5635">
        <v>0.45883016464935433</v>
      </c>
      <c r="P5635" s="117">
        <v>38.24</v>
      </c>
      <c r="Q5635">
        <v>0.34</v>
      </c>
    </row>
    <row r="5636" spans="1:17" ht="15">
      <c r="A5636" s="6"/>
      <c r="B5636" s="10">
        <v>276.12</v>
      </c>
      <c r="C5636">
        <v>0.50239214037153468</v>
      </c>
      <c r="D5636" s="11">
        <v>48.05</v>
      </c>
      <c r="E5636" s="10">
        <v>73.97</v>
      </c>
      <c r="F5636" s="11">
        <v>59.56</v>
      </c>
      <c r="G5636" s="10">
        <v>30.27</v>
      </c>
      <c r="H5636" s="11">
        <v>114.18</v>
      </c>
      <c r="I5636" s="10">
        <v>794.95</v>
      </c>
      <c r="J5636">
        <v>0.49900743849396756</v>
      </c>
      <c r="K5636">
        <v>0.48634089654749491</v>
      </c>
      <c r="L5636">
        <v>0.44909957053699823</v>
      </c>
      <c r="M5636">
        <v>0.23084962563672443</v>
      </c>
      <c r="N5636">
        <v>0.37620893331151595</v>
      </c>
      <c r="O5636">
        <v>0.47879881728155632</v>
      </c>
      <c r="P5636" s="117">
        <v>32.479999999999997</v>
      </c>
      <c r="Q5636">
        <v>0.34</v>
      </c>
    </row>
    <row r="5637" spans="1:17" ht="15">
      <c r="A5637" s="6"/>
      <c r="B5637" s="10">
        <v>291.93</v>
      </c>
      <c r="C5637">
        <v>0.51784907422315241</v>
      </c>
      <c r="D5637" s="11">
        <v>44.9</v>
      </c>
      <c r="E5637" s="10">
        <v>74.19</v>
      </c>
      <c r="F5637" s="11">
        <v>57.77</v>
      </c>
      <c r="G5637" s="10">
        <v>34.43</v>
      </c>
      <c r="H5637" s="11">
        <v>110.99</v>
      </c>
      <c r="I5637" s="10">
        <v>771</v>
      </c>
      <c r="J5637">
        <v>0.50147826796757955</v>
      </c>
      <c r="K5637">
        <v>0.49562150796169102</v>
      </c>
      <c r="L5637">
        <v>0.45918438586617888</v>
      </c>
      <c r="M5637">
        <v>0.24128490579815975</v>
      </c>
      <c r="N5637">
        <v>0.37725049961814083</v>
      </c>
      <c r="O5637">
        <v>0.49418372090604651</v>
      </c>
      <c r="P5637" s="117">
        <v>34.01</v>
      </c>
      <c r="Q5637">
        <v>0.34</v>
      </c>
    </row>
    <row r="5638" spans="1:17" ht="15">
      <c r="A5638" s="6"/>
      <c r="B5638" s="10">
        <v>240.79</v>
      </c>
      <c r="C5638">
        <v>0.5279212149117759</v>
      </c>
      <c r="D5638" s="11">
        <v>41.92</v>
      </c>
      <c r="E5638" s="10">
        <v>72.819999999999993</v>
      </c>
      <c r="F5638" s="11">
        <v>45.95</v>
      </c>
      <c r="G5638" s="10">
        <v>35.07</v>
      </c>
      <c r="H5638" s="11">
        <v>102.08</v>
      </c>
      <c r="I5638" s="10">
        <v>708.83</v>
      </c>
      <c r="J5638">
        <v>0.48837416348328838</v>
      </c>
      <c r="K5638">
        <v>0.51644788866487445</v>
      </c>
      <c r="L5638">
        <v>0.4427308842613244</v>
      </c>
      <c r="M5638">
        <v>0.24365872578817496</v>
      </c>
      <c r="N5638">
        <v>0.38120618115311411</v>
      </c>
      <c r="O5638">
        <v>0.48692104455313834</v>
      </c>
      <c r="P5638" s="117">
        <v>22.51</v>
      </c>
      <c r="Q5638">
        <v>0.34</v>
      </c>
    </row>
    <row r="5639" spans="1:17" ht="15">
      <c r="A5639" s="6"/>
      <c r="B5639" s="10">
        <v>172.82</v>
      </c>
      <c r="C5639">
        <v>0.56581350184593249</v>
      </c>
      <c r="D5639" s="11">
        <v>35.96</v>
      </c>
      <c r="E5639" s="10">
        <v>69.73</v>
      </c>
      <c r="F5639" s="11">
        <v>36.97</v>
      </c>
      <c r="G5639" s="10">
        <v>33.36</v>
      </c>
      <c r="H5639" s="11">
        <v>93.92</v>
      </c>
      <c r="I5639" s="10">
        <v>644</v>
      </c>
      <c r="J5639">
        <v>0.47832979045313567</v>
      </c>
      <c r="K5639">
        <v>0.51110658906455297</v>
      </c>
      <c r="L5639">
        <v>0.4344971691606922</v>
      </c>
      <c r="M5639">
        <v>0.23699056395715187</v>
      </c>
      <c r="N5639">
        <v>0.38569359568125988</v>
      </c>
      <c r="O5639">
        <v>0.48699943312118321</v>
      </c>
      <c r="P5639" s="117">
        <v>25.05</v>
      </c>
      <c r="Q5639">
        <v>0.34</v>
      </c>
    </row>
    <row r="5640" spans="1:17" ht="15">
      <c r="A5640" s="6"/>
      <c r="B5640" s="10">
        <v>138.66999999999999</v>
      </c>
      <c r="C5640">
        <v>0.59678025302703952</v>
      </c>
      <c r="D5640" s="11">
        <v>31.29</v>
      </c>
      <c r="E5640" s="10">
        <v>59.63</v>
      </c>
      <c r="F5640" s="11">
        <v>34.68</v>
      </c>
      <c r="G5640" s="10">
        <v>27.4</v>
      </c>
      <c r="H5640" s="11">
        <v>83.1</v>
      </c>
      <c r="I5640" s="10">
        <v>599.99</v>
      </c>
      <c r="J5640">
        <v>0.46268033426131172</v>
      </c>
      <c r="K5640">
        <v>0.49749409147985546</v>
      </c>
      <c r="L5640">
        <v>0.40315856464510885</v>
      </c>
      <c r="M5640">
        <v>0.22072603958794026</v>
      </c>
      <c r="N5640">
        <v>0.37826804716129908</v>
      </c>
      <c r="O5640">
        <v>0.48713930764355701</v>
      </c>
      <c r="P5640" s="117">
        <v>19.04</v>
      </c>
      <c r="Q5640">
        <v>0.34</v>
      </c>
    </row>
    <row r="5641" spans="1:17" ht="15">
      <c r="A5641" s="6"/>
      <c r="B5641" s="10">
        <v>133.82</v>
      </c>
      <c r="C5641">
        <v>0.60960266448288236</v>
      </c>
      <c r="D5641" s="11">
        <v>29.99</v>
      </c>
      <c r="E5641" s="10">
        <v>50.42</v>
      </c>
      <c r="F5641" s="11">
        <v>34.07</v>
      </c>
      <c r="G5641" s="10">
        <v>26.44</v>
      </c>
      <c r="H5641" s="11">
        <v>80.75</v>
      </c>
      <c r="I5641" s="10">
        <v>581.79999999999995</v>
      </c>
      <c r="J5641">
        <v>0.45473156287771038</v>
      </c>
      <c r="K5641">
        <v>0.49615514012376066</v>
      </c>
      <c r="L5641">
        <v>0.38008290117728405</v>
      </c>
      <c r="M5641">
        <v>0.20914789113804075</v>
      </c>
      <c r="N5641">
        <v>0.37293353927392742</v>
      </c>
      <c r="O5641">
        <v>0.49230540426862796</v>
      </c>
      <c r="P5641" s="117">
        <v>14.71</v>
      </c>
      <c r="Q5641">
        <v>0.34</v>
      </c>
    </row>
    <row r="5642" spans="1:17" ht="15">
      <c r="A5642" s="6"/>
      <c r="B5642" s="10">
        <v>124.95</v>
      </c>
      <c r="C5642">
        <v>0.62003880949535706</v>
      </c>
      <c r="D5642" s="11">
        <v>29.48</v>
      </c>
      <c r="E5642" s="10">
        <v>51.45</v>
      </c>
      <c r="F5642" s="11">
        <v>31.92</v>
      </c>
      <c r="G5642" s="10">
        <v>24.41</v>
      </c>
      <c r="H5642" s="11">
        <v>78.709999999999994</v>
      </c>
      <c r="I5642" s="10">
        <v>550</v>
      </c>
      <c r="J5642">
        <v>0.44485193314619043</v>
      </c>
      <c r="K5642">
        <v>0.49109753975963</v>
      </c>
      <c r="L5642">
        <v>0.37441934950140315</v>
      </c>
      <c r="M5642">
        <v>0.19216032547499673</v>
      </c>
      <c r="N5642">
        <v>0.36740874054245981</v>
      </c>
      <c r="O5642">
        <v>0.50237273254970249</v>
      </c>
      <c r="P5642" s="117">
        <v>16.87</v>
      </c>
      <c r="Q5642">
        <v>0.34</v>
      </c>
    </row>
    <row r="5643" spans="1:17" ht="15">
      <c r="A5643" s="6"/>
      <c r="B5643" s="10">
        <v>118.05</v>
      </c>
      <c r="C5643">
        <v>0.61552763023419854</v>
      </c>
      <c r="D5643" s="11">
        <v>28.1</v>
      </c>
      <c r="E5643" s="10">
        <v>51.37</v>
      </c>
      <c r="F5643" s="11">
        <v>30.86</v>
      </c>
      <c r="G5643" s="10">
        <v>22.14</v>
      </c>
      <c r="H5643" s="11">
        <v>78.400000000000006</v>
      </c>
      <c r="I5643" s="10">
        <v>550.19000000000005</v>
      </c>
      <c r="J5643">
        <v>0.44546226670411315</v>
      </c>
      <c r="K5643">
        <v>0.48438997415516644</v>
      </c>
      <c r="L5643">
        <v>0.38320040251898979</v>
      </c>
      <c r="M5643">
        <v>0.19071131464032634</v>
      </c>
      <c r="N5643">
        <v>0.37467263399984368</v>
      </c>
      <c r="O5643">
        <v>0.51366430316731748</v>
      </c>
      <c r="P5643" s="117">
        <v>14.16</v>
      </c>
      <c r="Q5643">
        <v>0.34</v>
      </c>
    </row>
    <row r="5644" spans="1:17" ht="15">
      <c r="A5644" s="6"/>
      <c r="B5644" s="10">
        <v>114.58</v>
      </c>
      <c r="C5644">
        <v>0.61131779320056334</v>
      </c>
      <c r="D5644" s="11">
        <v>27.73</v>
      </c>
      <c r="E5644" s="10">
        <v>49.95</v>
      </c>
      <c r="F5644" s="11">
        <v>30.82</v>
      </c>
      <c r="G5644" s="10">
        <v>19.32</v>
      </c>
      <c r="H5644" s="11">
        <v>79.209999999999994</v>
      </c>
      <c r="I5644" s="10">
        <v>535.98</v>
      </c>
      <c r="J5644">
        <v>0.44789217325777053</v>
      </c>
      <c r="K5644">
        <v>0.48299839032433256</v>
      </c>
      <c r="L5644">
        <v>0.3914464740646863</v>
      </c>
      <c r="M5644">
        <v>0.19577455099191063</v>
      </c>
      <c r="N5644">
        <v>0.38349746175694988</v>
      </c>
      <c r="O5644">
        <v>0.52815488381079512</v>
      </c>
      <c r="P5644" s="117">
        <v>12.39</v>
      </c>
      <c r="Q5644">
        <v>0.34</v>
      </c>
    </row>
    <row r="5645" spans="1:17" ht="15">
      <c r="A5645" s="6"/>
      <c r="B5645" s="10">
        <v>121.73</v>
      </c>
      <c r="C5645">
        <v>0.60959793507817805</v>
      </c>
      <c r="D5645" s="11">
        <v>28</v>
      </c>
      <c r="E5645" s="10">
        <v>49.62</v>
      </c>
      <c r="F5645" s="11">
        <v>30.03</v>
      </c>
      <c r="G5645" s="10">
        <v>14.91</v>
      </c>
      <c r="H5645" s="11">
        <v>80.77</v>
      </c>
      <c r="I5645" s="10">
        <v>539.01</v>
      </c>
      <c r="J5645">
        <v>0.4519247963374402</v>
      </c>
      <c r="K5645">
        <v>0.47927783974761001</v>
      </c>
      <c r="L5645">
        <v>0.38924073464767972</v>
      </c>
      <c r="M5645">
        <v>0.18807342460729784</v>
      </c>
      <c r="N5645">
        <v>0.39125439982012866</v>
      </c>
      <c r="O5645">
        <v>0.53660258925766313</v>
      </c>
      <c r="P5645" s="117">
        <v>12.41</v>
      </c>
      <c r="Q5645">
        <v>0.34</v>
      </c>
    </row>
    <row r="5646" spans="1:17" ht="15">
      <c r="A5646" s="6"/>
      <c r="B5646" s="10">
        <v>136.28</v>
      </c>
      <c r="C5646">
        <v>0.60916079435818904</v>
      </c>
      <c r="D5646" s="11">
        <v>30.27</v>
      </c>
      <c r="E5646" s="10">
        <v>51.1</v>
      </c>
      <c r="F5646" s="11">
        <v>30.25</v>
      </c>
      <c r="G5646" s="10">
        <v>11.84</v>
      </c>
      <c r="H5646" s="11">
        <v>85.01</v>
      </c>
      <c r="I5646" s="10">
        <v>574.17999999999995</v>
      </c>
      <c r="J5646">
        <v>0.46057767573189179</v>
      </c>
      <c r="K5646">
        <v>0.46763922122418738</v>
      </c>
      <c r="L5646">
        <v>0.39436377266001343</v>
      </c>
      <c r="M5646">
        <v>0.18116594884310769</v>
      </c>
      <c r="N5646">
        <v>0.40277545747644877</v>
      </c>
      <c r="O5646">
        <v>0.53888059884720152</v>
      </c>
      <c r="P5646" s="117">
        <v>14.77</v>
      </c>
      <c r="Q5646">
        <v>0.34</v>
      </c>
    </row>
    <row r="5647" spans="1:17" ht="15">
      <c r="A5647" s="6"/>
      <c r="B5647" s="10">
        <v>164.9</v>
      </c>
      <c r="C5647">
        <v>0.58343971027660646</v>
      </c>
      <c r="D5647" s="11">
        <v>36.450000000000003</v>
      </c>
      <c r="E5647" s="10">
        <v>61.11</v>
      </c>
      <c r="F5647" s="11">
        <v>32.97</v>
      </c>
      <c r="G5647" s="10">
        <v>13.87</v>
      </c>
      <c r="H5647" s="11">
        <v>100.2</v>
      </c>
      <c r="I5647" s="10">
        <v>648</v>
      </c>
      <c r="J5647">
        <v>0.46103028339320518</v>
      </c>
      <c r="K5647">
        <v>0.46304737077576619</v>
      </c>
      <c r="L5647">
        <v>0.39437653861675825</v>
      </c>
      <c r="M5647">
        <v>0.1770337710077865</v>
      </c>
      <c r="N5647">
        <v>0.41718419092545467</v>
      </c>
      <c r="O5647">
        <v>0.53698134625407357</v>
      </c>
      <c r="P5647" s="117">
        <v>21</v>
      </c>
      <c r="Q5647">
        <v>0.34</v>
      </c>
    </row>
    <row r="5648" spans="1:17" ht="15">
      <c r="A5648" s="6"/>
      <c r="B5648" s="10">
        <v>165.62</v>
      </c>
      <c r="C5648">
        <v>0.50774411107939754</v>
      </c>
      <c r="D5648" s="11">
        <v>39.42</v>
      </c>
      <c r="E5648" s="10">
        <v>66.900000000000006</v>
      </c>
      <c r="F5648" s="11">
        <v>34.24</v>
      </c>
      <c r="G5648" s="10">
        <v>19.2</v>
      </c>
      <c r="H5648" s="11">
        <v>110.45</v>
      </c>
      <c r="I5648" s="10">
        <v>683.25</v>
      </c>
      <c r="J5648">
        <v>0.44950164208699961</v>
      </c>
      <c r="K5648">
        <v>0.44390689141918455</v>
      </c>
      <c r="L5648">
        <v>0.37416182752031973</v>
      </c>
      <c r="M5648">
        <v>0.1737858864659938</v>
      </c>
      <c r="N5648">
        <v>0.40122254342030672</v>
      </c>
      <c r="O5648">
        <v>0.49850201438088187</v>
      </c>
      <c r="P5648" s="117">
        <v>19.25</v>
      </c>
      <c r="Q5648">
        <v>0.34</v>
      </c>
    </row>
    <row r="5649" spans="1:17" ht="15">
      <c r="A5649" s="6"/>
      <c r="B5649" s="10">
        <v>163.63</v>
      </c>
      <c r="C5649">
        <v>0.44222078298501788</v>
      </c>
      <c r="D5649" s="11">
        <v>42.14</v>
      </c>
      <c r="E5649" s="10">
        <v>68.760000000000005</v>
      </c>
      <c r="F5649" s="11">
        <v>36.29</v>
      </c>
      <c r="G5649" s="10">
        <v>22.19</v>
      </c>
      <c r="H5649" s="11">
        <v>122</v>
      </c>
      <c r="I5649" s="10">
        <v>694.26</v>
      </c>
      <c r="J5649">
        <v>0.41660609948717536</v>
      </c>
      <c r="K5649">
        <v>0.41711711153554737</v>
      </c>
      <c r="L5649">
        <v>0.33953580536543726</v>
      </c>
      <c r="M5649">
        <v>0.15329406585223496</v>
      </c>
      <c r="N5649">
        <v>0.37107279488066414</v>
      </c>
      <c r="O5649">
        <v>0.4461839387784024</v>
      </c>
      <c r="P5649" s="117">
        <v>17.649999999999999</v>
      </c>
      <c r="Q5649">
        <v>0.34</v>
      </c>
    </row>
    <row r="5650" spans="1:17" ht="15">
      <c r="A5650" s="6"/>
      <c r="B5650" s="10">
        <v>131.97</v>
      </c>
      <c r="C5650">
        <v>0.39124948947963384</v>
      </c>
      <c r="D5650" s="11">
        <v>42.09</v>
      </c>
      <c r="E5650" s="10">
        <v>68.84</v>
      </c>
      <c r="F5650" s="11">
        <v>35.5</v>
      </c>
      <c r="G5650" s="10">
        <v>17.09</v>
      </c>
      <c r="H5650" s="11">
        <v>106.97</v>
      </c>
      <c r="I5650" s="10">
        <v>649.91999999999996</v>
      </c>
      <c r="J5650">
        <v>0.40235094807615807</v>
      </c>
      <c r="K5650">
        <v>0.39310144272774111</v>
      </c>
      <c r="L5650">
        <v>0.30363072334725771</v>
      </c>
      <c r="M5650">
        <v>0.12219056753281057</v>
      </c>
      <c r="N5650">
        <v>0.3503821542792932</v>
      </c>
      <c r="O5650">
        <v>0.39263313808234124</v>
      </c>
      <c r="P5650" s="117">
        <v>22</v>
      </c>
      <c r="Q5650">
        <v>0.34</v>
      </c>
    </row>
    <row r="5651" spans="1:17" ht="15">
      <c r="A5651" s="6"/>
      <c r="B5651" s="10">
        <v>113.51</v>
      </c>
      <c r="C5651">
        <v>0.3419052583478599</v>
      </c>
      <c r="D5651" s="11">
        <v>40.700000000000003</v>
      </c>
      <c r="E5651" s="10">
        <v>68.319999999999993</v>
      </c>
      <c r="F5651" s="11">
        <v>29.51</v>
      </c>
      <c r="G5651" s="10">
        <v>4.4400000000000004</v>
      </c>
      <c r="H5651" s="11">
        <v>101</v>
      </c>
      <c r="I5651" s="10">
        <v>588.05999999999995</v>
      </c>
      <c r="J5651">
        <v>0.382805338546506</v>
      </c>
      <c r="K5651">
        <v>0.36405032002876658</v>
      </c>
      <c r="L5651">
        <v>0.24377940063395367</v>
      </c>
      <c r="M5651">
        <v>0.1079545228138864</v>
      </c>
      <c r="N5651">
        <v>0.3317214411178897</v>
      </c>
      <c r="O5651">
        <v>0.346904692674259</v>
      </c>
      <c r="P5651" s="117">
        <v>18.45</v>
      </c>
      <c r="Q5651">
        <v>0.34</v>
      </c>
    </row>
    <row r="5652" spans="1:17" ht="15">
      <c r="A5652" s="6"/>
      <c r="B5652" s="10">
        <v>108.94</v>
      </c>
      <c r="C5652">
        <v>0.31059558959812394</v>
      </c>
      <c r="D5652" s="11">
        <v>39.94</v>
      </c>
      <c r="E5652" s="10">
        <v>59</v>
      </c>
      <c r="F5652" s="11">
        <v>27.5</v>
      </c>
      <c r="G5652" s="10">
        <v>0.6</v>
      </c>
      <c r="H5652" s="11">
        <v>96</v>
      </c>
      <c r="I5652" s="10">
        <v>576.89</v>
      </c>
      <c r="J5652">
        <v>0.35946731504142065</v>
      </c>
      <c r="K5652">
        <v>0.34033499383357918</v>
      </c>
      <c r="L5652">
        <v>0.20522294143757838</v>
      </c>
      <c r="M5652">
        <v>9.9564057309741605E-2</v>
      </c>
      <c r="N5652">
        <v>0.31142760509059952</v>
      </c>
      <c r="O5652">
        <v>0.32647128074193399</v>
      </c>
      <c r="P5652" s="117">
        <v>33.82</v>
      </c>
      <c r="Q5652">
        <v>0.34</v>
      </c>
    </row>
    <row r="5653" spans="1:17" ht="15">
      <c r="A5653" s="6"/>
      <c r="B5653" s="10">
        <v>108.99</v>
      </c>
      <c r="C5653">
        <v>0.30090561969895596</v>
      </c>
      <c r="D5653" s="11">
        <v>32.380000000000003</v>
      </c>
      <c r="E5653" s="10">
        <v>51.43</v>
      </c>
      <c r="F5653" s="11">
        <v>26.83</v>
      </c>
      <c r="G5653" s="10">
        <v>0.03</v>
      </c>
      <c r="H5653" s="11">
        <v>88</v>
      </c>
      <c r="I5653" s="10">
        <v>516.12</v>
      </c>
      <c r="J5653">
        <v>0.35069978006516322</v>
      </c>
      <c r="K5653">
        <v>0.32472972711760467</v>
      </c>
      <c r="L5653">
        <v>0.18928328247484483</v>
      </c>
      <c r="M5653">
        <v>9.6033916292808191E-2</v>
      </c>
      <c r="N5653">
        <v>0.29786866446893534</v>
      </c>
      <c r="O5653">
        <v>0.31689618266270397</v>
      </c>
      <c r="P5653" s="117">
        <v>30.49</v>
      </c>
      <c r="Q5653">
        <v>0.34</v>
      </c>
    </row>
    <row r="5654" spans="1:17" ht="15">
      <c r="A5654" s="6"/>
      <c r="B5654" s="10">
        <v>107.48</v>
      </c>
      <c r="C5654">
        <v>0.30349371098996597</v>
      </c>
      <c r="D5654" s="11">
        <v>29.63</v>
      </c>
      <c r="E5654" s="10">
        <v>49.29</v>
      </c>
      <c r="F5654" s="11">
        <v>26.84</v>
      </c>
      <c r="G5654" s="10">
        <v>-16.18</v>
      </c>
      <c r="H5654" s="11">
        <v>81.72</v>
      </c>
      <c r="I5654" s="10">
        <v>541.97</v>
      </c>
      <c r="J5654">
        <v>0.34651998183949068</v>
      </c>
      <c r="K5654">
        <v>0.29466235349021475</v>
      </c>
      <c r="L5654">
        <v>0.17740438057274729</v>
      </c>
      <c r="M5654">
        <v>9.688996278685133E-2</v>
      </c>
      <c r="N5654">
        <v>0.29302333599915498</v>
      </c>
      <c r="O5654">
        <v>0.31744715684633112</v>
      </c>
      <c r="P5654" s="117">
        <v>39.380000000000003</v>
      </c>
      <c r="Q5654">
        <v>0.34</v>
      </c>
    </row>
    <row r="5655" spans="1:17" ht="15">
      <c r="A5655" s="6"/>
      <c r="B5655" s="10">
        <v>111.39</v>
      </c>
      <c r="C5655">
        <v>0.30825675686637138</v>
      </c>
      <c r="D5655" s="11">
        <v>29.69</v>
      </c>
      <c r="E5655" s="10">
        <v>48.84</v>
      </c>
      <c r="F5655" s="11">
        <v>27.01</v>
      </c>
      <c r="G5655" s="10">
        <v>-12.11</v>
      </c>
      <c r="H5655" s="11">
        <v>80.430000000000007</v>
      </c>
      <c r="I5655" s="10">
        <v>545.11</v>
      </c>
      <c r="J5655">
        <v>0.34742065222368196</v>
      </c>
      <c r="K5655">
        <v>0.28197985041943202</v>
      </c>
      <c r="L5655">
        <v>0.1815074282534723</v>
      </c>
      <c r="M5655">
        <v>0.10060034705600765</v>
      </c>
      <c r="N5655">
        <v>0.29536152922245407</v>
      </c>
      <c r="O5655">
        <v>0.32531433592861386</v>
      </c>
      <c r="P5655" s="117">
        <v>45.52</v>
      </c>
      <c r="Q5655">
        <v>0.34</v>
      </c>
    </row>
    <row r="5656" spans="1:17" ht="15">
      <c r="A5656" s="6"/>
      <c r="B5656" s="10">
        <v>116.03</v>
      </c>
      <c r="C5656">
        <v>0.33604279110738611</v>
      </c>
      <c r="D5656" s="11">
        <v>29.8</v>
      </c>
      <c r="E5656" s="10">
        <v>48.07</v>
      </c>
      <c r="F5656" s="11">
        <v>28.03</v>
      </c>
      <c r="G5656" s="10">
        <v>-3.81</v>
      </c>
      <c r="H5656" s="11">
        <v>81.680000000000007</v>
      </c>
      <c r="I5656" s="10">
        <v>577.34</v>
      </c>
      <c r="J5656">
        <v>0.35463565422950516</v>
      </c>
      <c r="K5656">
        <v>0.28367833432046391</v>
      </c>
      <c r="L5656">
        <v>0.20068967371260224</v>
      </c>
      <c r="M5656">
        <v>0.10457505231341549</v>
      </c>
      <c r="N5656">
        <v>0.30872004094523181</v>
      </c>
      <c r="O5656">
        <v>0.3415713474829139</v>
      </c>
      <c r="P5656" s="117">
        <v>40.29</v>
      </c>
      <c r="Q5656">
        <v>0.34</v>
      </c>
    </row>
    <row r="5657" spans="1:17" ht="15">
      <c r="A5657" s="6"/>
      <c r="B5657" s="10">
        <v>122.88</v>
      </c>
      <c r="C5657">
        <v>0.37662827081960448</v>
      </c>
      <c r="D5657" s="11">
        <v>31.76</v>
      </c>
      <c r="E5657" s="10">
        <v>48.05</v>
      </c>
      <c r="F5657" s="11">
        <v>28.03</v>
      </c>
      <c r="G5657" s="10">
        <v>0.09</v>
      </c>
      <c r="H5657" s="11">
        <v>88.09</v>
      </c>
      <c r="I5657" s="10">
        <v>613.48</v>
      </c>
      <c r="J5657">
        <v>0.37661037739384629</v>
      </c>
      <c r="K5657">
        <v>0.29852244321230553</v>
      </c>
      <c r="L5657">
        <v>0.22743393947937218</v>
      </c>
      <c r="M5657">
        <v>0.1178472226654752</v>
      </c>
      <c r="N5657">
        <v>0.3295437758126627</v>
      </c>
      <c r="O5657">
        <v>0.37188248597718787</v>
      </c>
      <c r="P5657" s="117">
        <v>36.39</v>
      </c>
      <c r="Q5657">
        <v>0.34</v>
      </c>
    </row>
    <row r="5658" spans="1:17" ht="15">
      <c r="A5658" s="6"/>
      <c r="B5658" s="10">
        <v>158.97</v>
      </c>
      <c r="C5658">
        <v>0.4174480658175776</v>
      </c>
      <c r="D5658" s="11">
        <v>39.700000000000003</v>
      </c>
      <c r="E5658" s="10">
        <v>50.98</v>
      </c>
      <c r="F5658" s="11">
        <v>33.29</v>
      </c>
      <c r="G5658" s="10">
        <v>19.7</v>
      </c>
      <c r="H5658" s="11">
        <v>102.85</v>
      </c>
      <c r="I5658" s="10">
        <v>672.33</v>
      </c>
      <c r="J5658">
        <v>0.40787294368449101</v>
      </c>
      <c r="K5658">
        <v>0.34601714468835121</v>
      </c>
      <c r="L5658">
        <v>0.28246976841715149</v>
      </c>
      <c r="M5658">
        <v>0.15291613963595699</v>
      </c>
      <c r="N5658">
        <v>0.36157790207627166</v>
      </c>
      <c r="O5658">
        <v>0.40910561306699028</v>
      </c>
      <c r="P5658" s="117">
        <v>49.36</v>
      </c>
      <c r="Q5658">
        <v>0.34</v>
      </c>
    </row>
    <row r="5659" spans="1:17" ht="15">
      <c r="A5659" s="6"/>
      <c r="B5659" s="10">
        <v>211.78</v>
      </c>
      <c r="C5659">
        <v>0.44785983939830087</v>
      </c>
      <c r="D5659" s="11">
        <v>42.75</v>
      </c>
      <c r="E5659" s="10">
        <v>62.32</v>
      </c>
      <c r="F5659" s="11">
        <v>36.93</v>
      </c>
      <c r="G5659" s="10">
        <v>28</v>
      </c>
      <c r="H5659" s="11">
        <v>109.52</v>
      </c>
      <c r="I5659" s="10">
        <v>750</v>
      </c>
      <c r="J5659">
        <v>0.43814584038591742</v>
      </c>
      <c r="K5659">
        <v>0.38894749543567153</v>
      </c>
      <c r="L5659">
        <v>0.31870438956437475</v>
      </c>
      <c r="M5659">
        <v>0.20391871926784111</v>
      </c>
      <c r="N5659">
        <v>0.40078156634923318</v>
      </c>
      <c r="O5659">
        <v>0.44331032539994419</v>
      </c>
      <c r="P5659" s="117">
        <v>58.59</v>
      </c>
      <c r="Q5659">
        <v>0.34</v>
      </c>
    </row>
    <row r="5660" spans="1:17" ht="15">
      <c r="A5660" s="6"/>
      <c r="B5660" s="10">
        <v>264.91000000000003</v>
      </c>
      <c r="C5660">
        <v>0.47366674840983974</v>
      </c>
      <c r="D5660" s="11">
        <v>44.89</v>
      </c>
      <c r="E5660" s="10">
        <v>68.47</v>
      </c>
      <c r="F5660" s="11">
        <v>42.39</v>
      </c>
      <c r="G5660" s="10">
        <v>33.409999999999997</v>
      </c>
      <c r="H5660" s="11">
        <v>122.5</v>
      </c>
      <c r="I5660" s="10">
        <v>850</v>
      </c>
      <c r="J5660">
        <v>0.46378511123381372</v>
      </c>
      <c r="K5660">
        <v>0.42419845920687044</v>
      </c>
      <c r="L5660">
        <v>0.34332992018808384</v>
      </c>
      <c r="M5660">
        <v>0.25553999960562385</v>
      </c>
      <c r="N5660">
        <v>0.4250276302376737</v>
      </c>
      <c r="O5660">
        <v>0.46516871719483799</v>
      </c>
      <c r="P5660" s="117">
        <v>50.64</v>
      </c>
      <c r="Q5660">
        <v>0.34</v>
      </c>
    </row>
    <row r="5661" spans="1:17" ht="15">
      <c r="A5661" s="6"/>
      <c r="B5661" s="10">
        <v>249.29</v>
      </c>
      <c r="C5661">
        <v>0.47221698633184839</v>
      </c>
      <c r="D5661" s="11">
        <v>44.55</v>
      </c>
      <c r="E5661" s="10">
        <v>68</v>
      </c>
      <c r="F5661" s="11">
        <v>38.75</v>
      </c>
      <c r="G5661" s="10">
        <v>37.32</v>
      </c>
      <c r="H5661" s="11">
        <v>119.44</v>
      </c>
      <c r="I5661" s="10">
        <v>783.56</v>
      </c>
      <c r="J5661">
        <v>0.47160734006308003</v>
      </c>
      <c r="K5661">
        <v>0.44917572554278751</v>
      </c>
      <c r="L5661">
        <v>0.35393035183688032</v>
      </c>
      <c r="M5661">
        <v>0.27949704035133888</v>
      </c>
      <c r="N5661">
        <v>0.43937617300500947</v>
      </c>
      <c r="O5661">
        <v>0.4681062183184973</v>
      </c>
      <c r="P5661" s="117">
        <v>43.05</v>
      </c>
      <c r="Q5661">
        <v>0.34</v>
      </c>
    </row>
    <row r="5662" spans="1:17" ht="15">
      <c r="A5662" s="6"/>
      <c r="B5662" s="10">
        <v>187.64</v>
      </c>
      <c r="C5662">
        <v>0.48055248777381676</v>
      </c>
      <c r="D5662" s="11">
        <v>42.91</v>
      </c>
      <c r="E5662" s="10">
        <v>67.14</v>
      </c>
      <c r="F5662" s="11">
        <v>36.29</v>
      </c>
      <c r="G5662" s="10">
        <v>38.869999999999997</v>
      </c>
      <c r="H5662" s="11">
        <v>106.3</v>
      </c>
      <c r="I5662" s="10">
        <v>724.96</v>
      </c>
      <c r="J5662">
        <v>0.48851388447221233</v>
      </c>
      <c r="K5662">
        <v>0.47177612878883157</v>
      </c>
      <c r="L5662">
        <v>0.34640038252445343</v>
      </c>
      <c r="M5662">
        <v>0.2924342751582647</v>
      </c>
      <c r="N5662">
        <v>0.44341297821927955</v>
      </c>
      <c r="O5662">
        <v>0.46379681894166752</v>
      </c>
      <c r="P5662" s="117">
        <v>25.68</v>
      </c>
      <c r="Q5662">
        <v>0.34</v>
      </c>
    </row>
    <row r="5663" spans="1:17" ht="15">
      <c r="A5663" s="6"/>
      <c r="B5663" s="10">
        <v>159.27000000000001</v>
      </c>
      <c r="C5663">
        <v>0.4876716596568928</v>
      </c>
      <c r="D5663" s="11">
        <v>39.22</v>
      </c>
      <c r="E5663" s="10">
        <v>64.27</v>
      </c>
      <c r="F5663" s="11">
        <v>34.950000000000003</v>
      </c>
      <c r="G5663" s="10">
        <v>38.07</v>
      </c>
      <c r="H5663" s="11">
        <v>100</v>
      </c>
      <c r="I5663" s="10">
        <v>659.37</v>
      </c>
      <c r="J5663">
        <v>0.49424463928700474</v>
      </c>
      <c r="K5663">
        <v>0.48672750244043694</v>
      </c>
      <c r="L5663">
        <v>0.33336702290234516</v>
      </c>
      <c r="M5663">
        <v>0.30127614938253233</v>
      </c>
      <c r="N5663">
        <v>0.43882571733894765</v>
      </c>
      <c r="O5663">
        <v>0.47970922301532476</v>
      </c>
      <c r="P5663" s="117">
        <v>28.09</v>
      </c>
      <c r="Q5663">
        <v>0.34</v>
      </c>
    </row>
    <row r="5664" spans="1:17" ht="15">
      <c r="A5664" s="6"/>
      <c r="B5664" s="10">
        <v>130.09</v>
      </c>
      <c r="C5664">
        <v>0.4849470900991521</v>
      </c>
      <c r="D5664" s="11">
        <v>33.96</v>
      </c>
      <c r="E5664" s="10">
        <v>58.73</v>
      </c>
      <c r="F5664" s="11">
        <v>31.67</v>
      </c>
      <c r="G5664" s="10">
        <v>31.99</v>
      </c>
      <c r="H5664" s="11">
        <v>89.59</v>
      </c>
      <c r="I5664" s="10">
        <v>578.41999999999996</v>
      </c>
      <c r="J5664">
        <v>0.50097978234006757</v>
      </c>
      <c r="K5664">
        <v>0.48420107495178671</v>
      </c>
      <c r="L5664">
        <v>0.31334476940684658</v>
      </c>
      <c r="M5664">
        <v>0.30309357483338484</v>
      </c>
      <c r="N5664">
        <v>0.43024751300435826</v>
      </c>
      <c r="O5664">
        <v>0.47645215667601726</v>
      </c>
      <c r="P5664" s="117">
        <v>27.63</v>
      </c>
      <c r="Q5664">
        <v>0.34</v>
      </c>
    </row>
    <row r="5665" spans="1:17" ht="15">
      <c r="A5665" s="6"/>
      <c r="B5665" s="10">
        <v>105.24</v>
      </c>
      <c r="C5665">
        <v>0.46339775513938875</v>
      </c>
      <c r="D5665" s="11">
        <v>33.43</v>
      </c>
      <c r="E5665" s="10">
        <v>57.44</v>
      </c>
      <c r="F5665" s="11">
        <v>29.08</v>
      </c>
      <c r="G5665" s="10">
        <v>28.73</v>
      </c>
      <c r="H5665" s="11">
        <v>82.89</v>
      </c>
      <c r="I5665" s="10">
        <v>535.20000000000005</v>
      </c>
      <c r="J5665">
        <v>0.50268810192008728</v>
      </c>
      <c r="K5665">
        <v>0.46348458135297105</v>
      </c>
      <c r="L5665">
        <v>0.3136976235269161</v>
      </c>
      <c r="M5665">
        <v>0.29907263306423626</v>
      </c>
      <c r="N5665">
        <v>0.43115209588124354</v>
      </c>
      <c r="O5665">
        <v>0.47704097510373439</v>
      </c>
      <c r="P5665" s="117">
        <v>16.8</v>
      </c>
      <c r="Q5665">
        <v>0.34</v>
      </c>
    </row>
    <row r="5666" spans="1:17" ht="15">
      <c r="A5666" s="6"/>
      <c r="B5666" s="10">
        <v>96.34</v>
      </c>
      <c r="C5666">
        <v>0.45985450151446811</v>
      </c>
      <c r="D5666" s="11">
        <v>31.31</v>
      </c>
      <c r="E5666" s="10">
        <v>55.97</v>
      </c>
      <c r="F5666" s="11">
        <v>28.65</v>
      </c>
      <c r="G5666" s="10">
        <v>27.95</v>
      </c>
      <c r="H5666" s="11">
        <v>81.7</v>
      </c>
      <c r="I5666" s="10">
        <v>522.91999999999996</v>
      </c>
      <c r="J5666">
        <v>0.50340542488540441</v>
      </c>
      <c r="K5666">
        <v>0.44885856396827545</v>
      </c>
      <c r="L5666">
        <v>0.31694709437362145</v>
      </c>
      <c r="M5666">
        <v>0.29051068590658419</v>
      </c>
      <c r="N5666">
        <v>0.43612835010239515</v>
      </c>
      <c r="O5666">
        <v>0.47664975368146362</v>
      </c>
      <c r="P5666" s="117">
        <v>21.47</v>
      </c>
      <c r="Q5666">
        <v>0.34</v>
      </c>
    </row>
    <row r="5667" spans="1:17" ht="15">
      <c r="A5667" s="6"/>
      <c r="B5667" s="10">
        <v>95.71</v>
      </c>
      <c r="C5667">
        <v>0.45468983618836073</v>
      </c>
      <c r="D5667" s="11">
        <v>30.13</v>
      </c>
      <c r="E5667" s="10">
        <v>53.57</v>
      </c>
      <c r="F5667" s="11">
        <v>27.8</v>
      </c>
      <c r="G5667" s="10">
        <v>27.14</v>
      </c>
      <c r="H5667" s="11">
        <v>81.36</v>
      </c>
      <c r="I5667" s="10">
        <v>520.07000000000005</v>
      </c>
      <c r="J5667">
        <v>0.50647513885075912</v>
      </c>
      <c r="K5667">
        <v>0.44138726507685133</v>
      </c>
      <c r="L5667">
        <v>0.33134602546668313</v>
      </c>
      <c r="M5667">
        <v>0.2835016773134435</v>
      </c>
      <c r="N5667">
        <v>0.44177643479159673</v>
      </c>
      <c r="O5667">
        <v>0.48405397361822744</v>
      </c>
      <c r="P5667" s="117">
        <v>18.850000000000001</v>
      </c>
      <c r="Q5667">
        <v>0.34</v>
      </c>
    </row>
    <row r="5668" spans="1:17" ht="15">
      <c r="A5668" s="6"/>
      <c r="B5668" s="10">
        <v>95.9</v>
      </c>
      <c r="C5668">
        <v>0.45412798212511124</v>
      </c>
      <c r="D5668" s="11">
        <v>29.51</v>
      </c>
      <c r="E5668" s="10">
        <v>51.26</v>
      </c>
      <c r="F5668" s="11">
        <v>26.97</v>
      </c>
      <c r="G5668" s="10">
        <v>25.5</v>
      </c>
      <c r="H5668" s="11">
        <v>81.260000000000005</v>
      </c>
      <c r="I5668" s="10">
        <v>513.05999999999995</v>
      </c>
      <c r="J5668">
        <v>0.50656380867003903</v>
      </c>
      <c r="K5668">
        <v>0.43567633766153907</v>
      </c>
      <c r="L5668">
        <v>0.34349986137707372</v>
      </c>
      <c r="M5668">
        <v>0.29771843690990224</v>
      </c>
      <c r="N5668">
        <v>0.44548983506193252</v>
      </c>
      <c r="O5668">
        <v>0.49798060326746568</v>
      </c>
      <c r="P5668" s="117">
        <v>14.93</v>
      </c>
      <c r="Q5668">
        <v>0.34</v>
      </c>
    </row>
    <row r="5669" spans="1:17" ht="15">
      <c r="A5669" s="6"/>
      <c r="B5669" s="10">
        <v>96.76</v>
      </c>
      <c r="C5669">
        <v>0.44965012543518329</v>
      </c>
      <c r="D5669" s="11">
        <v>29.94</v>
      </c>
      <c r="E5669" s="10">
        <v>50.86</v>
      </c>
      <c r="F5669" s="11">
        <v>26.12</v>
      </c>
      <c r="G5669" s="10">
        <v>25.5</v>
      </c>
      <c r="H5669" s="11">
        <v>80.45</v>
      </c>
      <c r="I5669" s="10">
        <v>518.6</v>
      </c>
      <c r="J5669">
        <v>0.51095517065715734</v>
      </c>
      <c r="K5669">
        <v>0.43348759840059981</v>
      </c>
      <c r="L5669">
        <v>0.35318943232894956</v>
      </c>
      <c r="M5669">
        <v>0.33211508954508789</v>
      </c>
      <c r="N5669">
        <v>0.44631665949421556</v>
      </c>
      <c r="O5669">
        <v>0.50769728171100659</v>
      </c>
      <c r="P5669" s="117">
        <v>14.93</v>
      </c>
      <c r="Q5669">
        <v>0.34</v>
      </c>
    </row>
    <row r="5670" spans="1:17" ht="15">
      <c r="A5670" s="6"/>
      <c r="B5670" s="10">
        <v>103</v>
      </c>
      <c r="C5670">
        <v>0.45720681694394927</v>
      </c>
      <c r="D5670" s="11">
        <v>32.28</v>
      </c>
      <c r="E5670" s="10">
        <v>51.03</v>
      </c>
      <c r="F5670" s="11">
        <v>25.91</v>
      </c>
      <c r="G5670" s="10">
        <v>28.9</v>
      </c>
      <c r="H5670" s="11">
        <v>86.17</v>
      </c>
      <c r="I5670" s="10">
        <v>530.07000000000005</v>
      </c>
      <c r="J5670">
        <v>0.51687467828974676</v>
      </c>
      <c r="K5670">
        <v>0.43899159003093197</v>
      </c>
      <c r="L5670">
        <v>0.3548987340922965</v>
      </c>
      <c r="M5670">
        <v>0.36718590145634694</v>
      </c>
      <c r="N5670">
        <v>0.44025367097984391</v>
      </c>
      <c r="O5670">
        <v>0.50978828451415414</v>
      </c>
      <c r="P5670" s="117">
        <v>18.5</v>
      </c>
      <c r="Q5670">
        <v>0.34</v>
      </c>
    </row>
    <row r="5671" spans="1:17" ht="15">
      <c r="A5671" s="6"/>
      <c r="B5671" s="10">
        <v>124.22</v>
      </c>
      <c r="C5671">
        <v>0.46327041859590562</v>
      </c>
      <c r="D5671" s="11">
        <v>38.049999999999997</v>
      </c>
      <c r="E5671" s="10">
        <v>51.16</v>
      </c>
      <c r="F5671" s="11">
        <v>25.87</v>
      </c>
      <c r="G5671" s="10">
        <v>39.79</v>
      </c>
      <c r="H5671" s="11">
        <v>101.31</v>
      </c>
      <c r="I5671" s="10">
        <v>606.61</v>
      </c>
      <c r="J5671">
        <v>0.51531058384165318</v>
      </c>
      <c r="K5671">
        <v>0.43030022226980286</v>
      </c>
      <c r="L5671">
        <v>0.35683781003391535</v>
      </c>
      <c r="M5671">
        <v>0.38461878834232777</v>
      </c>
      <c r="N5671">
        <v>0.42702496265798018</v>
      </c>
      <c r="O5671">
        <v>0.49521289370552352</v>
      </c>
      <c r="P5671" s="117">
        <v>24.54</v>
      </c>
      <c r="Q5671">
        <v>0.34</v>
      </c>
    </row>
    <row r="5672" spans="1:17" ht="15">
      <c r="A5672" s="6"/>
      <c r="B5672" s="10">
        <v>135.12</v>
      </c>
      <c r="C5672">
        <v>0.42758979385253137</v>
      </c>
      <c r="D5672" s="11">
        <v>42.97</v>
      </c>
      <c r="E5672" s="10">
        <v>53.57</v>
      </c>
      <c r="F5672" s="11">
        <v>27.8</v>
      </c>
      <c r="G5672" s="10">
        <v>53.26</v>
      </c>
      <c r="H5672" s="11">
        <v>107.28</v>
      </c>
      <c r="I5672" s="10">
        <v>668.24</v>
      </c>
      <c r="J5672">
        <v>0.49744947896273717</v>
      </c>
      <c r="K5672">
        <v>0.41928756734697847</v>
      </c>
      <c r="L5672">
        <v>0.35510133947025835</v>
      </c>
      <c r="M5672">
        <v>0.39036641647996623</v>
      </c>
      <c r="N5672">
        <v>0.37832281074811519</v>
      </c>
      <c r="O5672">
        <v>0.46157944012319641</v>
      </c>
      <c r="P5672" s="117">
        <v>16.18</v>
      </c>
      <c r="Q5672">
        <v>0.34</v>
      </c>
    </row>
    <row r="5673" spans="1:17" ht="15">
      <c r="A5673" s="6"/>
      <c r="B5673" s="10">
        <v>139.41999999999999</v>
      </c>
      <c r="C5673">
        <v>0.38934795981934267</v>
      </c>
      <c r="D5673" s="11">
        <v>44.9</v>
      </c>
      <c r="E5673" s="10">
        <v>58.05</v>
      </c>
      <c r="F5673" s="11">
        <v>29.07</v>
      </c>
      <c r="G5673" s="10">
        <v>53.13</v>
      </c>
      <c r="H5673" s="11">
        <v>106.94</v>
      </c>
      <c r="I5673" s="10">
        <v>689.87</v>
      </c>
      <c r="J5673">
        <v>0.45676973612934813</v>
      </c>
      <c r="K5673">
        <v>0.39984021558032706</v>
      </c>
      <c r="L5673">
        <v>0.32003540967541599</v>
      </c>
      <c r="M5673">
        <v>0.36508645764493508</v>
      </c>
      <c r="N5673">
        <v>0.33404883792493312</v>
      </c>
      <c r="O5673">
        <v>0.41646562469438736</v>
      </c>
      <c r="P5673" s="117">
        <v>26.28</v>
      </c>
      <c r="Q5673">
        <v>0.34</v>
      </c>
    </row>
    <row r="5674" spans="1:17" ht="15">
      <c r="A5674" s="6"/>
      <c r="B5674" s="10">
        <v>129.03</v>
      </c>
      <c r="C5674">
        <v>0.36200947624476687</v>
      </c>
      <c r="D5674" s="11">
        <v>44.67</v>
      </c>
      <c r="E5674" s="10">
        <v>61.26</v>
      </c>
      <c r="F5674" s="11">
        <v>29</v>
      </c>
      <c r="G5674" s="10">
        <v>53.84</v>
      </c>
      <c r="H5674" s="11">
        <v>95.12</v>
      </c>
      <c r="I5674" s="10">
        <v>639.34</v>
      </c>
      <c r="J5674">
        <v>0.42100307011765464</v>
      </c>
      <c r="K5674">
        <v>0.37262854217330088</v>
      </c>
      <c r="L5674">
        <v>0.27360135031618316</v>
      </c>
      <c r="M5674">
        <v>0.33445002695726045</v>
      </c>
      <c r="N5674">
        <v>0.29626857594598305</v>
      </c>
      <c r="O5674">
        <v>0.37254141568690607</v>
      </c>
      <c r="P5674" s="117">
        <v>26.82</v>
      </c>
      <c r="Q5674">
        <v>0.34</v>
      </c>
    </row>
    <row r="5675" spans="1:17" ht="15">
      <c r="A5675" s="6"/>
      <c r="B5675" s="10">
        <v>116.67</v>
      </c>
      <c r="C5675">
        <v>0.34463147479454975</v>
      </c>
      <c r="D5675" s="11">
        <v>41.77</v>
      </c>
      <c r="E5675" s="10">
        <v>55.49</v>
      </c>
      <c r="F5675" s="11">
        <v>25.89</v>
      </c>
      <c r="G5675" s="10">
        <v>47.1</v>
      </c>
      <c r="H5675" s="11">
        <v>84.46</v>
      </c>
      <c r="I5675" s="10">
        <v>576.99</v>
      </c>
      <c r="J5675">
        <v>0.39157496654527296</v>
      </c>
      <c r="K5675">
        <v>0.35760928157803196</v>
      </c>
      <c r="L5675">
        <v>0.23627757409993794</v>
      </c>
      <c r="M5675">
        <v>0.31636488390755607</v>
      </c>
      <c r="N5675">
        <v>0.26511419418715604</v>
      </c>
      <c r="O5675">
        <v>0.33402225931489826</v>
      </c>
      <c r="P5675" s="117">
        <v>22.71</v>
      </c>
      <c r="Q5675">
        <v>0.34</v>
      </c>
    </row>
    <row r="5676" spans="1:17" ht="15">
      <c r="A5676" s="6"/>
      <c r="B5676" s="10">
        <v>110.61</v>
      </c>
      <c r="C5676">
        <v>0.33667281346671485</v>
      </c>
      <c r="D5676" s="11">
        <v>39.869999999999997</v>
      </c>
      <c r="E5676" s="10">
        <v>50.52</v>
      </c>
      <c r="F5676" s="11">
        <v>25.88</v>
      </c>
      <c r="G5676" s="10">
        <v>48</v>
      </c>
      <c r="H5676" s="11">
        <v>81.73</v>
      </c>
      <c r="I5676" s="10">
        <v>535.04</v>
      </c>
      <c r="J5676">
        <v>0.36282188664513609</v>
      </c>
      <c r="K5676">
        <v>0.33764361038841079</v>
      </c>
      <c r="L5676">
        <v>0.20176428195325197</v>
      </c>
      <c r="M5676">
        <v>0.30518149122157201</v>
      </c>
      <c r="N5676">
        <v>0.23145233323790435</v>
      </c>
      <c r="O5676">
        <v>0.30872198438237136</v>
      </c>
      <c r="P5676" s="117">
        <v>33.29</v>
      </c>
      <c r="Q5676">
        <v>0.34</v>
      </c>
    </row>
    <row r="5677" spans="1:17" ht="15">
      <c r="A5677" s="6"/>
      <c r="B5677" s="10">
        <v>101.95</v>
      </c>
      <c r="C5677">
        <v>0.33851329259831242</v>
      </c>
      <c r="D5677" s="11">
        <v>37.92</v>
      </c>
      <c r="E5677" s="10">
        <v>48.72</v>
      </c>
      <c r="F5677" s="11">
        <v>25.83</v>
      </c>
      <c r="G5677" s="10">
        <v>44.01</v>
      </c>
      <c r="H5677" s="11">
        <v>74.03</v>
      </c>
      <c r="I5677" s="10">
        <v>505.88</v>
      </c>
      <c r="J5677">
        <v>0.34537993070129025</v>
      </c>
      <c r="K5677">
        <v>0.32498842835786607</v>
      </c>
      <c r="L5677">
        <v>0.18159690727597944</v>
      </c>
      <c r="M5677">
        <v>0.3012919579791476</v>
      </c>
      <c r="N5677">
        <v>0.20409967573095086</v>
      </c>
      <c r="O5677">
        <v>0.29822164393149259</v>
      </c>
      <c r="P5677" s="117">
        <v>34.729999999999997</v>
      </c>
      <c r="Q5677">
        <v>0.34</v>
      </c>
    </row>
    <row r="5678" spans="1:17" ht="15">
      <c r="A5678" s="6"/>
      <c r="B5678" s="10">
        <v>100</v>
      </c>
      <c r="C5678">
        <v>0.33601480852418986</v>
      </c>
      <c r="D5678" s="11">
        <v>34.979999999999997</v>
      </c>
      <c r="E5678" s="10">
        <v>41.37</v>
      </c>
      <c r="F5678" s="11">
        <v>25.03</v>
      </c>
      <c r="G5678" s="10">
        <v>42.31</v>
      </c>
      <c r="H5678" s="11">
        <v>69.400000000000006</v>
      </c>
      <c r="I5678" s="10">
        <v>504.19</v>
      </c>
      <c r="J5678">
        <v>0.34149499826072288</v>
      </c>
      <c r="K5678">
        <v>0.32178684656591999</v>
      </c>
      <c r="L5678">
        <v>0.18151319243984707</v>
      </c>
      <c r="M5678">
        <v>0.30205800573718528</v>
      </c>
      <c r="N5678">
        <v>0.19096529254135727</v>
      </c>
      <c r="O5678">
        <v>0.29526099338789857</v>
      </c>
      <c r="P5678" s="117">
        <v>37.590000000000003</v>
      </c>
      <c r="Q5678">
        <v>0.34</v>
      </c>
    </row>
    <row r="5679" spans="1:17" ht="15">
      <c r="A5679" s="6"/>
      <c r="B5679" s="10">
        <v>95.58</v>
      </c>
      <c r="C5679">
        <v>0.33876252438365695</v>
      </c>
      <c r="D5679" s="11">
        <v>33.090000000000003</v>
      </c>
      <c r="E5679" s="10">
        <v>40.29</v>
      </c>
      <c r="F5679" s="11">
        <v>25.01</v>
      </c>
      <c r="G5679" s="10">
        <v>42.1</v>
      </c>
      <c r="H5679" s="11">
        <v>63.34</v>
      </c>
      <c r="I5679" s="10">
        <v>502.59</v>
      </c>
      <c r="J5679">
        <v>0.34962190206300786</v>
      </c>
      <c r="K5679">
        <v>0.32098304677671458</v>
      </c>
      <c r="L5679">
        <v>0.19327503674154947</v>
      </c>
      <c r="M5679">
        <v>0.30672703721234418</v>
      </c>
      <c r="N5679">
        <v>0.18165860469673711</v>
      </c>
      <c r="O5679">
        <v>0.30173509821844335</v>
      </c>
      <c r="P5679" s="117">
        <v>35.74</v>
      </c>
      <c r="Q5679">
        <v>0.34</v>
      </c>
    </row>
    <row r="5680" spans="1:17" ht="15">
      <c r="A5680" s="6"/>
      <c r="B5680" s="10">
        <v>93.27</v>
      </c>
      <c r="C5680">
        <v>0.356978390621084</v>
      </c>
      <c r="D5680" s="11">
        <v>33.99</v>
      </c>
      <c r="E5680" s="10">
        <v>40.81</v>
      </c>
      <c r="F5680" s="11">
        <v>25.39</v>
      </c>
      <c r="G5680" s="10">
        <v>41.2</v>
      </c>
      <c r="H5680" s="11">
        <v>64.64</v>
      </c>
      <c r="I5680" s="10">
        <v>524.96</v>
      </c>
      <c r="J5680">
        <v>0.36737897873851277</v>
      </c>
      <c r="K5680">
        <v>0.3310849529037585</v>
      </c>
      <c r="L5680">
        <v>0.22792028287502478</v>
      </c>
      <c r="M5680">
        <v>0.31032641697631341</v>
      </c>
      <c r="N5680">
        <v>0.1827678773932131</v>
      </c>
      <c r="O5680">
        <v>0.31230885528395619</v>
      </c>
      <c r="P5680" s="117">
        <v>39.75</v>
      </c>
      <c r="Q5680">
        <v>0.34</v>
      </c>
    </row>
    <row r="5681" spans="1:17" ht="15">
      <c r="A5681" s="6"/>
      <c r="B5681" s="10">
        <v>100.82</v>
      </c>
      <c r="C5681">
        <v>0.38241992743786563</v>
      </c>
      <c r="D5681" s="11">
        <v>36.04</v>
      </c>
      <c r="E5681" s="10">
        <v>46.27</v>
      </c>
      <c r="F5681" s="11">
        <v>26.4</v>
      </c>
      <c r="G5681" s="10">
        <v>41.92</v>
      </c>
      <c r="H5681" s="11">
        <v>71.84</v>
      </c>
      <c r="I5681" s="10">
        <v>564.35</v>
      </c>
      <c r="J5681">
        <v>0.40455665381687428</v>
      </c>
      <c r="K5681">
        <v>0.33867541949234642</v>
      </c>
      <c r="L5681">
        <v>0.27740135823257323</v>
      </c>
      <c r="M5681">
        <v>0.32498880038692318</v>
      </c>
      <c r="N5681">
        <v>0.19614711046724731</v>
      </c>
      <c r="O5681">
        <v>0.33740566121842491</v>
      </c>
      <c r="P5681" s="117">
        <v>45.95</v>
      </c>
      <c r="Q5681">
        <v>0.34</v>
      </c>
    </row>
    <row r="5682" spans="1:17" ht="15">
      <c r="A5682" s="6"/>
      <c r="B5682" s="10">
        <v>122.02</v>
      </c>
      <c r="C5682">
        <v>0.40258189297514213</v>
      </c>
      <c r="D5682" s="11">
        <v>40.409999999999997</v>
      </c>
      <c r="E5682" s="10">
        <v>50.04</v>
      </c>
      <c r="F5682" s="11">
        <v>30.97</v>
      </c>
      <c r="G5682" s="10">
        <v>50.25</v>
      </c>
      <c r="H5682" s="11">
        <v>80.95</v>
      </c>
      <c r="I5682" s="10">
        <v>686.8</v>
      </c>
      <c r="J5682">
        <v>0.43944466188764331</v>
      </c>
      <c r="K5682">
        <v>0.35474524296777821</v>
      </c>
      <c r="L5682">
        <v>0.34058891641193206</v>
      </c>
      <c r="M5682">
        <v>0.34743044555735447</v>
      </c>
      <c r="N5682">
        <v>0.22144038820564921</v>
      </c>
      <c r="O5682">
        <v>0.37660375345344499</v>
      </c>
      <c r="P5682" s="117">
        <v>136.87</v>
      </c>
      <c r="Q5682">
        <v>0.34</v>
      </c>
    </row>
    <row r="5683" spans="1:17" ht="15">
      <c r="A5683" s="6"/>
      <c r="B5683" s="10">
        <v>142</v>
      </c>
      <c r="C5683">
        <v>0.43575316139633036</v>
      </c>
      <c r="D5683" s="11">
        <v>43.98</v>
      </c>
      <c r="E5683" s="10">
        <v>60.62</v>
      </c>
      <c r="F5683" s="11">
        <v>41.52</v>
      </c>
      <c r="G5683" s="10">
        <v>55.87</v>
      </c>
      <c r="H5683" s="11">
        <v>90.79</v>
      </c>
      <c r="I5683" s="10">
        <v>714.23</v>
      </c>
      <c r="J5683">
        <v>0.48526869305172654</v>
      </c>
      <c r="K5683">
        <v>0.37563120757450763</v>
      </c>
      <c r="L5683">
        <v>0.38274004388370814</v>
      </c>
      <c r="M5683">
        <v>0.37217380174060705</v>
      </c>
      <c r="N5683">
        <v>0.25680626104283255</v>
      </c>
      <c r="O5683">
        <v>0.41914469235970242</v>
      </c>
      <c r="P5683" s="117">
        <v>60.87</v>
      </c>
      <c r="Q5683">
        <v>0.34</v>
      </c>
    </row>
    <row r="5684" spans="1:17" ht="15">
      <c r="A5684" s="6"/>
      <c r="B5684" s="10">
        <v>161.26</v>
      </c>
      <c r="C5684">
        <v>0.45145627905151192</v>
      </c>
      <c r="D5684" s="11">
        <v>45.7</v>
      </c>
      <c r="E5684" s="10">
        <v>66.010000000000005</v>
      </c>
      <c r="F5684" s="11">
        <v>47.13</v>
      </c>
      <c r="G5684" s="10">
        <v>66.33</v>
      </c>
      <c r="H5684" s="11">
        <v>94.24</v>
      </c>
      <c r="I5684" s="10">
        <v>766.79</v>
      </c>
      <c r="J5684">
        <v>0.50698455572153589</v>
      </c>
      <c r="K5684">
        <v>0.39654258019544136</v>
      </c>
      <c r="L5684">
        <v>0.39154610660256689</v>
      </c>
      <c r="M5684">
        <v>0.39609496529544219</v>
      </c>
      <c r="N5684">
        <v>0.27228839113539716</v>
      </c>
      <c r="O5684">
        <v>0.44857900325170885</v>
      </c>
      <c r="P5684" s="117">
        <v>56.62</v>
      </c>
      <c r="Q5684">
        <v>0.34</v>
      </c>
    </row>
    <row r="5685" spans="1:17" ht="15">
      <c r="A5685" s="6"/>
      <c r="B5685" s="10">
        <v>151.43</v>
      </c>
      <c r="C5685">
        <v>0.48784495389743521</v>
      </c>
      <c r="D5685" s="11">
        <v>45.4</v>
      </c>
      <c r="E5685" s="10">
        <v>67.34</v>
      </c>
      <c r="F5685" s="11">
        <v>46.99</v>
      </c>
      <c r="G5685" s="10">
        <v>70.16</v>
      </c>
      <c r="H5685" s="11">
        <v>96</v>
      </c>
      <c r="I5685" s="10">
        <v>760</v>
      </c>
      <c r="J5685">
        <v>0.5169615950537283</v>
      </c>
      <c r="K5685">
        <v>0.40351036009118474</v>
      </c>
      <c r="L5685">
        <v>0.37957407276388466</v>
      </c>
      <c r="M5685">
        <v>0.40829924935629919</v>
      </c>
      <c r="N5685">
        <v>0.2820767035594462</v>
      </c>
      <c r="O5685">
        <v>0.45853384289529425</v>
      </c>
      <c r="P5685" s="117">
        <v>41.84</v>
      </c>
      <c r="Q5685">
        <v>0.34</v>
      </c>
    </row>
    <row r="5686" spans="1:17" ht="15">
      <c r="A5686" s="6"/>
      <c r="B5686" s="10">
        <v>138.13</v>
      </c>
      <c r="C5686">
        <v>0.51065837678332504</v>
      </c>
      <c r="D5686" s="11">
        <v>42.91</v>
      </c>
      <c r="E5686" s="10">
        <v>65</v>
      </c>
      <c r="F5686" s="11">
        <v>40.94</v>
      </c>
      <c r="G5686" s="10">
        <v>61.44</v>
      </c>
      <c r="H5686" s="11">
        <v>91.91</v>
      </c>
      <c r="I5686" s="10">
        <v>710</v>
      </c>
      <c r="J5686">
        <v>0.5271118874317946</v>
      </c>
      <c r="K5686">
        <v>0.40561724412132222</v>
      </c>
      <c r="L5686">
        <v>0.36139031226456342</v>
      </c>
      <c r="M5686">
        <v>0.42976549390618235</v>
      </c>
      <c r="N5686">
        <v>0.28517952304910721</v>
      </c>
      <c r="O5686">
        <v>0.47355774135154871</v>
      </c>
      <c r="P5686" s="117">
        <v>32.99</v>
      </c>
      <c r="Q5686">
        <v>0.34</v>
      </c>
    </row>
    <row r="5687" spans="1:17" ht="15">
      <c r="A5687" s="6"/>
      <c r="B5687" s="10">
        <v>127.89</v>
      </c>
      <c r="C5687">
        <v>0.51499888879664335</v>
      </c>
      <c r="D5687" s="11">
        <v>39.700000000000003</v>
      </c>
      <c r="E5687" s="10">
        <v>60.98</v>
      </c>
      <c r="F5687" s="11">
        <v>37.49</v>
      </c>
      <c r="G5687" s="10">
        <v>54.9</v>
      </c>
      <c r="H5687" s="11">
        <v>81.73</v>
      </c>
      <c r="I5687" s="10">
        <v>673.4</v>
      </c>
      <c r="J5687">
        <v>0.52221220462326523</v>
      </c>
      <c r="K5687">
        <v>0.39985623609655652</v>
      </c>
      <c r="L5687">
        <v>0.36687490062679473</v>
      </c>
      <c r="M5687">
        <v>0.43422663527334265</v>
      </c>
      <c r="N5687">
        <v>0.28549420029854428</v>
      </c>
      <c r="O5687">
        <v>0.47574422372860498</v>
      </c>
      <c r="P5687" s="117">
        <v>31.01</v>
      </c>
      <c r="Q5687">
        <v>0.34</v>
      </c>
    </row>
    <row r="5688" spans="1:17" ht="15">
      <c r="A5688" s="6"/>
      <c r="B5688" s="10">
        <v>107.89</v>
      </c>
      <c r="C5688">
        <v>0.50985514108082264</v>
      </c>
      <c r="D5688" s="11">
        <v>35.43</v>
      </c>
      <c r="E5688" s="10">
        <v>49.88</v>
      </c>
      <c r="F5688" s="11">
        <v>34.520000000000003</v>
      </c>
      <c r="G5688" s="10">
        <v>43.97</v>
      </c>
      <c r="H5688" s="11">
        <v>73.89</v>
      </c>
      <c r="I5688" s="10">
        <v>626.73</v>
      </c>
      <c r="J5688">
        <v>0.52693889649626158</v>
      </c>
      <c r="K5688">
        <v>0.39051083576678602</v>
      </c>
      <c r="L5688">
        <v>0.37911790327338779</v>
      </c>
      <c r="M5688">
        <v>0.43754799824738383</v>
      </c>
      <c r="N5688">
        <v>0.27986614536718635</v>
      </c>
      <c r="O5688">
        <v>0.47285822348555839</v>
      </c>
      <c r="P5688" s="117">
        <v>29.96</v>
      </c>
      <c r="Q5688">
        <v>0.34</v>
      </c>
    </row>
    <row r="5689" spans="1:17" ht="15">
      <c r="A5689" s="6"/>
      <c r="B5689" s="10">
        <v>109.9</v>
      </c>
      <c r="C5689">
        <v>0.50129659736448295</v>
      </c>
      <c r="D5689" s="11">
        <v>34.75</v>
      </c>
      <c r="E5689" s="10">
        <v>48.49</v>
      </c>
      <c r="F5689" s="11">
        <v>33.67</v>
      </c>
      <c r="G5689" s="10">
        <v>42.16</v>
      </c>
      <c r="H5689" s="11">
        <v>74.099999999999994</v>
      </c>
      <c r="I5689" s="10">
        <v>607.15</v>
      </c>
      <c r="J5689">
        <v>0.53515003990871579</v>
      </c>
      <c r="K5689">
        <v>0.39067974072899542</v>
      </c>
      <c r="L5689">
        <v>0.39151230224176897</v>
      </c>
      <c r="M5689">
        <v>0.44338337334428363</v>
      </c>
      <c r="N5689">
        <v>0.27857263663488829</v>
      </c>
      <c r="O5689">
        <v>0.48677859105384186</v>
      </c>
      <c r="P5689" s="117">
        <v>19.5</v>
      </c>
      <c r="Q5689">
        <v>0.34</v>
      </c>
    </row>
    <row r="5690" spans="1:17" ht="15">
      <c r="A5690" s="6"/>
      <c r="B5690" s="10">
        <v>104.1</v>
      </c>
      <c r="C5690">
        <v>0.48719336447367401</v>
      </c>
      <c r="D5690" s="11">
        <v>32.21</v>
      </c>
      <c r="E5690" s="10">
        <v>46</v>
      </c>
      <c r="F5690" s="11">
        <v>32.950000000000003</v>
      </c>
      <c r="G5690" s="10">
        <v>37.96</v>
      </c>
      <c r="H5690" s="11">
        <v>71.05</v>
      </c>
      <c r="I5690" s="10">
        <v>580.07000000000005</v>
      </c>
      <c r="J5690">
        <v>0.52840195017472658</v>
      </c>
      <c r="K5690">
        <v>0.38942942920899637</v>
      </c>
      <c r="L5690">
        <v>0.404883329847047</v>
      </c>
      <c r="M5690">
        <v>0.44232419448576654</v>
      </c>
      <c r="N5690">
        <v>0.27864990826225283</v>
      </c>
      <c r="O5690">
        <v>0.50889830202312136</v>
      </c>
      <c r="P5690" s="117">
        <v>20.91</v>
      </c>
      <c r="Q5690">
        <v>0.34</v>
      </c>
    </row>
    <row r="5691" spans="1:17" ht="15">
      <c r="A5691" s="6"/>
      <c r="B5691" s="10">
        <v>101.91</v>
      </c>
      <c r="C5691">
        <v>0.46854681840469442</v>
      </c>
      <c r="D5691" s="11">
        <v>31.38</v>
      </c>
      <c r="E5691" s="10">
        <v>42.09</v>
      </c>
      <c r="F5691" s="11">
        <v>32.06</v>
      </c>
      <c r="G5691" s="10">
        <v>34.479999999999997</v>
      </c>
      <c r="H5691" s="11">
        <v>70.98</v>
      </c>
      <c r="I5691" s="10">
        <v>572.53</v>
      </c>
      <c r="J5691">
        <v>0.52878174514998721</v>
      </c>
      <c r="K5691">
        <v>0.38496512218550871</v>
      </c>
      <c r="L5691">
        <v>0.42074972233949276</v>
      </c>
      <c r="M5691">
        <v>0.44195005319777747</v>
      </c>
      <c r="N5691">
        <v>0.28827341482543467</v>
      </c>
      <c r="O5691">
        <v>0.52481842793697142</v>
      </c>
      <c r="P5691" s="117">
        <v>23.28</v>
      </c>
      <c r="Q5691">
        <v>0.34</v>
      </c>
    </row>
    <row r="5692" spans="1:17" ht="15">
      <c r="A5692" s="6"/>
      <c r="B5692" s="10">
        <v>99.52</v>
      </c>
      <c r="C5692">
        <v>0.46011657960735447</v>
      </c>
      <c r="D5692" s="11">
        <v>30.89</v>
      </c>
      <c r="E5692" s="10">
        <v>46.12</v>
      </c>
      <c r="F5692" s="11">
        <v>32.229999999999997</v>
      </c>
      <c r="G5692" s="10">
        <v>32.76</v>
      </c>
      <c r="H5692" s="11">
        <v>69.95</v>
      </c>
      <c r="I5692" s="10">
        <v>571.04</v>
      </c>
      <c r="J5692">
        <v>0.52666771629243991</v>
      </c>
      <c r="K5692">
        <v>0.38961335762419286</v>
      </c>
      <c r="L5692">
        <v>0.44702522004062284</v>
      </c>
      <c r="M5692">
        <v>0.44374410969380779</v>
      </c>
      <c r="N5692">
        <v>0.29963242060604817</v>
      </c>
      <c r="O5692">
        <v>0.54018765480216746</v>
      </c>
      <c r="P5692" s="117">
        <v>20.420000000000002</v>
      </c>
      <c r="Q5692">
        <v>0.34</v>
      </c>
    </row>
    <row r="5693" spans="1:17" ht="15">
      <c r="A5693" s="6"/>
      <c r="B5693" s="10">
        <v>96.12</v>
      </c>
      <c r="C5693">
        <v>0.45180128309241518</v>
      </c>
      <c r="D5693" s="11">
        <v>30.61</v>
      </c>
      <c r="E5693" s="10">
        <v>44.93</v>
      </c>
      <c r="F5693" s="11">
        <v>32.630000000000003</v>
      </c>
      <c r="G5693" s="10">
        <v>32.68</v>
      </c>
      <c r="H5693" s="11">
        <v>71.95</v>
      </c>
      <c r="I5693" s="10">
        <v>569.21</v>
      </c>
      <c r="J5693">
        <v>0.52490696623557875</v>
      </c>
      <c r="K5693">
        <v>0.39263098692116988</v>
      </c>
      <c r="L5693">
        <v>0.47795093958172441</v>
      </c>
      <c r="M5693">
        <v>0.44782277098866191</v>
      </c>
      <c r="N5693">
        <v>0.31819796320113386</v>
      </c>
      <c r="O5693">
        <v>0.54674128053326876</v>
      </c>
      <c r="P5693" s="117">
        <v>21.1</v>
      </c>
      <c r="Q5693">
        <v>0.34</v>
      </c>
    </row>
    <row r="5694" spans="1:17" ht="15">
      <c r="A5694" s="6"/>
      <c r="B5694" s="10">
        <v>93.63</v>
      </c>
      <c r="C5694">
        <v>0.43520796111716564</v>
      </c>
      <c r="D5694" s="11">
        <v>30.29</v>
      </c>
      <c r="E5694" s="10">
        <v>45.92</v>
      </c>
      <c r="F5694" s="11">
        <v>33.700000000000003</v>
      </c>
      <c r="G5694" s="10">
        <v>34.700000000000003</v>
      </c>
      <c r="H5694" s="11">
        <v>78.099999999999994</v>
      </c>
      <c r="I5694" s="10">
        <v>598.99</v>
      </c>
      <c r="J5694">
        <v>0.52343527798951073</v>
      </c>
      <c r="K5694">
        <v>0.39636823826616108</v>
      </c>
      <c r="L5694">
        <v>0.497988090528516</v>
      </c>
      <c r="M5694">
        <v>0.46784097333237445</v>
      </c>
      <c r="N5694">
        <v>0.33581472815451369</v>
      </c>
      <c r="O5694">
        <v>0.54925859581095249</v>
      </c>
      <c r="P5694" s="117">
        <v>25.37</v>
      </c>
      <c r="Q5694">
        <v>0.34</v>
      </c>
    </row>
    <row r="5695" spans="1:17" ht="15">
      <c r="A5695" s="6"/>
      <c r="B5695" s="10">
        <v>95.48</v>
      </c>
      <c r="C5695">
        <v>0.40237394772484081</v>
      </c>
      <c r="D5695" s="11">
        <v>30.47</v>
      </c>
      <c r="E5695" s="10">
        <v>46.51</v>
      </c>
      <c r="F5695" s="11">
        <v>50.07</v>
      </c>
      <c r="G5695" s="10">
        <v>46.9</v>
      </c>
      <c r="H5695" s="11">
        <v>96.07</v>
      </c>
      <c r="I5695" s="10">
        <v>750</v>
      </c>
      <c r="J5695">
        <v>0.5198268843646664</v>
      </c>
      <c r="K5695">
        <v>0.39671660168065515</v>
      </c>
      <c r="L5695">
        <v>0.48342600751214043</v>
      </c>
      <c r="M5695">
        <v>0.46283570313623745</v>
      </c>
      <c r="N5695">
        <v>0.36305907246317554</v>
      </c>
      <c r="O5695">
        <v>0.54525698546252321</v>
      </c>
      <c r="P5695" s="117">
        <v>27.12</v>
      </c>
      <c r="Q5695">
        <v>0.34</v>
      </c>
    </row>
    <row r="5696" spans="1:17" ht="15">
      <c r="A5696" s="6"/>
      <c r="B5696" s="10">
        <v>95.9</v>
      </c>
      <c r="C5696">
        <v>0.36185947703279037</v>
      </c>
      <c r="D5696" s="11">
        <v>31.04</v>
      </c>
      <c r="E5696" s="10">
        <v>47.68</v>
      </c>
      <c r="F5696" s="11">
        <v>69.319999999999993</v>
      </c>
      <c r="G5696" s="10">
        <v>48.06</v>
      </c>
      <c r="H5696" s="11">
        <v>112</v>
      </c>
      <c r="I5696" s="10">
        <v>769.23</v>
      </c>
      <c r="J5696">
        <v>0.49544628081583142</v>
      </c>
      <c r="K5696">
        <v>0.39268821961094103</v>
      </c>
      <c r="L5696">
        <v>0.45238571266946992</v>
      </c>
      <c r="M5696">
        <v>0.42351056934165332</v>
      </c>
      <c r="N5696">
        <v>0.35650072906589908</v>
      </c>
      <c r="O5696">
        <v>0.49308113712445883</v>
      </c>
      <c r="P5696" s="117">
        <v>25.43</v>
      </c>
      <c r="Q5696">
        <v>0.34</v>
      </c>
    </row>
    <row r="5697" spans="1:17" ht="15">
      <c r="A5697" s="6"/>
      <c r="B5697" s="10">
        <v>98.3</v>
      </c>
      <c r="C5697">
        <v>0.338389844263006</v>
      </c>
      <c r="D5697" s="11">
        <v>34.82</v>
      </c>
      <c r="E5697" s="10">
        <v>49.05</v>
      </c>
      <c r="F5697" s="11">
        <v>61.99</v>
      </c>
      <c r="G5697" s="10">
        <v>53.66</v>
      </c>
      <c r="H5697" s="11">
        <v>124.65</v>
      </c>
      <c r="I5697" s="10">
        <v>802.99</v>
      </c>
      <c r="J5697">
        <v>0.45490462042025076</v>
      </c>
      <c r="K5697">
        <v>0.37111316493123686</v>
      </c>
      <c r="L5697">
        <v>0.42442333508105229</v>
      </c>
      <c r="M5697">
        <v>0.38552892466985866</v>
      </c>
      <c r="N5697">
        <v>0.33975847219621796</v>
      </c>
      <c r="O5697">
        <v>0.43666835892161215</v>
      </c>
      <c r="P5697" s="117">
        <v>36.130000000000003</v>
      </c>
      <c r="Q5697">
        <v>0.34</v>
      </c>
    </row>
    <row r="5698" spans="1:17" ht="15">
      <c r="A5698" s="6"/>
      <c r="B5698" s="10">
        <v>92.64</v>
      </c>
      <c r="C5698">
        <v>0.26371504702022658</v>
      </c>
      <c r="D5698" s="11">
        <v>35.96</v>
      </c>
      <c r="E5698" s="10">
        <v>47.35</v>
      </c>
      <c r="F5698" s="11">
        <v>49.18</v>
      </c>
      <c r="G5698" s="10">
        <v>45.24</v>
      </c>
      <c r="H5698" s="11">
        <v>113.35</v>
      </c>
      <c r="I5698" s="10">
        <v>781.62</v>
      </c>
      <c r="J5698">
        <v>0.42321569443062923</v>
      </c>
      <c r="K5698">
        <v>0.34142375247817097</v>
      </c>
      <c r="L5698">
        <v>0.39999377205813819</v>
      </c>
      <c r="M5698">
        <v>0.35040757984952731</v>
      </c>
      <c r="N5698">
        <v>0.31838673080976532</v>
      </c>
      <c r="O5698">
        <v>0.403916335442707</v>
      </c>
      <c r="P5698" s="117">
        <v>26.72</v>
      </c>
      <c r="Q5698">
        <v>0.34</v>
      </c>
    </row>
    <row r="5699" spans="1:17" ht="15">
      <c r="A5699" s="6"/>
      <c r="B5699" s="10">
        <v>85.11</v>
      </c>
      <c r="C5699">
        <v>0.18860709391095254</v>
      </c>
      <c r="D5699" s="11">
        <v>35.65</v>
      </c>
      <c r="E5699" s="10">
        <v>40.479999999999997</v>
      </c>
      <c r="F5699" s="11">
        <v>45.7</v>
      </c>
      <c r="G5699" s="10">
        <v>43.07</v>
      </c>
      <c r="H5699" s="11">
        <v>104.23</v>
      </c>
      <c r="I5699" s="10">
        <v>763.2</v>
      </c>
      <c r="J5699">
        <v>0.40376054081763429</v>
      </c>
      <c r="K5699">
        <v>0.30358610225285465</v>
      </c>
      <c r="L5699">
        <v>0.36000606609636948</v>
      </c>
      <c r="M5699">
        <v>0.31754937453400717</v>
      </c>
      <c r="N5699">
        <v>0.30615545909769754</v>
      </c>
      <c r="O5699">
        <v>0.37026495972152362</v>
      </c>
      <c r="P5699" s="117">
        <v>28.58</v>
      </c>
      <c r="Q5699">
        <v>0.34</v>
      </c>
    </row>
    <row r="5700" spans="1:17" ht="15">
      <c r="A5700" s="6"/>
      <c r="B5700" s="10">
        <v>80.38</v>
      </c>
      <c r="C5700">
        <v>0.16269549138827055</v>
      </c>
      <c r="D5700" s="11">
        <v>34.99</v>
      </c>
      <c r="E5700" s="10">
        <v>37.799999999999997</v>
      </c>
      <c r="F5700" s="11">
        <v>43.74</v>
      </c>
      <c r="G5700" s="10">
        <v>41.69</v>
      </c>
      <c r="H5700" s="11">
        <v>102.35</v>
      </c>
      <c r="I5700" s="10">
        <v>750.03</v>
      </c>
      <c r="J5700">
        <v>0.38997238274260015</v>
      </c>
      <c r="K5700">
        <v>0.27105642926423723</v>
      </c>
      <c r="L5700">
        <v>0.33577147721939454</v>
      </c>
      <c r="M5700">
        <v>0.29904186549023137</v>
      </c>
      <c r="N5700">
        <v>0.28661163724067756</v>
      </c>
      <c r="O5700">
        <v>0.35446659327925845</v>
      </c>
      <c r="P5700" s="117">
        <v>26.72</v>
      </c>
      <c r="Q5700">
        <v>0.34</v>
      </c>
    </row>
    <row r="5701" spans="1:17" ht="15">
      <c r="A5701" s="6"/>
      <c r="B5701" s="10">
        <v>69.91</v>
      </c>
      <c r="C5701">
        <v>0.15229194568971066</v>
      </c>
      <c r="D5701" s="11">
        <v>31.52</v>
      </c>
      <c r="E5701" s="10">
        <v>40.43</v>
      </c>
      <c r="F5701" s="11">
        <v>40.909999999999997</v>
      </c>
      <c r="G5701" s="10">
        <v>40.07</v>
      </c>
      <c r="H5701" s="11">
        <v>100.15</v>
      </c>
      <c r="I5701" s="10">
        <v>702.33</v>
      </c>
      <c r="J5701">
        <v>0.37513002785560368</v>
      </c>
      <c r="K5701">
        <v>0.28101677810940667</v>
      </c>
      <c r="L5701">
        <v>0.31658459322222182</v>
      </c>
      <c r="M5701">
        <v>0.28868723288990544</v>
      </c>
      <c r="N5701">
        <v>0.27090362195215106</v>
      </c>
      <c r="O5701">
        <v>0.35040910994046981</v>
      </c>
      <c r="P5701" s="117">
        <v>32.01</v>
      </c>
      <c r="Q5701">
        <v>0.34</v>
      </c>
    </row>
    <row r="5702" spans="1:17" ht="15">
      <c r="A5702" s="6"/>
      <c r="B5702" s="10">
        <v>46.27</v>
      </c>
      <c r="C5702">
        <v>0.15262760202536024</v>
      </c>
      <c r="D5702" s="11">
        <v>30.78</v>
      </c>
      <c r="E5702" s="10">
        <v>31.53</v>
      </c>
      <c r="F5702" s="11">
        <v>38.96</v>
      </c>
      <c r="G5702" s="10">
        <v>37.85</v>
      </c>
      <c r="H5702" s="11">
        <v>91.62</v>
      </c>
      <c r="I5702" s="10">
        <v>676.88</v>
      </c>
      <c r="J5702">
        <v>0.35741798539504926</v>
      </c>
      <c r="K5702">
        <v>0.28904900022397451</v>
      </c>
      <c r="L5702">
        <v>0.31609781490590816</v>
      </c>
      <c r="M5702">
        <v>0.28002713208620811</v>
      </c>
      <c r="N5702">
        <v>0.25491530419759184</v>
      </c>
      <c r="O5702">
        <v>0.35045949633706669</v>
      </c>
      <c r="P5702" s="117">
        <v>69.89</v>
      </c>
      <c r="Q5702">
        <v>0.34</v>
      </c>
    </row>
    <row r="5703" spans="1:17" ht="15">
      <c r="A5703" s="6"/>
      <c r="B5703" s="10">
        <v>56.38</v>
      </c>
      <c r="C5703">
        <v>0.16427663771421216</v>
      </c>
      <c r="D5703" s="11">
        <v>30.23</v>
      </c>
      <c r="E5703" s="10">
        <v>32.090000000000003</v>
      </c>
      <c r="F5703" s="11">
        <v>38.25</v>
      </c>
      <c r="G5703" s="10">
        <v>35.6</v>
      </c>
      <c r="H5703" s="11">
        <v>85.56</v>
      </c>
      <c r="I5703" s="10">
        <v>643.54999999999995</v>
      </c>
      <c r="J5703">
        <v>0.36276493029718765</v>
      </c>
      <c r="K5703">
        <v>0.28720796055367437</v>
      </c>
      <c r="L5703">
        <v>0.3294907707570377</v>
      </c>
      <c r="M5703">
        <v>0.2798912410556505</v>
      </c>
      <c r="N5703">
        <v>0.24698836277506328</v>
      </c>
      <c r="O5703">
        <v>0.36073774324335089</v>
      </c>
      <c r="P5703" s="117">
        <v>48.73</v>
      </c>
      <c r="Q5703">
        <v>0.34</v>
      </c>
    </row>
    <row r="5704" spans="1:17" ht="15">
      <c r="A5704" s="6"/>
      <c r="B5704" s="10">
        <v>80.53</v>
      </c>
      <c r="C5704">
        <v>0.19976353470411823</v>
      </c>
      <c r="D5704" s="11">
        <v>31.92</v>
      </c>
      <c r="E5704" s="10">
        <v>43.01</v>
      </c>
      <c r="F5704" s="11">
        <v>38.39</v>
      </c>
      <c r="G5704" s="10">
        <v>35.25</v>
      </c>
      <c r="H5704" s="11">
        <v>82.22</v>
      </c>
      <c r="I5704" s="10">
        <v>665.93</v>
      </c>
      <c r="J5704">
        <v>0.38417662539422465</v>
      </c>
      <c r="K5704">
        <v>0.29217273448171349</v>
      </c>
      <c r="L5704">
        <v>0.34817756467135347</v>
      </c>
      <c r="M5704">
        <v>0.29118829426896981</v>
      </c>
      <c r="N5704">
        <v>0.2439807078017</v>
      </c>
      <c r="O5704">
        <v>0.36600802213223849</v>
      </c>
      <c r="P5704" s="117">
        <v>71.45</v>
      </c>
      <c r="Q5704">
        <v>0.34</v>
      </c>
    </row>
    <row r="5705" spans="1:17" ht="15">
      <c r="A5705" s="6"/>
      <c r="B5705" s="10">
        <v>86.87</v>
      </c>
      <c r="C5705">
        <v>0.25632551224374051</v>
      </c>
      <c r="D5705" s="11">
        <v>32.17</v>
      </c>
      <c r="E5705" s="10">
        <v>46</v>
      </c>
      <c r="F5705" s="11">
        <v>43.46</v>
      </c>
      <c r="G5705" s="10">
        <v>35.65</v>
      </c>
      <c r="H5705" s="11">
        <v>79.849999999999994</v>
      </c>
      <c r="I5705" s="10">
        <v>685.56</v>
      </c>
      <c r="J5705">
        <v>0.41638101633100372</v>
      </c>
      <c r="K5705">
        <v>0.32639662583232804</v>
      </c>
      <c r="L5705">
        <v>0.37155421341628236</v>
      </c>
      <c r="M5705">
        <v>0.29462854032177394</v>
      </c>
      <c r="N5705">
        <v>0.25645575998451897</v>
      </c>
      <c r="O5705">
        <v>0.38376661216549046</v>
      </c>
      <c r="P5705" s="117">
        <v>86.05</v>
      </c>
      <c r="Q5705">
        <v>0.34</v>
      </c>
    </row>
    <row r="5706" spans="1:17" ht="15">
      <c r="A5706" s="6"/>
      <c r="B5706" s="10">
        <v>95</v>
      </c>
      <c r="C5706">
        <v>0.33784827170784831</v>
      </c>
      <c r="D5706" s="11">
        <v>36.82</v>
      </c>
      <c r="E5706" s="10">
        <v>49.07</v>
      </c>
      <c r="F5706" s="11">
        <v>53.02</v>
      </c>
      <c r="G5706" s="10">
        <v>38.950000000000003</v>
      </c>
      <c r="H5706" s="11">
        <v>91.21</v>
      </c>
      <c r="I5706" s="10">
        <v>750.01</v>
      </c>
      <c r="J5706">
        <v>0.45592215677303743</v>
      </c>
      <c r="K5706">
        <v>0.37110240815094619</v>
      </c>
      <c r="L5706">
        <v>0.4042678490165344</v>
      </c>
      <c r="M5706">
        <v>0.30027995146748437</v>
      </c>
      <c r="N5706">
        <v>0.28045766969803554</v>
      </c>
      <c r="O5706">
        <v>0.40254026250899</v>
      </c>
      <c r="P5706" s="117">
        <v>121.3</v>
      </c>
      <c r="Q5706">
        <v>0.34</v>
      </c>
    </row>
    <row r="5707" spans="1:17" ht="15">
      <c r="A5707" s="6"/>
      <c r="B5707" s="10">
        <v>103.76</v>
      </c>
      <c r="C5707">
        <v>0.42144784800057383</v>
      </c>
      <c r="D5707" s="11">
        <v>39.67</v>
      </c>
      <c r="E5707" s="10">
        <v>59.97</v>
      </c>
      <c r="F5707" s="11">
        <v>55.97</v>
      </c>
      <c r="G5707" s="10">
        <v>40.99</v>
      </c>
      <c r="H5707" s="11">
        <v>100.91</v>
      </c>
      <c r="I5707" s="10">
        <v>770</v>
      </c>
      <c r="J5707">
        <v>0.49991245058885853</v>
      </c>
      <c r="K5707">
        <v>0.42270423769201509</v>
      </c>
      <c r="L5707">
        <v>0.4116706208603001</v>
      </c>
      <c r="M5707">
        <v>0.31637017035614196</v>
      </c>
      <c r="N5707">
        <v>0.30840479509797875</v>
      </c>
      <c r="O5707">
        <v>0.42595501901397353</v>
      </c>
      <c r="P5707" s="117">
        <v>40.06</v>
      </c>
      <c r="Q5707">
        <v>0.34</v>
      </c>
    </row>
    <row r="5708" spans="1:17" ht="15">
      <c r="A5708" s="6"/>
      <c r="B5708" s="10">
        <v>123.82</v>
      </c>
      <c r="C5708">
        <v>0.46347930109376079</v>
      </c>
      <c r="D5708" s="11">
        <v>42</v>
      </c>
      <c r="E5708" s="10">
        <v>68.099999999999994</v>
      </c>
      <c r="F5708" s="11">
        <v>67.13</v>
      </c>
      <c r="G5708" s="10">
        <v>42.04</v>
      </c>
      <c r="H5708" s="11">
        <v>107.63</v>
      </c>
      <c r="I5708" s="10">
        <v>780</v>
      </c>
      <c r="J5708">
        <v>0.5225507611404725</v>
      </c>
      <c r="K5708">
        <v>0.43166922758474618</v>
      </c>
      <c r="L5708">
        <v>0.44072726470614193</v>
      </c>
      <c r="M5708">
        <v>0.32193248770102034</v>
      </c>
      <c r="N5708">
        <v>0.33102333360883579</v>
      </c>
      <c r="O5708">
        <v>0.45299327835678388</v>
      </c>
      <c r="P5708" s="117">
        <v>42.16</v>
      </c>
      <c r="Q5708">
        <v>0.34</v>
      </c>
    </row>
    <row r="5709" spans="1:17" ht="15">
      <c r="A5709" s="6"/>
      <c r="B5709" s="10">
        <v>132.21</v>
      </c>
      <c r="C5709">
        <v>0.47873184114815104</v>
      </c>
      <c r="D5709" s="11">
        <v>42.38</v>
      </c>
      <c r="E5709" s="10">
        <v>70</v>
      </c>
      <c r="F5709" s="11">
        <v>59.46</v>
      </c>
      <c r="G5709" s="10">
        <v>38.03</v>
      </c>
      <c r="H5709" s="11">
        <v>109</v>
      </c>
      <c r="I5709" s="10">
        <v>778.54</v>
      </c>
      <c r="J5709">
        <v>0.52519084171239472</v>
      </c>
      <c r="K5709">
        <v>0.42396031194864664</v>
      </c>
      <c r="L5709">
        <v>0.45691013145399112</v>
      </c>
      <c r="M5709">
        <v>0.32122923962723332</v>
      </c>
      <c r="N5709">
        <v>0.33504862078696268</v>
      </c>
      <c r="O5709">
        <v>0.47581062675733343</v>
      </c>
      <c r="P5709" s="117">
        <v>40.159999999999997</v>
      </c>
      <c r="Q5709">
        <v>0.34</v>
      </c>
    </row>
    <row r="5710" spans="1:17" ht="15">
      <c r="A5710" s="6"/>
      <c r="B5710" s="10">
        <v>135.02000000000001</v>
      </c>
      <c r="C5710">
        <v>0.49266623029158435</v>
      </c>
      <c r="D5710" s="11">
        <v>39.97</v>
      </c>
      <c r="E5710" s="10">
        <v>68.010000000000005</v>
      </c>
      <c r="F5710" s="11">
        <v>55.65</v>
      </c>
      <c r="G5710" s="10">
        <v>35.19</v>
      </c>
      <c r="H5710" s="11">
        <v>102.91</v>
      </c>
      <c r="I5710" s="10">
        <v>770</v>
      </c>
      <c r="J5710">
        <v>0.53463320056793096</v>
      </c>
      <c r="K5710">
        <v>0.41614408119549146</v>
      </c>
      <c r="L5710">
        <v>0.46248744394410873</v>
      </c>
      <c r="M5710">
        <v>0.30078406351514764</v>
      </c>
      <c r="N5710">
        <v>0.34735239088116171</v>
      </c>
      <c r="O5710">
        <v>0.49524901931082754</v>
      </c>
      <c r="P5710" s="117">
        <v>31.91</v>
      </c>
      <c r="Q5710">
        <v>0.34</v>
      </c>
    </row>
    <row r="5711" spans="1:17" ht="15">
      <c r="A5711" s="6"/>
      <c r="B5711" s="10">
        <v>122.98</v>
      </c>
      <c r="C5711">
        <v>0.52204360985004805</v>
      </c>
      <c r="D5711" s="11">
        <v>38.44</v>
      </c>
      <c r="E5711" s="10">
        <v>63.26</v>
      </c>
      <c r="F5711" s="11">
        <v>47.87</v>
      </c>
      <c r="G5711" s="10">
        <v>30.05</v>
      </c>
      <c r="H5711" s="11">
        <v>95.92</v>
      </c>
      <c r="I5711" s="10">
        <v>747.74</v>
      </c>
      <c r="J5711">
        <v>0.53734372589038015</v>
      </c>
      <c r="K5711">
        <v>0.40159431717295602</v>
      </c>
      <c r="L5711">
        <v>0.47133279439761971</v>
      </c>
      <c r="M5711">
        <v>0.25465413692236633</v>
      </c>
      <c r="N5711">
        <v>0.34998771830016295</v>
      </c>
      <c r="O5711">
        <v>0.5233570249211722</v>
      </c>
      <c r="P5711" s="117">
        <v>28.47</v>
      </c>
      <c r="Q5711">
        <v>0.34</v>
      </c>
    </row>
    <row r="5712" spans="1:17" ht="15">
      <c r="A5712" s="6"/>
      <c r="B5712" s="10">
        <v>110.63</v>
      </c>
      <c r="C5712">
        <v>0.53767125734942589</v>
      </c>
      <c r="D5712" s="11">
        <v>34.9</v>
      </c>
      <c r="E5712" s="10">
        <v>50.15</v>
      </c>
      <c r="F5712" s="11">
        <v>39.44</v>
      </c>
      <c r="G5712" s="10">
        <v>20.07</v>
      </c>
      <c r="H5712" s="11">
        <v>87</v>
      </c>
      <c r="I5712" s="10">
        <v>700</v>
      </c>
      <c r="J5712">
        <v>0.5251535278598326</v>
      </c>
      <c r="K5712">
        <v>0.37572449799930568</v>
      </c>
      <c r="L5712">
        <v>0.46657642543804428</v>
      </c>
      <c r="M5712">
        <v>0.19156865043700261</v>
      </c>
      <c r="N5712">
        <v>0.3452857374090133</v>
      </c>
      <c r="O5712">
        <v>0.52059950333124461</v>
      </c>
      <c r="P5712" s="117">
        <v>27.29</v>
      </c>
      <c r="Q5712">
        <v>0.34</v>
      </c>
    </row>
    <row r="5713" spans="1:17" ht="15">
      <c r="A5713" s="6"/>
      <c r="B5713" s="10">
        <v>102.39</v>
      </c>
      <c r="C5713">
        <v>0.54767765971113436</v>
      </c>
      <c r="D5713" s="11">
        <v>34.950000000000003</v>
      </c>
      <c r="E5713" s="10">
        <v>29.08</v>
      </c>
      <c r="F5713" s="11">
        <v>38.33</v>
      </c>
      <c r="G5713" s="10">
        <v>11.16</v>
      </c>
      <c r="H5713" s="11">
        <v>87.12</v>
      </c>
      <c r="I5713" s="10">
        <v>685.14</v>
      </c>
      <c r="J5713">
        <v>0.50929358119555035</v>
      </c>
      <c r="K5713">
        <v>0.33220395835287492</v>
      </c>
      <c r="L5713">
        <v>0.45893634195465943</v>
      </c>
      <c r="M5713">
        <v>0.15027558469865618</v>
      </c>
      <c r="N5713">
        <v>0.34079259465056949</v>
      </c>
      <c r="O5713">
        <v>0.50831748922186382</v>
      </c>
      <c r="P5713" s="117">
        <v>22.58</v>
      </c>
      <c r="Q5713">
        <v>0.34</v>
      </c>
    </row>
    <row r="5714" spans="1:17" ht="15">
      <c r="A5714" s="6"/>
      <c r="B5714" s="10">
        <v>98.31</v>
      </c>
      <c r="C5714">
        <v>0.55632593632223615</v>
      </c>
      <c r="D5714" s="11">
        <v>31.88</v>
      </c>
      <c r="E5714" s="10">
        <v>27.12</v>
      </c>
      <c r="F5714" s="11">
        <v>35.26</v>
      </c>
      <c r="G5714" s="10">
        <v>3.55</v>
      </c>
      <c r="H5714" s="11">
        <v>80.72</v>
      </c>
      <c r="I5714" s="10">
        <v>644.20000000000005</v>
      </c>
      <c r="J5714">
        <v>0.4822976418395617</v>
      </c>
      <c r="K5714">
        <v>0.29501482804165841</v>
      </c>
      <c r="L5714">
        <v>0.46372156871004777</v>
      </c>
      <c r="M5714">
        <v>0.1330389369144058</v>
      </c>
      <c r="N5714">
        <v>0.33825230998127387</v>
      </c>
      <c r="O5714">
        <v>0.51723203618895908</v>
      </c>
      <c r="P5714" s="117">
        <v>21.32</v>
      </c>
      <c r="Q5714">
        <v>0.34</v>
      </c>
    </row>
    <row r="5715" spans="1:17" ht="15">
      <c r="A5715" s="6"/>
      <c r="B5715" s="10">
        <v>96.91</v>
      </c>
      <c r="C5715">
        <v>0.54522722908855714</v>
      </c>
      <c r="D5715" s="11">
        <v>30.01</v>
      </c>
      <c r="E5715" s="10">
        <v>27.59</v>
      </c>
      <c r="F5715" s="11">
        <v>34.909999999999997</v>
      </c>
      <c r="G5715" s="10">
        <v>2.78</v>
      </c>
      <c r="H5715" s="11">
        <v>79.739999999999995</v>
      </c>
      <c r="I5715" s="10">
        <v>636.79999999999995</v>
      </c>
      <c r="J5715">
        <v>0.4596872410490101</v>
      </c>
      <c r="K5715">
        <v>0.27597710630493616</v>
      </c>
      <c r="L5715">
        <v>0.46376016642428347</v>
      </c>
      <c r="M5715">
        <v>0.1255825447695906</v>
      </c>
      <c r="N5715">
        <v>0.33400451667915554</v>
      </c>
      <c r="O5715">
        <v>0.52500616043672754</v>
      </c>
      <c r="P5715" s="117">
        <v>21.7</v>
      </c>
      <c r="Q5715">
        <v>0.34</v>
      </c>
    </row>
    <row r="5716" spans="1:17" ht="15">
      <c r="A5716" s="6"/>
      <c r="B5716" s="10">
        <v>96</v>
      </c>
      <c r="C5716">
        <v>0.54205060991435239</v>
      </c>
      <c r="D5716" s="11">
        <v>28.71</v>
      </c>
      <c r="E5716" s="10">
        <v>21.42</v>
      </c>
      <c r="F5716" s="11">
        <v>34.67</v>
      </c>
      <c r="G5716" s="10">
        <v>2.4700000000000002</v>
      </c>
      <c r="H5716" s="11">
        <v>78.48</v>
      </c>
      <c r="I5716" s="10">
        <v>587.9</v>
      </c>
      <c r="J5716">
        <v>0.45134818527904613</v>
      </c>
      <c r="K5716">
        <v>0.25655480160097544</v>
      </c>
      <c r="L5716">
        <v>0.47376063862279605</v>
      </c>
      <c r="M5716">
        <v>0.12300975215469903</v>
      </c>
      <c r="N5716">
        <v>0.33638163484142369</v>
      </c>
      <c r="O5716">
        <v>0.52460607270767967</v>
      </c>
      <c r="P5716" s="117">
        <v>19.239999999999998</v>
      </c>
      <c r="Q5716">
        <v>0.34</v>
      </c>
    </row>
    <row r="5717" spans="1:17" ht="15">
      <c r="A5717" s="6"/>
      <c r="B5717" s="10">
        <v>99.16</v>
      </c>
      <c r="C5717">
        <v>0.53326073622799308</v>
      </c>
      <c r="D5717" s="11">
        <v>29.32</v>
      </c>
      <c r="E5717" s="10">
        <v>19.98</v>
      </c>
      <c r="F5717" s="11">
        <v>34.96</v>
      </c>
      <c r="G5717" s="10">
        <v>2.94</v>
      </c>
      <c r="H5717" s="11">
        <v>78.09</v>
      </c>
      <c r="I5717" s="10">
        <v>563.47</v>
      </c>
      <c r="J5717">
        <v>0.44674364718931231</v>
      </c>
      <c r="K5717">
        <v>0.24827970153578674</v>
      </c>
      <c r="L5717">
        <v>0.48601526819200636</v>
      </c>
      <c r="M5717">
        <v>0.12689139810788963</v>
      </c>
      <c r="N5717">
        <v>0.33187082737582135</v>
      </c>
      <c r="O5717">
        <v>0.52774934257024797</v>
      </c>
      <c r="P5717" s="117">
        <v>15.73</v>
      </c>
      <c r="Q5717">
        <v>0.34</v>
      </c>
    </row>
    <row r="5718" spans="1:17" ht="15">
      <c r="A5718" s="6"/>
      <c r="B5718" s="10">
        <v>98.07</v>
      </c>
      <c r="C5718">
        <v>0.51284342023587837</v>
      </c>
      <c r="D5718" s="11">
        <v>28.82</v>
      </c>
      <c r="E5718" s="10">
        <v>24.53</v>
      </c>
      <c r="F5718" s="11">
        <v>35.909999999999997</v>
      </c>
      <c r="G5718" s="10">
        <v>16.940000000000001</v>
      </c>
      <c r="H5718" s="11">
        <v>83.98</v>
      </c>
      <c r="I5718" s="10">
        <v>573.1</v>
      </c>
      <c r="J5718">
        <v>0.44416479880692639</v>
      </c>
      <c r="K5718">
        <v>0.27321650375771217</v>
      </c>
      <c r="L5718">
        <v>0.4932805216456036</v>
      </c>
      <c r="M5718">
        <v>0.134193078137231</v>
      </c>
      <c r="N5718">
        <v>0.33608930608700915</v>
      </c>
      <c r="O5718">
        <v>0.5254658581497238</v>
      </c>
      <c r="P5718" s="117">
        <v>17.260000000000002</v>
      </c>
      <c r="Q5718">
        <v>0.34</v>
      </c>
    </row>
    <row r="5719" spans="1:17" ht="15">
      <c r="A5719" s="6"/>
      <c r="B5719" s="10">
        <v>99.16</v>
      </c>
      <c r="C5719">
        <v>0.48122966313763232</v>
      </c>
      <c r="D5719" s="11">
        <v>29.67</v>
      </c>
      <c r="E5719" s="10">
        <v>43.23</v>
      </c>
      <c r="F5719" s="11">
        <v>45.23</v>
      </c>
      <c r="G5719" s="10">
        <v>31.09</v>
      </c>
      <c r="H5719" s="11">
        <v>101.63</v>
      </c>
      <c r="I5719" s="10">
        <v>580.9</v>
      </c>
      <c r="J5719">
        <v>0.44542506067624926</v>
      </c>
      <c r="K5719">
        <v>0.30112508310951674</v>
      </c>
      <c r="L5719">
        <v>0.48554496893431404</v>
      </c>
      <c r="M5719">
        <v>0.14924786614841268</v>
      </c>
      <c r="N5719">
        <v>0.34978520645915157</v>
      </c>
      <c r="O5719">
        <v>0.51355187193678831</v>
      </c>
      <c r="P5719" s="117">
        <v>19.32</v>
      </c>
      <c r="Q5719">
        <v>0.34</v>
      </c>
    </row>
    <row r="5720" spans="1:17" ht="15">
      <c r="A5720" s="6"/>
      <c r="B5720" s="10">
        <v>96.32</v>
      </c>
      <c r="C5720">
        <v>0.43832343891237457</v>
      </c>
      <c r="D5720" s="11">
        <v>28.46</v>
      </c>
      <c r="E5720" s="10">
        <v>51.82</v>
      </c>
      <c r="F5720" s="11">
        <v>56.76</v>
      </c>
      <c r="G5720" s="10">
        <v>37.090000000000003</v>
      </c>
      <c r="H5720" s="11">
        <v>113</v>
      </c>
      <c r="I5720" s="10">
        <v>636</v>
      </c>
      <c r="J5720">
        <v>0.43360665881284854</v>
      </c>
      <c r="K5720">
        <v>0.31280827157374652</v>
      </c>
      <c r="L5720">
        <v>0.44693799905234893</v>
      </c>
      <c r="M5720">
        <v>0.14847836583239574</v>
      </c>
      <c r="N5720">
        <v>0.335239630995668</v>
      </c>
      <c r="O5720">
        <v>0.49639486221448348</v>
      </c>
      <c r="P5720" s="117">
        <v>19.95</v>
      </c>
      <c r="Q5720">
        <v>0.34</v>
      </c>
    </row>
    <row r="5721" spans="1:17" ht="15">
      <c r="A5721" s="6"/>
      <c r="B5721" s="10">
        <v>94.1</v>
      </c>
      <c r="C5721">
        <v>0.40151212244345114</v>
      </c>
      <c r="D5721" s="11">
        <v>29.44</v>
      </c>
      <c r="E5721" s="10">
        <v>52.83</v>
      </c>
      <c r="F5721" s="11">
        <v>53.69</v>
      </c>
      <c r="G5721" s="10">
        <v>37.81</v>
      </c>
      <c r="H5721" s="11">
        <v>117.19</v>
      </c>
      <c r="I5721" s="10">
        <v>682.59</v>
      </c>
      <c r="J5721">
        <v>0.40619588292218284</v>
      </c>
      <c r="K5721">
        <v>0.30704681342966428</v>
      </c>
      <c r="L5721">
        <v>0.41102951995400944</v>
      </c>
      <c r="M5721">
        <v>0.12584724769211034</v>
      </c>
      <c r="N5721">
        <v>0.31360428397702689</v>
      </c>
      <c r="O5721">
        <v>0.47108160659419585</v>
      </c>
      <c r="P5721" s="117">
        <v>25.78</v>
      </c>
      <c r="Q5721">
        <v>0.34</v>
      </c>
    </row>
    <row r="5722" spans="1:17" ht="15">
      <c r="A5722" s="6"/>
      <c r="B5722" s="10">
        <v>94.92</v>
      </c>
      <c r="C5722">
        <v>0.34291359275272804</v>
      </c>
      <c r="D5722" s="11">
        <v>26.04</v>
      </c>
      <c r="E5722" s="10">
        <v>51.09</v>
      </c>
      <c r="F5722" s="11">
        <v>53.53</v>
      </c>
      <c r="G5722" s="10">
        <v>34.79</v>
      </c>
      <c r="H5722" s="11">
        <v>108.97</v>
      </c>
      <c r="I5722" s="10">
        <v>685.95</v>
      </c>
      <c r="J5722">
        <v>0.37096284738051716</v>
      </c>
      <c r="K5722">
        <v>0.29745051176123433</v>
      </c>
      <c r="L5722">
        <v>0.38662145545371324</v>
      </c>
      <c r="M5722">
        <v>0.10225741230423341</v>
      </c>
      <c r="N5722">
        <v>0.29935591267341638</v>
      </c>
      <c r="O5722">
        <v>0.44567672158987098</v>
      </c>
      <c r="P5722" s="117">
        <v>42.09</v>
      </c>
      <c r="Q5722">
        <v>0.34</v>
      </c>
    </row>
    <row r="5723" spans="1:17" ht="15">
      <c r="A5723" s="6"/>
      <c r="B5723" s="10">
        <v>93.24</v>
      </c>
      <c r="C5723">
        <v>0.30213145380702644</v>
      </c>
      <c r="D5723" s="11">
        <v>22.18</v>
      </c>
      <c r="E5723" s="10">
        <v>50.52</v>
      </c>
      <c r="F5723" s="11">
        <v>50.95</v>
      </c>
      <c r="G5723" s="10">
        <v>21.7</v>
      </c>
      <c r="H5723" s="11">
        <v>104.82</v>
      </c>
      <c r="I5723" s="10">
        <v>660.75</v>
      </c>
      <c r="J5723">
        <v>0.32733714508621375</v>
      </c>
      <c r="K5723">
        <v>0.27887789803623891</v>
      </c>
      <c r="L5723">
        <v>0.36429283341749819</v>
      </c>
      <c r="M5723">
        <v>9.3727898520730782E-2</v>
      </c>
      <c r="N5723">
        <v>0.28607938122001275</v>
      </c>
      <c r="O5723">
        <v>0.42212635808289939</v>
      </c>
      <c r="P5723" s="117">
        <v>25.34</v>
      </c>
      <c r="Q5723">
        <v>0.34</v>
      </c>
    </row>
    <row r="5724" spans="1:17" ht="15">
      <c r="A5724" s="6"/>
      <c r="B5724" s="10">
        <v>93.98</v>
      </c>
      <c r="C5724">
        <v>0.26496034734332174</v>
      </c>
      <c r="D5724" s="11">
        <v>22.06</v>
      </c>
      <c r="E5724" s="10">
        <v>50.09</v>
      </c>
      <c r="F5724" s="11">
        <v>48.82</v>
      </c>
      <c r="G5724" s="10">
        <v>19.07</v>
      </c>
      <c r="H5724" s="11">
        <v>102.54</v>
      </c>
      <c r="I5724" s="10">
        <v>601.84</v>
      </c>
      <c r="J5724">
        <v>0.30271821295732027</v>
      </c>
      <c r="K5724">
        <v>0.26928149668455953</v>
      </c>
      <c r="L5724">
        <v>0.34934050799506711</v>
      </c>
      <c r="M5724">
        <v>8.9862350059000798E-2</v>
      </c>
      <c r="N5724">
        <v>0.27619172332078629</v>
      </c>
      <c r="O5724">
        <v>0.39875528058625287</v>
      </c>
      <c r="P5724" s="117">
        <v>38.6</v>
      </c>
      <c r="Q5724">
        <v>0.34</v>
      </c>
    </row>
    <row r="5725" spans="1:17" ht="15">
      <c r="A5725" s="6"/>
      <c r="B5725" s="10">
        <v>93.26</v>
      </c>
      <c r="C5725">
        <v>0.23252646895509008</v>
      </c>
      <c r="D5725" s="11">
        <v>20.74</v>
      </c>
      <c r="E5725" s="10">
        <v>49.02</v>
      </c>
      <c r="F5725" s="11">
        <v>45.15</v>
      </c>
      <c r="G5725" s="10">
        <v>13.95</v>
      </c>
      <c r="H5725" s="11">
        <v>99.59</v>
      </c>
      <c r="I5725" s="10">
        <v>578.03</v>
      </c>
      <c r="J5725">
        <v>0.29074421900054276</v>
      </c>
      <c r="K5725">
        <v>0.25739550740689465</v>
      </c>
      <c r="L5725">
        <v>0.33718032394854819</v>
      </c>
      <c r="M5725">
        <v>8.841360187789403E-2</v>
      </c>
      <c r="N5725">
        <v>0.26601372548305174</v>
      </c>
      <c r="O5725">
        <v>0.37785837406919903</v>
      </c>
      <c r="P5725" s="117">
        <v>35.159999999999997</v>
      </c>
      <c r="Q5725">
        <v>0.34</v>
      </c>
    </row>
    <row r="5726" spans="1:17" ht="15">
      <c r="A5726" s="6"/>
      <c r="B5726" s="10">
        <v>87.6</v>
      </c>
      <c r="C5726">
        <v>0.22547113177642003</v>
      </c>
      <c r="D5726" s="11">
        <v>25.42</v>
      </c>
      <c r="E5726" s="10">
        <v>46.7</v>
      </c>
      <c r="F5726" s="11">
        <v>44.98</v>
      </c>
      <c r="G5726" s="10">
        <v>8.2100000000000009</v>
      </c>
      <c r="H5726" s="11">
        <v>91.9</v>
      </c>
      <c r="I5726" s="10">
        <v>488.82</v>
      </c>
      <c r="J5726">
        <v>0.29090601775034547</v>
      </c>
      <c r="K5726">
        <v>0.25550556312803113</v>
      </c>
      <c r="L5726">
        <v>0.33666160318147387</v>
      </c>
      <c r="M5726">
        <v>8.6719209299943659E-2</v>
      </c>
      <c r="N5726">
        <v>0.26204164429003041</v>
      </c>
      <c r="O5726">
        <v>0.36774991765631571</v>
      </c>
      <c r="P5726" s="117">
        <v>32.25</v>
      </c>
      <c r="Q5726">
        <v>0.34</v>
      </c>
    </row>
    <row r="5727" spans="1:17" ht="15">
      <c r="A5727" s="6"/>
      <c r="B5727" s="10">
        <v>87.87</v>
      </c>
      <c r="C5727">
        <v>0.22701023886240773</v>
      </c>
      <c r="D5727" s="11">
        <v>23.89</v>
      </c>
      <c r="E5727" s="10">
        <v>46.97</v>
      </c>
      <c r="F5727" s="11">
        <v>45.09</v>
      </c>
      <c r="G5727" s="10">
        <v>0.31</v>
      </c>
      <c r="H5727" s="11">
        <v>84.31</v>
      </c>
      <c r="I5727" s="10">
        <v>500.16</v>
      </c>
      <c r="J5727">
        <v>0.30383615114503182</v>
      </c>
      <c r="K5727">
        <v>0.25730848676067902</v>
      </c>
      <c r="L5727">
        <v>0.34393215456958931</v>
      </c>
      <c r="M5727">
        <v>8.4197780978943801E-2</v>
      </c>
      <c r="N5727">
        <v>0.25635202371745297</v>
      </c>
      <c r="O5727">
        <v>0.36234889496014977</v>
      </c>
      <c r="P5727" s="117">
        <v>35.090000000000003</v>
      </c>
      <c r="Q5727">
        <v>0.34</v>
      </c>
    </row>
    <row r="5728" spans="1:17" ht="15">
      <c r="A5728" s="6"/>
      <c r="B5728" s="10">
        <v>89.06</v>
      </c>
      <c r="C5728">
        <v>0.23500886180358155</v>
      </c>
      <c r="D5728" s="11">
        <v>27</v>
      </c>
      <c r="E5728" s="10">
        <v>48.1</v>
      </c>
      <c r="F5728" s="11">
        <v>45.11</v>
      </c>
      <c r="G5728" s="10">
        <v>-3.82</v>
      </c>
      <c r="H5728" s="11">
        <v>82.32</v>
      </c>
      <c r="I5728" s="10">
        <v>461.73</v>
      </c>
      <c r="J5728">
        <v>0.33047079932809609</v>
      </c>
      <c r="K5728">
        <v>0.27343178112567668</v>
      </c>
      <c r="L5728">
        <v>0.36175475591855716</v>
      </c>
      <c r="M5728">
        <v>8.9305093882800973E-2</v>
      </c>
      <c r="N5728">
        <v>0.25956797278237903</v>
      </c>
      <c r="O5728">
        <v>0.36523463603412093</v>
      </c>
      <c r="P5728" s="117">
        <v>53.69</v>
      </c>
      <c r="Q5728">
        <v>0.34</v>
      </c>
    </row>
    <row r="5729" spans="1:17" ht="15">
      <c r="A5729" s="6"/>
      <c r="B5729" s="10">
        <v>96.33</v>
      </c>
      <c r="C5729">
        <v>0.26191453592123304</v>
      </c>
      <c r="D5729" s="11">
        <v>28.74</v>
      </c>
      <c r="E5729" s="10">
        <v>49.05</v>
      </c>
      <c r="F5729" s="11">
        <v>48.08</v>
      </c>
      <c r="G5729" s="10">
        <v>0.49</v>
      </c>
      <c r="H5729" s="11">
        <v>84.8</v>
      </c>
      <c r="I5729" s="10">
        <v>489.19</v>
      </c>
      <c r="J5729">
        <v>0.35580490710072799</v>
      </c>
      <c r="K5729">
        <v>0.29682781759438998</v>
      </c>
      <c r="L5729">
        <v>0.38468591706307687</v>
      </c>
      <c r="M5729">
        <v>9.8365111535764146E-2</v>
      </c>
      <c r="N5729">
        <v>0.26975509249615826</v>
      </c>
      <c r="O5729">
        <v>0.3745416430959706</v>
      </c>
      <c r="P5729" s="117">
        <v>39.020000000000003</v>
      </c>
      <c r="Q5729">
        <v>0.34</v>
      </c>
    </row>
    <row r="5730" spans="1:17" ht="15">
      <c r="A5730" s="6"/>
      <c r="B5730" s="10">
        <v>105.62</v>
      </c>
      <c r="C5730">
        <v>0.33976160083844487</v>
      </c>
      <c r="D5730" s="11">
        <v>30.63</v>
      </c>
      <c r="E5730" s="10">
        <v>53.46</v>
      </c>
      <c r="F5730" s="11">
        <v>51.22</v>
      </c>
      <c r="G5730" s="10">
        <v>16.05</v>
      </c>
      <c r="H5730" s="11">
        <v>96.6</v>
      </c>
      <c r="I5730" s="10">
        <v>554.66999999999996</v>
      </c>
      <c r="J5730">
        <v>0.4006706855026127</v>
      </c>
      <c r="K5730">
        <v>0.32834490591649185</v>
      </c>
      <c r="L5730">
        <v>0.40563093108642434</v>
      </c>
      <c r="M5730">
        <v>0.11269608472724217</v>
      </c>
      <c r="N5730">
        <v>0.28833951366647742</v>
      </c>
      <c r="O5730">
        <v>0.38950510747723299</v>
      </c>
      <c r="P5730" s="117">
        <v>43.14</v>
      </c>
      <c r="Q5730">
        <v>0.34</v>
      </c>
    </row>
    <row r="5731" spans="1:17" ht="15">
      <c r="A5731" s="6"/>
      <c r="B5731" s="10">
        <v>119.94</v>
      </c>
      <c r="C5731">
        <v>0.40720970774341797</v>
      </c>
      <c r="D5731" s="11">
        <v>35.200000000000003</v>
      </c>
      <c r="E5731" s="10">
        <v>57.58</v>
      </c>
      <c r="F5731" s="11">
        <v>56.99</v>
      </c>
      <c r="G5731" s="10">
        <v>29.46</v>
      </c>
      <c r="H5731" s="11">
        <v>104.8</v>
      </c>
      <c r="I5731" s="10">
        <v>669.91</v>
      </c>
      <c r="J5731">
        <v>0.45069463426980516</v>
      </c>
      <c r="K5731">
        <v>0.36909863960552963</v>
      </c>
      <c r="L5731">
        <v>0.42948758474263643</v>
      </c>
      <c r="M5731">
        <v>0.12923359065230361</v>
      </c>
      <c r="N5731">
        <v>0.31580755981460601</v>
      </c>
      <c r="O5731">
        <v>0.41643854356358512</v>
      </c>
      <c r="P5731" s="117">
        <v>65.349999999999994</v>
      </c>
      <c r="Q5731">
        <v>0.34</v>
      </c>
    </row>
    <row r="5732" spans="1:17" ht="15">
      <c r="A5732" s="6"/>
      <c r="B5732" s="10">
        <v>129.13</v>
      </c>
      <c r="C5732">
        <v>0.43824205656666393</v>
      </c>
      <c r="D5732" s="11">
        <v>38.96</v>
      </c>
      <c r="E5732" s="10">
        <v>63.71</v>
      </c>
      <c r="F5732" s="11">
        <v>63.43</v>
      </c>
      <c r="G5732" s="10">
        <v>32</v>
      </c>
      <c r="H5732" s="11">
        <v>113.74</v>
      </c>
      <c r="I5732" s="10">
        <v>704.62</v>
      </c>
      <c r="J5732">
        <v>0.48840717691315688</v>
      </c>
      <c r="K5732">
        <v>0.39180181219297283</v>
      </c>
      <c r="L5732">
        <v>0.44619931029242921</v>
      </c>
      <c r="M5732">
        <v>0.14799840019645441</v>
      </c>
      <c r="N5732">
        <v>0.33503563615670579</v>
      </c>
      <c r="O5732">
        <v>0.42448686359209969</v>
      </c>
      <c r="P5732" s="117">
        <v>46.04</v>
      </c>
      <c r="Q5732">
        <v>0.34</v>
      </c>
    </row>
    <row r="5733" spans="1:17" ht="15">
      <c r="A5733" s="6"/>
      <c r="B5733" s="10">
        <v>125.08</v>
      </c>
      <c r="C5733">
        <v>0.45364374107231237</v>
      </c>
      <c r="D5733" s="11">
        <v>42.21</v>
      </c>
      <c r="E5733" s="10">
        <v>65.23</v>
      </c>
      <c r="F5733" s="11">
        <v>56.05</v>
      </c>
      <c r="G5733" s="10">
        <v>32.32</v>
      </c>
      <c r="H5733" s="11">
        <v>113.07</v>
      </c>
      <c r="I5733" s="10">
        <v>700.06</v>
      </c>
      <c r="J5733">
        <v>0.48726909954012765</v>
      </c>
      <c r="K5733">
        <v>0.41230554079607429</v>
      </c>
      <c r="L5733">
        <v>0.45667421915993567</v>
      </c>
      <c r="M5733">
        <v>0.14892052817829729</v>
      </c>
      <c r="N5733">
        <v>0.34043016409451232</v>
      </c>
      <c r="O5733">
        <v>0.43507504985937095</v>
      </c>
      <c r="P5733" s="117">
        <v>75.42</v>
      </c>
      <c r="Q5733">
        <v>0.34</v>
      </c>
    </row>
    <row r="5734" spans="1:17" ht="15">
      <c r="A5734" s="6"/>
      <c r="B5734" s="10">
        <v>127.14</v>
      </c>
      <c r="C5734">
        <v>0.43817004969721146</v>
      </c>
      <c r="D5734" s="11">
        <v>42.43</v>
      </c>
      <c r="E5734" s="10">
        <v>60.89</v>
      </c>
      <c r="F5734" s="11">
        <v>51.2</v>
      </c>
      <c r="G5734" s="10">
        <v>30.07</v>
      </c>
      <c r="H5734" s="11">
        <v>104.8</v>
      </c>
      <c r="I5734" s="10">
        <v>665.98</v>
      </c>
      <c r="J5734">
        <v>0.49778206402329295</v>
      </c>
      <c r="K5734">
        <v>0.43613159364808135</v>
      </c>
      <c r="L5734">
        <v>0.45986477717630364</v>
      </c>
      <c r="M5734">
        <v>0.15005803118870525</v>
      </c>
      <c r="N5734">
        <v>0.34857168944363009</v>
      </c>
      <c r="O5734">
        <v>0.44820005245662953</v>
      </c>
      <c r="P5734" s="117">
        <v>29.36</v>
      </c>
      <c r="Q5734">
        <v>0.34</v>
      </c>
    </row>
    <row r="5735" spans="1:17" ht="15">
      <c r="A5735" s="6"/>
      <c r="B5735" s="10">
        <v>119</v>
      </c>
      <c r="C5735">
        <v>0.39498292728811962</v>
      </c>
      <c r="D5735" s="11">
        <v>38</v>
      </c>
      <c r="E5735" s="10">
        <v>54.64</v>
      </c>
      <c r="F5735" s="11">
        <v>46.18</v>
      </c>
      <c r="G5735" s="10">
        <v>27.49</v>
      </c>
      <c r="H5735" s="11">
        <v>99.9</v>
      </c>
      <c r="I5735" s="10">
        <v>659.94</v>
      </c>
      <c r="J5735">
        <v>0.52321227096182044</v>
      </c>
      <c r="K5735">
        <v>0.44363593816179581</v>
      </c>
      <c r="L5735">
        <v>0.47763834652107029</v>
      </c>
      <c r="M5735">
        <v>0.15562953163840415</v>
      </c>
      <c r="N5735">
        <v>0.35661346922441262</v>
      </c>
      <c r="O5735">
        <v>0.45919378124824445</v>
      </c>
      <c r="P5735" s="117">
        <v>27.08</v>
      </c>
      <c r="Q5735">
        <v>0.34</v>
      </c>
    </row>
    <row r="5736" spans="1:17" ht="15">
      <c r="A5736" s="6"/>
      <c r="B5736" s="10">
        <v>102.99</v>
      </c>
      <c r="C5736">
        <v>0.34051556973154223</v>
      </c>
      <c r="D5736" s="11">
        <v>35.979999999999997</v>
      </c>
      <c r="E5736" s="10">
        <v>49</v>
      </c>
      <c r="F5736" s="11">
        <v>37.49</v>
      </c>
      <c r="G5736" s="10">
        <v>21.44</v>
      </c>
      <c r="H5736" s="11">
        <v>89.67</v>
      </c>
      <c r="I5736" s="10">
        <v>576.39</v>
      </c>
      <c r="J5736">
        <v>0.5252189637258371</v>
      </c>
      <c r="K5736">
        <v>0.44443476732433979</v>
      </c>
      <c r="L5736">
        <v>0.47343829495857098</v>
      </c>
      <c r="M5736">
        <v>0.15198984279494712</v>
      </c>
      <c r="N5736">
        <v>0.348656937382819</v>
      </c>
      <c r="O5736">
        <v>0.46108311753214298</v>
      </c>
      <c r="P5736" s="117">
        <v>48.38</v>
      </c>
      <c r="Q5736">
        <v>0.34</v>
      </c>
    </row>
    <row r="5737" spans="1:17" ht="15">
      <c r="A5737" s="6"/>
      <c r="B5737" s="10">
        <v>93.31</v>
      </c>
      <c r="C5737">
        <v>0.31072173327664399</v>
      </c>
      <c r="D5737" s="11">
        <v>33.54</v>
      </c>
      <c r="E5737" s="10">
        <v>54.05</v>
      </c>
      <c r="F5737" s="11">
        <v>38.08</v>
      </c>
      <c r="G5737" s="10">
        <v>19.78</v>
      </c>
      <c r="H5737" s="11">
        <v>88.75</v>
      </c>
      <c r="I5737" s="10">
        <v>585.03</v>
      </c>
      <c r="J5737">
        <v>0.52836331598383302</v>
      </c>
      <c r="K5737">
        <v>0.44436413259417634</v>
      </c>
      <c r="L5737">
        <v>0.45925212544338717</v>
      </c>
      <c r="M5737">
        <v>0.15583265458349049</v>
      </c>
      <c r="N5737">
        <v>0.33983655247813416</v>
      </c>
      <c r="O5737">
        <v>0.45780535040022008</v>
      </c>
      <c r="P5737" s="117">
        <v>47.38</v>
      </c>
      <c r="Q5737">
        <v>0.34</v>
      </c>
    </row>
    <row r="5738" spans="1:17" ht="15">
      <c r="A5738" s="6"/>
      <c r="B5738" s="10">
        <v>88.52</v>
      </c>
      <c r="C5738">
        <v>0.30037482506384261</v>
      </c>
      <c r="D5738" s="11">
        <v>30.94</v>
      </c>
      <c r="E5738" s="10">
        <v>53.31</v>
      </c>
      <c r="F5738" s="11">
        <v>35.549999999999997</v>
      </c>
      <c r="G5738" s="10">
        <v>19.600000000000001</v>
      </c>
      <c r="H5738" s="11">
        <v>81.31</v>
      </c>
      <c r="I5738" s="10">
        <v>491.4</v>
      </c>
      <c r="J5738">
        <v>0.53256296352932175</v>
      </c>
      <c r="K5738">
        <v>0.4532378684972857</v>
      </c>
      <c r="L5738">
        <v>0.45002193671513374</v>
      </c>
      <c r="M5738">
        <v>0.17065467625899278</v>
      </c>
      <c r="N5738">
        <v>0.3375155548695053</v>
      </c>
      <c r="O5738">
        <v>0.45418681626767976</v>
      </c>
      <c r="P5738" s="117">
        <v>26.65</v>
      </c>
      <c r="Q5738">
        <v>0.34</v>
      </c>
    </row>
    <row r="5739" spans="1:17" ht="15">
      <c r="A5739" s="6"/>
      <c r="B5739" s="10">
        <v>85</v>
      </c>
      <c r="C5739">
        <v>0.30542830449264763</v>
      </c>
      <c r="D5739" s="11">
        <v>30.64</v>
      </c>
      <c r="E5739" s="10">
        <v>55.04</v>
      </c>
      <c r="F5739" s="11">
        <v>34.92</v>
      </c>
      <c r="G5739" s="10">
        <v>20.97</v>
      </c>
      <c r="H5739" s="11">
        <v>77.7</v>
      </c>
      <c r="I5739" s="10">
        <v>467.7</v>
      </c>
      <c r="J5739">
        <v>0.53409971276883772</v>
      </c>
      <c r="K5739">
        <v>0.46484471587100612</v>
      </c>
      <c r="L5739">
        <v>0.43783803925400028</v>
      </c>
      <c r="M5739">
        <v>0.18785544495954914</v>
      </c>
      <c r="N5739">
        <v>0.32872402421883445</v>
      </c>
      <c r="O5739">
        <v>0.45677467237306429</v>
      </c>
      <c r="P5739" s="117">
        <v>16.670000000000002</v>
      </c>
      <c r="Q5739">
        <v>0.34</v>
      </c>
    </row>
    <row r="5740" spans="1:17" ht="15">
      <c r="A5740" s="6"/>
      <c r="B5740" s="10">
        <v>80.66</v>
      </c>
      <c r="C5740">
        <v>0.32430126471343734</v>
      </c>
      <c r="D5740" s="11">
        <v>30.4</v>
      </c>
      <c r="E5740" s="10">
        <v>54.2</v>
      </c>
      <c r="F5740" s="11">
        <v>34.840000000000003</v>
      </c>
      <c r="G5740" s="10">
        <v>23.57</v>
      </c>
      <c r="H5740" s="11">
        <v>76.12</v>
      </c>
      <c r="I5740" s="10">
        <v>430</v>
      </c>
      <c r="J5740">
        <v>0.53819491068814063</v>
      </c>
      <c r="K5740">
        <v>0.47882289563645702</v>
      </c>
      <c r="L5740">
        <v>0.43884344750558452</v>
      </c>
      <c r="M5740">
        <v>0.21522892418999684</v>
      </c>
      <c r="N5740">
        <v>0.32952278979448729</v>
      </c>
      <c r="O5740">
        <v>0.45265485177683662</v>
      </c>
      <c r="P5740" s="117">
        <v>15.59</v>
      </c>
      <c r="Q5740">
        <v>0.34</v>
      </c>
    </row>
    <row r="5741" spans="1:17" ht="15">
      <c r="A5741" s="6"/>
      <c r="B5741" s="10">
        <v>85.24</v>
      </c>
      <c r="C5741">
        <v>0.35685541407976423</v>
      </c>
      <c r="D5741" s="11">
        <v>30.42</v>
      </c>
      <c r="E5741" s="10">
        <v>53.97</v>
      </c>
      <c r="F5741" s="11">
        <v>35.35</v>
      </c>
      <c r="G5741" s="10">
        <v>26.05</v>
      </c>
      <c r="H5741" s="11">
        <v>77.3</v>
      </c>
      <c r="I5741" s="10">
        <v>425.97</v>
      </c>
      <c r="J5741">
        <v>0.54470283344453896</v>
      </c>
      <c r="K5741">
        <v>0.49550024287318978</v>
      </c>
      <c r="L5741">
        <v>0.44930649186128424</v>
      </c>
      <c r="M5741">
        <v>0.23841006459449016</v>
      </c>
      <c r="N5741">
        <v>0.32775306373642055</v>
      </c>
      <c r="O5741">
        <v>0.44650767619573722</v>
      </c>
      <c r="P5741" s="117">
        <v>14.75</v>
      </c>
      <c r="Q5741">
        <v>0.34</v>
      </c>
    </row>
    <row r="5742" spans="1:17" ht="15">
      <c r="A5742" s="6"/>
      <c r="B5742" s="10">
        <v>93.35</v>
      </c>
      <c r="C5742">
        <v>0.39033673235563704</v>
      </c>
      <c r="D5742" s="11">
        <v>31.99</v>
      </c>
      <c r="E5742" s="10">
        <v>54.87</v>
      </c>
      <c r="F5742" s="11">
        <v>37.32</v>
      </c>
      <c r="G5742" s="10">
        <v>29.58</v>
      </c>
      <c r="H5742" s="11">
        <v>76.62</v>
      </c>
      <c r="I5742" s="10">
        <v>409.92</v>
      </c>
      <c r="J5742">
        <v>0.55502218873589748</v>
      </c>
      <c r="K5742">
        <v>0.50293382568401812</v>
      </c>
      <c r="L5742">
        <v>0.47247146744135865</v>
      </c>
      <c r="M5742">
        <v>0.27630665523406428</v>
      </c>
      <c r="N5742">
        <v>0.32435724349265616</v>
      </c>
      <c r="O5742">
        <v>0.44228322015233557</v>
      </c>
      <c r="P5742" s="117">
        <v>14.3</v>
      </c>
      <c r="Q5742">
        <v>0.34</v>
      </c>
    </row>
    <row r="5743" spans="1:17" ht="15">
      <c r="A5743" s="6"/>
      <c r="B5743" s="10">
        <v>111.18</v>
      </c>
      <c r="C5743">
        <v>0.42272958849625203</v>
      </c>
      <c r="D5743" s="11">
        <v>41.99</v>
      </c>
      <c r="E5743" s="10">
        <v>64.69</v>
      </c>
      <c r="F5743" s="11">
        <v>48.31</v>
      </c>
      <c r="G5743" s="10">
        <v>42.93</v>
      </c>
      <c r="H5743" s="11">
        <v>78.03</v>
      </c>
      <c r="I5743" s="10">
        <v>427.29</v>
      </c>
      <c r="J5743">
        <v>0.55029094838947756</v>
      </c>
      <c r="K5743">
        <v>0.49981862775270952</v>
      </c>
      <c r="L5743">
        <v>0.48727060880406353</v>
      </c>
      <c r="M5743">
        <v>0.30453700818721202</v>
      </c>
      <c r="N5743">
        <v>0.31546974787045051</v>
      </c>
      <c r="O5743">
        <v>0.42449064515576163</v>
      </c>
      <c r="P5743" s="117">
        <v>15.64</v>
      </c>
      <c r="Q5743">
        <v>0.34</v>
      </c>
    </row>
    <row r="5744" spans="1:17" ht="15">
      <c r="A5744" s="6"/>
      <c r="B5744" s="10">
        <v>140.51</v>
      </c>
      <c r="C5744">
        <v>0.44937820098201886</v>
      </c>
      <c r="D5744" s="11">
        <v>43.98</v>
      </c>
      <c r="E5744" s="10">
        <v>70</v>
      </c>
      <c r="F5744" s="11">
        <v>66.14</v>
      </c>
      <c r="G5744" s="10">
        <v>47.78</v>
      </c>
      <c r="H5744" s="11">
        <v>85</v>
      </c>
      <c r="I5744" s="10">
        <v>441.91</v>
      </c>
      <c r="J5744">
        <v>0.5283403749987956</v>
      </c>
      <c r="K5744">
        <v>0.49485402206940665</v>
      </c>
      <c r="L5744">
        <v>0.45747905632489311</v>
      </c>
      <c r="M5744">
        <v>0.31536026246397253</v>
      </c>
      <c r="N5744">
        <v>0.3088395485663043</v>
      </c>
      <c r="O5744">
        <v>0.40533488825182989</v>
      </c>
      <c r="P5744" s="117">
        <v>18.93</v>
      </c>
      <c r="Q5744">
        <v>0.34</v>
      </c>
    </row>
    <row r="5745" spans="1:17" ht="15">
      <c r="A5745" s="6"/>
      <c r="B5745" s="10">
        <v>145.66</v>
      </c>
      <c r="C5745">
        <v>0.43593213861680014</v>
      </c>
      <c r="D5745" s="11">
        <v>45.56</v>
      </c>
      <c r="E5745" s="10">
        <v>72.180000000000007</v>
      </c>
      <c r="F5745" s="11">
        <v>66.73</v>
      </c>
      <c r="G5745" s="10">
        <v>51.92</v>
      </c>
      <c r="H5745" s="11">
        <v>90.01</v>
      </c>
      <c r="I5745" s="10">
        <v>467.45</v>
      </c>
      <c r="J5745">
        <v>0.48626368015918731</v>
      </c>
      <c r="K5745">
        <v>0.46313162877595143</v>
      </c>
      <c r="L5745">
        <v>0.43691518002487706</v>
      </c>
      <c r="M5745">
        <v>0.30116757018651541</v>
      </c>
      <c r="N5745">
        <v>0.29372166102577452</v>
      </c>
      <c r="O5745">
        <v>0.37751859152872952</v>
      </c>
      <c r="P5745" s="117">
        <v>37.28</v>
      </c>
      <c r="Q5745">
        <v>0.34</v>
      </c>
    </row>
    <row r="5746" spans="1:17" ht="15">
      <c r="A5746" s="6"/>
      <c r="B5746" s="10">
        <v>124.55</v>
      </c>
      <c r="C5746">
        <v>0.43171357012989059</v>
      </c>
      <c r="D5746" s="11">
        <v>44.97</v>
      </c>
      <c r="E5746" s="10">
        <v>72.239999999999995</v>
      </c>
      <c r="F5746" s="11">
        <v>56.07</v>
      </c>
      <c r="G5746" s="10">
        <v>40.21</v>
      </c>
      <c r="H5746" s="11">
        <v>91.55</v>
      </c>
      <c r="I5746" s="10">
        <v>437.62</v>
      </c>
      <c r="J5746">
        <v>0.45070938593238641</v>
      </c>
      <c r="K5746">
        <v>0.44152381743920976</v>
      </c>
      <c r="L5746">
        <v>0.41563031947946777</v>
      </c>
      <c r="M5746">
        <v>0.28394045178224542</v>
      </c>
      <c r="N5746">
        <v>0.27395737526482528</v>
      </c>
      <c r="O5746">
        <v>0.33381400778576437</v>
      </c>
      <c r="P5746" s="117">
        <v>40.799999999999997</v>
      </c>
      <c r="Q5746">
        <v>0.34</v>
      </c>
    </row>
    <row r="5747" spans="1:17" ht="15">
      <c r="A5747" s="6"/>
      <c r="B5747" s="10">
        <v>116.58</v>
      </c>
      <c r="C5747">
        <v>0.4140037886824478</v>
      </c>
      <c r="D5747" s="11">
        <v>43.5</v>
      </c>
      <c r="E5747" s="10">
        <v>70.53</v>
      </c>
      <c r="F5747" s="11">
        <v>52.79</v>
      </c>
      <c r="G5747" s="10">
        <v>38.409999999999997</v>
      </c>
      <c r="H5747" s="11">
        <v>87.98</v>
      </c>
      <c r="I5747" s="10">
        <v>275.08999999999997</v>
      </c>
      <c r="J5747">
        <v>0.422857308181048</v>
      </c>
      <c r="K5747">
        <v>0.41688176783980258</v>
      </c>
      <c r="L5747">
        <v>0.38510422219991597</v>
      </c>
      <c r="M5747">
        <v>0.26645095725241563</v>
      </c>
      <c r="N5747">
        <v>0.25846135105101892</v>
      </c>
      <c r="O5747">
        <v>0.29862457032338707</v>
      </c>
      <c r="P5747" s="117">
        <v>21.64</v>
      </c>
      <c r="Q5747">
        <v>0.34</v>
      </c>
    </row>
    <row r="5748" spans="1:17" ht="15">
      <c r="A5748" s="6"/>
      <c r="B5748" s="10">
        <v>114.86</v>
      </c>
      <c r="C5748">
        <v>0.39897421802151029</v>
      </c>
      <c r="D5748" s="11">
        <v>40.06</v>
      </c>
      <c r="E5748" s="10">
        <v>69.95</v>
      </c>
      <c r="F5748" s="11">
        <v>51.7</v>
      </c>
      <c r="G5748" s="10">
        <v>40.99</v>
      </c>
      <c r="H5748" s="11">
        <v>86.08</v>
      </c>
      <c r="I5748" s="10">
        <v>256.88</v>
      </c>
      <c r="J5748">
        <v>0.39025182901933658</v>
      </c>
      <c r="K5748">
        <v>0.3994294082725966</v>
      </c>
      <c r="L5748">
        <v>0.37071419146151402</v>
      </c>
      <c r="M5748">
        <v>0.27165747568086812</v>
      </c>
      <c r="N5748">
        <v>0.24515275328238284</v>
      </c>
      <c r="O5748">
        <v>0.26579458631995112</v>
      </c>
      <c r="P5748" s="117">
        <v>32.450000000000003</v>
      </c>
      <c r="Q5748">
        <v>0.34</v>
      </c>
    </row>
    <row r="5749" spans="1:17" ht="15">
      <c r="A5749" s="6"/>
      <c r="B5749" s="10">
        <v>105.07</v>
      </c>
      <c r="C5749">
        <v>0.38032721036476891</v>
      </c>
      <c r="D5749" s="11">
        <v>35.630000000000003</v>
      </c>
      <c r="E5749" s="10">
        <v>63.21</v>
      </c>
      <c r="F5749" s="11">
        <v>46.58</v>
      </c>
      <c r="G5749" s="10">
        <v>43.04</v>
      </c>
      <c r="H5749" s="11">
        <v>81.010000000000005</v>
      </c>
      <c r="I5749" s="10">
        <v>115.98</v>
      </c>
      <c r="J5749">
        <v>0.37217569395082645</v>
      </c>
      <c r="K5749">
        <v>0.38797986551737207</v>
      </c>
      <c r="L5749">
        <v>0.3611483959053976</v>
      </c>
      <c r="M5749">
        <v>0.28066470691621898</v>
      </c>
      <c r="N5749">
        <v>0.23956280078059461</v>
      </c>
      <c r="O5749">
        <v>0.23016722201899067</v>
      </c>
      <c r="P5749" s="117">
        <v>37.33</v>
      </c>
      <c r="Q5749">
        <v>0.34</v>
      </c>
    </row>
    <row r="5750" spans="1:17" ht="15">
      <c r="A5750" s="6"/>
      <c r="B5750" s="10">
        <v>100.25</v>
      </c>
      <c r="C5750">
        <v>0.37646070279290605</v>
      </c>
      <c r="D5750" s="11">
        <v>32.4</v>
      </c>
      <c r="E5750" s="10">
        <v>67</v>
      </c>
      <c r="F5750" s="11">
        <v>44.73</v>
      </c>
      <c r="G5750" s="10">
        <v>43.83</v>
      </c>
      <c r="H5750" s="11">
        <v>75.27</v>
      </c>
      <c r="I5750" s="10">
        <v>75.8</v>
      </c>
      <c r="J5750">
        <v>0.37582484034402108</v>
      </c>
      <c r="K5750">
        <v>0.39540523307178449</v>
      </c>
      <c r="L5750">
        <v>0.35189519052157758</v>
      </c>
      <c r="M5750">
        <v>0.29445295013717004</v>
      </c>
      <c r="N5750">
        <v>0.23728454219586667</v>
      </c>
      <c r="O5750">
        <v>0.19996631205673759</v>
      </c>
      <c r="P5750" s="117">
        <v>33.950000000000003</v>
      </c>
      <c r="Q5750">
        <v>0.34</v>
      </c>
    </row>
    <row r="5751" spans="1:17" ht="15">
      <c r="A5751" s="6"/>
      <c r="B5751" s="10">
        <v>100.59</v>
      </c>
      <c r="C5751">
        <v>0.40059108833002666</v>
      </c>
      <c r="D5751" s="11">
        <v>31.5</v>
      </c>
      <c r="E5751" s="10">
        <v>62.93</v>
      </c>
      <c r="F5751" s="11">
        <v>45</v>
      </c>
      <c r="G5751" s="10">
        <v>45.01</v>
      </c>
      <c r="H5751" s="11">
        <v>70.28</v>
      </c>
      <c r="I5751" s="10">
        <v>13.29</v>
      </c>
      <c r="J5751">
        <v>0.37954649524874229</v>
      </c>
      <c r="K5751">
        <v>0.40202500758616999</v>
      </c>
      <c r="L5751">
        <v>0.35001926587468751</v>
      </c>
      <c r="M5751">
        <v>0.30934507308327713</v>
      </c>
      <c r="N5751">
        <v>0.23809945495551935</v>
      </c>
      <c r="O5751">
        <v>0.19530689555921055</v>
      </c>
      <c r="P5751" s="117">
        <v>41.3</v>
      </c>
      <c r="Q5751">
        <v>0.34</v>
      </c>
    </row>
    <row r="5752" spans="1:17" ht="15">
      <c r="A5752" s="6"/>
      <c r="B5752" s="10">
        <v>117.58</v>
      </c>
      <c r="C5752">
        <v>0.42275027280691418</v>
      </c>
      <c r="D5752" s="11">
        <v>36.950000000000003</v>
      </c>
      <c r="E5752" s="10">
        <v>67.14</v>
      </c>
      <c r="F5752" s="11">
        <v>45.6</v>
      </c>
      <c r="G5752" s="10">
        <v>46.91</v>
      </c>
      <c r="H5752" s="11">
        <v>68.22</v>
      </c>
      <c r="I5752" s="10">
        <v>62.16</v>
      </c>
      <c r="J5752">
        <v>0.39650300013402001</v>
      </c>
      <c r="K5752">
        <v>0.41602525215206709</v>
      </c>
      <c r="L5752">
        <v>0.36903509042221483</v>
      </c>
      <c r="M5752">
        <v>0.32806212466831153</v>
      </c>
      <c r="N5752">
        <v>0.25073279131034676</v>
      </c>
      <c r="O5752">
        <v>0.20070906548687339</v>
      </c>
      <c r="P5752" s="117">
        <v>47.73</v>
      </c>
      <c r="Q5752">
        <v>0.34</v>
      </c>
    </row>
    <row r="5753" spans="1:17" ht="15">
      <c r="A5753" s="6"/>
      <c r="B5753" s="10">
        <v>116.47</v>
      </c>
      <c r="C5753">
        <v>0.45041637957950326</v>
      </c>
      <c r="D5753" s="11">
        <v>39.51</v>
      </c>
      <c r="E5753" s="10">
        <v>68.739999999999995</v>
      </c>
      <c r="F5753" s="11">
        <v>48.83</v>
      </c>
      <c r="G5753" s="10">
        <v>47.87</v>
      </c>
      <c r="H5753" s="11">
        <v>74.56</v>
      </c>
      <c r="I5753" s="10">
        <v>105.92</v>
      </c>
      <c r="J5753">
        <v>0.4279423125136475</v>
      </c>
      <c r="K5753">
        <v>0.44419571740370051</v>
      </c>
      <c r="L5753">
        <v>0.39604834493084151</v>
      </c>
      <c r="M5753">
        <v>0.34559611669478885</v>
      </c>
      <c r="N5753">
        <v>0.26393198816767272</v>
      </c>
      <c r="O5753">
        <v>0.24986661250462575</v>
      </c>
      <c r="P5753" s="117">
        <v>51.9</v>
      </c>
      <c r="Q5753">
        <v>0.34</v>
      </c>
    </row>
    <row r="5754" spans="1:17" ht="15">
      <c r="A5754" s="6"/>
      <c r="B5754" s="10">
        <v>150.15</v>
      </c>
      <c r="C5754">
        <v>0.48149242058563507</v>
      </c>
      <c r="D5754" s="11">
        <v>44.53</v>
      </c>
      <c r="E5754" s="10">
        <v>71.95</v>
      </c>
      <c r="F5754" s="11">
        <v>55.92</v>
      </c>
      <c r="G5754" s="10">
        <v>59.59</v>
      </c>
      <c r="H5754" s="11">
        <v>92.96</v>
      </c>
      <c r="I5754" s="10">
        <v>336.2</v>
      </c>
      <c r="J5754">
        <v>0.45943046625505635</v>
      </c>
      <c r="K5754">
        <v>0.4746192617300608</v>
      </c>
      <c r="L5754">
        <v>0.42350654696485091</v>
      </c>
      <c r="M5754">
        <v>0.37813460785047387</v>
      </c>
      <c r="N5754">
        <v>0.27967695845867568</v>
      </c>
      <c r="O5754">
        <v>0.31870049659532862</v>
      </c>
      <c r="P5754" s="117">
        <v>56.66</v>
      </c>
      <c r="Q5754">
        <v>0.34</v>
      </c>
    </row>
    <row r="5755" spans="1:17" ht="15">
      <c r="A5755" s="6"/>
      <c r="B5755" s="10">
        <v>162.85</v>
      </c>
      <c r="C5755">
        <v>0.50101552365587843</v>
      </c>
      <c r="D5755" s="11">
        <v>46.6</v>
      </c>
      <c r="E5755" s="10">
        <v>74.97</v>
      </c>
      <c r="F5755" s="11">
        <v>69.849999999999994</v>
      </c>
      <c r="G5755" s="10">
        <v>70.39</v>
      </c>
      <c r="H5755" s="11">
        <v>98.1</v>
      </c>
      <c r="I5755" s="10">
        <v>579.24</v>
      </c>
      <c r="J5755">
        <v>0.49415444318280272</v>
      </c>
      <c r="K5755">
        <v>0.50965958161920888</v>
      </c>
      <c r="L5755">
        <v>0.4484518380642159</v>
      </c>
      <c r="M5755">
        <v>0.41838000842736084</v>
      </c>
      <c r="N5755">
        <v>0.30175018443184454</v>
      </c>
      <c r="O5755">
        <v>0.36990374101749951</v>
      </c>
      <c r="P5755" s="117">
        <v>49.43</v>
      </c>
      <c r="Q5755">
        <v>0.34</v>
      </c>
    </row>
    <row r="5756" spans="1:17" ht="15">
      <c r="A5756" s="6"/>
      <c r="B5756" s="10">
        <v>174.96</v>
      </c>
      <c r="C5756">
        <v>0.52836203091776346</v>
      </c>
      <c r="D5756" s="11">
        <v>50</v>
      </c>
      <c r="E5756" s="10">
        <v>79.52</v>
      </c>
      <c r="F5756" s="11">
        <v>80.010000000000005</v>
      </c>
      <c r="G5756" s="10">
        <v>89.91</v>
      </c>
      <c r="H5756" s="11">
        <v>100.49</v>
      </c>
      <c r="I5756" s="10">
        <v>676.4</v>
      </c>
      <c r="J5756">
        <v>0.51239098147729845</v>
      </c>
      <c r="K5756">
        <v>0.53829378287855267</v>
      </c>
      <c r="L5756">
        <v>0.46466948783863948</v>
      </c>
      <c r="M5756">
        <v>0.46140974495622383</v>
      </c>
      <c r="N5756">
        <v>0.32185960673593056</v>
      </c>
      <c r="O5756">
        <v>0.41311961495564797</v>
      </c>
      <c r="P5756" s="117">
        <v>50.84</v>
      </c>
      <c r="Q5756">
        <v>0.34</v>
      </c>
    </row>
    <row r="5757" spans="1:17" ht="15">
      <c r="A5757" s="6"/>
      <c r="B5757" s="10">
        <v>166.73</v>
      </c>
      <c r="C5757">
        <v>0.53055978607780563</v>
      </c>
      <c r="D5757" s="11">
        <v>47.59</v>
      </c>
      <c r="E5757" s="10">
        <v>82.51</v>
      </c>
      <c r="F5757" s="11">
        <v>73.08</v>
      </c>
      <c r="G5757" s="10">
        <v>90</v>
      </c>
      <c r="H5757" s="11">
        <v>101.32</v>
      </c>
      <c r="I5757" s="10">
        <v>700.75</v>
      </c>
      <c r="J5757">
        <v>0.51525183406381359</v>
      </c>
      <c r="K5757">
        <v>0.53729135049534815</v>
      </c>
      <c r="L5757">
        <v>0.47016358920328227</v>
      </c>
      <c r="M5757">
        <v>0.4640708307902387</v>
      </c>
      <c r="N5757">
        <v>0.32736835957024996</v>
      </c>
      <c r="O5757">
        <v>0.42927840134776968</v>
      </c>
      <c r="P5757" s="117">
        <v>44.41</v>
      </c>
      <c r="Q5757">
        <v>0.34</v>
      </c>
    </row>
    <row r="5758" spans="1:17" ht="15">
      <c r="A5758" s="6"/>
      <c r="B5758" s="10">
        <v>142.4</v>
      </c>
      <c r="C5758">
        <v>0.55302979441490818</v>
      </c>
      <c r="D5758" s="11">
        <v>44.26</v>
      </c>
      <c r="E5758" s="10">
        <v>73.819999999999993</v>
      </c>
      <c r="F5758" s="11">
        <v>57.69</v>
      </c>
      <c r="G5758" s="10">
        <v>69</v>
      </c>
      <c r="H5758" s="11">
        <v>96.09</v>
      </c>
      <c r="I5758" s="10">
        <v>646.05999999999995</v>
      </c>
      <c r="J5758">
        <v>0.5294230754307</v>
      </c>
      <c r="K5758">
        <v>0.53279899416348886</v>
      </c>
      <c r="L5758">
        <v>0.4813771307820876</v>
      </c>
      <c r="M5758">
        <v>0.45144472850667117</v>
      </c>
      <c r="N5758">
        <v>0.33477919207229551</v>
      </c>
      <c r="O5758">
        <v>0.4458628747203579</v>
      </c>
      <c r="P5758" s="117">
        <v>35.119999999999997</v>
      </c>
      <c r="Q5758">
        <v>0.34</v>
      </c>
    </row>
    <row r="5759" spans="1:17" ht="15">
      <c r="A5759" s="6"/>
      <c r="B5759" s="10">
        <v>123.72</v>
      </c>
      <c r="C5759">
        <v>0.58112033077455272</v>
      </c>
      <c r="D5759" s="11">
        <v>38.99</v>
      </c>
      <c r="E5759" s="10">
        <v>69.92</v>
      </c>
      <c r="F5759" s="11">
        <v>50.79</v>
      </c>
      <c r="G5759" s="10">
        <v>57.9</v>
      </c>
      <c r="H5759" s="11">
        <v>94.08</v>
      </c>
      <c r="I5759" s="10">
        <v>606.70000000000005</v>
      </c>
      <c r="J5759">
        <v>0.52929826439481797</v>
      </c>
      <c r="K5759">
        <v>0.53557995215218679</v>
      </c>
      <c r="L5759">
        <v>0.50221908605410326</v>
      </c>
      <c r="M5759">
        <v>0.44348758409076522</v>
      </c>
      <c r="N5759">
        <v>0.33890257839229654</v>
      </c>
      <c r="O5759">
        <v>0.44278374679499705</v>
      </c>
      <c r="P5759" s="117">
        <v>29.49</v>
      </c>
      <c r="Q5759">
        <v>0.34</v>
      </c>
    </row>
    <row r="5760" spans="1:17" ht="15">
      <c r="A5760" s="6"/>
      <c r="B5760" s="10">
        <v>107.94</v>
      </c>
      <c r="C5760">
        <v>0.58262864963503647</v>
      </c>
      <c r="D5760" s="11">
        <v>32</v>
      </c>
      <c r="E5760" s="10">
        <v>58.82</v>
      </c>
      <c r="F5760" s="11">
        <v>43.92</v>
      </c>
      <c r="G5760" s="10">
        <v>46.13</v>
      </c>
      <c r="H5760" s="11">
        <v>84.44</v>
      </c>
      <c r="I5760" s="10">
        <v>590.03</v>
      </c>
      <c r="J5760">
        <v>0.51530875251559294</v>
      </c>
      <c r="K5760">
        <v>0.52599333136389825</v>
      </c>
      <c r="L5760">
        <v>0.49641147265505653</v>
      </c>
      <c r="M5760">
        <v>0.42493760625814869</v>
      </c>
      <c r="N5760">
        <v>0.33743615090252282</v>
      </c>
      <c r="O5760">
        <v>0.44702083309667956</v>
      </c>
      <c r="P5760" s="117">
        <v>20.82</v>
      </c>
      <c r="Q5760">
        <v>0.34</v>
      </c>
    </row>
    <row r="5761" spans="1:17" ht="15">
      <c r="A5761" s="6"/>
      <c r="B5761" s="10">
        <v>103.09</v>
      </c>
      <c r="C5761">
        <v>0.5872594047359766</v>
      </c>
      <c r="D5761" s="11">
        <v>30.86</v>
      </c>
      <c r="E5761" s="10">
        <v>56.16</v>
      </c>
      <c r="F5761" s="11">
        <v>39.54</v>
      </c>
      <c r="G5761" s="10">
        <v>39.9</v>
      </c>
      <c r="H5761" s="11">
        <v>78.06</v>
      </c>
      <c r="I5761" s="10">
        <v>590.85</v>
      </c>
      <c r="J5761">
        <v>0.50485389862577168</v>
      </c>
      <c r="K5761">
        <v>0.50857828328311261</v>
      </c>
      <c r="L5761">
        <v>0.49704272702209779</v>
      </c>
      <c r="M5761">
        <v>0.39396158989521191</v>
      </c>
      <c r="N5761">
        <v>0.33570893122141798</v>
      </c>
      <c r="O5761">
        <v>0.45537279423269722</v>
      </c>
      <c r="P5761" s="117">
        <v>18.149999999999999</v>
      </c>
      <c r="Q5761">
        <v>0.34</v>
      </c>
    </row>
    <row r="5762" spans="1:17" ht="15">
      <c r="A5762" s="6"/>
      <c r="B5762" s="10">
        <v>96.97</v>
      </c>
      <c r="C5762">
        <v>0.57876225570991269</v>
      </c>
      <c r="D5762" s="11">
        <v>30.2</v>
      </c>
      <c r="E5762" s="10">
        <v>54.87</v>
      </c>
      <c r="F5762" s="11">
        <v>35.64</v>
      </c>
      <c r="G5762" s="10">
        <v>32.75</v>
      </c>
      <c r="H5762" s="11">
        <v>73.569999999999993</v>
      </c>
      <c r="I5762" s="10">
        <v>544.14</v>
      </c>
      <c r="J5762">
        <v>0.49882809357839575</v>
      </c>
      <c r="K5762">
        <v>0.49570122544252099</v>
      </c>
      <c r="L5762">
        <v>0.50370741229457239</v>
      </c>
      <c r="M5762">
        <v>0.35296665098848412</v>
      </c>
      <c r="N5762">
        <v>0.33501589762054418</v>
      </c>
      <c r="O5762">
        <v>0.46321723424692246</v>
      </c>
      <c r="P5762" s="117">
        <v>19.96</v>
      </c>
      <c r="Q5762">
        <v>0.34</v>
      </c>
    </row>
    <row r="5763" spans="1:17" ht="15">
      <c r="A5763" s="6"/>
      <c r="B5763" s="10">
        <v>95.04</v>
      </c>
      <c r="C5763">
        <v>0.56259101351841556</v>
      </c>
      <c r="D5763" s="11">
        <v>29.96</v>
      </c>
      <c r="E5763" s="10">
        <v>53.54</v>
      </c>
      <c r="F5763" s="11">
        <v>34.5</v>
      </c>
      <c r="G5763" s="10">
        <v>30.7</v>
      </c>
      <c r="H5763" s="11">
        <v>70.540000000000006</v>
      </c>
      <c r="I5763" s="10">
        <v>523.29999999999995</v>
      </c>
      <c r="J5763">
        <v>0.49415127410953119</v>
      </c>
      <c r="K5763">
        <v>0.48926478175178251</v>
      </c>
      <c r="L5763">
        <v>0.50322113332584517</v>
      </c>
      <c r="M5763">
        <v>0.31213652956064897</v>
      </c>
      <c r="N5763">
        <v>0.3350082299949953</v>
      </c>
      <c r="O5763">
        <v>0.48152457627118633</v>
      </c>
      <c r="P5763" s="117">
        <v>14.88</v>
      </c>
      <c r="Q5763">
        <v>0.34</v>
      </c>
    </row>
    <row r="5764" spans="1:17" ht="15">
      <c r="A5764" s="6"/>
      <c r="B5764" s="10">
        <v>95.04</v>
      </c>
      <c r="C5764">
        <v>0.57389077595025073</v>
      </c>
      <c r="D5764" s="11">
        <v>29.31</v>
      </c>
      <c r="E5764" s="10">
        <v>51.15</v>
      </c>
      <c r="F5764" s="11">
        <v>33.979999999999997</v>
      </c>
      <c r="G5764" s="10">
        <v>29.17</v>
      </c>
      <c r="H5764" s="11">
        <v>68.75</v>
      </c>
      <c r="I5764" s="10">
        <v>521.03</v>
      </c>
      <c r="J5764">
        <v>0.49142167559447031</v>
      </c>
      <c r="K5764">
        <v>0.48379273244902032</v>
      </c>
      <c r="L5764">
        <v>0.49229058091541916</v>
      </c>
      <c r="M5764">
        <v>0.28727509753498054</v>
      </c>
      <c r="N5764">
        <v>0.33625833590900661</v>
      </c>
      <c r="O5764">
        <v>0.48965211041242718</v>
      </c>
      <c r="P5764" s="117">
        <v>14.41</v>
      </c>
      <c r="Q5764">
        <v>0.34</v>
      </c>
    </row>
    <row r="5765" spans="1:17" ht="15">
      <c r="A5765" s="6"/>
      <c r="B5765" s="10">
        <v>95.05</v>
      </c>
      <c r="C5765">
        <v>0.58452284115748521</v>
      </c>
      <c r="D5765" s="11">
        <v>29.38</v>
      </c>
      <c r="E5765" s="10">
        <v>51.25</v>
      </c>
      <c r="F5765" s="11">
        <v>34.39</v>
      </c>
      <c r="G5765" s="10">
        <v>30.43</v>
      </c>
      <c r="H5765" s="11">
        <v>67.3</v>
      </c>
      <c r="I5765" s="10">
        <v>516.07000000000005</v>
      </c>
      <c r="J5765">
        <v>0.49629892464375014</v>
      </c>
      <c r="K5765">
        <v>0.48159422647173805</v>
      </c>
      <c r="L5765">
        <v>0.49546879409469952</v>
      </c>
      <c r="M5765">
        <v>0.28234653582351305</v>
      </c>
      <c r="N5765">
        <v>0.3368708893469099</v>
      </c>
      <c r="O5765">
        <v>0.5027116096278893</v>
      </c>
      <c r="P5765" s="117">
        <v>21.06</v>
      </c>
      <c r="Q5765">
        <v>0.34</v>
      </c>
    </row>
    <row r="5766" spans="1:17" ht="15">
      <c r="A5766" s="6"/>
      <c r="B5766" s="10">
        <v>98.81</v>
      </c>
      <c r="C5766">
        <v>0.58510352932588772</v>
      </c>
      <c r="D5766" s="11">
        <v>30.77</v>
      </c>
      <c r="E5766" s="10">
        <v>54.1</v>
      </c>
      <c r="F5766" s="11">
        <v>35.39</v>
      </c>
      <c r="G5766" s="10">
        <v>32.69</v>
      </c>
      <c r="H5766" s="11">
        <v>69.38</v>
      </c>
      <c r="I5766" s="10">
        <v>582.36</v>
      </c>
      <c r="J5766">
        <v>0.51122397292656829</v>
      </c>
      <c r="K5766">
        <v>0.48477455827370897</v>
      </c>
      <c r="L5766">
        <v>0.50443807694134646</v>
      </c>
      <c r="M5766">
        <v>0.30474583264712035</v>
      </c>
      <c r="N5766">
        <v>0.33151465679652525</v>
      </c>
      <c r="O5766">
        <v>0.49719597654889047</v>
      </c>
      <c r="P5766" s="117">
        <v>27.13</v>
      </c>
      <c r="Q5766">
        <v>0.34</v>
      </c>
    </row>
    <row r="5767" spans="1:17" ht="15">
      <c r="A5767" s="6"/>
      <c r="B5767" s="10">
        <v>121.88</v>
      </c>
      <c r="C5767">
        <v>0.56705020199886036</v>
      </c>
      <c r="D5767" s="11">
        <v>35</v>
      </c>
      <c r="E5767" s="10">
        <v>66.680000000000007</v>
      </c>
      <c r="F5767" s="11">
        <v>43.16</v>
      </c>
      <c r="G5767" s="10">
        <v>40.83</v>
      </c>
      <c r="H5767" s="11">
        <v>70.72</v>
      </c>
      <c r="I5767" s="10">
        <v>696.75</v>
      </c>
      <c r="J5767">
        <v>0.51696518157993265</v>
      </c>
      <c r="K5767">
        <v>0.49503751796577683</v>
      </c>
      <c r="L5767">
        <v>0.49834767311924505</v>
      </c>
      <c r="M5767">
        <v>0.32056053355099229</v>
      </c>
      <c r="N5767">
        <v>0.3268037382612794</v>
      </c>
      <c r="O5767">
        <v>0.48369731498639751</v>
      </c>
      <c r="P5767" s="117">
        <v>34.28</v>
      </c>
      <c r="Q5767">
        <v>0.34</v>
      </c>
    </row>
    <row r="5768" spans="1:17" ht="15">
      <c r="A5768" s="6"/>
      <c r="B5768" s="10">
        <v>147.16</v>
      </c>
      <c r="C5768">
        <v>0.52251614356681286</v>
      </c>
      <c r="D5768" s="11">
        <v>42.07</v>
      </c>
      <c r="E5768" s="10">
        <v>71.95</v>
      </c>
      <c r="F5768" s="11">
        <v>52.54</v>
      </c>
      <c r="G5768" s="10">
        <v>45.71</v>
      </c>
      <c r="H5768" s="11">
        <v>73.349999999999994</v>
      </c>
      <c r="I5768" s="10">
        <v>769.92</v>
      </c>
      <c r="J5768">
        <v>0.49545584392339359</v>
      </c>
      <c r="K5768">
        <v>0.48018189986778542</v>
      </c>
      <c r="L5768">
        <v>0.45787627467266184</v>
      </c>
      <c r="M5768">
        <v>0.32479869563960334</v>
      </c>
      <c r="N5768">
        <v>0.32475815859815854</v>
      </c>
      <c r="O5768">
        <v>0.45542830846234189</v>
      </c>
      <c r="P5768" s="117">
        <v>25.52</v>
      </c>
      <c r="Q5768">
        <v>0.34</v>
      </c>
    </row>
    <row r="5769" spans="1:17" ht="15">
      <c r="A5769" s="6"/>
      <c r="B5769" s="10">
        <v>168.78</v>
      </c>
      <c r="C5769">
        <v>0.49902641151868948</v>
      </c>
      <c r="D5769" s="11">
        <v>45.54</v>
      </c>
      <c r="E5769" s="10">
        <v>73.66</v>
      </c>
      <c r="F5769" s="11">
        <v>58.92</v>
      </c>
      <c r="G5769" s="10">
        <v>47.9</v>
      </c>
      <c r="H5769" s="11">
        <v>77.040000000000006</v>
      </c>
      <c r="I5769" s="10">
        <v>793.99</v>
      </c>
      <c r="J5769">
        <v>0.45353244141952703</v>
      </c>
      <c r="K5769">
        <v>0.44876758378113535</v>
      </c>
      <c r="L5769">
        <v>0.43184650465908619</v>
      </c>
      <c r="M5769">
        <v>0.30687068204667722</v>
      </c>
      <c r="N5769">
        <v>0.32142279529175599</v>
      </c>
      <c r="O5769">
        <v>0.41695362918497186</v>
      </c>
      <c r="P5769" s="117">
        <v>21.15</v>
      </c>
      <c r="Q5769">
        <v>0.34</v>
      </c>
    </row>
    <row r="5770" spans="1:17" ht="15">
      <c r="A5770" s="6"/>
      <c r="B5770" s="10">
        <v>150.84</v>
      </c>
      <c r="C5770">
        <v>0.4876089640808195</v>
      </c>
      <c r="D5770" s="11">
        <v>42.99</v>
      </c>
      <c r="E5770" s="10">
        <v>72.13</v>
      </c>
      <c r="F5770" s="11">
        <v>56.92</v>
      </c>
      <c r="G5770" s="10">
        <v>48.34</v>
      </c>
      <c r="H5770" s="11">
        <v>80.72</v>
      </c>
      <c r="I5770" s="10">
        <v>668.06</v>
      </c>
      <c r="J5770">
        <v>0.42662127674397005</v>
      </c>
      <c r="K5770">
        <v>0.42196691198490655</v>
      </c>
      <c r="L5770">
        <v>0.41565699990477395</v>
      </c>
      <c r="M5770">
        <v>0.29916992943191761</v>
      </c>
      <c r="N5770">
        <v>0.31213321734739802</v>
      </c>
      <c r="O5770">
        <v>0.37727204182910767</v>
      </c>
      <c r="P5770" s="117">
        <v>23.66</v>
      </c>
      <c r="Q5770">
        <v>0.34</v>
      </c>
    </row>
    <row r="5771" spans="1:17" ht="15">
      <c r="A5771" s="6"/>
      <c r="B5771" s="10">
        <v>131.77000000000001</v>
      </c>
      <c r="C5771">
        <v>0.48188958890161632</v>
      </c>
      <c r="D5771" s="11">
        <v>38.97</v>
      </c>
      <c r="E5771" s="10">
        <v>68.17</v>
      </c>
      <c r="F5771" s="11">
        <v>51.9</v>
      </c>
      <c r="G5771" s="10">
        <v>46.49</v>
      </c>
      <c r="H5771" s="11">
        <v>80.650000000000006</v>
      </c>
      <c r="I5771" s="10">
        <v>661.36</v>
      </c>
      <c r="J5771">
        <v>0.39655138184779498</v>
      </c>
      <c r="K5771">
        <v>0.40167257114678179</v>
      </c>
      <c r="L5771">
        <v>0.39511461367013367</v>
      </c>
      <c r="M5771">
        <v>0.28943294041310691</v>
      </c>
      <c r="N5771">
        <v>0.2989187261465307</v>
      </c>
      <c r="O5771">
        <v>0.34358839786796019</v>
      </c>
      <c r="P5771" s="117">
        <v>28.98</v>
      </c>
      <c r="Q5771">
        <v>0.34</v>
      </c>
    </row>
    <row r="5772" spans="1:17" ht="15">
      <c r="A5772" s="6"/>
      <c r="B5772" s="10">
        <v>116.98</v>
      </c>
      <c r="C5772">
        <v>0.45367647073992123</v>
      </c>
      <c r="D5772" s="11">
        <v>35.58</v>
      </c>
      <c r="E5772" s="10">
        <v>62.56</v>
      </c>
      <c r="F5772" s="11">
        <v>50.01</v>
      </c>
      <c r="G5772" s="10">
        <v>43.68</v>
      </c>
      <c r="H5772" s="11">
        <v>83.61</v>
      </c>
      <c r="I5772" s="10">
        <v>574.27</v>
      </c>
      <c r="J5772">
        <v>0.37026715865335413</v>
      </c>
      <c r="K5772">
        <v>0.37641371461138617</v>
      </c>
      <c r="L5772">
        <v>0.37459645173584272</v>
      </c>
      <c r="M5772">
        <v>0.27554214401049021</v>
      </c>
      <c r="N5772">
        <v>0.29275919954808355</v>
      </c>
      <c r="O5772">
        <v>0.32888802722649224</v>
      </c>
      <c r="P5772" s="117">
        <v>30.65</v>
      </c>
      <c r="Q5772">
        <v>0.34</v>
      </c>
    </row>
    <row r="5773" spans="1:17" ht="15">
      <c r="A5773" s="6"/>
      <c r="B5773" s="10">
        <v>111.19</v>
      </c>
      <c r="C5773">
        <v>0.42985719106159881</v>
      </c>
      <c r="D5773" s="11">
        <v>31.32</v>
      </c>
      <c r="E5773" s="10">
        <v>53.2</v>
      </c>
      <c r="F5773" s="11">
        <v>42.12</v>
      </c>
      <c r="G5773" s="10">
        <v>37</v>
      </c>
      <c r="H5773" s="11">
        <v>82.84</v>
      </c>
      <c r="I5773" s="10">
        <v>548.77</v>
      </c>
      <c r="J5773">
        <v>0.35381085681992319</v>
      </c>
      <c r="K5773">
        <v>0.35233721044018151</v>
      </c>
      <c r="L5773">
        <v>0.35875436016188927</v>
      </c>
      <c r="M5773">
        <v>0.26480245226382931</v>
      </c>
      <c r="N5773">
        <v>0.28276374014442823</v>
      </c>
      <c r="O5773">
        <v>0.3210258879743173</v>
      </c>
      <c r="P5773" s="117">
        <v>28.26</v>
      </c>
      <c r="Q5773">
        <v>0.34</v>
      </c>
    </row>
    <row r="5774" spans="1:17" ht="15">
      <c r="A5774" s="6"/>
      <c r="B5774" s="10">
        <v>102.85</v>
      </c>
      <c r="C5774">
        <v>0.41540062569743358</v>
      </c>
      <c r="D5774" s="11">
        <v>32.1</v>
      </c>
      <c r="E5774" s="10">
        <v>52.01</v>
      </c>
      <c r="F5774" s="11">
        <v>39.619999999999997</v>
      </c>
      <c r="G5774" s="10">
        <v>34.630000000000003</v>
      </c>
      <c r="H5774" s="11">
        <v>78.239999999999995</v>
      </c>
      <c r="I5774" s="10">
        <v>553.41999999999996</v>
      </c>
      <c r="J5774">
        <v>0.34909696208784424</v>
      </c>
      <c r="K5774">
        <v>0.34516054803554425</v>
      </c>
      <c r="L5774">
        <v>0.35766018002927813</v>
      </c>
      <c r="M5774">
        <v>0.26843945506366806</v>
      </c>
      <c r="N5774">
        <v>0.27401015328921319</v>
      </c>
      <c r="O5774">
        <v>0.32136481630802727</v>
      </c>
      <c r="P5774" s="117">
        <v>30.64</v>
      </c>
      <c r="Q5774">
        <v>0.34</v>
      </c>
    </row>
    <row r="5775" spans="1:17" ht="15">
      <c r="A5775" s="6"/>
      <c r="B5775" s="10">
        <v>100.15</v>
      </c>
      <c r="C5775">
        <v>0.41749281618549211</v>
      </c>
      <c r="D5775" s="11">
        <v>32.49</v>
      </c>
      <c r="E5775" s="10">
        <v>54.95</v>
      </c>
      <c r="F5775" s="11">
        <v>37.770000000000003</v>
      </c>
      <c r="G5775" s="10">
        <v>36.369999999999997</v>
      </c>
      <c r="H5775" s="11">
        <v>74.91</v>
      </c>
      <c r="I5775" s="10">
        <v>541.57000000000005</v>
      </c>
      <c r="J5775">
        <v>0.3549366534890519</v>
      </c>
      <c r="K5775">
        <v>0.35970068808522487</v>
      </c>
      <c r="L5775">
        <v>0.35970139722374822</v>
      </c>
      <c r="M5775">
        <v>0.27647456995454744</v>
      </c>
      <c r="N5775">
        <v>0.27934897266512621</v>
      </c>
      <c r="O5775">
        <v>0.32853508157981876</v>
      </c>
      <c r="P5775" s="117">
        <v>34.130000000000003</v>
      </c>
      <c r="Q5775">
        <v>0.34</v>
      </c>
    </row>
    <row r="5776" spans="1:17" ht="15">
      <c r="A5776" s="6"/>
      <c r="B5776" s="10">
        <v>107.64</v>
      </c>
      <c r="C5776">
        <v>0.43339270183787326</v>
      </c>
      <c r="D5776" s="11">
        <v>33</v>
      </c>
      <c r="E5776" s="10">
        <v>68.290000000000006</v>
      </c>
      <c r="F5776" s="11">
        <v>36.880000000000003</v>
      </c>
      <c r="G5776" s="10">
        <v>38.25</v>
      </c>
      <c r="H5776" s="11">
        <v>73.83</v>
      </c>
      <c r="I5776" s="10">
        <v>548.41</v>
      </c>
      <c r="J5776">
        <v>0.37253612064196795</v>
      </c>
      <c r="K5776">
        <v>0.3914482861676617</v>
      </c>
      <c r="L5776">
        <v>0.37022005417499171</v>
      </c>
      <c r="M5776">
        <v>0.29401064898219176</v>
      </c>
      <c r="N5776">
        <v>0.29649926505418084</v>
      </c>
      <c r="O5776">
        <v>0.34722353403244177</v>
      </c>
      <c r="P5776" s="117">
        <v>35.46</v>
      </c>
      <c r="Q5776">
        <v>0.34</v>
      </c>
    </row>
    <row r="5777" spans="1:17" ht="15">
      <c r="A5777" s="6"/>
      <c r="B5777" s="10">
        <v>114.09</v>
      </c>
      <c r="C5777">
        <v>0.4621682533733133</v>
      </c>
      <c r="D5777" s="11">
        <v>37.68</v>
      </c>
      <c r="E5777" s="10">
        <v>70.069999999999993</v>
      </c>
      <c r="F5777" s="11">
        <v>37.42</v>
      </c>
      <c r="G5777" s="10">
        <v>38.25</v>
      </c>
      <c r="H5777" s="11">
        <v>74.78</v>
      </c>
      <c r="I5777" s="10">
        <v>645.73</v>
      </c>
      <c r="J5777">
        <v>0.40297576631311577</v>
      </c>
      <c r="K5777">
        <v>0.41847065648555898</v>
      </c>
      <c r="L5777">
        <v>0.39992060487915665</v>
      </c>
      <c r="M5777">
        <v>0.31540119085469837</v>
      </c>
      <c r="N5777">
        <v>0.30686570048309181</v>
      </c>
      <c r="O5777">
        <v>0.37387593027321314</v>
      </c>
      <c r="P5777" s="117">
        <v>43.73</v>
      </c>
      <c r="Q5777">
        <v>0.34</v>
      </c>
    </row>
    <row r="5778" spans="1:17" ht="15">
      <c r="A5778" s="6"/>
      <c r="B5778" s="10">
        <v>140.63</v>
      </c>
      <c r="C5778">
        <v>0.49317051911543203</v>
      </c>
      <c r="D5778" s="11">
        <v>45.47</v>
      </c>
      <c r="E5778" s="10">
        <v>73.28</v>
      </c>
      <c r="F5778" s="11">
        <v>44</v>
      </c>
      <c r="G5778" s="10">
        <v>45.08</v>
      </c>
      <c r="H5778" s="11">
        <v>88.75</v>
      </c>
      <c r="I5778" s="10">
        <v>773.91</v>
      </c>
      <c r="J5778">
        <v>0.44873848413750894</v>
      </c>
      <c r="K5778">
        <v>0.44596700757884439</v>
      </c>
      <c r="L5778">
        <v>0.43395308386462395</v>
      </c>
      <c r="M5778">
        <v>0.34316704411470272</v>
      </c>
      <c r="N5778">
        <v>0.31939353172363649</v>
      </c>
      <c r="O5778">
        <v>0.41027903473743726</v>
      </c>
      <c r="P5778" s="117">
        <v>52.73</v>
      </c>
      <c r="Q5778">
        <v>0.34</v>
      </c>
    </row>
    <row r="5779" spans="1:17" ht="15">
      <c r="A5779" s="6"/>
      <c r="B5779" s="10">
        <v>155.85</v>
      </c>
      <c r="C5779">
        <v>0.51533799887982523</v>
      </c>
      <c r="D5779" s="11">
        <v>49.01</v>
      </c>
      <c r="E5779" s="10">
        <v>75.02</v>
      </c>
      <c r="F5779" s="11">
        <v>50.9</v>
      </c>
      <c r="G5779" s="10">
        <v>47.98</v>
      </c>
      <c r="H5779" s="11">
        <v>95.98</v>
      </c>
      <c r="I5779" s="10">
        <v>837.66</v>
      </c>
      <c r="J5779">
        <v>0.49010050497038915</v>
      </c>
      <c r="K5779">
        <v>0.48261471372645504</v>
      </c>
      <c r="L5779">
        <v>0.46877796925650944</v>
      </c>
      <c r="M5779">
        <v>0.3639267331858615</v>
      </c>
      <c r="N5779">
        <v>0.33848883734415769</v>
      </c>
      <c r="O5779">
        <v>0.44977266484495659</v>
      </c>
      <c r="P5779" s="117">
        <v>54.1</v>
      </c>
      <c r="Q5779">
        <v>0.34</v>
      </c>
    </row>
    <row r="5780" spans="1:17" ht="15">
      <c r="A5780" s="6"/>
      <c r="B5780" s="10">
        <v>171.81</v>
      </c>
      <c r="C5780">
        <v>0.5210719362098184</v>
      </c>
      <c r="D5780" s="11">
        <v>52.47</v>
      </c>
      <c r="E5780" s="10">
        <v>74.900000000000006</v>
      </c>
      <c r="F5780" s="11">
        <v>61.97</v>
      </c>
      <c r="G5780" s="10">
        <v>52.11</v>
      </c>
      <c r="H5780" s="11">
        <v>101.06</v>
      </c>
      <c r="I5780" s="10">
        <v>871</v>
      </c>
      <c r="J5780">
        <v>0.51479887712514283</v>
      </c>
      <c r="K5780">
        <v>0.48479137320111787</v>
      </c>
      <c r="L5780">
        <v>0.49232117919852575</v>
      </c>
      <c r="M5780">
        <v>0.38303225886252878</v>
      </c>
      <c r="N5780">
        <v>0.34694093860020819</v>
      </c>
      <c r="O5780">
        <v>0.47882921826141334</v>
      </c>
      <c r="P5780" s="117">
        <v>41.54</v>
      </c>
      <c r="Q5780">
        <v>0.34</v>
      </c>
    </row>
    <row r="5781" spans="1:17" ht="15">
      <c r="A5781" s="6"/>
      <c r="B5781" s="10">
        <v>162.5</v>
      </c>
      <c r="C5781">
        <v>0.52784966188680094</v>
      </c>
      <c r="D5781" s="11">
        <v>49.98</v>
      </c>
      <c r="E5781" s="10">
        <v>74.099999999999994</v>
      </c>
      <c r="F5781" s="11">
        <v>56.93</v>
      </c>
      <c r="G5781" s="10">
        <v>50.35</v>
      </c>
      <c r="H5781" s="11">
        <v>101.66</v>
      </c>
      <c r="I5781" s="10">
        <v>860.89</v>
      </c>
      <c r="J5781">
        <v>0.51348154046754224</v>
      </c>
      <c r="K5781">
        <v>0.48291645415019935</v>
      </c>
      <c r="L5781">
        <v>0.50208831690156386</v>
      </c>
      <c r="M5781">
        <v>0.39684625117672667</v>
      </c>
      <c r="N5781">
        <v>0.35244040409397037</v>
      </c>
      <c r="O5781">
        <v>0.47891595133052517</v>
      </c>
      <c r="P5781" s="117">
        <v>46.93</v>
      </c>
      <c r="Q5781">
        <v>0.34</v>
      </c>
    </row>
    <row r="5782" spans="1:17" ht="15">
      <c r="A5782" s="6"/>
      <c r="B5782" s="10">
        <v>136.68</v>
      </c>
      <c r="C5782">
        <v>0.55405741641083228</v>
      </c>
      <c r="D5782" s="11">
        <v>45.87</v>
      </c>
      <c r="E5782" s="10">
        <v>70.739999999999995</v>
      </c>
      <c r="F5782" s="11">
        <v>50.96</v>
      </c>
      <c r="G5782" s="10">
        <v>46.66</v>
      </c>
      <c r="H5782" s="11">
        <v>93.86</v>
      </c>
      <c r="I5782" s="10">
        <v>800</v>
      </c>
      <c r="J5782">
        <v>0.52737148447053062</v>
      </c>
      <c r="K5782">
        <v>0.48192053299776771</v>
      </c>
      <c r="L5782">
        <v>0.51312228846885699</v>
      </c>
      <c r="M5782">
        <v>0.40752583183978802</v>
      </c>
      <c r="N5782">
        <v>0.34782597402597404</v>
      </c>
      <c r="O5782">
        <v>0.49658423973477733</v>
      </c>
      <c r="P5782" s="117">
        <v>30.5</v>
      </c>
      <c r="Q5782">
        <v>0.34</v>
      </c>
    </row>
    <row r="5783" spans="1:17" ht="15">
      <c r="A5783" s="6"/>
      <c r="B5783" s="10">
        <v>122.08</v>
      </c>
      <c r="C5783">
        <v>0.58403629456996897</v>
      </c>
      <c r="D5783" s="11">
        <v>40.04</v>
      </c>
      <c r="E5783" s="10">
        <v>55.04</v>
      </c>
      <c r="F5783" s="11">
        <v>44.95</v>
      </c>
      <c r="G5783" s="10">
        <v>42.36</v>
      </c>
      <c r="H5783" s="11">
        <v>91.65</v>
      </c>
      <c r="I5783" s="10">
        <v>762.48</v>
      </c>
      <c r="J5783">
        <v>0.52701661965612812</v>
      </c>
      <c r="K5783">
        <v>0.46840863760064722</v>
      </c>
      <c r="L5783">
        <v>0.53544178868721715</v>
      </c>
      <c r="M5783">
        <v>0.4020646852680595</v>
      </c>
      <c r="N5783">
        <v>0.35570322659730952</v>
      </c>
      <c r="O5783">
        <v>0.52099191509762899</v>
      </c>
      <c r="P5783" s="117">
        <v>24.01</v>
      </c>
      <c r="Q5783">
        <v>0.34</v>
      </c>
    </row>
    <row r="5784" spans="1:17" ht="15">
      <c r="A5784" s="6"/>
      <c r="B5784" s="10">
        <v>102.81</v>
      </c>
      <c r="C5784">
        <v>0.58993924197055447</v>
      </c>
      <c r="D5784" s="11">
        <v>32.82</v>
      </c>
      <c r="E5784" s="10">
        <v>51.14</v>
      </c>
      <c r="F5784" s="11">
        <v>37.4</v>
      </c>
      <c r="G5784" s="10">
        <v>39.19</v>
      </c>
      <c r="H5784" s="11">
        <v>86.57</v>
      </c>
      <c r="I5784" s="10">
        <v>615.91</v>
      </c>
      <c r="J5784">
        <v>0.51839711480964712</v>
      </c>
      <c r="K5784">
        <v>0.45785178333776949</v>
      </c>
      <c r="L5784">
        <v>0.52809903041009976</v>
      </c>
      <c r="M5784">
        <v>0.38531232677663269</v>
      </c>
      <c r="N5784">
        <v>0.35993126039876716</v>
      </c>
      <c r="O5784">
        <v>0.52894065994956518</v>
      </c>
      <c r="P5784" s="117">
        <v>25.75</v>
      </c>
      <c r="Q5784">
        <v>0.34</v>
      </c>
    </row>
    <row r="5785" spans="1:17" ht="15">
      <c r="A5785" s="6"/>
      <c r="B5785" s="10">
        <v>100.12</v>
      </c>
      <c r="C5785">
        <v>0.6083750988426424</v>
      </c>
      <c r="D5785" s="11">
        <v>32.979999999999997</v>
      </c>
      <c r="E5785" s="10">
        <v>51.14</v>
      </c>
      <c r="F5785" s="11">
        <v>34.33</v>
      </c>
      <c r="G5785" s="10">
        <v>36.82</v>
      </c>
      <c r="H5785" s="11">
        <v>79.7</v>
      </c>
      <c r="I5785" s="10">
        <v>617.49</v>
      </c>
      <c r="J5785">
        <v>0.51146564580222231</v>
      </c>
      <c r="K5785">
        <v>0.45234088716839543</v>
      </c>
      <c r="L5785">
        <v>0.51227212594981686</v>
      </c>
      <c r="M5785">
        <v>0.37290709696147556</v>
      </c>
      <c r="N5785">
        <v>0.3589139813077869</v>
      </c>
      <c r="O5785">
        <v>0.53938863830162598</v>
      </c>
      <c r="P5785" s="117">
        <v>14.51</v>
      </c>
      <c r="Q5785">
        <v>0.34</v>
      </c>
    </row>
    <row r="5786" spans="1:17" ht="15">
      <c r="A5786" s="6"/>
      <c r="B5786" s="10">
        <v>98.6</v>
      </c>
      <c r="C5786">
        <v>0.60513927155295755</v>
      </c>
      <c r="D5786" s="11">
        <v>30.26</v>
      </c>
      <c r="E5786" s="10">
        <v>49.09</v>
      </c>
      <c r="F5786" s="11">
        <v>33.1</v>
      </c>
      <c r="G5786" s="10">
        <v>33.76</v>
      </c>
      <c r="H5786" s="11">
        <v>78.42</v>
      </c>
      <c r="I5786" s="10">
        <v>595.07000000000005</v>
      </c>
      <c r="J5786">
        <v>0.50245308737288263</v>
      </c>
      <c r="K5786">
        <v>0.44269694428269724</v>
      </c>
      <c r="L5786">
        <v>0.50236901605892226</v>
      </c>
      <c r="M5786">
        <v>0.33723385261978145</v>
      </c>
      <c r="N5786">
        <v>0.3630523395388866</v>
      </c>
      <c r="O5786">
        <v>0.54601808444951072</v>
      </c>
      <c r="P5786" s="117">
        <v>17.12</v>
      </c>
      <c r="Q5786">
        <v>0.34</v>
      </c>
    </row>
    <row r="5787" spans="1:17" ht="15">
      <c r="A5787" s="6"/>
      <c r="B5787" s="10">
        <v>96.36</v>
      </c>
      <c r="C5787">
        <v>0.58956306268686631</v>
      </c>
      <c r="D5787" s="11">
        <v>29.83</v>
      </c>
      <c r="E5787" s="10">
        <v>48.48</v>
      </c>
      <c r="F5787" s="11">
        <v>33.549999999999997</v>
      </c>
      <c r="G5787" s="10">
        <v>30.74</v>
      </c>
      <c r="H5787" s="11">
        <v>76.569999999999993</v>
      </c>
      <c r="I5787" s="10">
        <v>585.01</v>
      </c>
      <c r="J5787">
        <v>0.49415056481840508</v>
      </c>
      <c r="K5787">
        <v>0.44082024456403235</v>
      </c>
      <c r="L5787">
        <v>0.49496000711290589</v>
      </c>
      <c r="M5787">
        <v>0.31338958512419124</v>
      </c>
      <c r="N5787">
        <v>0.36579900469845877</v>
      </c>
      <c r="O5787">
        <v>0.55524112390258062</v>
      </c>
      <c r="P5787" s="117">
        <v>15.5</v>
      </c>
      <c r="Q5787">
        <v>0.34</v>
      </c>
    </row>
    <row r="5788" spans="1:17" ht="15">
      <c r="A5788" s="6"/>
      <c r="B5788" s="10">
        <v>94.57</v>
      </c>
      <c r="C5788">
        <v>0.58065998487455028</v>
      </c>
      <c r="D5788" s="11">
        <v>29.56</v>
      </c>
      <c r="E5788" s="10">
        <v>48.03</v>
      </c>
      <c r="F5788" s="11">
        <v>32.25</v>
      </c>
      <c r="G5788" s="10">
        <v>29.27</v>
      </c>
      <c r="H5788" s="11">
        <v>72.8</v>
      </c>
      <c r="I5788" s="10">
        <v>584.96</v>
      </c>
      <c r="J5788">
        <v>0.49217291542001118</v>
      </c>
      <c r="K5788">
        <v>0.43934404571468416</v>
      </c>
      <c r="L5788">
        <v>0.49762446902781343</v>
      </c>
      <c r="M5788">
        <v>0.29076107774252041</v>
      </c>
      <c r="N5788">
        <v>0.36878352637336609</v>
      </c>
      <c r="O5788">
        <v>0.56444401494494134</v>
      </c>
      <c r="P5788" s="117">
        <v>14.11</v>
      </c>
      <c r="Q5788">
        <v>0.34</v>
      </c>
    </row>
    <row r="5789" spans="1:17" ht="15">
      <c r="A5789" s="6"/>
      <c r="B5789" s="10">
        <v>96.81</v>
      </c>
      <c r="C5789">
        <v>0.57102964944457346</v>
      </c>
      <c r="D5789" s="11">
        <v>29.6</v>
      </c>
      <c r="E5789" s="10">
        <v>48.4</v>
      </c>
      <c r="F5789" s="11">
        <v>34.08</v>
      </c>
      <c r="G5789" s="10">
        <v>28.31</v>
      </c>
      <c r="H5789" s="11">
        <v>73.95</v>
      </c>
      <c r="I5789" s="10">
        <v>594.99</v>
      </c>
      <c r="J5789">
        <v>0.49566684734455618</v>
      </c>
      <c r="K5789">
        <v>0.4423122664493363</v>
      </c>
      <c r="L5789">
        <v>0.50565870744497687</v>
      </c>
      <c r="M5789">
        <v>0.29239795014768299</v>
      </c>
      <c r="N5789">
        <v>0.36817369160421548</v>
      </c>
      <c r="O5789">
        <v>0.56807904320681801</v>
      </c>
      <c r="P5789" s="117">
        <v>14.19</v>
      </c>
      <c r="Q5789">
        <v>0.34</v>
      </c>
    </row>
    <row r="5790" spans="1:17" ht="15">
      <c r="A5790" s="6"/>
      <c r="B5790" s="10">
        <v>97.68</v>
      </c>
      <c r="C5790">
        <v>0.56373192043399623</v>
      </c>
      <c r="D5790" s="11">
        <v>30.82</v>
      </c>
      <c r="E5790" s="10">
        <v>51.09</v>
      </c>
      <c r="F5790" s="11">
        <v>35.29</v>
      </c>
      <c r="G5790" s="10">
        <v>29</v>
      </c>
      <c r="H5790" s="11">
        <v>79.64</v>
      </c>
      <c r="I5790" s="10">
        <v>612.54999999999995</v>
      </c>
      <c r="J5790">
        <v>0.51612215777960613</v>
      </c>
      <c r="K5790">
        <v>0.45195146577742124</v>
      </c>
      <c r="L5790">
        <v>0.51879685676917975</v>
      </c>
      <c r="M5790">
        <v>0.30143920567115978</v>
      </c>
      <c r="N5790">
        <v>0.37464545206520045</v>
      </c>
      <c r="O5790">
        <v>0.56477895811303924</v>
      </c>
      <c r="P5790" s="117">
        <v>17.38</v>
      </c>
      <c r="Q5790">
        <v>0.34</v>
      </c>
    </row>
    <row r="5791" spans="1:17" ht="15">
      <c r="A5791" s="6"/>
      <c r="B5791" s="10">
        <v>128.15</v>
      </c>
      <c r="C5791">
        <v>0.54679940692011186</v>
      </c>
      <c r="D5791" s="11">
        <v>36.51</v>
      </c>
      <c r="E5791" s="10">
        <v>57</v>
      </c>
      <c r="F5791" s="11">
        <v>48.58</v>
      </c>
      <c r="G5791" s="10">
        <v>29.6</v>
      </c>
      <c r="H5791" s="11">
        <v>110.17</v>
      </c>
      <c r="I5791" s="10">
        <v>763.3</v>
      </c>
      <c r="J5791">
        <v>0.51301130283827889</v>
      </c>
      <c r="K5791">
        <v>0.44198648310681421</v>
      </c>
      <c r="L5791">
        <v>0.52033309218839041</v>
      </c>
      <c r="M5791">
        <v>0.3151680259201961</v>
      </c>
      <c r="N5791">
        <v>0.37969242675623172</v>
      </c>
      <c r="O5791">
        <v>0.54232322343149808</v>
      </c>
      <c r="P5791" s="117">
        <v>28.64</v>
      </c>
      <c r="Q5791">
        <v>0.34</v>
      </c>
    </row>
    <row r="5792" spans="1:17" ht="15">
      <c r="A5792" s="6"/>
      <c r="B5792" s="10">
        <v>144.13</v>
      </c>
      <c r="C5792">
        <v>0.48288759834119327</v>
      </c>
      <c r="D5792" s="11">
        <v>42</v>
      </c>
      <c r="E5792" s="10">
        <v>66.14</v>
      </c>
      <c r="F5792" s="11">
        <v>51.28</v>
      </c>
      <c r="G5792" s="10">
        <v>31.76</v>
      </c>
      <c r="H5792" s="11">
        <v>126</v>
      </c>
      <c r="I5792" s="10">
        <v>778.06</v>
      </c>
      <c r="J5792">
        <v>0.47954595305702447</v>
      </c>
      <c r="K5792">
        <v>0.43223270094433958</v>
      </c>
      <c r="L5792">
        <v>0.4803867964620574</v>
      </c>
      <c r="M5792">
        <v>0.32716621861300432</v>
      </c>
      <c r="N5792">
        <v>0.37114114230487294</v>
      </c>
      <c r="O5792">
        <v>0.49892457081434166</v>
      </c>
      <c r="P5792" s="117">
        <v>18.66</v>
      </c>
      <c r="Q5792">
        <v>0.34</v>
      </c>
    </row>
    <row r="5793" spans="1:17" ht="15">
      <c r="A5793" s="6"/>
      <c r="B5793" s="10">
        <v>139.91</v>
      </c>
      <c r="C5793">
        <v>0.45126976451444534</v>
      </c>
      <c r="D5793" s="11">
        <v>44.43</v>
      </c>
      <c r="E5793" s="10">
        <v>69.400000000000006</v>
      </c>
      <c r="F5793" s="11">
        <v>50.8</v>
      </c>
      <c r="G5793" s="10">
        <v>35.94</v>
      </c>
      <c r="H5793" s="11">
        <v>131.91999999999999</v>
      </c>
      <c r="I5793" s="10">
        <v>791.31</v>
      </c>
      <c r="J5793">
        <v>0.44054633617252054</v>
      </c>
      <c r="K5793">
        <v>0.42179007094765808</v>
      </c>
      <c r="L5793">
        <v>0.45273340330513878</v>
      </c>
      <c r="M5793">
        <v>0.32191171437094723</v>
      </c>
      <c r="N5793">
        <v>0.35533365299914516</v>
      </c>
      <c r="O5793">
        <v>0.44640051853052154</v>
      </c>
      <c r="P5793" s="117">
        <v>17.989999999999998</v>
      </c>
      <c r="Q5793">
        <v>0.34</v>
      </c>
    </row>
    <row r="5794" spans="1:17" ht="15">
      <c r="A5794" s="6"/>
      <c r="B5794" s="10">
        <v>124.7</v>
      </c>
      <c r="C5794">
        <v>0.41248645761145764</v>
      </c>
      <c r="D5794" s="11">
        <v>43.97</v>
      </c>
      <c r="E5794" s="10">
        <v>68.31</v>
      </c>
      <c r="F5794" s="11">
        <v>46.04</v>
      </c>
      <c r="G5794" s="10">
        <v>38.299999999999997</v>
      </c>
      <c r="H5794" s="11">
        <v>132.91999999999999</v>
      </c>
      <c r="I5794" s="10">
        <v>759.95</v>
      </c>
      <c r="J5794">
        <v>0.41321989255918368</v>
      </c>
      <c r="K5794">
        <v>0.41766446902433269</v>
      </c>
      <c r="L5794">
        <v>0.41410016304905528</v>
      </c>
      <c r="M5794">
        <v>0.29952559914428606</v>
      </c>
      <c r="N5794">
        <v>0.35030673868247986</v>
      </c>
      <c r="O5794">
        <v>0.39858933939560487</v>
      </c>
      <c r="P5794" s="117">
        <v>21.75</v>
      </c>
      <c r="Q5794">
        <v>0.34</v>
      </c>
    </row>
    <row r="5795" spans="1:17" ht="15">
      <c r="A5795" s="6"/>
      <c r="B5795" s="10">
        <v>110.29</v>
      </c>
      <c r="C5795">
        <v>0.35831646322904792</v>
      </c>
      <c r="D5795" s="11">
        <v>43.39</v>
      </c>
      <c r="E5795" s="10">
        <v>64.599999999999994</v>
      </c>
      <c r="F5795" s="11">
        <v>41.36</v>
      </c>
      <c r="G5795" s="10">
        <v>36.840000000000003</v>
      </c>
      <c r="H5795" s="11">
        <v>128.53</v>
      </c>
      <c r="I5795" s="10">
        <v>664.79</v>
      </c>
      <c r="J5795">
        <v>0.39923237569580333</v>
      </c>
      <c r="K5795">
        <v>0.40436795425693461</v>
      </c>
      <c r="L5795">
        <v>0.37913093826935346</v>
      </c>
      <c r="M5795">
        <v>0.27143995580725855</v>
      </c>
      <c r="N5795">
        <v>0.3377102358630138</v>
      </c>
      <c r="O5795">
        <v>0.361219101319808</v>
      </c>
      <c r="P5795" s="117">
        <v>23.74</v>
      </c>
      <c r="Q5795">
        <v>0.34</v>
      </c>
    </row>
    <row r="5796" spans="1:17" ht="15">
      <c r="A5796" s="6"/>
      <c r="B5796" s="10">
        <v>99.3</v>
      </c>
      <c r="C5796">
        <v>0.29443743894158103</v>
      </c>
      <c r="D5796" s="11">
        <v>39.909999999999997</v>
      </c>
      <c r="E5796" s="10">
        <v>56.99</v>
      </c>
      <c r="F5796" s="11">
        <v>38.19</v>
      </c>
      <c r="G5796" s="10">
        <v>35.85</v>
      </c>
      <c r="H5796" s="11">
        <v>126.1</v>
      </c>
      <c r="I5796" s="10">
        <v>580.26</v>
      </c>
      <c r="J5796">
        <v>0.38478710396600074</v>
      </c>
      <c r="K5796">
        <v>0.39337588936155787</v>
      </c>
      <c r="L5796">
        <v>0.34903600303048632</v>
      </c>
      <c r="M5796">
        <v>0.24795625670780785</v>
      </c>
      <c r="N5796">
        <v>0.3259962522762429</v>
      </c>
      <c r="O5796">
        <v>0.33162670709859321</v>
      </c>
      <c r="P5796" s="117">
        <v>24.36</v>
      </c>
      <c r="Q5796">
        <v>0.34</v>
      </c>
    </row>
    <row r="5797" spans="1:17" ht="15">
      <c r="A5797" s="6"/>
      <c r="B5797" s="10">
        <v>97.74</v>
      </c>
      <c r="C5797">
        <v>0.27080115772329089</v>
      </c>
      <c r="D5797" s="11">
        <v>33</v>
      </c>
      <c r="E5797" s="10">
        <v>52.03</v>
      </c>
      <c r="F5797" s="11">
        <v>35.42</v>
      </c>
      <c r="G5797" s="10">
        <v>30.99</v>
      </c>
      <c r="H5797" s="11">
        <v>122</v>
      </c>
      <c r="I5797" s="10">
        <v>569.34</v>
      </c>
      <c r="J5797">
        <v>0.38062317764274334</v>
      </c>
      <c r="K5797">
        <v>0.37797760533391256</v>
      </c>
      <c r="L5797">
        <v>0.33172476374196513</v>
      </c>
      <c r="M5797">
        <v>0.22478279255921665</v>
      </c>
      <c r="N5797">
        <v>0.3175544554077378</v>
      </c>
      <c r="O5797">
        <v>0.32047967958242168</v>
      </c>
      <c r="P5797" s="117">
        <v>24.01</v>
      </c>
      <c r="Q5797">
        <v>0.34</v>
      </c>
    </row>
    <row r="5798" spans="1:17" ht="15">
      <c r="A5798" s="6"/>
      <c r="B5798" s="10">
        <v>95.58</v>
      </c>
      <c r="C5798">
        <v>0.28440515676454758</v>
      </c>
      <c r="D5798" s="11">
        <v>32.75</v>
      </c>
      <c r="E5798" s="10">
        <v>51.64</v>
      </c>
      <c r="F5798" s="11">
        <v>34.78</v>
      </c>
      <c r="G5798" s="10">
        <v>30.29</v>
      </c>
      <c r="H5798" s="11">
        <v>112.6</v>
      </c>
      <c r="I5798" s="10">
        <v>571.95000000000005</v>
      </c>
      <c r="J5798">
        <v>0.37324785095379981</v>
      </c>
      <c r="K5798">
        <v>0.37021914216084484</v>
      </c>
      <c r="L5798">
        <v>0.3231266443316746</v>
      </c>
      <c r="M5798">
        <v>0.22386672011868061</v>
      </c>
      <c r="N5798">
        <v>0.31900970319634708</v>
      </c>
      <c r="O5798">
        <v>0.32035888804238044</v>
      </c>
      <c r="P5798" s="117">
        <v>27.74</v>
      </c>
      <c r="Q5798">
        <v>0.34</v>
      </c>
    </row>
    <row r="5799" spans="1:17" ht="15">
      <c r="A5799" s="6"/>
      <c r="B5799" s="10">
        <v>94.1</v>
      </c>
      <c r="C5799">
        <v>0.30919198097502976</v>
      </c>
      <c r="D5799" s="11">
        <v>32.83</v>
      </c>
      <c r="E5799" s="10">
        <v>51.13</v>
      </c>
      <c r="F5799" s="11">
        <v>34.46</v>
      </c>
      <c r="G5799" s="10">
        <v>30</v>
      </c>
      <c r="H5799" s="11">
        <v>104.94</v>
      </c>
      <c r="I5799" s="10">
        <v>553.98</v>
      </c>
      <c r="J5799">
        <v>0.37613908694928422</v>
      </c>
      <c r="K5799">
        <v>0.36962954339084186</v>
      </c>
      <c r="L5799">
        <v>0.32783560356806024</v>
      </c>
      <c r="M5799">
        <v>0.2329160349931633</v>
      </c>
      <c r="N5799">
        <v>0.32431271555012969</v>
      </c>
      <c r="O5799">
        <v>0.33170878627814337</v>
      </c>
      <c r="P5799" s="117">
        <v>31.54</v>
      </c>
      <c r="Q5799">
        <v>0.34</v>
      </c>
    </row>
    <row r="5800" spans="1:17" ht="15">
      <c r="A5800" s="6"/>
      <c r="B5800" s="10">
        <v>96.65</v>
      </c>
      <c r="C5800">
        <v>0.34246760957305444</v>
      </c>
      <c r="D5800" s="11">
        <v>32.14</v>
      </c>
      <c r="E5800" s="10">
        <v>51.05</v>
      </c>
      <c r="F5800" s="11">
        <v>35.450000000000003</v>
      </c>
      <c r="G5800" s="10">
        <v>31.67</v>
      </c>
      <c r="H5800" s="11">
        <v>101</v>
      </c>
      <c r="I5800" s="10">
        <v>581.29999999999995</v>
      </c>
      <c r="J5800">
        <v>0.39054606256818858</v>
      </c>
      <c r="K5800">
        <v>0.37392078652606719</v>
      </c>
      <c r="L5800">
        <v>0.36061480286116265</v>
      </c>
      <c r="M5800">
        <v>0.26324756943489935</v>
      </c>
      <c r="N5800">
        <v>0.32945143651061615</v>
      </c>
      <c r="O5800">
        <v>0.34924393862921371</v>
      </c>
      <c r="P5800" s="117">
        <v>36.74</v>
      </c>
      <c r="Q5800">
        <v>0.34</v>
      </c>
    </row>
    <row r="5801" spans="1:17" ht="15">
      <c r="A5801" s="6"/>
      <c r="B5801" s="10">
        <v>95.74</v>
      </c>
      <c r="C5801">
        <v>0.38891209781934977</v>
      </c>
      <c r="D5801" s="11">
        <v>37.4</v>
      </c>
      <c r="E5801" s="10">
        <v>51.03</v>
      </c>
      <c r="F5801" s="11">
        <v>36.22</v>
      </c>
      <c r="G5801" s="10">
        <v>34.71</v>
      </c>
      <c r="H5801" s="11">
        <v>100.99</v>
      </c>
      <c r="I5801" s="10">
        <v>573.89</v>
      </c>
      <c r="J5801">
        <v>0.41004822174921879</v>
      </c>
      <c r="K5801">
        <v>0.38337823308308833</v>
      </c>
      <c r="L5801">
        <v>0.39992628415407883</v>
      </c>
      <c r="M5801">
        <v>0.28343489666020233</v>
      </c>
      <c r="N5801">
        <v>0.34324902283851871</v>
      </c>
      <c r="O5801">
        <v>0.37820877034901185</v>
      </c>
      <c r="P5801" s="117">
        <v>43.44</v>
      </c>
      <c r="Q5801">
        <v>0.34</v>
      </c>
    </row>
    <row r="5802" spans="1:17" ht="15">
      <c r="A5802" s="6"/>
      <c r="B5802" s="10">
        <v>115.33</v>
      </c>
      <c r="C5802">
        <v>0.43386979896302341</v>
      </c>
      <c r="D5802" s="11">
        <v>40.56</v>
      </c>
      <c r="E5802" s="10">
        <v>56.72</v>
      </c>
      <c r="F5802" s="11">
        <v>43.4</v>
      </c>
      <c r="G5802" s="10">
        <v>37</v>
      </c>
      <c r="H5802" s="11">
        <v>109.58</v>
      </c>
      <c r="I5802" s="10">
        <v>746.77</v>
      </c>
      <c r="J5802">
        <v>0.44307791510782912</v>
      </c>
      <c r="K5802">
        <v>0.40237389495579823</v>
      </c>
      <c r="L5802">
        <v>0.44244169247513349</v>
      </c>
      <c r="M5802">
        <v>0.32738712345903193</v>
      </c>
      <c r="N5802">
        <v>0.3583165276661307</v>
      </c>
      <c r="O5802">
        <v>0.40948141583163356</v>
      </c>
      <c r="P5802" s="117">
        <v>39.1</v>
      </c>
      <c r="Q5802">
        <v>0.34</v>
      </c>
    </row>
    <row r="5803" spans="1:17" ht="15">
      <c r="A5803" s="6"/>
      <c r="B5803" s="10">
        <v>139.91999999999999</v>
      </c>
      <c r="C5803">
        <v>0.4612666708435143</v>
      </c>
      <c r="D5803" s="11">
        <v>42.39</v>
      </c>
      <c r="E5803" s="10">
        <v>67.099999999999994</v>
      </c>
      <c r="F5803" s="11">
        <v>50.49</v>
      </c>
      <c r="G5803" s="10">
        <v>43.98</v>
      </c>
      <c r="H5803" s="11">
        <v>116.74</v>
      </c>
      <c r="I5803" s="10">
        <v>793.71</v>
      </c>
      <c r="J5803">
        <v>0.46801669940656354</v>
      </c>
      <c r="K5803">
        <v>0.42196165940803987</v>
      </c>
      <c r="L5803">
        <v>0.48308650596683916</v>
      </c>
      <c r="M5803">
        <v>0.36388544899982744</v>
      </c>
      <c r="N5803">
        <v>0.37517662305765953</v>
      </c>
      <c r="O5803">
        <v>0.43901418859796726</v>
      </c>
      <c r="P5803" s="117">
        <v>38.39</v>
      </c>
      <c r="Q5803">
        <v>0.34</v>
      </c>
    </row>
    <row r="5804" spans="1:17" ht="15">
      <c r="A5804" s="6"/>
      <c r="B5804" s="10">
        <v>169.01</v>
      </c>
      <c r="C5804">
        <v>0.47509777758891769</v>
      </c>
      <c r="D5804" s="11">
        <v>42.4</v>
      </c>
      <c r="E5804" s="10">
        <v>70.92</v>
      </c>
      <c r="F5804" s="11">
        <v>52.34</v>
      </c>
      <c r="G5804" s="10">
        <v>46.39</v>
      </c>
      <c r="H5804" s="11">
        <v>128.47999999999999</v>
      </c>
      <c r="I5804" s="10">
        <v>855.46</v>
      </c>
      <c r="J5804">
        <v>0.4828778442398946</v>
      </c>
      <c r="K5804">
        <v>0.44487438873460511</v>
      </c>
      <c r="L5804">
        <v>0.50139263778182119</v>
      </c>
      <c r="M5804">
        <v>0.39168962116537381</v>
      </c>
      <c r="N5804">
        <v>0.39603465171031466</v>
      </c>
      <c r="O5804">
        <v>0.44518960037680455</v>
      </c>
      <c r="P5804" s="117">
        <v>35.86</v>
      </c>
      <c r="Q5804">
        <v>0.34</v>
      </c>
    </row>
    <row r="5805" spans="1:17" ht="15">
      <c r="A5805" s="6"/>
      <c r="B5805" s="10">
        <v>168.09</v>
      </c>
      <c r="C5805">
        <v>0.47416229931086368</v>
      </c>
      <c r="D5805" s="11">
        <v>41.39</v>
      </c>
      <c r="E5805" s="10">
        <v>71.91</v>
      </c>
      <c r="F5805" s="11">
        <v>52.49</v>
      </c>
      <c r="G5805" s="10">
        <v>46.91</v>
      </c>
      <c r="H5805" s="11">
        <v>130.04</v>
      </c>
      <c r="I5805" s="10">
        <v>765.99</v>
      </c>
      <c r="J5805">
        <v>0.47288646740606133</v>
      </c>
      <c r="K5805">
        <v>0.4533759984459097</v>
      </c>
      <c r="L5805">
        <v>0.50106728908279585</v>
      </c>
      <c r="M5805">
        <v>0.40205200858837009</v>
      </c>
      <c r="N5805">
        <v>0.40470061839328336</v>
      </c>
      <c r="O5805">
        <v>0.45574809123946791</v>
      </c>
      <c r="P5805" s="117">
        <v>32.159999999999997</v>
      </c>
      <c r="Q5805">
        <v>0.34</v>
      </c>
    </row>
    <row r="5806" spans="1:17" ht="15">
      <c r="A5806" s="6"/>
      <c r="B5806" s="10">
        <v>134.4</v>
      </c>
      <c r="C5806">
        <v>0.47327435448861244</v>
      </c>
      <c r="D5806" s="11">
        <v>37.04</v>
      </c>
      <c r="E5806" s="10">
        <v>65.27</v>
      </c>
      <c r="F5806" s="11">
        <v>51.51</v>
      </c>
      <c r="G5806" s="10">
        <v>44.99</v>
      </c>
      <c r="H5806" s="11">
        <v>114.47</v>
      </c>
      <c r="I5806" s="10">
        <v>705</v>
      </c>
      <c r="J5806">
        <v>0.46805878274170981</v>
      </c>
      <c r="K5806">
        <v>0.46284872998723103</v>
      </c>
      <c r="L5806">
        <v>0.49820339191872287</v>
      </c>
      <c r="M5806">
        <v>0.42145270720557459</v>
      </c>
      <c r="N5806">
        <v>0.40568046075486969</v>
      </c>
      <c r="O5806">
        <v>0.45338097425371171</v>
      </c>
      <c r="P5806" s="117">
        <v>26.83</v>
      </c>
      <c r="Q5806">
        <v>0.34</v>
      </c>
    </row>
    <row r="5807" spans="1:17" ht="15">
      <c r="A5807" s="6"/>
      <c r="B5807" s="10">
        <v>119.49</v>
      </c>
      <c r="C5807">
        <v>0.46998665544391249</v>
      </c>
      <c r="D5807" s="11">
        <v>32.479999999999997</v>
      </c>
      <c r="E5807" s="10">
        <v>57.54</v>
      </c>
      <c r="F5807" s="11">
        <v>48.14</v>
      </c>
      <c r="G5807" s="10">
        <v>43</v>
      </c>
      <c r="H5807" s="11">
        <v>106.64</v>
      </c>
      <c r="I5807" s="10">
        <v>626.74</v>
      </c>
      <c r="J5807">
        <v>0.45512815514591598</v>
      </c>
      <c r="K5807">
        <v>0.46769989098208647</v>
      </c>
      <c r="L5807">
        <v>0.52067023124635958</v>
      </c>
      <c r="M5807">
        <v>0.42675606332742566</v>
      </c>
      <c r="N5807">
        <v>0.40900323558262441</v>
      </c>
      <c r="O5807">
        <v>0.44791709804415297</v>
      </c>
      <c r="P5807" s="117">
        <v>22.7</v>
      </c>
      <c r="Q5807">
        <v>0.34</v>
      </c>
    </row>
    <row r="5808" spans="1:17" ht="15">
      <c r="A5808" s="6"/>
      <c r="B5808" s="10">
        <v>101.59</v>
      </c>
      <c r="C5808">
        <v>0.46268657533893492</v>
      </c>
      <c r="D5808" s="11">
        <v>30.89</v>
      </c>
      <c r="E5808" s="10">
        <v>52.63</v>
      </c>
      <c r="F5808" s="11">
        <v>38.72</v>
      </c>
      <c r="G5808" s="10">
        <v>39.26</v>
      </c>
      <c r="H5808" s="11">
        <v>93.6</v>
      </c>
      <c r="I5808" s="10">
        <v>573.79999999999995</v>
      </c>
      <c r="J5808">
        <v>0.45051295257887103</v>
      </c>
      <c r="K5808">
        <v>0.4650278182976188</v>
      </c>
      <c r="L5808">
        <v>0.50222100265053582</v>
      </c>
      <c r="M5808">
        <v>0.4307081129837394</v>
      </c>
      <c r="N5808">
        <v>0.39993725215057041</v>
      </c>
      <c r="O5808">
        <v>0.45844177349891074</v>
      </c>
      <c r="P5808" s="117">
        <v>27.7</v>
      </c>
      <c r="Q5808">
        <v>0.34</v>
      </c>
    </row>
    <row r="5809" spans="1:17" ht="15">
      <c r="A5809" s="6"/>
      <c r="B5809" s="10">
        <v>96.31</v>
      </c>
      <c r="C5809">
        <v>0.43872881182023399</v>
      </c>
      <c r="D5809" s="11">
        <v>31</v>
      </c>
      <c r="E5809" s="10">
        <v>52.57</v>
      </c>
      <c r="F5809" s="11">
        <v>37.39</v>
      </c>
      <c r="G5809" s="10">
        <v>38.200000000000003</v>
      </c>
      <c r="H5809" s="11">
        <v>94.87</v>
      </c>
      <c r="I5809" s="10">
        <v>531.48</v>
      </c>
      <c r="J5809">
        <v>0.44479021007676406</v>
      </c>
      <c r="K5809">
        <v>0.46703785415502375</v>
      </c>
      <c r="L5809">
        <v>0.47556657154747034</v>
      </c>
      <c r="M5809">
        <v>0.4272570111583765</v>
      </c>
      <c r="N5809">
        <v>0.39726966034948263</v>
      </c>
      <c r="O5809">
        <v>0.46952973127783748</v>
      </c>
      <c r="P5809" s="117">
        <v>22.15</v>
      </c>
      <c r="Q5809">
        <v>0.34</v>
      </c>
    </row>
    <row r="5810" spans="1:17" ht="15">
      <c r="A5810" s="6"/>
      <c r="B5810" s="10">
        <v>91.76</v>
      </c>
      <c r="C5810">
        <v>0.4180512222238475</v>
      </c>
      <c r="D5810" s="11">
        <v>29.97</v>
      </c>
      <c r="E5810" s="10">
        <v>52.8</v>
      </c>
      <c r="F5810" s="11">
        <v>32.659999999999997</v>
      </c>
      <c r="G5810" s="10">
        <v>34.979999999999997</v>
      </c>
      <c r="H5810" s="11">
        <v>90.02</v>
      </c>
      <c r="I5810" s="10">
        <v>523.30999999999995</v>
      </c>
      <c r="J5810">
        <v>0.43017541110138457</v>
      </c>
      <c r="K5810">
        <v>0.4659915780849091</v>
      </c>
      <c r="L5810">
        <v>0.46062953922226896</v>
      </c>
      <c r="M5810">
        <v>0.41514767486743998</v>
      </c>
      <c r="N5810">
        <v>0.39259614068701243</v>
      </c>
      <c r="O5810">
        <v>0.48952400428675719</v>
      </c>
      <c r="P5810" s="117">
        <v>20.46</v>
      </c>
      <c r="Q5810">
        <v>0.34</v>
      </c>
    </row>
    <row r="5811" spans="1:17" ht="15">
      <c r="A5811" s="6"/>
      <c r="B5811" s="10">
        <v>91.43</v>
      </c>
      <c r="C5811">
        <v>0.40629319958674365</v>
      </c>
      <c r="D5811" s="11">
        <v>29.75</v>
      </c>
      <c r="E5811" s="10">
        <v>52.66</v>
      </c>
      <c r="F5811" s="11">
        <v>30.64</v>
      </c>
      <c r="G5811" s="10">
        <v>32.08</v>
      </c>
      <c r="H5811" s="11">
        <v>87.54</v>
      </c>
      <c r="I5811" s="10">
        <v>541.87</v>
      </c>
      <c r="J5811">
        <v>0.42440080958163678</v>
      </c>
      <c r="K5811">
        <v>0.46570900847331648</v>
      </c>
      <c r="L5811">
        <v>0.44780519111791928</v>
      </c>
      <c r="M5811">
        <v>0.39492311542418596</v>
      </c>
      <c r="N5811">
        <v>0.38792833778727948</v>
      </c>
      <c r="O5811">
        <v>0.50231438216126401</v>
      </c>
      <c r="P5811" s="117">
        <v>17.57</v>
      </c>
      <c r="Q5811">
        <v>0.34</v>
      </c>
    </row>
    <row r="5812" spans="1:17" ht="15">
      <c r="A5812" s="6"/>
      <c r="B5812" s="10">
        <v>90.81</v>
      </c>
      <c r="C5812">
        <v>0.39045181161033671</v>
      </c>
      <c r="D5812" s="11">
        <v>28.83</v>
      </c>
      <c r="E5812" s="10">
        <v>53.04</v>
      </c>
      <c r="F5812" s="11">
        <v>31.05</v>
      </c>
      <c r="G5812" s="10">
        <v>31.34</v>
      </c>
      <c r="H5812" s="11">
        <v>87.09</v>
      </c>
      <c r="I5812" s="10">
        <v>498.16</v>
      </c>
      <c r="J5812">
        <v>0.41957376869425089</v>
      </c>
      <c r="K5812">
        <v>0.4693219239720714</v>
      </c>
      <c r="L5812">
        <v>0.43011231644218689</v>
      </c>
      <c r="M5812">
        <v>0.3742767042755753</v>
      </c>
      <c r="N5812">
        <v>0.39166796854014674</v>
      </c>
      <c r="O5812">
        <v>0.51051290492565615</v>
      </c>
      <c r="P5812" s="117">
        <v>17.440000000000001</v>
      </c>
      <c r="Q5812">
        <v>0.34</v>
      </c>
    </row>
    <row r="5813" spans="1:17" ht="15">
      <c r="A5813" s="6"/>
      <c r="B5813" s="10">
        <v>88.47</v>
      </c>
      <c r="C5813">
        <v>0.37399920168006784</v>
      </c>
      <c r="D5813" s="11">
        <v>28.89</v>
      </c>
      <c r="E5813" s="10">
        <v>52.09</v>
      </c>
      <c r="F5813" s="11">
        <v>30.3</v>
      </c>
      <c r="G5813" s="10">
        <v>30.74</v>
      </c>
      <c r="H5813" s="11">
        <v>88.78</v>
      </c>
      <c r="I5813" s="10">
        <v>541.83000000000004</v>
      </c>
      <c r="J5813">
        <v>0.42153160069742135</v>
      </c>
      <c r="K5813">
        <v>0.47569958226966813</v>
      </c>
      <c r="L5813">
        <v>0.41959728034880434</v>
      </c>
      <c r="M5813">
        <v>0.37124010688117121</v>
      </c>
      <c r="N5813">
        <v>0.39551998742292543</v>
      </c>
      <c r="O5813">
        <v>0.50845514280660942</v>
      </c>
      <c r="P5813" s="117">
        <v>19.760000000000002</v>
      </c>
      <c r="Q5813">
        <v>0.34</v>
      </c>
    </row>
    <row r="5814" spans="1:17" ht="15">
      <c r="A5814" s="6"/>
      <c r="B5814" s="10">
        <v>91.43</v>
      </c>
      <c r="C5814">
        <v>0.38385894278913241</v>
      </c>
      <c r="D5814" s="11">
        <v>30.06</v>
      </c>
      <c r="E5814" s="10">
        <v>53.58</v>
      </c>
      <c r="F5814" s="11">
        <v>31.01</v>
      </c>
      <c r="G5814" s="10">
        <v>30.98</v>
      </c>
      <c r="H5814" s="11">
        <v>93.11</v>
      </c>
      <c r="I5814" s="10">
        <v>543.26</v>
      </c>
      <c r="J5814">
        <v>0.4478693721685918</v>
      </c>
      <c r="K5814">
        <v>0.48803408693523559</v>
      </c>
      <c r="L5814">
        <v>0.42058750678905971</v>
      </c>
      <c r="M5814">
        <v>0.37007717244048766</v>
      </c>
      <c r="N5814">
        <v>0.40288045831783698</v>
      </c>
      <c r="O5814">
        <v>0.50400872995712775</v>
      </c>
      <c r="P5814" s="117">
        <v>22.66</v>
      </c>
      <c r="Q5814">
        <v>0.34</v>
      </c>
    </row>
    <row r="5815" spans="1:17" ht="15">
      <c r="A5815" s="6"/>
      <c r="B5815" s="10">
        <v>105.41</v>
      </c>
      <c r="C5815">
        <v>0.42071680374672671</v>
      </c>
      <c r="D5815" s="11">
        <v>34.15</v>
      </c>
      <c r="E5815" s="10">
        <v>63.98</v>
      </c>
      <c r="F5815" s="11">
        <v>31.28</v>
      </c>
      <c r="G5815" s="10">
        <v>30.59</v>
      </c>
      <c r="H5815" s="11">
        <v>115</v>
      </c>
      <c r="I5815" s="10">
        <v>649.99</v>
      </c>
      <c r="J5815">
        <v>0.47542460701113615</v>
      </c>
      <c r="K5815">
        <v>0.49253835548424951</v>
      </c>
      <c r="L5815">
        <v>0.41321178068658926</v>
      </c>
      <c r="M5815">
        <v>0.3802157900352075</v>
      </c>
      <c r="N5815">
        <v>0.41386863140267349</v>
      </c>
      <c r="O5815">
        <v>0.48297471196620773</v>
      </c>
      <c r="P5815" s="117">
        <v>29.86</v>
      </c>
      <c r="Q5815">
        <v>0.34</v>
      </c>
    </row>
    <row r="5816" spans="1:17" ht="15">
      <c r="A5816" s="6"/>
      <c r="B5816" s="10">
        <v>141.51</v>
      </c>
      <c r="C5816">
        <v>0.39258201816822502</v>
      </c>
      <c r="D5816" s="11">
        <v>39.92</v>
      </c>
      <c r="E5816" s="10">
        <v>70.8</v>
      </c>
      <c r="F5816" s="11">
        <v>32.83</v>
      </c>
      <c r="G5816" s="10">
        <v>30.74</v>
      </c>
      <c r="H5816" s="11">
        <v>134.46</v>
      </c>
      <c r="I5816" s="10">
        <v>724.46</v>
      </c>
      <c r="J5816">
        <v>0.47965817878582895</v>
      </c>
      <c r="K5816">
        <v>0.48187001690657144</v>
      </c>
      <c r="L5816">
        <v>0.38487733235461258</v>
      </c>
      <c r="M5816">
        <v>0.36050063699502732</v>
      </c>
      <c r="N5816">
        <v>0.40901756305714404</v>
      </c>
      <c r="O5816">
        <v>0.44935910856057987</v>
      </c>
      <c r="P5816" s="117">
        <v>19</v>
      </c>
      <c r="Q5816">
        <v>0.34</v>
      </c>
    </row>
    <row r="5817" spans="1:17" ht="15">
      <c r="A5817" s="6"/>
      <c r="B5817" s="10">
        <v>127.72</v>
      </c>
      <c r="C5817">
        <v>0.36560738360618228</v>
      </c>
      <c r="D5817" s="11">
        <v>43.28</v>
      </c>
      <c r="E5817" s="10">
        <v>73.319999999999993</v>
      </c>
      <c r="F5817" s="11">
        <v>32.35</v>
      </c>
      <c r="G5817" s="10">
        <v>31.97</v>
      </c>
      <c r="H5817" s="11">
        <v>137.02000000000001</v>
      </c>
      <c r="I5817" s="10">
        <v>736.97</v>
      </c>
      <c r="J5817">
        <v>0.45946186479756518</v>
      </c>
      <c r="K5817">
        <v>0.46196122614697521</v>
      </c>
      <c r="L5817">
        <v>0.34747639614511999</v>
      </c>
      <c r="M5817">
        <v>0.34353655810269612</v>
      </c>
      <c r="N5817">
        <v>0.38279302243627394</v>
      </c>
      <c r="O5817">
        <v>0.42553067133194517</v>
      </c>
      <c r="P5817" s="117">
        <v>18.77</v>
      </c>
      <c r="Q5817">
        <v>0.34</v>
      </c>
    </row>
    <row r="5818" spans="1:17" ht="15">
      <c r="A5818" s="6"/>
      <c r="B5818" s="10">
        <v>114.13</v>
      </c>
      <c r="C5818">
        <v>0.32422222521987804</v>
      </c>
      <c r="D5818" s="11">
        <v>44.92</v>
      </c>
      <c r="E5818" s="10">
        <v>71.98</v>
      </c>
      <c r="F5818" s="11">
        <v>33.72</v>
      </c>
      <c r="G5818" s="10">
        <v>32.25</v>
      </c>
      <c r="H5818" s="11">
        <v>135.84</v>
      </c>
      <c r="I5818" s="10">
        <v>697.72</v>
      </c>
      <c r="J5818">
        <v>0.44445010280355873</v>
      </c>
      <c r="K5818">
        <v>0.44299671812987917</v>
      </c>
      <c r="L5818">
        <v>0.31071944431363319</v>
      </c>
      <c r="M5818">
        <v>0.32062390634771271</v>
      </c>
      <c r="N5818">
        <v>0.36018899653512304</v>
      </c>
      <c r="O5818">
        <v>0.41491593357199041</v>
      </c>
      <c r="P5818" s="117">
        <v>20.59</v>
      </c>
      <c r="Q5818">
        <v>0.34</v>
      </c>
    </row>
    <row r="5819" spans="1:17" ht="15">
      <c r="A5819" s="6"/>
      <c r="B5819" s="10">
        <v>96.87</v>
      </c>
      <c r="C5819">
        <v>0.26289153266834409</v>
      </c>
      <c r="D5819" s="11">
        <v>44.08</v>
      </c>
      <c r="E5819" s="10">
        <v>71.19</v>
      </c>
      <c r="F5819" s="11">
        <v>31.29</v>
      </c>
      <c r="G5819" s="10">
        <v>32.39</v>
      </c>
      <c r="H5819" s="11">
        <v>125.13</v>
      </c>
      <c r="I5819" s="10">
        <v>633.30999999999995</v>
      </c>
      <c r="J5819">
        <v>0.42655044671075243</v>
      </c>
      <c r="K5819">
        <v>0.42871738891703187</v>
      </c>
      <c r="L5819">
        <v>0.28063488917000307</v>
      </c>
      <c r="M5819">
        <v>0.30117028011099645</v>
      </c>
      <c r="N5819">
        <v>0.34747792843228981</v>
      </c>
      <c r="O5819">
        <v>0.3922010057345181</v>
      </c>
      <c r="P5819" s="117">
        <v>19.21</v>
      </c>
      <c r="Q5819">
        <v>0.34</v>
      </c>
    </row>
    <row r="5820" spans="1:17" ht="15">
      <c r="A5820" s="6"/>
      <c r="B5820" s="10">
        <v>92</v>
      </c>
      <c r="C5820">
        <v>0.21135697081497348</v>
      </c>
      <c r="D5820" s="11">
        <v>44.8</v>
      </c>
      <c r="E5820" s="10">
        <v>71.06</v>
      </c>
      <c r="F5820" s="11">
        <v>30.44</v>
      </c>
      <c r="G5820" s="10">
        <v>32.79</v>
      </c>
      <c r="H5820" s="11">
        <v>116.19</v>
      </c>
      <c r="I5820" s="10">
        <v>644.83000000000004</v>
      </c>
      <c r="J5820">
        <v>0.41606350770588141</v>
      </c>
      <c r="K5820">
        <v>0.41983140917284478</v>
      </c>
      <c r="L5820">
        <v>0.25125623219006066</v>
      </c>
      <c r="M5820">
        <v>0.29990737152356378</v>
      </c>
      <c r="N5820">
        <v>0.32883047565667117</v>
      </c>
      <c r="O5820">
        <v>0.36764818873557359</v>
      </c>
      <c r="P5820" s="117">
        <v>20.39</v>
      </c>
      <c r="Q5820">
        <v>0.34</v>
      </c>
    </row>
    <row r="5821" spans="1:17" ht="15">
      <c r="A5821" s="6"/>
      <c r="B5821" s="10">
        <v>90.06</v>
      </c>
      <c r="C5821">
        <v>0.19298561853576229</v>
      </c>
      <c r="D5821" s="11">
        <v>42.98</v>
      </c>
      <c r="E5821" s="10">
        <v>69.09</v>
      </c>
      <c r="F5821" s="11">
        <v>29.35</v>
      </c>
      <c r="G5821" s="10">
        <v>31.99</v>
      </c>
      <c r="H5821" s="11">
        <v>113.61</v>
      </c>
      <c r="I5821" s="10">
        <v>552.92999999999995</v>
      </c>
      <c r="J5821">
        <v>0.41275855176355969</v>
      </c>
      <c r="K5821">
        <v>0.41487958925650803</v>
      </c>
      <c r="L5821">
        <v>0.2337326674359344</v>
      </c>
      <c r="M5821">
        <v>0.29376352478790557</v>
      </c>
      <c r="N5821">
        <v>0.32107897931790746</v>
      </c>
      <c r="O5821">
        <v>0.35872250540176043</v>
      </c>
      <c r="P5821" s="117">
        <v>22.72</v>
      </c>
      <c r="Q5821">
        <v>0.34</v>
      </c>
    </row>
    <row r="5822" spans="1:17" ht="15">
      <c r="A5822" s="6"/>
      <c r="B5822" s="10">
        <v>88.04</v>
      </c>
      <c r="C5822">
        <v>0.18093426066700802</v>
      </c>
      <c r="D5822" s="11">
        <v>41.97</v>
      </c>
      <c r="E5822" s="10">
        <v>67.25</v>
      </c>
      <c r="F5822" s="11">
        <v>28.5</v>
      </c>
      <c r="G5822" s="10">
        <v>30.98</v>
      </c>
      <c r="H5822" s="11">
        <v>104.66</v>
      </c>
      <c r="I5822" s="10">
        <v>529.08000000000004</v>
      </c>
      <c r="J5822">
        <v>0.40758415377059032</v>
      </c>
      <c r="K5822">
        <v>0.41443804850330063</v>
      </c>
      <c r="L5822">
        <v>0.22464384011002908</v>
      </c>
      <c r="M5822">
        <v>0.27629877050878354</v>
      </c>
      <c r="N5822">
        <v>0.31728397959723964</v>
      </c>
      <c r="O5822">
        <v>0.35817981827232409</v>
      </c>
      <c r="P5822" s="117">
        <v>23.67</v>
      </c>
      <c r="Q5822">
        <v>0.34</v>
      </c>
    </row>
    <row r="5823" spans="1:17" ht="15">
      <c r="A5823" s="6"/>
      <c r="B5823" s="10">
        <v>86.26</v>
      </c>
      <c r="C5823">
        <v>0.18337728278203611</v>
      </c>
      <c r="D5823" s="11">
        <v>40.06</v>
      </c>
      <c r="E5823" s="10">
        <v>66.77</v>
      </c>
      <c r="F5823" s="11">
        <v>28.03</v>
      </c>
      <c r="G5823" s="10">
        <v>29.97</v>
      </c>
      <c r="H5823" s="11">
        <v>97.2</v>
      </c>
      <c r="I5823" s="10">
        <v>496.98</v>
      </c>
      <c r="J5823">
        <v>0.41396720750659755</v>
      </c>
      <c r="K5823">
        <v>0.42191766021529964</v>
      </c>
      <c r="L5823">
        <v>0.21498260360524035</v>
      </c>
      <c r="M5823">
        <v>0.26548499678954041</v>
      </c>
      <c r="N5823">
        <v>0.31177008095590103</v>
      </c>
      <c r="O5823">
        <v>0.35750477963106991</v>
      </c>
      <c r="P5823" s="117">
        <v>27.94</v>
      </c>
      <c r="Q5823">
        <v>0.34</v>
      </c>
    </row>
    <row r="5824" spans="1:17" ht="15">
      <c r="A5824" s="6"/>
      <c r="B5824" s="10">
        <v>87.01</v>
      </c>
      <c r="C5824">
        <v>0.19328325294301704</v>
      </c>
      <c r="D5824" s="11">
        <v>41.97</v>
      </c>
      <c r="E5824" s="10">
        <v>65.599999999999994</v>
      </c>
      <c r="F5824" s="11">
        <v>28.13</v>
      </c>
      <c r="G5824" s="10">
        <v>29.23</v>
      </c>
      <c r="H5824" s="11">
        <v>95.24</v>
      </c>
      <c r="I5824" s="10">
        <v>519.64</v>
      </c>
      <c r="J5824">
        <v>0.42276608573933644</v>
      </c>
      <c r="K5824">
        <v>0.43367548879438639</v>
      </c>
      <c r="L5824">
        <v>0.22330635603436241</v>
      </c>
      <c r="M5824">
        <v>0.26436629995509653</v>
      </c>
      <c r="N5824">
        <v>0.31157482333654707</v>
      </c>
      <c r="O5824">
        <v>0.36798898836065508</v>
      </c>
      <c r="P5824" s="117">
        <v>30.35</v>
      </c>
      <c r="Q5824">
        <v>0.34</v>
      </c>
    </row>
    <row r="5825" spans="1:17" ht="15">
      <c r="A5825" s="6"/>
      <c r="B5825" s="10">
        <v>89.01</v>
      </c>
      <c r="C5825">
        <v>0.22092561107975509</v>
      </c>
      <c r="D5825" s="11">
        <v>41.94</v>
      </c>
      <c r="E5825" s="10">
        <v>66.7</v>
      </c>
      <c r="F5825" s="11">
        <v>29.87</v>
      </c>
      <c r="G5825" s="10">
        <v>29.98</v>
      </c>
      <c r="H5825" s="11">
        <v>95.51</v>
      </c>
      <c r="I5825" s="10">
        <v>541.80999999999995</v>
      </c>
      <c r="J5825">
        <v>0.44180418178157949</v>
      </c>
      <c r="K5825">
        <v>0.44876614061877068</v>
      </c>
      <c r="L5825">
        <v>0.24867898215615059</v>
      </c>
      <c r="M5825">
        <v>0.2725281017535906</v>
      </c>
      <c r="N5825">
        <v>0.32120243746372823</v>
      </c>
      <c r="O5825">
        <v>0.38241019593043368</v>
      </c>
      <c r="P5825" s="117">
        <v>32.65</v>
      </c>
      <c r="Q5825">
        <v>0.34</v>
      </c>
    </row>
    <row r="5826" spans="1:17" ht="15">
      <c r="A5826" s="6"/>
      <c r="B5826" s="10">
        <v>99.72</v>
      </c>
      <c r="C5826">
        <v>0.29988103385376985</v>
      </c>
      <c r="D5826" s="11">
        <v>42.05</v>
      </c>
      <c r="E5826" s="10">
        <v>70.069999999999993</v>
      </c>
      <c r="F5826" s="11">
        <v>32.590000000000003</v>
      </c>
      <c r="G5826" s="10">
        <v>31.41</v>
      </c>
      <c r="H5826" s="11">
        <v>110.45</v>
      </c>
      <c r="I5826" s="10">
        <v>641.74</v>
      </c>
      <c r="J5826">
        <v>0.46092570677186062</v>
      </c>
      <c r="K5826">
        <v>0.46827287815977309</v>
      </c>
      <c r="L5826">
        <v>0.30942376597860621</v>
      </c>
      <c r="M5826">
        <v>0.29386989093254523</v>
      </c>
      <c r="N5826">
        <v>0.34337801855869265</v>
      </c>
      <c r="O5826">
        <v>0.40087376888651494</v>
      </c>
      <c r="P5826" s="117">
        <v>24.51</v>
      </c>
      <c r="Q5826">
        <v>0.34</v>
      </c>
    </row>
    <row r="5827" spans="1:17" ht="15">
      <c r="A5827" s="6"/>
      <c r="B5827" s="10">
        <v>119.05</v>
      </c>
      <c r="C5827">
        <v>0.37999817855194884</v>
      </c>
      <c r="D5827" s="11">
        <v>43.6</v>
      </c>
      <c r="E5827" s="10">
        <v>70.2</v>
      </c>
      <c r="F5827" s="11">
        <v>40.68</v>
      </c>
      <c r="G5827" s="10">
        <v>35.18</v>
      </c>
      <c r="H5827" s="11">
        <v>123.81</v>
      </c>
      <c r="I5827" s="10">
        <v>720.67</v>
      </c>
      <c r="J5827">
        <v>0.48547498661491095</v>
      </c>
      <c r="K5827">
        <v>0.49242340729701167</v>
      </c>
      <c r="L5827">
        <v>0.37448966491808072</v>
      </c>
      <c r="M5827">
        <v>0.33136408936306583</v>
      </c>
      <c r="N5827">
        <v>0.37875599670920135</v>
      </c>
      <c r="O5827">
        <v>0.41872219812246514</v>
      </c>
      <c r="P5827" s="117">
        <v>27.32</v>
      </c>
      <c r="Q5827">
        <v>0.34</v>
      </c>
    </row>
    <row r="5828" spans="1:17" ht="15">
      <c r="A5828" s="6"/>
      <c r="B5828" s="10">
        <v>148.55000000000001</v>
      </c>
      <c r="C5828">
        <v>0.40938898056904566</v>
      </c>
      <c r="D5828" s="11">
        <v>43.8</v>
      </c>
      <c r="E5828" s="10">
        <v>71.36</v>
      </c>
      <c r="F5828" s="11">
        <v>47.21</v>
      </c>
      <c r="G5828" s="10">
        <v>39.08</v>
      </c>
      <c r="H5828" s="11">
        <v>134.07</v>
      </c>
      <c r="I5828" s="10">
        <v>750</v>
      </c>
      <c r="J5828">
        <v>0.50411716043059251</v>
      </c>
      <c r="K5828">
        <v>0.51033491650646456</v>
      </c>
      <c r="L5828">
        <v>0.42566565164433617</v>
      </c>
      <c r="M5828">
        <v>0.34847313546573772</v>
      </c>
      <c r="N5828">
        <v>0.40267444073823</v>
      </c>
      <c r="O5828">
        <v>0.43224281509994128</v>
      </c>
      <c r="P5828" s="117">
        <v>25.4</v>
      </c>
      <c r="Q5828">
        <v>0.34</v>
      </c>
    </row>
    <row r="5829" spans="1:17" ht="15">
      <c r="A5829" s="6"/>
      <c r="B5829" s="10">
        <v>139.15</v>
      </c>
      <c r="C5829">
        <v>0.40735634187195713</v>
      </c>
      <c r="D5829" s="11">
        <v>44.09</v>
      </c>
      <c r="E5829" s="10">
        <v>71.97</v>
      </c>
      <c r="F5829" s="11">
        <v>47</v>
      </c>
      <c r="G5829" s="10">
        <v>42.7</v>
      </c>
      <c r="H5829" s="11">
        <v>134.9</v>
      </c>
      <c r="I5829" s="10">
        <v>714.45</v>
      </c>
      <c r="J5829">
        <v>0.52384356452433434</v>
      </c>
      <c r="K5829">
        <v>0.50997561624851062</v>
      </c>
      <c r="L5829">
        <v>0.4186855154122906</v>
      </c>
      <c r="M5829">
        <v>0.35811397384012533</v>
      </c>
      <c r="N5829">
        <v>0.41911110233513288</v>
      </c>
      <c r="O5829">
        <v>0.44403374336636081</v>
      </c>
      <c r="P5829" s="117">
        <v>23.09</v>
      </c>
      <c r="Q5829">
        <v>0.34</v>
      </c>
    </row>
    <row r="5830" spans="1:17" ht="15">
      <c r="A5830" s="6"/>
      <c r="B5830" s="10">
        <v>125.5</v>
      </c>
      <c r="C5830">
        <v>0.41563881078058962</v>
      </c>
      <c r="D5830" s="11">
        <v>41.92</v>
      </c>
      <c r="E5830" s="10">
        <v>70.38</v>
      </c>
      <c r="F5830" s="11">
        <v>41.42</v>
      </c>
      <c r="G5830" s="10">
        <v>43.13</v>
      </c>
      <c r="H5830" s="11">
        <v>121.58</v>
      </c>
      <c r="I5830" s="10">
        <v>677.26</v>
      </c>
      <c r="J5830">
        <v>0.53460957154671773</v>
      </c>
      <c r="K5830">
        <v>0.52085344960676117</v>
      </c>
      <c r="L5830">
        <v>0.38990349797179191</v>
      </c>
      <c r="M5830">
        <v>0.35646062912552434</v>
      </c>
      <c r="N5830">
        <v>0.42588048283623547</v>
      </c>
      <c r="O5830">
        <v>0.44933907592514283</v>
      </c>
      <c r="P5830" s="117">
        <v>17.760000000000002</v>
      </c>
      <c r="Q5830">
        <v>0.34</v>
      </c>
    </row>
    <row r="5831" spans="1:17" ht="15">
      <c r="A5831" s="6"/>
      <c r="B5831" s="10">
        <v>106.03</v>
      </c>
      <c r="C5831">
        <v>0.39640709441120831</v>
      </c>
      <c r="D5831" s="11">
        <v>35.590000000000003</v>
      </c>
      <c r="E5831" s="10">
        <v>62.21</v>
      </c>
      <c r="F5831" s="11">
        <v>37.07</v>
      </c>
      <c r="G5831" s="10">
        <v>41.97</v>
      </c>
      <c r="H5831" s="11">
        <v>106.12</v>
      </c>
      <c r="I5831" s="10">
        <v>563.52</v>
      </c>
      <c r="J5831">
        <v>0.53708124111343314</v>
      </c>
      <c r="K5831">
        <v>0.5249905709101379</v>
      </c>
      <c r="L5831">
        <v>0.33805472288888538</v>
      </c>
      <c r="M5831">
        <v>0.34483602912877021</v>
      </c>
      <c r="N5831">
        <v>0.43080059238825741</v>
      </c>
      <c r="O5831">
        <v>0.45081122658157896</v>
      </c>
      <c r="P5831" s="117">
        <v>16.760000000000002</v>
      </c>
      <c r="Q5831">
        <v>0.34</v>
      </c>
    </row>
    <row r="5832" spans="1:17" ht="15">
      <c r="A5832" s="6"/>
      <c r="B5832" s="10">
        <v>96.89</v>
      </c>
      <c r="C5832">
        <v>0.37612285307411308</v>
      </c>
      <c r="D5832" s="11">
        <v>33.409999999999997</v>
      </c>
      <c r="E5832" s="10">
        <v>56.88</v>
      </c>
      <c r="F5832" s="11">
        <v>33.020000000000003</v>
      </c>
      <c r="G5832" s="10">
        <v>37</v>
      </c>
      <c r="H5832" s="11">
        <v>99.1</v>
      </c>
      <c r="I5832" s="10">
        <v>532.51</v>
      </c>
      <c r="J5832">
        <v>0.53900176985826098</v>
      </c>
      <c r="K5832">
        <v>0.52480979113075532</v>
      </c>
      <c r="L5832">
        <v>0.29733741211997294</v>
      </c>
      <c r="M5832">
        <v>0.31900087578072966</v>
      </c>
      <c r="N5832">
        <v>0.43955658035138873</v>
      </c>
      <c r="O5832">
        <v>0.452941903069084</v>
      </c>
      <c r="P5832" s="117">
        <v>15.32</v>
      </c>
      <c r="Q5832">
        <v>0.34</v>
      </c>
    </row>
    <row r="5833" spans="1:17" ht="15">
      <c r="A5833" s="6"/>
      <c r="B5833" s="10">
        <v>98.9</v>
      </c>
      <c r="C5833">
        <v>0.37879317509946969</v>
      </c>
      <c r="D5833" s="11">
        <v>33.090000000000003</v>
      </c>
      <c r="E5833" s="10">
        <v>57.58</v>
      </c>
      <c r="F5833" s="11">
        <v>27.2</v>
      </c>
      <c r="G5833" s="10">
        <v>29.76</v>
      </c>
      <c r="H5833" s="11">
        <v>94.78</v>
      </c>
      <c r="I5833" s="10">
        <v>490.77</v>
      </c>
      <c r="J5833">
        <v>0.53444052438890255</v>
      </c>
      <c r="K5833">
        <v>0.53216273475668974</v>
      </c>
      <c r="L5833">
        <v>0.27848709849292119</v>
      </c>
      <c r="M5833">
        <v>0.29732001567896743</v>
      </c>
      <c r="N5833">
        <v>0.44295483397623309</v>
      </c>
      <c r="O5833">
        <v>0.46695971190050878</v>
      </c>
      <c r="P5833" s="117">
        <v>14.2</v>
      </c>
      <c r="Q5833">
        <v>0.34</v>
      </c>
    </row>
    <row r="5834" spans="1:17" ht="15">
      <c r="A5834" s="6"/>
      <c r="B5834" s="10">
        <v>95.97</v>
      </c>
      <c r="C5834">
        <v>0.37592939588347174</v>
      </c>
      <c r="D5834" s="11">
        <v>31.07</v>
      </c>
      <c r="E5834" s="10">
        <v>55.99</v>
      </c>
      <c r="F5834" s="11">
        <v>26.7</v>
      </c>
      <c r="G5834" s="10">
        <v>27.92</v>
      </c>
      <c r="H5834" s="11">
        <v>92.91</v>
      </c>
      <c r="I5834" s="10">
        <v>484.36</v>
      </c>
      <c r="J5834">
        <v>0.53660039398299819</v>
      </c>
      <c r="K5834">
        <v>0.52931016722510049</v>
      </c>
      <c r="L5834">
        <v>0.26862562971419707</v>
      </c>
      <c r="M5834">
        <v>0.29845497739155008</v>
      </c>
      <c r="N5834">
        <v>0.445926706735704</v>
      </c>
      <c r="O5834">
        <v>0.4808533923976418</v>
      </c>
      <c r="P5834" s="117">
        <v>14.56</v>
      </c>
      <c r="Q5834">
        <v>0.34</v>
      </c>
    </row>
    <row r="5835" spans="1:17" ht="15">
      <c r="A5835" s="6"/>
      <c r="B5835" s="10">
        <v>93.29</v>
      </c>
      <c r="C5835">
        <v>0.37513014731469674</v>
      </c>
      <c r="D5835" s="11">
        <v>29.89</v>
      </c>
      <c r="E5835" s="10">
        <v>55.56</v>
      </c>
      <c r="F5835" s="11">
        <v>26.47</v>
      </c>
      <c r="G5835" s="10">
        <v>28.89</v>
      </c>
      <c r="H5835" s="11">
        <v>91.21</v>
      </c>
      <c r="I5835" s="10">
        <v>486.34</v>
      </c>
      <c r="J5835">
        <v>0.53269558051388877</v>
      </c>
      <c r="K5835">
        <v>0.52786998705345944</v>
      </c>
      <c r="L5835">
        <v>0.28515064119777772</v>
      </c>
      <c r="M5835">
        <v>0.30131664602865738</v>
      </c>
      <c r="N5835">
        <v>0.45202309483283704</v>
      </c>
      <c r="O5835">
        <v>0.49132498933925528</v>
      </c>
      <c r="P5835" s="117">
        <v>12.79</v>
      </c>
      <c r="Q5835">
        <v>0.34</v>
      </c>
    </row>
    <row r="5836" spans="1:17" ht="15">
      <c r="A5836" s="6"/>
      <c r="B5836" s="10">
        <v>93.07</v>
      </c>
      <c r="C5836">
        <v>0.37633508627773204</v>
      </c>
      <c r="D5836" s="11">
        <v>29.64</v>
      </c>
      <c r="E5836" s="10">
        <v>54.02</v>
      </c>
      <c r="F5836" s="11">
        <v>25.92</v>
      </c>
      <c r="G5836" s="10">
        <v>28.43</v>
      </c>
      <c r="H5836" s="11">
        <v>90.09</v>
      </c>
      <c r="I5836" s="10">
        <v>480.02</v>
      </c>
      <c r="J5836">
        <v>0.5282642395062136</v>
      </c>
      <c r="K5836">
        <v>0.52460929580669846</v>
      </c>
      <c r="L5836">
        <v>0.29600855557076544</v>
      </c>
      <c r="M5836">
        <v>0.30762294331608242</v>
      </c>
      <c r="N5836">
        <v>0.45125654134996651</v>
      </c>
      <c r="O5836">
        <v>0.50323365996393443</v>
      </c>
      <c r="P5836" s="117">
        <v>11.2</v>
      </c>
      <c r="Q5836">
        <v>0.34</v>
      </c>
    </row>
    <row r="5837" spans="1:17" ht="15">
      <c r="A5837" s="6"/>
      <c r="B5837" s="10">
        <v>94.08</v>
      </c>
      <c r="C5837">
        <v>0.39378731941024647</v>
      </c>
      <c r="D5837" s="11">
        <v>29.65</v>
      </c>
      <c r="E5837" s="10">
        <v>52.69</v>
      </c>
      <c r="F5837" s="11">
        <v>25.29</v>
      </c>
      <c r="G5837" s="10">
        <v>29.41</v>
      </c>
      <c r="H5837" s="11">
        <v>93.12</v>
      </c>
      <c r="I5837" s="10">
        <v>495.18</v>
      </c>
      <c r="J5837">
        <v>0.52988308711156396</v>
      </c>
      <c r="K5837">
        <v>0.527345889559107</v>
      </c>
      <c r="L5837">
        <v>0.30202353366673734</v>
      </c>
      <c r="M5837">
        <v>0.32920175454584111</v>
      </c>
      <c r="N5837">
        <v>0.45344562859835791</v>
      </c>
      <c r="O5837">
        <v>0.51500051819438042</v>
      </c>
      <c r="P5837" s="117">
        <v>12.43</v>
      </c>
      <c r="Q5837">
        <v>0.34</v>
      </c>
    </row>
    <row r="5838" spans="1:17" ht="15">
      <c r="A5838" s="6"/>
      <c r="B5838" s="10">
        <v>97.2</v>
      </c>
      <c r="C5838">
        <v>0.41752802190491517</v>
      </c>
      <c r="D5838" s="11">
        <v>31.71</v>
      </c>
      <c r="E5838" s="10">
        <v>52.78</v>
      </c>
      <c r="F5838" s="11">
        <v>25.97</v>
      </c>
      <c r="G5838" s="10">
        <v>34.39</v>
      </c>
      <c r="H5838" s="11">
        <v>100.54</v>
      </c>
      <c r="I5838" s="10">
        <v>532.79999999999995</v>
      </c>
      <c r="J5838">
        <v>0.54129785461587565</v>
      </c>
      <c r="K5838">
        <v>0.52711549665465762</v>
      </c>
      <c r="L5838">
        <v>0.3101973982218062</v>
      </c>
      <c r="M5838">
        <v>0.38992195053479689</v>
      </c>
      <c r="N5838">
        <v>0.46256633819776627</v>
      </c>
      <c r="O5838">
        <v>0.5232478815018945</v>
      </c>
      <c r="P5838" s="117">
        <v>14.96</v>
      </c>
      <c r="Q5838">
        <v>0.34</v>
      </c>
    </row>
    <row r="5839" spans="1:17" ht="15">
      <c r="A5839" s="6"/>
      <c r="B5839" s="10">
        <v>112.04</v>
      </c>
      <c r="C5839">
        <v>0.43673073907639348</v>
      </c>
      <c r="D5839" s="11">
        <v>36.04</v>
      </c>
      <c r="E5839" s="10">
        <v>54.94</v>
      </c>
      <c r="F5839" s="11">
        <v>26.49</v>
      </c>
      <c r="G5839" s="10">
        <v>45.24</v>
      </c>
      <c r="H5839" s="11">
        <v>118.7</v>
      </c>
      <c r="I5839" s="10">
        <v>644.71</v>
      </c>
      <c r="J5839">
        <v>0.55139516027876323</v>
      </c>
      <c r="K5839">
        <v>0.52340193683784664</v>
      </c>
      <c r="L5839">
        <v>0.31614419958317397</v>
      </c>
      <c r="M5839">
        <v>0.44088413026437684</v>
      </c>
      <c r="N5839">
        <v>0.46645634027578875</v>
      </c>
      <c r="O5839">
        <v>0.50720671674386753</v>
      </c>
      <c r="P5839" s="117">
        <v>16.670000000000002</v>
      </c>
      <c r="Q5839">
        <v>0.34</v>
      </c>
    </row>
    <row r="5840" spans="1:17" ht="15">
      <c r="A5840" s="6"/>
      <c r="B5840" s="10">
        <v>128.43</v>
      </c>
      <c r="C5840">
        <v>0.40657658086611326</v>
      </c>
      <c r="D5840" s="11">
        <v>43.46</v>
      </c>
      <c r="E5840" s="10">
        <v>57.95</v>
      </c>
      <c r="F5840" s="11">
        <v>26.49</v>
      </c>
      <c r="G5840" s="10">
        <v>59.94</v>
      </c>
      <c r="H5840" s="11">
        <v>135.44</v>
      </c>
      <c r="I5840" s="10">
        <v>669.21</v>
      </c>
      <c r="J5840">
        <v>0.54867824186612912</v>
      </c>
      <c r="K5840">
        <v>0.50855628556144539</v>
      </c>
      <c r="L5840">
        <v>0.30933293237648679</v>
      </c>
      <c r="M5840">
        <v>0.44353378541675559</v>
      </c>
      <c r="N5840">
        <v>0.43412602660819799</v>
      </c>
      <c r="O5840">
        <v>0.46561927595777908</v>
      </c>
      <c r="P5840" s="117">
        <v>15.97</v>
      </c>
      <c r="Q5840">
        <v>0.34</v>
      </c>
    </row>
    <row r="5841" spans="1:17" ht="15">
      <c r="A5841" s="6"/>
      <c r="B5841" s="10">
        <v>129.43</v>
      </c>
      <c r="C5841">
        <v>0.38068015927104515</v>
      </c>
      <c r="D5841" s="11">
        <v>45.83</v>
      </c>
      <c r="E5841" s="10">
        <v>60.91</v>
      </c>
      <c r="F5841" s="11">
        <v>26.84</v>
      </c>
      <c r="G5841" s="10">
        <v>67.25</v>
      </c>
      <c r="H5841" s="11">
        <v>140.72</v>
      </c>
      <c r="I5841" s="10">
        <v>665.46</v>
      </c>
      <c r="J5841">
        <v>0.52539775058794458</v>
      </c>
      <c r="K5841">
        <v>0.48336264986678507</v>
      </c>
      <c r="L5841">
        <v>0.28550858862825557</v>
      </c>
      <c r="M5841">
        <v>0.4279905600979213</v>
      </c>
      <c r="N5841">
        <v>0.39676760708966713</v>
      </c>
      <c r="O5841">
        <v>0.42725189038693617</v>
      </c>
      <c r="P5841" s="117">
        <v>16.86</v>
      </c>
      <c r="Q5841">
        <v>0.34</v>
      </c>
    </row>
    <row r="5842" spans="1:17" ht="15">
      <c r="A5842" s="6"/>
      <c r="B5842" s="10">
        <v>111.3</v>
      </c>
      <c r="C5842">
        <v>0.36269421230182824</v>
      </c>
      <c r="D5842" s="11">
        <v>45.12</v>
      </c>
      <c r="E5842" s="10">
        <v>66.5</v>
      </c>
      <c r="F5842" s="11">
        <v>30.1</v>
      </c>
      <c r="G5842" s="10">
        <v>68.84</v>
      </c>
      <c r="H5842" s="11">
        <v>130</v>
      </c>
      <c r="I5842" s="10">
        <v>614.15</v>
      </c>
      <c r="J5842">
        <v>0.50755571121974474</v>
      </c>
      <c r="K5842">
        <v>0.45863641221705692</v>
      </c>
      <c r="L5842">
        <v>0.27152388606125549</v>
      </c>
      <c r="M5842">
        <v>0.41670297092582631</v>
      </c>
      <c r="N5842">
        <v>0.37542624664376645</v>
      </c>
      <c r="O5842">
        <v>0.39297002929184144</v>
      </c>
      <c r="P5842" s="117">
        <v>14.77</v>
      </c>
      <c r="Q5842">
        <v>0.34</v>
      </c>
    </row>
    <row r="5843" spans="1:17" ht="15">
      <c r="A5843" s="6"/>
      <c r="B5843" s="10">
        <v>102.22</v>
      </c>
      <c r="C5843">
        <v>0.31229570108477295</v>
      </c>
      <c r="D5843" s="11">
        <v>44.9</v>
      </c>
      <c r="E5843" s="10">
        <v>64.680000000000007</v>
      </c>
      <c r="F5843" s="11">
        <v>29.7</v>
      </c>
      <c r="G5843" s="10">
        <v>66.53</v>
      </c>
      <c r="H5843" s="11">
        <v>116.99</v>
      </c>
      <c r="I5843" s="10">
        <v>567.92999999999995</v>
      </c>
      <c r="J5843">
        <v>0.48718415188666053</v>
      </c>
      <c r="K5843">
        <v>0.42971135660807291</v>
      </c>
      <c r="L5843">
        <v>0.24677458307782391</v>
      </c>
      <c r="M5843">
        <v>0.40195929120739327</v>
      </c>
      <c r="N5843">
        <v>0.35514840060152186</v>
      </c>
      <c r="O5843">
        <v>0.35533978206331274</v>
      </c>
      <c r="P5843" s="117">
        <v>15.54</v>
      </c>
      <c r="Q5843">
        <v>0.34</v>
      </c>
    </row>
    <row r="5844" spans="1:17" ht="15">
      <c r="A5844" s="6"/>
      <c r="B5844" s="10">
        <v>96.52</v>
      </c>
      <c r="C5844">
        <v>0.28493138934920159</v>
      </c>
      <c r="D5844" s="11">
        <v>45.02</v>
      </c>
      <c r="E5844" s="10">
        <v>64.86</v>
      </c>
      <c r="F5844" s="11">
        <v>30.17</v>
      </c>
      <c r="G5844" s="10">
        <v>65.41</v>
      </c>
      <c r="H5844" s="11">
        <v>109.75</v>
      </c>
      <c r="I5844" s="10">
        <v>522.02</v>
      </c>
      <c r="J5844">
        <v>0.48200833897508039</v>
      </c>
      <c r="K5844">
        <v>0.40837622889180242</v>
      </c>
      <c r="L5844">
        <v>0.23814252633053462</v>
      </c>
      <c r="M5844">
        <v>0.38113752899934</v>
      </c>
      <c r="N5844">
        <v>0.33904579076241415</v>
      </c>
      <c r="O5844">
        <v>0.33676772541585842</v>
      </c>
      <c r="P5844" s="117">
        <v>16.37</v>
      </c>
      <c r="Q5844">
        <v>0.34</v>
      </c>
    </row>
    <row r="5845" spans="1:17" ht="15">
      <c r="A5845" s="6"/>
      <c r="B5845" s="10">
        <v>92.02</v>
      </c>
      <c r="C5845">
        <v>0.26268967115299208</v>
      </c>
      <c r="D5845" s="11">
        <v>44.87</v>
      </c>
      <c r="E5845" s="10">
        <v>62.71</v>
      </c>
      <c r="F5845" s="11">
        <v>31.01</v>
      </c>
      <c r="G5845" s="10">
        <v>62.76</v>
      </c>
      <c r="H5845" s="11">
        <v>103.88</v>
      </c>
      <c r="I5845" s="10">
        <v>495.26</v>
      </c>
      <c r="J5845">
        <v>0.4866338811434549</v>
      </c>
      <c r="K5845">
        <v>0.40190575733718747</v>
      </c>
      <c r="L5845">
        <v>0.23261604701965208</v>
      </c>
      <c r="M5845">
        <v>0.3689603139521922</v>
      </c>
      <c r="N5845">
        <v>0.31989673579273603</v>
      </c>
      <c r="O5845">
        <v>0.32853194887589676</v>
      </c>
      <c r="P5845" s="117">
        <v>19.170000000000002</v>
      </c>
      <c r="Q5845">
        <v>0.34</v>
      </c>
    </row>
    <row r="5846" spans="1:17" ht="15">
      <c r="A5846" s="6"/>
      <c r="B5846" s="10">
        <v>88.9</v>
      </c>
      <c r="C5846">
        <v>0.2529142019377868</v>
      </c>
      <c r="D5846" s="11">
        <v>43.09</v>
      </c>
      <c r="E5846" s="10">
        <v>57.72</v>
      </c>
      <c r="F5846" s="11">
        <v>30.23</v>
      </c>
      <c r="G5846" s="10">
        <v>60</v>
      </c>
      <c r="H5846" s="11">
        <v>98</v>
      </c>
      <c r="I5846" s="10">
        <v>491.55</v>
      </c>
      <c r="J5846">
        <v>0.48901110621709398</v>
      </c>
      <c r="K5846">
        <v>0.40863410260284538</v>
      </c>
      <c r="L5846">
        <v>0.21795196276303791</v>
      </c>
      <c r="M5846">
        <v>0.36712278245519253</v>
      </c>
      <c r="N5846">
        <v>0.30912375305147199</v>
      </c>
      <c r="O5846">
        <v>0.33024077907623817</v>
      </c>
      <c r="P5846" s="117">
        <v>21.54</v>
      </c>
      <c r="Q5846">
        <v>0.34</v>
      </c>
    </row>
    <row r="5847" spans="1:17" ht="15">
      <c r="A5847" s="6"/>
      <c r="B5847" s="10">
        <v>89.23</v>
      </c>
      <c r="C5847">
        <v>0.25201764560456535</v>
      </c>
      <c r="D5847" s="11">
        <v>39.909999999999997</v>
      </c>
      <c r="E5847" s="10">
        <v>56.42</v>
      </c>
      <c r="F5847" s="11">
        <v>28.39</v>
      </c>
      <c r="G5847" s="10">
        <v>57.48</v>
      </c>
      <c r="H5847" s="11">
        <v>94.98</v>
      </c>
      <c r="I5847" s="10">
        <v>511.25</v>
      </c>
      <c r="J5847">
        <v>0.49336151893237123</v>
      </c>
      <c r="K5847">
        <v>0.41854169807497466</v>
      </c>
      <c r="L5847">
        <v>0.21909319617901518</v>
      </c>
      <c r="M5847">
        <v>0.37342919251324597</v>
      </c>
      <c r="N5847">
        <v>0.31352507334231944</v>
      </c>
      <c r="O5847">
        <v>0.33860996028805412</v>
      </c>
      <c r="P5847" s="117">
        <v>21.33</v>
      </c>
      <c r="Q5847">
        <v>0.34</v>
      </c>
    </row>
    <row r="5848" spans="1:17" ht="15">
      <c r="A5848" s="6"/>
      <c r="B5848" s="10">
        <v>92.02</v>
      </c>
      <c r="C5848">
        <v>0.27216501853809294</v>
      </c>
      <c r="D5848" s="11">
        <v>38.93</v>
      </c>
      <c r="E5848" s="10">
        <v>55.57</v>
      </c>
      <c r="F5848" s="11">
        <v>27.74</v>
      </c>
      <c r="G5848" s="10">
        <v>54.99</v>
      </c>
      <c r="H5848" s="11">
        <v>95.06</v>
      </c>
      <c r="I5848" s="10">
        <v>539.65</v>
      </c>
      <c r="J5848">
        <v>0.49869878003252682</v>
      </c>
      <c r="K5848">
        <v>0.42679973198579441</v>
      </c>
      <c r="L5848">
        <v>0.22700482063654423</v>
      </c>
      <c r="M5848">
        <v>0.390300962435008</v>
      </c>
      <c r="N5848">
        <v>0.32387554229123655</v>
      </c>
      <c r="O5848">
        <v>0.3541722091424408</v>
      </c>
      <c r="P5848" s="117">
        <v>22.46</v>
      </c>
      <c r="Q5848">
        <v>0.34</v>
      </c>
    </row>
    <row r="5849" spans="1:17" ht="15">
      <c r="A5849" s="6"/>
      <c r="B5849" s="10">
        <v>96.57</v>
      </c>
      <c r="C5849">
        <v>0.30812504992898987</v>
      </c>
      <c r="D5849" s="11">
        <v>38.56</v>
      </c>
      <c r="E5849" s="10">
        <v>56.05</v>
      </c>
      <c r="F5849" s="11">
        <v>27.2</v>
      </c>
      <c r="G5849" s="10">
        <v>58.95</v>
      </c>
      <c r="H5849" s="11">
        <v>97.61</v>
      </c>
      <c r="I5849" s="10">
        <v>559.97</v>
      </c>
      <c r="J5849">
        <v>0.50820828255512951</v>
      </c>
      <c r="K5849">
        <v>0.44193410737578948</v>
      </c>
      <c r="L5849">
        <v>0.24299907611023155</v>
      </c>
      <c r="M5849">
        <v>0.41260950430529025</v>
      </c>
      <c r="N5849">
        <v>0.34597066004010807</v>
      </c>
      <c r="O5849">
        <v>0.37438408936787099</v>
      </c>
      <c r="P5849" s="117">
        <v>29.31</v>
      </c>
      <c r="Q5849">
        <v>0.34</v>
      </c>
    </row>
    <row r="5850" spans="1:17" ht="15">
      <c r="A5850" s="6"/>
      <c r="B5850" s="10">
        <v>107.61</v>
      </c>
      <c r="C5850">
        <v>0.3792266205594268</v>
      </c>
      <c r="D5850" s="11">
        <v>40.36</v>
      </c>
      <c r="E5850" s="10">
        <v>61.52</v>
      </c>
      <c r="F5850" s="11">
        <v>29.94</v>
      </c>
      <c r="G5850" s="10">
        <v>65.489999999999995</v>
      </c>
      <c r="H5850" s="11">
        <v>116.12</v>
      </c>
      <c r="I5850" s="10">
        <v>631.45000000000005</v>
      </c>
      <c r="J5850">
        <v>0.53016040849339008</v>
      </c>
      <c r="K5850">
        <v>0.46829982586885127</v>
      </c>
      <c r="L5850">
        <v>0.27058553573753413</v>
      </c>
      <c r="M5850">
        <v>0.43826245989867296</v>
      </c>
      <c r="N5850">
        <v>0.38204846505551926</v>
      </c>
      <c r="O5850">
        <v>0.40744643776382172</v>
      </c>
      <c r="P5850" s="117">
        <v>27.41</v>
      </c>
      <c r="Q5850">
        <v>0.34</v>
      </c>
    </row>
    <row r="5851" spans="1:17" ht="15">
      <c r="A5851" s="6"/>
      <c r="B5851" s="10">
        <v>127.15</v>
      </c>
      <c r="C5851">
        <v>0.42954393067980373</v>
      </c>
      <c r="D5851" s="11">
        <v>42.2</v>
      </c>
      <c r="E5851" s="10">
        <v>68.489999999999995</v>
      </c>
      <c r="F5851" s="11">
        <v>34.07</v>
      </c>
      <c r="G5851" s="10">
        <v>71.599999999999994</v>
      </c>
      <c r="H5851" s="11">
        <v>131</v>
      </c>
      <c r="I5851" s="10">
        <v>686.23</v>
      </c>
      <c r="J5851">
        <v>0.55391589718354695</v>
      </c>
      <c r="K5851">
        <v>0.49917029943644986</v>
      </c>
      <c r="L5851">
        <v>0.32548038142959401</v>
      </c>
      <c r="M5851">
        <v>0.45959485874523154</v>
      </c>
      <c r="N5851">
        <v>0.42074946012208325</v>
      </c>
      <c r="O5851">
        <v>0.44701234255186861</v>
      </c>
      <c r="P5851" s="117">
        <v>25.3</v>
      </c>
      <c r="Q5851">
        <v>0.34</v>
      </c>
    </row>
    <row r="5852" spans="1:17" ht="15">
      <c r="A5852" s="6"/>
      <c r="B5852" s="10">
        <v>151.52000000000001</v>
      </c>
      <c r="C5852">
        <v>0.46461024036007897</v>
      </c>
      <c r="D5852" s="11">
        <v>43.74</v>
      </c>
      <c r="E5852" s="10">
        <v>70</v>
      </c>
      <c r="F5852" s="11">
        <v>36.520000000000003</v>
      </c>
      <c r="G5852" s="10">
        <v>79.06</v>
      </c>
      <c r="H5852" s="11">
        <v>145.91</v>
      </c>
      <c r="I5852" s="10">
        <v>729.9</v>
      </c>
      <c r="J5852">
        <v>0.58087827839955508</v>
      </c>
      <c r="K5852">
        <v>0.5103372907183088</v>
      </c>
      <c r="L5852">
        <v>0.36522139665330638</v>
      </c>
      <c r="M5852">
        <v>0.47424266568048717</v>
      </c>
      <c r="N5852">
        <v>0.44966672317259815</v>
      </c>
      <c r="O5852">
        <v>0.46151578607635796</v>
      </c>
      <c r="P5852" s="117">
        <v>21.99</v>
      </c>
      <c r="Q5852">
        <v>0.34</v>
      </c>
    </row>
    <row r="5853" spans="1:17" ht="15">
      <c r="A5853" s="6"/>
      <c r="B5853" s="10">
        <v>147.34</v>
      </c>
      <c r="C5853">
        <v>0.48170869760925106</v>
      </c>
      <c r="D5853" s="11">
        <v>43.95</v>
      </c>
      <c r="E5853" s="10">
        <v>71.14</v>
      </c>
      <c r="F5853" s="11">
        <v>39.67</v>
      </c>
      <c r="G5853" s="10">
        <v>72.66</v>
      </c>
      <c r="H5853" s="11">
        <v>144.93</v>
      </c>
      <c r="I5853" s="10">
        <v>702.09</v>
      </c>
      <c r="J5853">
        <v>0.57700700088757695</v>
      </c>
      <c r="K5853">
        <v>0.50586732177355886</v>
      </c>
      <c r="L5853">
        <v>0.36803948916857965</v>
      </c>
      <c r="M5853">
        <v>0.47701493336873096</v>
      </c>
      <c r="N5853">
        <v>0.45076963908122725</v>
      </c>
      <c r="O5853">
        <v>0.45472964267787086</v>
      </c>
      <c r="P5853" s="117">
        <v>22.19</v>
      </c>
      <c r="Q5853">
        <v>0.34</v>
      </c>
    </row>
    <row r="5854" spans="1:17" ht="15">
      <c r="A5854" s="6"/>
      <c r="B5854" s="10">
        <v>127.7</v>
      </c>
      <c r="C5854">
        <v>0.50309383472436353</v>
      </c>
      <c r="D5854" s="11">
        <v>39.4</v>
      </c>
      <c r="E5854" s="10">
        <v>68.58</v>
      </c>
      <c r="F5854" s="11">
        <v>38.76</v>
      </c>
      <c r="G5854" s="10">
        <v>64.86</v>
      </c>
      <c r="H5854" s="11">
        <v>125.76</v>
      </c>
      <c r="I5854" s="10">
        <v>640.72</v>
      </c>
      <c r="J5854">
        <v>0.58078105476069453</v>
      </c>
      <c r="K5854">
        <v>0.51424665332530262</v>
      </c>
      <c r="L5854">
        <v>0.36841833393761603</v>
      </c>
      <c r="M5854">
        <v>0.4869160488909185</v>
      </c>
      <c r="N5854">
        <v>0.45340367252348218</v>
      </c>
      <c r="O5854">
        <v>0.45756466438749654</v>
      </c>
      <c r="P5854" s="117">
        <v>16.48</v>
      </c>
      <c r="Q5854">
        <v>0.34</v>
      </c>
    </row>
    <row r="5855" spans="1:17" ht="15">
      <c r="A5855" s="6"/>
      <c r="B5855" s="10">
        <v>118.56</v>
      </c>
      <c r="C5855">
        <v>0.5157827535081122</v>
      </c>
      <c r="D5855" s="11">
        <v>36.21</v>
      </c>
      <c r="E5855" s="10">
        <v>56.58</v>
      </c>
      <c r="F5855" s="11">
        <v>37.33</v>
      </c>
      <c r="G5855" s="10">
        <v>52.02</v>
      </c>
      <c r="H5855" s="11">
        <v>114.39</v>
      </c>
      <c r="I5855" s="10">
        <v>572.54</v>
      </c>
      <c r="J5855">
        <v>0.57667935727008124</v>
      </c>
      <c r="K5855">
        <v>0.50803079837725773</v>
      </c>
      <c r="L5855">
        <v>0.37728442756680725</v>
      </c>
      <c r="M5855">
        <v>0.50087408395771316</v>
      </c>
      <c r="N5855">
        <v>0.45097602781754964</v>
      </c>
      <c r="O5855">
        <v>0.45322410003208613</v>
      </c>
      <c r="P5855" s="117">
        <v>14.58</v>
      </c>
      <c r="Q5855">
        <v>0.34</v>
      </c>
    </row>
    <row r="5856" spans="1:17" ht="15">
      <c r="A5856" s="6"/>
      <c r="B5856" s="10">
        <v>114.65</v>
      </c>
      <c r="C5856">
        <v>0.53653883683232506</v>
      </c>
      <c r="D5856" s="11">
        <v>34.51</v>
      </c>
      <c r="E5856" s="10">
        <v>51.07</v>
      </c>
      <c r="F5856" s="11">
        <v>34.35</v>
      </c>
      <c r="G5856" s="10">
        <v>45</v>
      </c>
      <c r="H5856" s="11">
        <v>102.73</v>
      </c>
      <c r="I5856" s="10">
        <v>495.19</v>
      </c>
      <c r="J5856">
        <v>0.56801158117428519</v>
      </c>
      <c r="K5856">
        <v>0.50202857392520095</v>
      </c>
      <c r="L5856">
        <v>0.37401611234645704</v>
      </c>
      <c r="M5856">
        <v>0.4939244901698997</v>
      </c>
      <c r="N5856">
        <v>0.44523160065650247</v>
      </c>
      <c r="O5856">
        <v>0.44931643992868137</v>
      </c>
      <c r="P5856" s="117">
        <v>12.43</v>
      </c>
      <c r="Q5856">
        <v>0.34</v>
      </c>
    </row>
    <row r="5857" spans="1:17" ht="15">
      <c r="A5857" s="6"/>
      <c r="B5857" s="10">
        <v>107.46</v>
      </c>
      <c r="C5857">
        <v>0.52335568270481148</v>
      </c>
      <c r="D5857" s="11">
        <v>32.22</v>
      </c>
      <c r="E5857" s="10">
        <v>50.2</v>
      </c>
      <c r="F5857" s="11">
        <v>29.28</v>
      </c>
      <c r="G5857" s="10">
        <v>39.200000000000003</v>
      </c>
      <c r="H5857" s="11">
        <v>98.41</v>
      </c>
      <c r="I5857" s="10">
        <v>456.05</v>
      </c>
      <c r="J5857">
        <v>0.56199485546445027</v>
      </c>
      <c r="K5857">
        <v>0.49289914029337484</v>
      </c>
      <c r="L5857">
        <v>0.35103947293654147</v>
      </c>
      <c r="M5857">
        <v>0.483080555760456</v>
      </c>
      <c r="N5857">
        <v>0.44924507216108528</v>
      </c>
      <c r="O5857">
        <v>0.45897653089428853</v>
      </c>
      <c r="P5857" s="117">
        <v>10.58</v>
      </c>
      <c r="Q5857">
        <v>0.34</v>
      </c>
    </row>
    <row r="5858" spans="1:17" ht="15">
      <c r="A5858" s="6"/>
      <c r="B5858" s="10">
        <v>102.7</v>
      </c>
      <c r="C5858">
        <v>0.50956722252140152</v>
      </c>
      <c r="D5858" s="11">
        <v>31.73</v>
      </c>
      <c r="E5858" s="10">
        <v>48.28</v>
      </c>
      <c r="F5858" s="11">
        <v>26.97</v>
      </c>
      <c r="G5858" s="10">
        <v>37.909999999999997</v>
      </c>
      <c r="H5858" s="11">
        <v>96.84</v>
      </c>
      <c r="I5858" s="10">
        <v>418.74</v>
      </c>
      <c r="J5858">
        <v>0.55555016856830919</v>
      </c>
      <c r="K5858">
        <v>0.48481745800936116</v>
      </c>
      <c r="L5858">
        <v>0.33013064761904753</v>
      </c>
      <c r="M5858">
        <v>0.47049609498181511</v>
      </c>
      <c r="N5858">
        <v>0.45429089032228631</v>
      </c>
      <c r="O5858">
        <v>0.46466089205044864</v>
      </c>
      <c r="P5858" s="117">
        <v>11.36</v>
      </c>
      <c r="Q5858">
        <v>0.34</v>
      </c>
    </row>
    <row r="5859" spans="1:17" ht="15">
      <c r="A5859" s="6"/>
      <c r="B5859" s="10">
        <v>100</v>
      </c>
      <c r="C5859">
        <v>0.51484507311844407</v>
      </c>
      <c r="D5859" s="11">
        <v>30.06</v>
      </c>
      <c r="E5859" s="10">
        <v>48.16</v>
      </c>
      <c r="F5859" s="11">
        <v>25.96</v>
      </c>
      <c r="G5859" s="10">
        <v>35.93</v>
      </c>
      <c r="H5859" s="11">
        <v>95.25</v>
      </c>
      <c r="I5859" s="10">
        <v>395.35</v>
      </c>
      <c r="J5859">
        <v>0.55331241724957225</v>
      </c>
      <c r="K5859">
        <v>0.47552355982812611</v>
      </c>
      <c r="L5859">
        <v>0.31569370700604898</v>
      </c>
      <c r="M5859">
        <v>0.46808986499031846</v>
      </c>
      <c r="N5859">
        <v>0.46587880230620504</v>
      </c>
      <c r="O5859">
        <v>0.46904895210437841</v>
      </c>
      <c r="P5859" s="117">
        <v>11.22</v>
      </c>
      <c r="Q5859">
        <v>0.34</v>
      </c>
    </row>
    <row r="5860" spans="1:17" ht="15">
      <c r="A5860" s="6"/>
      <c r="B5860" s="10">
        <v>95.9</v>
      </c>
      <c r="C5860">
        <v>0.5205085860905333</v>
      </c>
      <c r="D5860" s="11">
        <v>29.64</v>
      </c>
      <c r="E5860" s="10">
        <v>46.98</v>
      </c>
      <c r="F5860" s="11">
        <v>25</v>
      </c>
      <c r="G5860" s="10">
        <v>34.909999999999997</v>
      </c>
      <c r="H5860" s="11">
        <v>95.71</v>
      </c>
      <c r="I5860" s="10">
        <v>362.68</v>
      </c>
      <c r="J5860">
        <v>0.54766022697898842</v>
      </c>
      <c r="K5860">
        <v>0.46920369577503385</v>
      </c>
      <c r="L5860">
        <v>0.31173471431213606</v>
      </c>
      <c r="M5860">
        <v>0.46380944566696974</v>
      </c>
      <c r="N5860">
        <v>0.47391605678770343</v>
      </c>
      <c r="O5860">
        <v>0.48224655031927183</v>
      </c>
      <c r="P5860" s="117">
        <v>9.7100000000000009</v>
      </c>
      <c r="Q5860">
        <v>0.34</v>
      </c>
    </row>
    <row r="5861" spans="1:17" ht="15">
      <c r="A5861" s="6"/>
      <c r="B5861" s="10">
        <v>96.4</v>
      </c>
      <c r="C5861">
        <v>0.51348701673973696</v>
      </c>
      <c r="D5861" s="11">
        <v>29.48</v>
      </c>
      <c r="E5861" s="10">
        <v>46.37</v>
      </c>
      <c r="F5861" s="11">
        <v>25.63</v>
      </c>
      <c r="G5861" s="10">
        <v>35.89</v>
      </c>
      <c r="H5861" s="11">
        <v>96.64</v>
      </c>
      <c r="I5861" s="10">
        <v>391.73</v>
      </c>
      <c r="J5861">
        <v>0.55045441260445893</v>
      </c>
      <c r="K5861">
        <v>0.46896098441439377</v>
      </c>
      <c r="L5861">
        <v>0.32495223188047145</v>
      </c>
      <c r="M5861">
        <v>0.46820136383586863</v>
      </c>
      <c r="N5861">
        <v>0.47900170471130832</v>
      </c>
      <c r="O5861">
        <v>0.49330449112796904</v>
      </c>
      <c r="P5861" s="117">
        <v>10.59</v>
      </c>
      <c r="Q5861">
        <v>0.34</v>
      </c>
    </row>
    <row r="5862" spans="1:17" ht="15">
      <c r="A5862" s="6"/>
      <c r="B5862" s="10">
        <v>100.2</v>
      </c>
      <c r="C5862">
        <v>0.52162067165826931</v>
      </c>
      <c r="D5862" s="11">
        <v>29.99</v>
      </c>
      <c r="E5862" s="10">
        <v>46.91</v>
      </c>
      <c r="F5862" s="11">
        <v>28.18</v>
      </c>
      <c r="G5862" s="10">
        <v>38.33</v>
      </c>
      <c r="H5862" s="11">
        <v>105.01</v>
      </c>
      <c r="I5862" s="10">
        <v>445.42</v>
      </c>
      <c r="J5862">
        <v>0.55536879738792588</v>
      </c>
      <c r="K5862">
        <v>0.46456414135955904</v>
      </c>
      <c r="L5862">
        <v>0.35476159910539556</v>
      </c>
      <c r="M5862">
        <v>0.47588972935135221</v>
      </c>
      <c r="N5862">
        <v>0.48081239746499754</v>
      </c>
      <c r="O5862">
        <v>0.49806235731800108</v>
      </c>
      <c r="P5862" s="117">
        <v>12.94</v>
      </c>
      <c r="Q5862">
        <v>0.34</v>
      </c>
    </row>
    <row r="5863" spans="1:17" ht="15">
      <c r="A5863" s="6"/>
      <c r="B5863" s="10">
        <v>101.02</v>
      </c>
      <c r="C5863">
        <v>0.51709356193825706</v>
      </c>
      <c r="D5863" s="11">
        <v>31.1</v>
      </c>
      <c r="E5863" s="10">
        <v>46.9</v>
      </c>
      <c r="F5863" s="11">
        <v>38.21</v>
      </c>
      <c r="G5863" s="10">
        <v>48.08</v>
      </c>
      <c r="H5863" s="11">
        <v>128.94</v>
      </c>
      <c r="I5863" s="10">
        <v>532.08000000000004</v>
      </c>
      <c r="J5863">
        <v>0.55377275084106059</v>
      </c>
      <c r="K5863">
        <v>0.45657213654226719</v>
      </c>
      <c r="L5863">
        <v>0.38623408516498764</v>
      </c>
      <c r="M5863">
        <v>0.48993961061769276</v>
      </c>
      <c r="N5863">
        <v>0.47868812958208712</v>
      </c>
      <c r="O5863">
        <v>0.4820643747445349</v>
      </c>
      <c r="P5863" s="117">
        <v>14.28</v>
      </c>
      <c r="Q5863">
        <v>0.34</v>
      </c>
    </row>
    <row r="5864" spans="1:17" ht="15">
      <c r="A5864" s="6"/>
      <c r="B5864" s="10">
        <v>101.09</v>
      </c>
      <c r="C5864">
        <v>0.46606019028807749</v>
      </c>
      <c r="D5864" s="11">
        <v>32.39</v>
      </c>
      <c r="E5864" s="10">
        <v>47.01</v>
      </c>
      <c r="F5864" s="11">
        <v>46.09</v>
      </c>
      <c r="G5864" s="10">
        <v>59</v>
      </c>
      <c r="H5864" s="11">
        <v>150</v>
      </c>
      <c r="I5864" s="10">
        <v>566.1</v>
      </c>
      <c r="J5864">
        <v>0.53565567228837507</v>
      </c>
      <c r="K5864">
        <v>0.44345378812547487</v>
      </c>
      <c r="L5864">
        <v>0.37866265087710499</v>
      </c>
      <c r="M5864">
        <v>0.46780907695494955</v>
      </c>
      <c r="N5864">
        <v>0.4486999486911446</v>
      </c>
      <c r="O5864">
        <v>0.44300486402139994</v>
      </c>
      <c r="P5864" s="117">
        <v>15.18</v>
      </c>
      <c r="Q5864">
        <v>0.34</v>
      </c>
    </row>
    <row r="5865" spans="1:17" ht="15">
      <c r="A5865" s="6"/>
      <c r="B5865" s="10">
        <v>100.22</v>
      </c>
      <c r="C5865">
        <v>0.38230078678443313</v>
      </c>
      <c r="D5865" s="11">
        <v>35.1</v>
      </c>
      <c r="E5865" s="10">
        <v>49.66</v>
      </c>
      <c r="F5865" s="11">
        <v>49.55</v>
      </c>
      <c r="G5865" s="10">
        <v>65.260000000000005</v>
      </c>
      <c r="H5865" s="11">
        <v>146.38</v>
      </c>
      <c r="I5865" s="10">
        <v>581.97</v>
      </c>
      <c r="J5865">
        <v>0.50484285143985408</v>
      </c>
      <c r="K5865">
        <v>0.42886740931249456</v>
      </c>
      <c r="L5865">
        <v>0.35978637413886272</v>
      </c>
      <c r="M5865">
        <v>0.4335214822794542</v>
      </c>
      <c r="N5865">
        <v>0.40619708377541147</v>
      </c>
      <c r="O5865">
        <v>0.40782448939221594</v>
      </c>
      <c r="P5865" s="117">
        <v>14.99</v>
      </c>
      <c r="Q5865">
        <v>0.34</v>
      </c>
    </row>
    <row r="5866" spans="1:17" ht="15">
      <c r="A5866" s="6"/>
      <c r="B5866" s="10">
        <v>94.58</v>
      </c>
      <c r="C5866">
        <v>0.30136732186732185</v>
      </c>
      <c r="D5866" s="11">
        <v>38</v>
      </c>
      <c r="E5866" s="10">
        <v>54.67</v>
      </c>
      <c r="F5866" s="11">
        <v>48.29</v>
      </c>
      <c r="G5866" s="10">
        <v>59.96</v>
      </c>
      <c r="H5866" s="11">
        <v>130.80000000000001</v>
      </c>
      <c r="I5866" s="10">
        <v>529.89</v>
      </c>
      <c r="J5866">
        <v>0.46269354679413738</v>
      </c>
      <c r="K5866">
        <v>0.42208698068770611</v>
      </c>
      <c r="L5866">
        <v>0.33311775706948632</v>
      </c>
      <c r="M5866">
        <v>0.41268828266626573</v>
      </c>
      <c r="N5866">
        <v>0.37915875203109567</v>
      </c>
      <c r="O5866">
        <v>0.36932000851409952</v>
      </c>
      <c r="P5866" s="117">
        <v>16.399999999999999</v>
      </c>
      <c r="Q5866">
        <v>0.34</v>
      </c>
    </row>
    <row r="5867" spans="1:17" ht="15">
      <c r="A5867" s="6"/>
      <c r="B5867" s="10">
        <v>89.77</v>
      </c>
      <c r="C5867">
        <v>0.24242901141826925</v>
      </c>
      <c r="D5867" s="11">
        <v>38.15</v>
      </c>
      <c r="E5867" s="10">
        <v>54.45</v>
      </c>
      <c r="F5867" s="11">
        <v>44.07</v>
      </c>
      <c r="G5867" s="10">
        <v>55.36</v>
      </c>
      <c r="H5867" s="11">
        <v>118.92</v>
      </c>
      <c r="I5867" s="10">
        <v>497.53</v>
      </c>
      <c r="J5867">
        <v>0.43546074491942749</v>
      </c>
      <c r="K5867">
        <v>0.40599044324866818</v>
      </c>
      <c r="L5867">
        <v>0.30931295588612956</v>
      </c>
      <c r="M5867">
        <v>0.39073610769831901</v>
      </c>
      <c r="N5867">
        <v>0.34873227620299291</v>
      </c>
      <c r="O5867">
        <v>0.32709429749286623</v>
      </c>
      <c r="P5867" s="117">
        <v>17.940000000000001</v>
      </c>
      <c r="Q5867">
        <v>0.34</v>
      </c>
    </row>
    <row r="5868" spans="1:17" ht="15">
      <c r="A5868" s="6"/>
      <c r="B5868" s="10">
        <v>79.900000000000006</v>
      </c>
      <c r="C5868">
        <v>0.20229542002205711</v>
      </c>
      <c r="D5868" s="11">
        <v>38.03</v>
      </c>
      <c r="E5868" s="10">
        <v>55.65</v>
      </c>
      <c r="F5868" s="11">
        <v>41.81</v>
      </c>
      <c r="G5868" s="10">
        <v>53.92</v>
      </c>
      <c r="H5868" s="11">
        <v>113</v>
      </c>
      <c r="I5868" s="10">
        <v>404.22</v>
      </c>
      <c r="J5868">
        <v>0.42173396147233611</v>
      </c>
      <c r="K5868">
        <v>0.38863527338065018</v>
      </c>
      <c r="L5868">
        <v>0.28864203963416879</v>
      </c>
      <c r="M5868">
        <v>0.37442950599357394</v>
      </c>
      <c r="N5868">
        <v>0.32142774164740112</v>
      </c>
      <c r="O5868">
        <v>0.28696565303635324</v>
      </c>
      <c r="P5868" s="117">
        <v>22.89</v>
      </c>
      <c r="Q5868">
        <v>0.34</v>
      </c>
    </row>
    <row r="5869" spans="1:17" ht="15">
      <c r="A5869" s="6"/>
      <c r="B5869" s="10">
        <v>76</v>
      </c>
      <c r="C5869">
        <v>0.17502480574417234</v>
      </c>
      <c r="D5869" s="11">
        <v>35.369999999999997</v>
      </c>
      <c r="E5869" s="10">
        <v>53.82</v>
      </c>
      <c r="F5869" s="11">
        <v>38.950000000000003</v>
      </c>
      <c r="G5869" s="10">
        <v>50.86</v>
      </c>
      <c r="H5869" s="11">
        <v>107.84</v>
      </c>
      <c r="I5869" s="10">
        <v>260.08</v>
      </c>
      <c r="J5869">
        <v>0.41288204798723882</v>
      </c>
      <c r="K5869">
        <v>0.38940277182697075</v>
      </c>
      <c r="L5869">
        <v>0.29229884867237532</v>
      </c>
      <c r="M5869">
        <v>0.36795870389547097</v>
      </c>
      <c r="N5869">
        <v>0.30779878194916332</v>
      </c>
      <c r="O5869">
        <v>0.26205140268505378</v>
      </c>
      <c r="P5869" s="117">
        <v>25.05</v>
      </c>
      <c r="Q5869">
        <v>0.34</v>
      </c>
    </row>
    <row r="5870" spans="1:17" ht="15">
      <c r="A5870" s="6"/>
      <c r="B5870" s="10">
        <v>62.99</v>
      </c>
      <c r="C5870">
        <v>0.16177216272811829</v>
      </c>
      <c r="D5870" s="11">
        <v>33</v>
      </c>
      <c r="E5870" s="10">
        <v>53.52</v>
      </c>
      <c r="F5870" s="11">
        <v>38.18</v>
      </c>
      <c r="G5870" s="10">
        <v>49.77</v>
      </c>
      <c r="H5870" s="11">
        <v>100.99</v>
      </c>
      <c r="I5870" s="10">
        <v>238.59</v>
      </c>
      <c r="J5870">
        <v>0.41678029002314926</v>
      </c>
      <c r="K5870">
        <v>0.39452271093645752</v>
      </c>
      <c r="L5870">
        <v>0.29989457466630898</v>
      </c>
      <c r="M5870">
        <v>0.36297453590920248</v>
      </c>
      <c r="N5870">
        <v>0.29901967767183718</v>
      </c>
      <c r="O5870">
        <v>0.26108142395288431</v>
      </c>
      <c r="P5870" s="117">
        <v>29.96</v>
      </c>
      <c r="Q5870">
        <v>0.34</v>
      </c>
    </row>
    <row r="5871" spans="1:17" ht="15">
      <c r="A5871" s="6"/>
      <c r="B5871" s="10">
        <v>55.35</v>
      </c>
      <c r="C5871">
        <v>0.1626212668401123</v>
      </c>
      <c r="D5871" s="11">
        <v>31.78</v>
      </c>
      <c r="E5871" s="10">
        <v>50.5</v>
      </c>
      <c r="F5871" s="11">
        <v>36.72</v>
      </c>
      <c r="G5871" s="10">
        <v>47.12</v>
      </c>
      <c r="H5871" s="11">
        <v>97.97</v>
      </c>
      <c r="I5871" s="10">
        <v>244.16</v>
      </c>
      <c r="J5871">
        <v>0.41676714498182216</v>
      </c>
      <c r="K5871">
        <v>0.40030366492146596</v>
      </c>
      <c r="L5871">
        <v>0.30141704915591788</v>
      </c>
      <c r="M5871">
        <v>0.36319432960140929</v>
      </c>
      <c r="N5871">
        <v>0.30202737305095234</v>
      </c>
      <c r="O5871">
        <v>0.27111509221810126</v>
      </c>
      <c r="P5871" s="117">
        <v>30.51</v>
      </c>
      <c r="Q5871">
        <v>0.34</v>
      </c>
    </row>
    <row r="5872" spans="1:17" ht="15">
      <c r="A5872" s="6"/>
      <c r="B5872" s="10">
        <v>69.400000000000006</v>
      </c>
      <c r="C5872">
        <v>0.18407969824210249</v>
      </c>
      <c r="D5872" s="11">
        <v>30.97</v>
      </c>
      <c r="E5872" s="10">
        <v>50</v>
      </c>
      <c r="F5872" s="11">
        <v>35.99</v>
      </c>
      <c r="G5872" s="10">
        <v>47</v>
      </c>
      <c r="H5872" s="11">
        <v>105.05</v>
      </c>
      <c r="I5872" s="10">
        <v>309.98</v>
      </c>
      <c r="J5872">
        <v>0.42762103864916995</v>
      </c>
      <c r="K5872">
        <v>0.41080957922927608</v>
      </c>
      <c r="L5872">
        <v>0.30914706336283732</v>
      </c>
      <c r="M5872">
        <v>0.37415985028335869</v>
      </c>
      <c r="N5872">
        <v>0.3118199200560432</v>
      </c>
      <c r="O5872">
        <v>0.29163995371995005</v>
      </c>
      <c r="P5872" s="117">
        <v>29.29</v>
      </c>
      <c r="Q5872">
        <v>0.34</v>
      </c>
    </row>
    <row r="5873" spans="1:17" ht="15">
      <c r="A5873" s="6"/>
      <c r="B5873" s="10">
        <v>80.010000000000005</v>
      </c>
      <c r="C5873">
        <v>0.22439827900851048</v>
      </c>
      <c r="D5873" s="11">
        <v>31.5</v>
      </c>
      <c r="E5873" s="10">
        <v>46.96</v>
      </c>
      <c r="F5873" s="11">
        <v>37.57</v>
      </c>
      <c r="G5873" s="10">
        <v>48.58</v>
      </c>
      <c r="H5873" s="11">
        <v>112.44</v>
      </c>
      <c r="I5873" s="10">
        <v>367.53</v>
      </c>
      <c r="J5873">
        <v>0.44935877142662684</v>
      </c>
      <c r="K5873">
        <v>0.42656214021833105</v>
      </c>
      <c r="L5873">
        <v>0.33382136959532294</v>
      </c>
      <c r="M5873">
        <v>0.39087350611862731</v>
      </c>
      <c r="N5873">
        <v>0.3392125337257787</v>
      </c>
      <c r="O5873">
        <v>0.31593002438621898</v>
      </c>
      <c r="P5873" s="117">
        <v>63.1</v>
      </c>
      <c r="Q5873">
        <v>0.34</v>
      </c>
    </row>
    <row r="5874" spans="1:17" ht="15">
      <c r="A5874" s="6"/>
      <c r="B5874" s="10">
        <v>93.45</v>
      </c>
      <c r="C5874">
        <v>0.28748354688410011</v>
      </c>
      <c r="D5874" s="11">
        <v>32.99</v>
      </c>
      <c r="E5874" s="10">
        <v>53.28</v>
      </c>
      <c r="F5874" s="11">
        <v>40.840000000000003</v>
      </c>
      <c r="G5874" s="10">
        <v>51.84</v>
      </c>
      <c r="H5874" s="11">
        <v>122.66</v>
      </c>
      <c r="I5874" s="10">
        <v>489.39</v>
      </c>
      <c r="J5874">
        <v>0.47285207862699202</v>
      </c>
      <c r="K5874">
        <v>0.44812804446643517</v>
      </c>
      <c r="L5874">
        <v>0.36488930730901958</v>
      </c>
      <c r="M5874">
        <v>0.41208560864740734</v>
      </c>
      <c r="N5874">
        <v>0.38553834189826053</v>
      </c>
      <c r="O5874">
        <v>0.34409120564387108</v>
      </c>
      <c r="P5874" s="117">
        <v>84.63</v>
      </c>
      <c r="Q5874">
        <v>0.34</v>
      </c>
    </row>
    <row r="5875" spans="1:17" ht="15">
      <c r="A5875" s="6"/>
      <c r="B5875" s="10">
        <v>110</v>
      </c>
      <c r="C5875">
        <v>0.37340934001695264</v>
      </c>
      <c r="D5875" s="11">
        <v>37.25</v>
      </c>
      <c r="E5875" s="10">
        <v>62.1</v>
      </c>
      <c r="F5875" s="11">
        <v>45.41</v>
      </c>
      <c r="G5875" s="10">
        <v>60</v>
      </c>
      <c r="H5875" s="11">
        <v>138</v>
      </c>
      <c r="I5875" s="10">
        <v>550.1</v>
      </c>
      <c r="J5875">
        <v>0.50314427393812711</v>
      </c>
      <c r="K5875">
        <v>0.47604169347151326</v>
      </c>
      <c r="L5875">
        <v>0.39314809243630355</v>
      </c>
      <c r="M5875">
        <v>0.44974238435843439</v>
      </c>
      <c r="N5875">
        <v>0.43373532732956932</v>
      </c>
      <c r="O5875">
        <v>0.37867943047907099</v>
      </c>
      <c r="P5875" s="117">
        <v>53.52</v>
      </c>
      <c r="Q5875">
        <v>0.34</v>
      </c>
    </row>
    <row r="5876" spans="1:17" ht="15">
      <c r="A5876" s="6"/>
      <c r="B5876" s="10">
        <v>121.79</v>
      </c>
      <c r="C5876">
        <v>0.40502473951456525</v>
      </c>
      <c r="D5876" s="11">
        <v>40.32</v>
      </c>
      <c r="E5876" s="10">
        <v>67.72</v>
      </c>
      <c r="F5876" s="11">
        <v>61.67</v>
      </c>
      <c r="G5876" s="10">
        <v>67.02</v>
      </c>
      <c r="H5876" s="11">
        <v>158.51</v>
      </c>
      <c r="I5876" s="10">
        <v>574.34</v>
      </c>
      <c r="J5876">
        <v>0.52614522490194904</v>
      </c>
      <c r="K5876">
        <v>0.49117034734848125</v>
      </c>
      <c r="L5876">
        <v>0.41361858454638956</v>
      </c>
      <c r="M5876">
        <v>0.46428621009004378</v>
      </c>
      <c r="N5876">
        <v>0.44881486044457175</v>
      </c>
      <c r="O5876">
        <v>0.40022254247058425</v>
      </c>
      <c r="P5876" s="117">
        <v>39.58</v>
      </c>
      <c r="Q5876">
        <v>0.34</v>
      </c>
    </row>
    <row r="5877" spans="1:17" ht="15">
      <c r="A5877" s="6"/>
      <c r="B5877" s="10">
        <v>126.8</v>
      </c>
      <c r="C5877">
        <v>0.41689919373522999</v>
      </c>
      <c r="D5877" s="11">
        <v>40.520000000000003</v>
      </c>
      <c r="E5877" s="10">
        <v>69.39</v>
      </c>
      <c r="F5877" s="11">
        <v>52.91</v>
      </c>
      <c r="G5877" s="10">
        <v>65.930000000000007</v>
      </c>
      <c r="H5877" s="11">
        <v>154.94</v>
      </c>
      <c r="I5877" s="10">
        <v>562.86</v>
      </c>
      <c r="J5877">
        <v>0.52153479726809038</v>
      </c>
      <c r="K5877">
        <v>0.47683037450686222</v>
      </c>
      <c r="L5877">
        <v>0.4175887456353653</v>
      </c>
      <c r="M5877">
        <v>0.46946342695587689</v>
      </c>
      <c r="N5877">
        <v>0.45075303114732052</v>
      </c>
      <c r="O5877">
        <v>0.39399703756468546</v>
      </c>
      <c r="P5877" s="117">
        <v>30.89</v>
      </c>
      <c r="Q5877">
        <v>0.34</v>
      </c>
    </row>
    <row r="5878" spans="1:17" ht="15">
      <c r="A5878" s="6"/>
      <c r="B5878" s="10">
        <v>115.19</v>
      </c>
      <c r="C5878">
        <v>0.4281662548028633</v>
      </c>
      <c r="D5878" s="11">
        <v>38.020000000000003</v>
      </c>
      <c r="E5878" s="10">
        <v>62.36</v>
      </c>
      <c r="F5878" s="11">
        <v>46.92</v>
      </c>
      <c r="G5878" s="10">
        <v>55.32</v>
      </c>
      <c r="H5878" s="11">
        <v>130.43</v>
      </c>
      <c r="I5878" s="10">
        <v>401.96</v>
      </c>
      <c r="J5878">
        <v>0.5392921617170835</v>
      </c>
      <c r="K5878">
        <v>0.48978158092081059</v>
      </c>
      <c r="L5878">
        <v>0.42054970555512927</v>
      </c>
      <c r="M5878">
        <v>0.48336635552650292</v>
      </c>
      <c r="N5878">
        <v>0.46203345361262077</v>
      </c>
      <c r="O5878">
        <v>0.37509244326281155</v>
      </c>
      <c r="P5878" s="117">
        <v>25.86</v>
      </c>
      <c r="Q5878">
        <v>0.34</v>
      </c>
    </row>
    <row r="5879" spans="1:17" ht="15">
      <c r="A5879" s="6"/>
      <c r="B5879" s="10">
        <v>105.64</v>
      </c>
      <c r="C5879">
        <v>0.44684325682722659</v>
      </c>
      <c r="D5879" s="11">
        <v>35.65</v>
      </c>
      <c r="E5879" s="10">
        <v>54.74</v>
      </c>
      <c r="F5879" s="11">
        <v>40.76</v>
      </c>
      <c r="G5879" s="10">
        <v>46.95</v>
      </c>
      <c r="H5879" s="11">
        <v>118.69</v>
      </c>
      <c r="I5879" s="10">
        <v>343.25</v>
      </c>
      <c r="J5879">
        <v>0.5538317527021086</v>
      </c>
      <c r="K5879">
        <v>0.49029391737556083</v>
      </c>
      <c r="L5879">
        <v>0.42334760047944886</v>
      </c>
      <c r="M5879">
        <v>0.48652041643661187</v>
      </c>
      <c r="N5879">
        <v>0.46658066304640694</v>
      </c>
      <c r="O5879">
        <v>0.35813077938671212</v>
      </c>
      <c r="P5879" s="117">
        <v>19.440000000000001</v>
      </c>
      <c r="Q5879">
        <v>0.34</v>
      </c>
    </row>
    <row r="5880" spans="1:17" ht="15">
      <c r="A5880" s="6"/>
      <c r="B5880" s="10">
        <v>97.34</v>
      </c>
      <c r="C5880">
        <v>0.47305373932308598</v>
      </c>
      <c r="D5880" s="11">
        <v>31.02</v>
      </c>
      <c r="E5880" s="10">
        <v>51.01</v>
      </c>
      <c r="F5880" s="11">
        <v>35.24</v>
      </c>
      <c r="G5880" s="10">
        <v>41.28</v>
      </c>
      <c r="H5880" s="11">
        <v>113.25</v>
      </c>
      <c r="I5880" s="10">
        <v>210.06</v>
      </c>
      <c r="J5880">
        <v>0.55207212051579635</v>
      </c>
      <c r="K5880">
        <v>0.49338621390749066</v>
      </c>
      <c r="L5880">
        <v>0.40270971699355007</v>
      </c>
      <c r="M5880">
        <v>0.47899295600847341</v>
      </c>
      <c r="N5880">
        <v>0.4658839119584966</v>
      </c>
      <c r="O5880">
        <v>0.34124879958338478</v>
      </c>
      <c r="P5880" s="117">
        <v>14.37</v>
      </c>
      <c r="Q5880">
        <v>0.34</v>
      </c>
    </row>
    <row r="5881" spans="1:17" ht="15">
      <c r="A5881" s="6"/>
      <c r="B5881" s="10">
        <v>105.28</v>
      </c>
      <c r="C5881">
        <v>0.48060255211051284</v>
      </c>
      <c r="D5881" s="11">
        <v>32.85</v>
      </c>
      <c r="E5881" s="10">
        <v>49.49</v>
      </c>
      <c r="F5881" s="11">
        <v>31.89</v>
      </c>
      <c r="G5881" s="10">
        <v>41.67</v>
      </c>
      <c r="H5881" s="11">
        <v>101</v>
      </c>
      <c r="I5881" s="10">
        <v>230.18</v>
      </c>
      <c r="J5881">
        <v>0.541050154311424</v>
      </c>
      <c r="K5881">
        <v>0.49006194789050406</v>
      </c>
      <c r="L5881">
        <v>0.37236055461512757</v>
      </c>
      <c r="M5881">
        <v>0.47021394636096586</v>
      </c>
      <c r="N5881">
        <v>0.46849877949077318</v>
      </c>
      <c r="O5881">
        <v>0.33652829323214206</v>
      </c>
      <c r="P5881" s="117">
        <v>11.91</v>
      </c>
      <c r="Q5881">
        <v>0.34</v>
      </c>
    </row>
    <row r="5882" spans="1:17" ht="15">
      <c r="A5882" s="6"/>
      <c r="B5882" s="10">
        <v>101.03</v>
      </c>
      <c r="C5882">
        <v>0.47017795504418475</v>
      </c>
      <c r="D5882" s="11">
        <v>27.84</v>
      </c>
      <c r="E5882" s="10">
        <v>48.97</v>
      </c>
      <c r="F5882" s="11">
        <v>28.14</v>
      </c>
      <c r="G5882" s="10">
        <v>38.020000000000003</v>
      </c>
      <c r="H5882" s="11">
        <v>96.63</v>
      </c>
      <c r="I5882" s="10">
        <v>244.97</v>
      </c>
      <c r="J5882">
        <v>0.53800266954483611</v>
      </c>
      <c r="K5882">
        <v>0.48688863511310904</v>
      </c>
      <c r="L5882">
        <v>0.33819204169702399</v>
      </c>
      <c r="M5882">
        <v>0.47265041498213872</v>
      </c>
      <c r="N5882">
        <v>0.46961404142867291</v>
      </c>
      <c r="O5882">
        <v>0.33682556132089048</v>
      </c>
      <c r="P5882" s="117">
        <v>11.07</v>
      </c>
      <c r="Q5882">
        <v>0.34</v>
      </c>
    </row>
    <row r="5883" spans="1:17" ht="15">
      <c r="A5883" s="6"/>
      <c r="B5883" s="10">
        <v>101.94</v>
      </c>
      <c r="C5883">
        <v>0.46453919675817884</v>
      </c>
      <c r="D5883" s="11">
        <v>29.8</v>
      </c>
      <c r="E5883" s="10">
        <v>47.42</v>
      </c>
      <c r="F5883" s="11">
        <v>26.95</v>
      </c>
      <c r="G5883" s="10">
        <v>36.35</v>
      </c>
      <c r="H5883" s="11">
        <v>95.6</v>
      </c>
      <c r="I5883" s="10">
        <v>262.45999999999998</v>
      </c>
      <c r="J5883">
        <v>0.52813078539308922</v>
      </c>
      <c r="K5883">
        <v>0.48460483930589437</v>
      </c>
      <c r="L5883">
        <v>0.30522407303370785</v>
      </c>
      <c r="M5883">
        <v>0.46995149957623639</v>
      </c>
      <c r="N5883">
        <v>0.46852093314394389</v>
      </c>
      <c r="O5883">
        <v>0.34173569916034918</v>
      </c>
      <c r="P5883" s="117">
        <v>12.15</v>
      </c>
      <c r="Q5883">
        <v>0.34</v>
      </c>
    </row>
    <row r="5884" spans="1:17" ht="15">
      <c r="A5884" s="6"/>
      <c r="B5884" s="10">
        <v>101.64</v>
      </c>
      <c r="C5884">
        <v>0.45347868270895214</v>
      </c>
      <c r="D5884" s="11">
        <v>28.12</v>
      </c>
      <c r="E5884" s="10">
        <v>47.5</v>
      </c>
      <c r="F5884" s="11">
        <v>24.3</v>
      </c>
      <c r="G5884" s="10">
        <v>34.72</v>
      </c>
      <c r="H5884" s="11">
        <v>91.53</v>
      </c>
      <c r="I5884" s="10">
        <v>249.99</v>
      </c>
      <c r="J5884">
        <v>0.52163375046545024</v>
      </c>
      <c r="K5884">
        <v>0.48011620414400352</v>
      </c>
      <c r="L5884">
        <v>0.28683388070003557</v>
      </c>
      <c r="M5884">
        <v>0.46884912335177936</v>
      </c>
      <c r="N5884">
        <v>0.46150732955867529</v>
      </c>
      <c r="O5884">
        <v>0.34965497546052332</v>
      </c>
      <c r="P5884" s="117">
        <v>10.4</v>
      </c>
      <c r="Q5884">
        <v>0.34</v>
      </c>
    </row>
    <row r="5885" spans="1:17" ht="15">
      <c r="A5885" s="6"/>
      <c r="B5885" s="10">
        <v>100.37</v>
      </c>
      <c r="C5885">
        <v>0.43616217250765571</v>
      </c>
      <c r="D5885" s="11">
        <v>27.6</v>
      </c>
      <c r="E5885" s="10">
        <v>47.07</v>
      </c>
      <c r="F5885" s="11">
        <v>24.1</v>
      </c>
      <c r="G5885" s="10">
        <v>35.700000000000003</v>
      </c>
      <c r="H5885" s="11">
        <v>90.89</v>
      </c>
      <c r="I5885" s="10">
        <v>235.3</v>
      </c>
      <c r="J5885">
        <v>0.52619695122357479</v>
      </c>
      <c r="K5885">
        <v>0.49264232271250774</v>
      </c>
      <c r="L5885">
        <v>0.28310176177833191</v>
      </c>
      <c r="M5885">
        <v>0.47378249273361028</v>
      </c>
      <c r="N5885">
        <v>0.45660641430073612</v>
      </c>
      <c r="O5885">
        <v>0.35864913832561057</v>
      </c>
      <c r="P5885" s="117">
        <v>9.3000000000000007</v>
      </c>
      <c r="Q5885">
        <v>0.34</v>
      </c>
    </row>
    <row r="5886" spans="1:17" ht="15">
      <c r="A5886" s="6"/>
      <c r="B5886" s="10">
        <v>99.03</v>
      </c>
      <c r="C5886">
        <v>0.41896408971358751</v>
      </c>
      <c r="D5886" s="11">
        <v>27.64</v>
      </c>
      <c r="E5886" s="10">
        <v>50.4</v>
      </c>
      <c r="F5886" s="11">
        <v>28.23</v>
      </c>
      <c r="G5886" s="10">
        <v>38.35</v>
      </c>
      <c r="H5886" s="11">
        <v>95.8</v>
      </c>
      <c r="I5886" s="10">
        <v>291.67</v>
      </c>
      <c r="J5886">
        <v>0.52888466440243675</v>
      </c>
      <c r="K5886">
        <v>0.51533887205262763</v>
      </c>
      <c r="L5886">
        <v>0.3061378478860734</v>
      </c>
      <c r="M5886">
        <v>0.49126855828814331</v>
      </c>
      <c r="N5886">
        <v>0.45478749160128162</v>
      </c>
      <c r="O5886">
        <v>0.3624845776006172</v>
      </c>
      <c r="P5886" s="117">
        <v>9.48</v>
      </c>
      <c r="Q5886">
        <v>0.34</v>
      </c>
    </row>
    <row r="5887" spans="1:17" ht="15">
      <c r="A5887" s="6"/>
      <c r="B5887" s="10">
        <v>98.18</v>
      </c>
      <c r="C5887">
        <v>0.40302803314382479</v>
      </c>
      <c r="D5887" s="11">
        <v>28.08</v>
      </c>
      <c r="E5887" s="10">
        <v>67.040000000000006</v>
      </c>
      <c r="F5887" s="11">
        <v>32.44</v>
      </c>
      <c r="G5887" s="10">
        <v>50.13</v>
      </c>
      <c r="H5887" s="11">
        <v>122.46</v>
      </c>
      <c r="I5887" s="10">
        <v>275</v>
      </c>
      <c r="J5887">
        <v>0.52733477701743736</v>
      </c>
      <c r="K5887">
        <v>0.50887956124575495</v>
      </c>
      <c r="L5887">
        <v>0.33722068052863124</v>
      </c>
      <c r="M5887">
        <v>0.49751095211034763</v>
      </c>
      <c r="N5887">
        <v>0.44792258038053534</v>
      </c>
      <c r="O5887">
        <v>0.35832358688278942</v>
      </c>
      <c r="P5887" s="117">
        <v>10.11</v>
      </c>
      <c r="Q5887">
        <v>0.34</v>
      </c>
    </row>
    <row r="5888" spans="1:17" ht="15">
      <c r="A5888" s="6"/>
      <c r="B5888" s="10">
        <v>94.43</v>
      </c>
      <c r="C5888">
        <v>0.35975041235072897</v>
      </c>
      <c r="D5888" s="11">
        <v>27.63</v>
      </c>
      <c r="E5888" s="10">
        <v>72</v>
      </c>
      <c r="F5888" s="11">
        <v>40.74</v>
      </c>
      <c r="G5888" s="10">
        <v>62.23</v>
      </c>
      <c r="H5888" s="11">
        <v>137.44</v>
      </c>
      <c r="I5888" s="10">
        <v>370.08</v>
      </c>
      <c r="J5888">
        <v>0.5079137574221998</v>
      </c>
      <c r="K5888">
        <v>0.50029668390449522</v>
      </c>
      <c r="L5888">
        <v>0.33179140112662692</v>
      </c>
      <c r="M5888">
        <v>0.46937273912031652</v>
      </c>
      <c r="N5888">
        <v>0.41150528564286687</v>
      </c>
      <c r="O5888">
        <v>0.33923998962705421</v>
      </c>
      <c r="P5888" s="117">
        <v>9.91</v>
      </c>
      <c r="Q5888">
        <v>0.34</v>
      </c>
    </row>
    <row r="5889" spans="1:17" ht="15">
      <c r="A5889" s="6"/>
      <c r="B5889" s="10">
        <v>89.54</v>
      </c>
      <c r="C5889">
        <v>0.29308716020821274</v>
      </c>
      <c r="D5889" s="11">
        <v>29.45</v>
      </c>
      <c r="E5889" s="10">
        <v>73.55</v>
      </c>
      <c r="F5889" s="11">
        <v>40.97</v>
      </c>
      <c r="G5889" s="10">
        <v>71.11</v>
      </c>
      <c r="H5889" s="11">
        <v>134.69999999999999</v>
      </c>
      <c r="I5889" s="10">
        <v>400.43</v>
      </c>
      <c r="J5889">
        <v>0.46655453415124243</v>
      </c>
      <c r="K5889">
        <v>0.47630452272233093</v>
      </c>
      <c r="L5889">
        <v>0.30675700709369397</v>
      </c>
      <c r="M5889">
        <v>0.43656104876617002</v>
      </c>
      <c r="N5889">
        <v>0.37147599975302037</v>
      </c>
      <c r="O5889">
        <v>0.31332746967339897</v>
      </c>
      <c r="P5889" s="117">
        <v>8.4499999999999993</v>
      </c>
      <c r="Q5889">
        <v>0.34</v>
      </c>
    </row>
    <row r="5890" spans="1:17" ht="15">
      <c r="A5890" s="6"/>
      <c r="B5890" s="10">
        <v>82.8</v>
      </c>
      <c r="C5890">
        <v>0.22672282902488045</v>
      </c>
      <c r="D5890" s="11">
        <v>30.25</v>
      </c>
      <c r="E5890" s="10">
        <v>73.91</v>
      </c>
      <c r="F5890" s="11">
        <v>37.96</v>
      </c>
      <c r="G5890" s="10">
        <v>63.51</v>
      </c>
      <c r="H5890" s="11">
        <v>123.13</v>
      </c>
      <c r="I5890" s="10">
        <v>378.67</v>
      </c>
      <c r="J5890">
        <v>0.42342012468959678</v>
      </c>
      <c r="K5890">
        <v>0.44731491297633452</v>
      </c>
      <c r="L5890">
        <v>0.29098686686543712</v>
      </c>
      <c r="M5890">
        <v>0.41823762040262313</v>
      </c>
      <c r="N5890">
        <v>0.33382961031424552</v>
      </c>
      <c r="O5890">
        <v>0.29236310058850462</v>
      </c>
      <c r="P5890" s="117">
        <v>11.19</v>
      </c>
      <c r="Q5890">
        <v>0.34</v>
      </c>
    </row>
    <row r="5891" spans="1:17" ht="15">
      <c r="A5891" s="6"/>
      <c r="B5891" s="10">
        <v>60.3</v>
      </c>
      <c r="C5891">
        <v>0.16343164387235184</v>
      </c>
      <c r="D5891" s="11">
        <v>29.32</v>
      </c>
      <c r="E5891" s="10">
        <v>73.510000000000005</v>
      </c>
      <c r="F5891" s="11">
        <v>32.950000000000003</v>
      </c>
      <c r="G5891" s="10">
        <v>54.51</v>
      </c>
      <c r="H5891" s="11">
        <v>109.03</v>
      </c>
      <c r="I5891" s="10">
        <v>206.73</v>
      </c>
      <c r="J5891">
        <v>0.39252655975823736</v>
      </c>
      <c r="K5891">
        <v>0.44366533212354919</v>
      </c>
      <c r="L5891">
        <v>0.26840279832073421</v>
      </c>
      <c r="M5891">
        <v>0.38646847086182462</v>
      </c>
      <c r="N5891">
        <v>0.30195021583042814</v>
      </c>
      <c r="O5891">
        <v>0.25898580667701554</v>
      </c>
      <c r="P5891" s="117">
        <v>14.6</v>
      </c>
      <c r="Q5891">
        <v>0.34</v>
      </c>
    </row>
    <row r="5892" spans="1:17" ht="15">
      <c r="A5892" s="6"/>
      <c r="B5892" s="10">
        <v>43.43</v>
      </c>
      <c r="C5892">
        <v>0.14242206868522655</v>
      </c>
      <c r="D5892" s="11">
        <v>30.09</v>
      </c>
      <c r="E5892" s="10">
        <v>73.599999999999994</v>
      </c>
      <c r="F5892" s="11">
        <v>31.05</v>
      </c>
      <c r="G5892" s="10">
        <v>49.5</v>
      </c>
      <c r="H5892" s="11">
        <v>99.02</v>
      </c>
      <c r="I5892" s="10">
        <v>128.28</v>
      </c>
      <c r="J5892">
        <v>0.37251261276922798</v>
      </c>
      <c r="K5892">
        <v>0.42924765039992413</v>
      </c>
      <c r="L5892">
        <v>0.23763024515384035</v>
      </c>
      <c r="M5892">
        <v>0.35770545047606817</v>
      </c>
      <c r="N5892">
        <v>0.27806524932753979</v>
      </c>
      <c r="O5892">
        <v>0.1999776802170419</v>
      </c>
      <c r="P5892" s="117">
        <v>16.97</v>
      </c>
      <c r="Q5892">
        <v>0.34</v>
      </c>
    </row>
    <row r="5893" spans="1:17" ht="15">
      <c r="A5893" s="6"/>
      <c r="B5893" s="10">
        <v>21.37</v>
      </c>
      <c r="C5893">
        <v>0.13367478384424694</v>
      </c>
      <c r="D5893" s="11">
        <v>30.7</v>
      </c>
      <c r="E5893" s="10">
        <v>71.12</v>
      </c>
      <c r="F5893" s="11">
        <v>29.82</v>
      </c>
      <c r="G5893" s="10">
        <v>44.93</v>
      </c>
      <c r="H5893" s="11">
        <v>89.62</v>
      </c>
      <c r="I5893" s="10">
        <v>75.27</v>
      </c>
      <c r="J5893">
        <v>0.37018179939531975</v>
      </c>
      <c r="K5893">
        <v>0.41655823300270767</v>
      </c>
      <c r="L5893">
        <v>0.2168228105706726</v>
      </c>
      <c r="M5893">
        <v>0.3391230102132235</v>
      </c>
      <c r="N5893">
        <v>0.26448612540279998</v>
      </c>
      <c r="O5893">
        <v>0.1615754714486968</v>
      </c>
      <c r="P5893" s="117">
        <v>26.79</v>
      </c>
      <c r="Q5893">
        <v>0.34</v>
      </c>
    </row>
    <row r="5894" spans="1:17" ht="15">
      <c r="A5894" s="6"/>
      <c r="B5894" s="10">
        <v>11.33</v>
      </c>
      <c r="C5894">
        <v>0.13015305518275838</v>
      </c>
      <c r="D5894" s="11">
        <v>26.26</v>
      </c>
      <c r="E5894" s="10">
        <v>68.63</v>
      </c>
      <c r="F5894" s="11">
        <v>31.15</v>
      </c>
      <c r="G5894" s="10">
        <v>44.11</v>
      </c>
      <c r="H5894" s="11">
        <v>88.48</v>
      </c>
      <c r="I5894" s="10">
        <v>51.01</v>
      </c>
      <c r="J5894">
        <v>0.36290039569455285</v>
      </c>
      <c r="K5894">
        <v>0.41108458607261</v>
      </c>
      <c r="L5894">
        <v>0.22327157588961508</v>
      </c>
      <c r="M5894">
        <v>0.32998218163655313</v>
      </c>
      <c r="N5894">
        <v>0.26022558824917891</v>
      </c>
      <c r="O5894">
        <v>0.16351503873884202</v>
      </c>
      <c r="P5894" s="117">
        <v>23.04</v>
      </c>
      <c r="Q5894">
        <v>0.34</v>
      </c>
    </row>
    <row r="5895" spans="1:17" ht="15">
      <c r="A5895" s="6"/>
      <c r="B5895" s="10">
        <v>4.9400000000000004</v>
      </c>
      <c r="C5895">
        <v>0.13421821480998206</v>
      </c>
      <c r="D5895" s="11">
        <v>25.95</v>
      </c>
      <c r="E5895" s="10">
        <v>67.05</v>
      </c>
      <c r="F5895" s="11">
        <v>31.7</v>
      </c>
      <c r="G5895" s="10">
        <v>43.96</v>
      </c>
      <c r="H5895" s="11">
        <v>88.39</v>
      </c>
      <c r="I5895" s="10">
        <v>77.55</v>
      </c>
      <c r="J5895">
        <v>0.36824060146923776</v>
      </c>
      <c r="K5895">
        <v>0.41038668106041831</v>
      </c>
      <c r="L5895">
        <v>0.2320478239840488</v>
      </c>
      <c r="M5895">
        <v>0.33645652612023697</v>
      </c>
      <c r="N5895">
        <v>0.26185371091314646</v>
      </c>
      <c r="O5895">
        <v>0.18354656894296451</v>
      </c>
      <c r="P5895" s="117">
        <v>24.47</v>
      </c>
      <c r="Q5895">
        <v>0.34</v>
      </c>
    </row>
    <row r="5896" spans="1:17" ht="15">
      <c r="A5896" s="6"/>
      <c r="B5896" s="10">
        <v>15.71</v>
      </c>
      <c r="C5896">
        <v>0.14607195343962043</v>
      </c>
      <c r="D5896" s="11">
        <v>25</v>
      </c>
      <c r="E5896" s="10">
        <v>64.97</v>
      </c>
      <c r="F5896" s="11">
        <v>32.01</v>
      </c>
      <c r="G5896" s="10">
        <v>44.02</v>
      </c>
      <c r="H5896" s="11">
        <v>89.92</v>
      </c>
      <c r="I5896" s="10">
        <v>165.93</v>
      </c>
      <c r="J5896">
        <v>0.38139189649463073</v>
      </c>
      <c r="K5896">
        <v>0.42393653678711352</v>
      </c>
      <c r="L5896">
        <v>0.25467547268515056</v>
      </c>
      <c r="M5896">
        <v>0.35599844524341656</v>
      </c>
      <c r="N5896">
        <v>0.27426501510793988</v>
      </c>
      <c r="O5896">
        <v>0.2478883247672998</v>
      </c>
      <c r="P5896" s="117">
        <v>26.55</v>
      </c>
      <c r="Q5896">
        <v>0.34</v>
      </c>
    </row>
    <row r="5897" spans="1:17" ht="15">
      <c r="A5897" s="6"/>
      <c r="B5897" s="10">
        <v>53.66</v>
      </c>
      <c r="C5897">
        <v>0.17990847571598859</v>
      </c>
      <c r="D5897" s="11">
        <v>26.46</v>
      </c>
      <c r="E5897" s="10">
        <v>66.959999999999994</v>
      </c>
      <c r="F5897" s="11">
        <v>33.29</v>
      </c>
      <c r="G5897" s="10">
        <v>46.46</v>
      </c>
      <c r="H5897" s="11">
        <v>92.32</v>
      </c>
      <c r="I5897" s="10">
        <v>249.98</v>
      </c>
      <c r="J5897">
        <v>0.40905692705957031</v>
      </c>
      <c r="K5897">
        <v>0.4408378959271782</v>
      </c>
      <c r="L5897">
        <v>0.28109564963440486</v>
      </c>
      <c r="M5897">
        <v>0.38125434132563291</v>
      </c>
      <c r="N5897">
        <v>0.30293393256164292</v>
      </c>
      <c r="O5897">
        <v>0.28862923817679748</v>
      </c>
      <c r="P5897" s="117">
        <v>39.619999999999997</v>
      </c>
      <c r="Q5897">
        <v>0.34</v>
      </c>
    </row>
    <row r="5898" spans="1:17" ht="15">
      <c r="A5898" s="6"/>
      <c r="B5898" s="10">
        <v>94.43</v>
      </c>
      <c r="C5898">
        <v>0.27279894054609904</v>
      </c>
      <c r="D5898" s="11">
        <v>29.73</v>
      </c>
      <c r="E5898" s="10">
        <v>70.81</v>
      </c>
      <c r="F5898" s="11">
        <v>39.76</v>
      </c>
      <c r="G5898" s="10">
        <v>52.35</v>
      </c>
      <c r="H5898" s="11">
        <v>119.01</v>
      </c>
      <c r="I5898" s="10">
        <v>401.54</v>
      </c>
      <c r="J5898">
        <v>0.45641549651792618</v>
      </c>
      <c r="K5898">
        <v>0.45953844377922565</v>
      </c>
      <c r="L5898">
        <v>0.31357911128222526</v>
      </c>
      <c r="M5898">
        <v>0.41812893006449442</v>
      </c>
      <c r="N5898">
        <v>0.35604008128603759</v>
      </c>
      <c r="O5898">
        <v>0.31315307819555588</v>
      </c>
      <c r="P5898" s="117">
        <v>73.930000000000007</v>
      </c>
      <c r="Q5898">
        <v>0.34</v>
      </c>
    </row>
    <row r="5899" spans="1:17" ht="15">
      <c r="A5899" s="6"/>
      <c r="B5899" s="10">
        <v>110.03</v>
      </c>
      <c r="C5899">
        <v>0.37784976350137711</v>
      </c>
      <c r="D5899" s="11">
        <v>34.15</v>
      </c>
      <c r="E5899" s="10">
        <v>72.3</v>
      </c>
      <c r="F5899" s="11">
        <v>44.96</v>
      </c>
      <c r="G5899" s="10">
        <v>60.4</v>
      </c>
      <c r="H5899" s="11">
        <v>131.57</v>
      </c>
      <c r="I5899" s="10">
        <v>453.63</v>
      </c>
      <c r="J5899">
        <v>0.51940219607339499</v>
      </c>
      <c r="K5899">
        <v>0.47551600191403715</v>
      </c>
      <c r="L5899">
        <v>0.35357558224117652</v>
      </c>
      <c r="M5899">
        <v>0.45102509283469921</v>
      </c>
      <c r="N5899">
        <v>0.41270480312108887</v>
      </c>
      <c r="O5899">
        <v>0.33492358152583951</v>
      </c>
      <c r="P5899" s="117">
        <v>48.17</v>
      </c>
      <c r="Q5899">
        <v>0.34</v>
      </c>
    </row>
    <row r="5900" spans="1:17" ht="15">
      <c r="A5900" s="6"/>
      <c r="B5900" s="10">
        <v>125.19</v>
      </c>
      <c r="C5900">
        <v>0.42597726970831151</v>
      </c>
      <c r="D5900" s="11">
        <v>38.880000000000003</v>
      </c>
      <c r="E5900" s="10">
        <v>72.989999999999995</v>
      </c>
      <c r="F5900" s="11">
        <v>50.83</v>
      </c>
      <c r="G5900" s="10">
        <v>68.89</v>
      </c>
      <c r="H5900" s="11">
        <v>143.93</v>
      </c>
      <c r="I5900" s="10">
        <v>530</v>
      </c>
      <c r="J5900">
        <v>0.55239111732742785</v>
      </c>
      <c r="K5900">
        <v>0.48307208834031728</v>
      </c>
      <c r="L5900">
        <v>0.38490498200978351</v>
      </c>
      <c r="M5900">
        <v>0.47373846441674122</v>
      </c>
      <c r="N5900">
        <v>0.43860771417049144</v>
      </c>
      <c r="O5900">
        <v>0.34983317343963938</v>
      </c>
      <c r="P5900" s="117">
        <v>28.02</v>
      </c>
      <c r="Q5900">
        <v>0.34</v>
      </c>
    </row>
    <row r="5901" spans="1:17" ht="15">
      <c r="A5901" s="6"/>
      <c r="B5901" s="10">
        <v>138.59</v>
      </c>
      <c r="C5901">
        <v>0.42139885817491651</v>
      </c>
      <c r="D5901" s="11">
        <v>42.27</v>
      </c>
      <c r="E5901" s="10">
        <v>72.91</v>
      </c>
      <c r="F5901" s="11">
        <v>53.36</v>
      </c>
      <c r="G5901" s="10">
        <v>66.05</v>
      </c>
      <c r="H5901" s="11">
        <v>143.38</v>
      </c>
      <c r="I5901" s="10">
        <v>514.92999999999995</v>
      </c>
      <c r="J5901">
        <v>0.54075822467976509</v>
      </c>
      <c r="K5901">
        <v>0.4745404911433172</v>
      </c>
      <c r="L5901">
        <v>0.39355499251410803</v>
      </c>
      <c r="M5901">
        <v>0.48194952453668349</v>
      </c>
      <c r="N5901">
        <v>0.44242458922744743</v>
      </c>
      <c r="O5901">
        <v>0.34596011107959485</v>
      </c>
      <c r="P5901" s="117">
        <v>26.13</v>
      </c>
      <c r="Q5901">
        <v>0.34</v>
      </c>
    </row>
    <row r="5902" spans="1:17" ht="15">
      <c r="A5902" s="6"/>
      <c r="B5902" s="10">
        <v>119.32</v>
      </c>
      <c r="C5902">
        <v>0.44077602597929766</v>
      </c>
      <c r="D5902" s="11">
        <v>39.909999999999997</v>
      </c>
      <c r="E5902" s="10">
        <v>67.040000000000006</v>
      </c>
      <c r="F5902" s="11">
        <v>46.12</v>
      </c>
      <c r="G5902" s="10">
        <v>55.46</v>
      </c>
      <c r="H5902" s="11">
        <v>129.94</v>
      </c>
      <c r="I5902" s="10">
        <v>411</v>
      </c>
      <c r="J5902">
        <v>0.56110856015779087</v>
      </c>
      <c r="K5902">
        <v>0.4899831206206206</v>
      </c>
      <c r="L5902">
        <v>0.39805057177592457</v>
      </c>
      <c r="M5902">
        <v>0.5064000886866098</v>
      </c>
      <c r="N5902">
        <v>0.45513141895938969</v>
      </c>
      <c r="O5902">
        <v>0.35464785346743904</v>
      </c>
      <c r="P5902" s="117">
        <v>23.87</v>
      </c>
      <c r="Q5902">
        <v>0.34</v>
      </c>
    </row>
    <row r="5903" spans="1:17" ht="15">
      <c r="A5903" s="6"/>
      <c r="B5903" s="10">
        <v>109.83</v>
      </c>
      <c r="C5903">
        <v>0.44786921241461286</v>
      </c>
      <c r="D5903" s="11">
        <v>38.42</v>
      </c>
      <c r="E5903" s="10">
        <v>53.61</v>
      </c>
      <c r="F5903" s="11">
        <v>40.9</v>
      </c>
      <c r="G5903" s="10">
        <v>49.34</v>
      </c>
      <c r="H5903" s="11">
        <v>120.96</v>
      </c>
      <c r="I5903" s="10">
        <v>381.71</v>
      </c>
      <c r="J5903">
        <v>0.55973999507132255</v>
      </c>
      <c r="K5903">
        <v>0.49674303302340495</v>
      </c>
      <c r="L5903">
        <v>0.40094104862672664</v>
      </c>
      <c r="M5903">
        <v>0.50891463933827996</v>
      </c>
      <c r="N5903">
        <v>0.46899027699027696</v>
      </c>
      <c r="O5903">
        <v>0.36055235745749553</v>
      </c>
      <c r="P5903" s="117">
        <v>17.16</v>
      </c>
      <c r="Q5903">
        <v>0.34</v>
      </c>
    </row>
    <row r="5904" spans="1:17" ht="15">
      <c r="A5904" s="6"/>
      <c r="B5904" s="10">
        <v>101.17</v>
      </c>
      <c r="C5904">
        <v>0.4508926080022807</v>
      </c>
      <c r="D5904" s="11">
        <v>33.43</v>
      </c>
      <c r="E5904" s="10">
        <v>52.26</v>
      </c>
      <c r="F5904" s="11">
        <v>36.08</v>
      </c>
      <c r="G5904" s="10">
        <v>43.94</v>
      </c>
      <c r="H5904" s="11">
        <v>117.86</v>
      </c>
      <c r="I5904" s="10">
        <v>319.72000000000003</v>
      </c>
      <c r="J5904">
        <v>0.55106867954628103</v>
      </c>
      <c r="K5904">
        <v>0.50003416699487979</v>
      </c>
      <c r="L5904">
        <v>0.39148778786124777</v>
      </c>
      <c r="M5904">
        <v>0.49238355005814566</v>
      </c>
      <c r="N5904">
        <v>0.48292961813445656</v>
      </c>
      <c r="O5904">
        <v>0.37207365733882164</v>
      </c>
      <c r="P5904" s="117">
        <v>13.46</v>
      </c>
      <c r="Q5904">
        <v>0.34</v>
      </c>
    </row>
    <row r="5905" spans="1:17" ht="15">
      <c r="A5905" s="6"/>
      <c r="B5905" s="10">
        <v>100.85</v>
      </c>
      <c r="C5905">
        <v>0.45020789508898701</v>
      </c>
      <c r="D5905" s="11">
        <v>31.03</v>
      </c>
      <c r="E5905" s="10">
        <v>54.77</v>
      </c>
      <c r="F5905" s="11">
        <v>31.31</v>
      </c>
      <c r="G5905" s="10">
        <v>44.55</v>
      </c>
      <c r="H5905" s="11">
        <v>114.15</v>
      </c>
      <c r="I5905" s="10">
        <v>210.27</v>
      </c>
      <c r="J5905">
        <v>0.53973188822621176</v>
      </c>
      <c r="K5905">
        <v>0.50134788324632173</v>
      </c>
      <c r="L5905">
        <v>0.36757891094058132</v>
      </c>
      <c r="M5905">
        <v>0.48099823256459678</v>
      </c>
      <c r="N5905">
        <v>0.48990294638678067</v>
      </c>
      <c r="O5905">
        <v>0.3766696174051416</v>
      </c>
      <c r="P5905" s="117">
        <v>11.42</v>
      </c>
      <c r="Q5905">
        <v>0.34</v>
      </c>
    </row>
    <row r="5906" spans="1:17" ht="15">
      <c r="A5906" s="6"/>
      <c r="B5906" s="10">
        <v>94.49</v>
      </c>
      <c r="C5906">
        <v>0.438626556668268</v>
      </c>
      <c r="D5906" s="11">
        <v>29.72</v>
      </c>
      <c r="E5906" s="10">
        <v>54.09</v>
      </c>
      <c r="F5906" s="11">
        <v>29</v>
      </c>
      <c r="G5906" s="10">
        <v>39.04</v>
      </c>
      <c r="H5906" s="11">
        <v>105.98</v>
      </c>
      <c r="I5906" s="10">
        <v>204.77</v>
      </c>
      <c r="J5906">
        <v>0.53038312266881327</v>
      </c>
      <c r="K5906">
        <v>0.50592987301971215</v>
      </c>
      <c r="L5906">
        <v>0.35733265139579956</v>
      </c>
      <c r="M5906">
        <v>0.46999097897378567</v>
      </c>
      <c r="N5906">
        <v>0.48894531066460584</v>
      </c>
      <c r="O5906">
        <v>0.38224830718369179</v>
      </c>
      <c r="P5906" s="117">
        <v>12.44</v>
      </c>
      <c r="Q5906">
        <v>0.34</v>
      </c>
    </row>
    <row r="5907" spans="1:17" ht="15">
      <c r="A5907" s="6"/>
      <c r="B5907" s="10">
        <v>93.14</v>
      </c>
      <c r="C5907">
        <v>0.42179255819254102</v>
      </c>
      <c r="D5907" s="11">
        <v>29.41</v>
      </c>
      <c r="E5907" s="10">
        <v>52.18</v>
      </c>
      <c r="F5907" s="11">
        <v>29</v>
      </c>
      <c r="G5907" s="10">
        <v>36.22</v>
      </c>
      <c r="H5907" s="11">
        <v>98.05</v>
      </c>
      <c r="I5907" s="10">
        <v>200.05</v>
      </c>
      <c r="J5907">
        <v>0.52459607506729067</v>
      </c>
      <c r="K5907">
        <v>0.52056112364219143</v>
      </c>
      <c r="L5907">
        <v>0.35294529668813246</v>
      </c>
      <c r="M5907">
        <v>0.46029687351264453</v>
      </c>
      <c r="N5907">
        <v>0.48880104515183381</v>
      </c>
      <c r="O5907">
        <v>0.38800325363871779</v>
      </c>
      <c r="P5907" s="117">
        <v>9.9</v>
      </c>
      <c r="Q5907">
        <v>0.34</v>
      </c>
    </row>
    <row r="5908" spans="1:17" ht="15">
      <c r="A5908" s="6"/>
      <c r="B5908" s="10">
        <v>93.59</v>
      </c>
      <c r="C5908">
        <v>0.4327235310498469</v>
      </c>
      <c r="D5908" s="11">
        <v>27.77</v>
      </c>
      <c r="E5908" s="10">
        <v>51.24</v>
      </c>
      <c r="F5908" s="11">
        <v>28.27</v>
      </c>
      <c r="G5908" s="10">
        <v>34.840000000000003</v>
      </c>
      <c r="H5908" s="11">
        <v>95.71</v>
      </c>
      <c r="I5908" s="10">
        <v>204.16</v>
      </c>
      <c r="J5908">
        <v>0.51867941823438868</v>
      </c>
      <c r="K5908">
        <v>0.52735890803016128</v>
      </c>
      <c r="L5908">
        <v>0.35187966074011851</v>
      </c>
      <c r="M5908">
        <v>0.43498029637644259</v>
      </c>
      <c r="N5908">
        <v>0.49393115124153503</v>
      </c>
      <c r="O5908">
        <v>0.40561969352129468</v>
      </c>
      <c r="P5908" s="117">
        <v>6.32</v>
      </c>
      <c r="Q5908">
        <v>0.34</v>
      </c>
    </row>
    <row r="5909" spans="1:17" ht="15">
      <c r="A5909" s="6"/>
      <c r="B5909" s="10">
        <v>93.19</v>
      </c>
      <c r="C5909">
        <v>0.43592261032292556</v>
      </c>
      <c r="D5909" s="11">
        <v>28.09</v>
      </c>
      <c r="E5909" s="10">
        <v>51.69</v>
      </c>
      <c r="F5909" s="11">
        <v>28.83</v>
      </c>
      <c r="G5909" s="10">
        <v>35.43</v>
      </c>
      <c r="H5909" s="11">
        <v>95.66</v>
      </c>
      <c r="I5909" s="10">
        <v>220.08</v>
      </c>
      <c r="J5909">
        <v>0.52201290711995019</v>
      </c>
      <c r="K5909">
        <v>0.53270286901662323</v>
      </c>
      <c r="L5909">
        <v>0.3657111704005509</v>
      </c>
      <c r="M5909">
        <v>0.42251086275982963</v>
      </c>
      <c r="N5909">
        <v>0.49486828892713408</v>
      </c>
      <c r="O5909">
        <v>0.41906217747232127</v>
      </c>
      <c r="P5909" s="117">
        <v>1.43</v>
      </c>
      <c r="Q5909">
        <v>0.34</v>
      </c>
    </row>
    <row r="5910" spans="1:17" ht="15">
      <c r="A5910" s="6"/>
      <c r="B5910" s="10">
        <v>103.38</v>
      </c>
      <c r="C5910">
        <v>0.45015009185072752</v>
      </c>
      <c r="D5910" s="11">
        <v>30.4</v>
      </c>
      <c r="E5910" s="10">
        <v>54.6</v>
      </c>
      <c r="F5910" s="11">
        <v>29.11</v>
      </c>
      <c r="G5910" s="10">
        <v>37.69</v>
      </c>
      <c r="H5910" s="11">
        <v>96.2</v>
      </c>
      <c r="I5910" s="10">
        <v>222.72</v>
      </c>
      <c r="J5910">
        <v>0.53714957126865237</v>
      </c>
      <c r="K5910">
        <v>0.54535725040060801</v>
      </c>
      <c r="L5910">
        <v>0.37562953245063774</v>
      </c>
      <c r="M5910">
        <v>0.42195924615766106</v>
      </c>
      <c r="N5910">
        <v>0.49840051454707146</v>
      </c>
      <c r="O5910">
        <v>0.43128286470885768</v>
      </c>
      <c r="P5910" s="117">
        <v>1.74</v>
      </c>
      <c r="Q5910">
        <v>0.34</v>
      </c>
    </row>
    <row r="5911" spans="1:17" ht="15">
      <c r="A5911" s="6"/>
      <c r="B5911" s="10">
        <v>127.33</v>
      </c>
      <c r="C5911">
        <v>0.4197351685937406</v>
      </c>
      <c r="D5911" s="11">
        <v>39.67</v>
      </c>
      <c r="E5911" s="10">
        <v>67.09</v>
      </c>
      <c r="F5911" s="11">
        <v>39.72</v>
      </c>
      <c r="G5911" s="10">
        <v>49.5</v>
      </c>
      <c r="H5911" s="11">
        <v>103.8</v>
      </c>
      <c r="I5911" s="10">
        <v>211.07</v>
      </c>
      <c r="J5911">
        <v>0.54067438508538301</v>
      </c>
      <c r="K5911">
        <v>0.54730406482156879</v>
      </c>
      <c r="L5911">
        <v>0.37012763460824355</v>
      </c>
      <c r="M5911">
        <v>0.42138564056194955</v>
      </c>
      <c r="N5911">
        <v>0.49620499472477209</v>
      </c>
      <c r="O5911">
        <v>0.43938472659340916</v>
      </c>
      <c r="P5911" s="117">
        <v>-1.73</v>
      </c>
      <c r="Q5911">
        <v>0.34</v>
      </c>
    </row>
    <row r="5912" spans="1:17" ht="15">
      <c r="A5912" s="6"/>
      <c r="B5912" s="10">
        <v>144.33000000000001</v>
      </c>
      <c r="C5912">
        <v>0.36070267009657792</v>
      </c>
      <c r="D5912" s="11">
        <v>43.92</v>
      </c>
      <c r="E5912" s="10">
        <v>73.02</v>
      </c>
      <c r="F5912" s="11">
        <v>42.81</v>
      </c>
      <c r="G5912" s="10">
        <v>55.98</v>
      </c>
      <c r="H5912" s="11">
        <v>120.98</v>
      </c>
      <c r="I5912" s="10">
        <v>226.39</v>
      </c>
      <c r="J5912">
        <v>0.50532636373046258</v>
      </c>
      <c r="K5912">
        <v>0.53014936940406265</v>
      </c>
      <c r="L5912">
        <v>0.34547669266574971</v>
      </c>
      <c r="M5912">
        <v>0.39183446998326704</v>
      </c>
      <c r="N5912">
        <v>0.47256292043540082</v>
      </c>
      <c r="O5912">
        <v>0.42822400827712165</v>
      </c>
      <c r="P5912" s="117">
        <v>-4.76</v>
      </c>
      <c r="Q5912">
        <v>0.34</v>
      </c>
    </row>
    <row r="5913" spans="1:17" ht="15">
      <c r="A5913" s="6"/>
      <c r="B5913" s="10">
        <v>129.91999999999999</v>
      </c>
      <c r="C5913">
        <v>0.31200033681951045</v>
      </c>
      <c r="D5913" s="11">
        <v>42.95</v>
      </c>
      <c r="E5913" s="10">
        <v>74.680000000000007</v>
      </c>
      <c r="F5913" s="11">
        <v>45.29</v>
      </c>
      <c r="G5913" s="10">
        <v>58.52</v>
      </c>
      <c r="H5913" s="11">
        <v>122</v>
      </c>
      <c r="I5913" s="10">
        <v>209.95</v>
      </c>
      <c r="J5913">
        <v>0.46332496651704524</v>
      </c>
      <c r="K5913">
        <v>0.50105935785518196</v>
      </c>
      <c r="L5913">
        <v>0.32325979753680778</v>
      </c>
      <c r="M5913">
        <v>0.35428614716229723</v>
      </c>
      <c r="N5913">
        <v>0.41971450216910516</v>
      </c>
      <c r="O5913">
        <v>0.39054909030426915</v>
      </c>
      <c r="P5913" s="117">
        <v>2.52</v>
      </c>
      <c r="Q5913">
        <v>0.34</v>
      </c>
    </row>
    <row r="5914" spans="1:17" ht="15">
      <c r="A5914" s="6"/>
      <c r="B5914" s="10">
        <v>109.36</v>
      </c>
      <c r="C5914">
        <v>0.26345809306412771</v>
      </c>
      <c r="D5914" s="11">
        <v>42.04</v>
      </c>
      <c r="E5914" s="10">
        <v>74.91</v>
      </c>
      <c r="F5914" s="11">
        <v>42.96</v>
      </c>
      <c r="G5914" s="10">
        <v>52.35</v>
      </c>
      <c r="H5914" s="11">
        <v>115.99</v>
      </c>
      <c r="I5914" s="10">
        <v>183.72</v>
      </c>
      <c r="J5914">
        <v>0.43446724496683164</v>
      </c>
      <c r="K5914">
        <v>0.47242216323925462</v>
      </c>
      <c r="L5914">
        <v>0.30494233427814549</v>
      </c>
      <c r="M5914">
        <v>0.32597108635551703</v>
      </c>
      <c r="N5914">
        <v>0.36766690362499471</v>
      </c>
      <c r="O5914">
        <v>0.35058398832353987</v>
      </c>
      <c r="P5914" s="117">
        <v>12.12</v>
      </c>
      <c r="Q5914">
        <v>0.34</v>
      </c>
    </row>
    <row r="5915" spans="1:17" ht="15">
      <c r="A5915" s="6"/>
      <c r="B5915" s="10">
        <v>92.88</v>
      </c>
      <c r="C5915">
        <v>0.20608371050455712</v>
      </c>
      <c r="D5915" s="11">
        <v>38.85</v>
      </c>
      <c r="E5915" s="10">
        <v>73.92</v>
      </c>
      <c r="F5915" s="11">
        <v>37.729999999999997</v>
      </c>
      <c r="G5915" s="10">
        <v>48.17</v>
      </c>
      <c r="H5915" s="11">
        <v>95.66</v>
      </c>
      <c r="I5915" s="10">
        <v>125.91</v>
      </c>
      <c r="J5915">
        <v>0.40235130873541475</v>
      </c>
      <c r="K5915">
        <v>0.45971501493882461</v>
      </c>
      <c r="L5915">
        <v>0.27162776320316528</v>
      </c>
      <c r="M5915">
        <v>0.30004697098508115</v>
      </c>
      <c r="N5915">
        <v>0.32632293148665553</v>
      </c>
      <c r="O5915">
        <v>0.29659929425021492</v>
      </c>
      <c r="P5915" s="117">
        <v>16.850000000000001</v>
      </c>
      <c r="Q5915">
        <v>0.34</v>
      </c>
    </row>
    <row r="5916" spans="1:17" ht="15">
      <c r="A5916" s="6"/>
      <c r="B5916" s="10">
        <v>82.07</v>
      </c>
      <c r="C5916">
        <v>0.1735498431152947</v>
      </c>
      <c r="D5916" s="11">
        <v>35.17</v>
      </c>
      <c r="E5916" s="10">
        <v>73.459999999999994</v>
      </c>
      <c r="F5916" s="11">
        <v>32.57</v>
      </c>
      <c r="G5916" s="10">
        <v>41.12</v>
      </c>
      <c r="H5916" s="11">
        <v>89.47</v>
      </c>
      <c r="I5916" s="10">
        <v>83.97</v>
      </c>
      <c r="J5916">
        <v>0.37892944087296376</v>
      </c>
      <c r="K5916">
        <v>0.43673777999147168</v>
      </c>
      <c r="L5916">
        <v>0.22842487101082762</v>
      </c>
      <c r="M5916">
        <v>0.28188137152527115</v>
      </c>
      <c r="N5916">
        <v>0.30906913913332229</v>
      </c>
      <c r="O5916">
        <v>0.24006468585451474</v>
      </c>
      <c r="P5916" s="117">
        <v>21.71</v>
      </c>
      <c r="Q5916">
        <v>0.34</v>
      </c>
    </row>
    <row r="5917" spans="1:17" ht="15">
      <c r="A5917" s="6"/>
      <c r="B5917" s="10">
        <v>77.650000000000006</v>
      </c>
      <c r="C5917">
        <v>0.15248875433644335</v>
      </c>
      <c r="D5917" s="11">
        <v>32.36</v>
      </c>
      <c r="E5917" s="10">
        <v>71.06</v>
      </c>
      <c r="F5917" s="11">
        <v>28.88</v>
      </c>
      <c r="G5917" s="10">
        <v>30.95</v>
      </c>
      <c r="H5917" s="11">
        <v>89.51</v>
      </c>
      <c r="I5917" s="10">
        <v>72.61</v>
      </c>
      <c r="J5917">
        <v>0.36185913371262018</v>
      </c>
      <c r="K5917">
        <v>0.42261331738960634</v>
      </c>
      <c r="L5917">
        <v>0.2004485995023714</v>
      </c>
      <c r="M5917">
        <v>0.26339158428138504</v>
      </c>
      <c r="N5917">
        <v>0.29440301690318793</v>
      </c>
      <c r="O5917">
        <v>0.18503501706652262</v>
      </c>
      <c r="P5917" s="117">
        <v>28.9</v>
      </c>
      <c r="Q5917">
        <v>0.34</v>
      </c>
    </row>
    <row r="5918" spans="1:17" ht="15">
      <c r="A5918" s="6"/>
      <c r="B5918" s="10">
        <v>72.510000000000005</v>
      </c>
      <c r="C5918">
        <v>0.14648489998352568</v>
      </c>
      <c r="D5918" s="11">
        <v>32.950000000000003</v>
      </c>
      <c r="E5918" s="10">
        <v>69.02</v>
      </c>
      <c r="F5918" s="11">
        <v>29.37</v>
      </c>
      <c r="G5918" s="10">
        <v>30.36</v>
      </c>
      <c r="H5918" s="11">
        <v>87.06</v>
      </c>
      <c r="I5918" s="10">
        <v>52.91</v>
      </c>
      <c r="J5918">
        <v>0.36353158551018677</v>
      </c>
      <c r="K5918">
        <v>0.42388920421157417</v>
      </c>
      <c r="L5918">
        <v>0.19163198390982011</v>
      </c>
      <c r="M5918">
        <v>0.25681894403351091</v>
      </c>
      <c r="N5918">
        <v>0.28313951423932954</v>
      </c>
      <c r="O5918">
        <v>0.1755709666801385</v>
      </c>
      <c r="P5918" s="117">
        <v>27.93</v>
      </c>
      <c r="Q5918">
        <v>0.34</v>
      </c>
    </row>
    <row r="5919" spans="1:17" ht="15">
      <c r="A5919" s="6"/>
      <c r="B5919" s="10">
        <v>72.040000000000006</v>
      </c>
      <c r="C5919">
        <v>0.15381028166557079</v>
      </c>
      <c r="D5919" s="11">
        <v>33.229999999999997</v>
      </c>
      <c r="E5919" s="10">
        <v>68.81</v>
      </c>
      <c r="F5919" s="11">
        <v>29.43</v>
      </c>
      <c r="G5919" s="10">
        <v>30.47</v>
      </c>
      <c r="H5919" s="11">
        <v>84.16</v>
      </c>
      <c r="I5919" s="10">
        <v>65.48</v>
      </c>
      <c r="J5919">
        <v>0.3756550276163575</v>
      </c>
      <c r="K5919">
        <v>0.42964340047252153</v>
      </c>
      <c r="L5919">
        <v>0.18630693200640785</v>
      </c>
      <c r="M5919">
        <v>0.25479407807974974</v>
      </c>
      <c r="N5919">
        <v>0.28127850634729762</v>
      </c>
      <c r="O5919">
        <v>0.20489306291968445</v>
      </c>
      <c r="P5919" s="117">
        <v>39.520000000000003</v>
      </c>
      <c r="Q5919">
        <v>0.34</v>
      </c>
    </row>
    <row r="5920" spans="1:17" ht="15">
      <c r="A5920" s="6"/>
      <c r="B5920" s="10">
        <v>80.400000000000006</v>
      </c>
      <c r="C5920">
        <v>0.17915466949064399</v>
      </c>
      <c r="D5920" s="11">
        <v>35.26</v>
      </c>
      <c r="E5920" s="10">
        <v>68.55</v>
      </c>
      <c r="F5920" s="11">
        <v>28.9</v>
      </c>
      <c r="G5920" s="10">
        <v>34.19</v>
      </c>
      <c r="H5920" s="11">
        <v>86.46</v>
      </c>
      <c r="I5920" s="10">
        <v>86.63</v>
      </c>
      <c r="J5920">
        <v>0.39903109341062598</v>
      </c>
      <c r="K5920">
        <v>0.44447118359792948</v>
      </c>
      <c r="L5920">
        <v>0.1952554864692998</v>
      </c>
      <c r="M5920">
        <v>0.26248313577860305</v>
      </c>
      <c r="N5920">
        <v>0.28588113965428857</v>
      </c>
      <c r="O5920">
        <v>0.26678556643356638</v>
      </c>
      <c r="P5920" s="117">
        <v>34.19</v>
      </c>
      <c r="Q5920">
        <v>0.34</v>
      </c>
    </row>
    <row r="5921" spans="1:17" ht="15">
      <c r="A5921" s="6"/>
      <c r="B5921" s="10">
        <v>90.97</v>
      </c>
      <c r="C5921">
        <v>0.22611327546159801</v>
      </c>
      <c r="D5921" s="11">
        <v>36.6</v>
      </c>
      <c r="E5921" s="10">
        <v>70.010000000000005</v>
      </c>
      <c r="F5921" s="11">
        <v>28.86</v>
      </c>
      <c r="G5921" s="10">
        <v>31.11</v>
      </c>
      <c r="H5921" s="11">
        <v>89.27</v>
      </c>
      <c r="I5921" s="10">
        <v>204.12</v>
      </c>
      <c r="J5921">
        <v>0.42653520989464327</v>
      </c>
      <c r="K5921">
        <v>0.46462787112570414</v>
      </c>
      <c r="L5921">
        <v>0.21503223897590315</v>
      </c>
      <c r="M5921">
        <v>0.27546041106005625</v>
      </c>
      <c r="N5921">
        <v>0.31317619537965619</v>
      </c>
      <c r="O5921">
        <v>0.32454695541561601</v>
      </c>
      <c r="P5921" s="117">
        <v>49.29</v>
      </c>
      <c r="Q5921">
        <v>0.34</v>
      </c>
    </row>
    <row r="5922" spans="1:17" ht="15">
      <c r="A5922" s="6"/>
      <c r="B5922" s="10">
        <v>109.58</v>
      </c>
      <c r="C5922">
        <v>0.31042939692222371</v>
      </c>
      <c r="D5922" s="11">
        <v>39.229999999999997</v>
      </c>
      <c r="E5922" s="10">
        <v>72.94</v>
      </c>
      <c r="F5922" s="11">
        <v>31.68</v>
      </c>
      <c r="G5922" s="10">
        <v>42.34</v>
      </c>
      <c r="H5922" s="11">
        <v>107.54</v>
      </c>
      <c r="I5922" s="10">
        <v>375</v>
      </c>
      <c r="J5922">
        <v>0.46158824685781202</v>
      </c>
      <c r="K5922">
        <v>0.49494583291363647</v>
      </c>
      <c r="L5922">
        <v>0.26349391432219504</v>
      </c>
      <c r="M5922">
        <v>0.30344290040781513</v>
      </c>
      <c r="N5922">
        <v>0.36972982597823384</v>
      </c>
      <c r="O5922">
        <v>0.3695958100045677</v>
      </c>
      <c r="P5922" s="117">
        <v>94.52</v>
      </c>
      <c r="Q5922">
        <v>0.34</v>
      </c>
    </row>
    <row r="5923" spans="1:17" ht="15">
      <c r="A5923" s="6"/>
      <c r="B5923" s="10">
        <v>138.44</v>
      </c>
      <c r="C5923">
        <v>0.38393763610466958</v>
      </c>
      <c r="D5923" s="11">
        <v>42.91</v>
      </c>
      <c r="E5923" s="10">
        <v>73.989999999999995</v>
      </c>
      <c r="F5923" s="11">
        <v>38.049999999999997</v>
      </c>
      <c r="G5923" s="10">
        <v>47.49</v>
      </c>
      <c r="H5923" s="11">
        <v>127.33</v>
      </c>
      <c r="I5923" s="10">
        <v>455.47</v>
      </c>
      <c r="J5923">
        <v>0.49671117406048804</v>
      </c>
      <c r="K5923">
        <v>0.51593531380330959</v>
      </c>
      <c r="L5923">
        <v>0.30858528447216133</v>
      </c>
      <c r="M5923">
        <v>0.3265636453858799</v>
      </c>
      <c r="N5923">
        <v>0.41823594879776782</v>
      </c>
      <c r="O5923">
        <v>0.40865313405520809</v>
      </c>
      <c r="P5923" s="117">
        <v>55.55</v>
      </c>
      <c r="Q5923">
        <v>0.34</v>
      </c>
    </row>
    <row r="5924" spans="1:17" ht="15">
      <c r="A5924" s="6"/>
      <c r="B5924" s="10">
        <v>198.28</v>
      </c>
      <c r="C5924">
        <v>0.40761775576141251</v>
      </c>
      <c r="D5924" s="11">
        <v>45.48</v>
      </c>
      <c r="E5924" s="10">
        <v>75</v>
      </c>
      <c r="F5924" s="11">
        <v>40.26</v>
      </c>
      <c r="G5924" s="10">
        <v>47.74</v>
      </c>
      <c r="H5924" s="11">
        <v>142.55000000000001</v>
      </c>
      <c r="I5924" s="10">
        <v>509.93</v>
      </c>
      <c r="J5924">
        <v>0.51518772759363851</v>
      </c>
      <c r="K5924">
        <v>0.52897966228634641</v>
      </c>
      <c r="L5924">
        <v>0.32824044449400425</v>
      </c>
      <c r="M5924">
        <v>0.33730366354067276</v>
      </c>
      <c r="N5924">
        <v>0.44060418690736591</v>
      </c>
      <c r="O5924">
        <v>0.41344233339553843</v>
      </c>
      <c r="P5924" s="117">
        <v>44.14</v>
      </c>
      <c r="Q5924">
        <v>0.34</v>
      </c>
    </row>
    <row r="5925" spans="1:17" ht="15">
      <c r="A5925" s="6"/>
      <c r="B5925" s="10">
        <v>172.77</v>
      </c>
      <c r="C5925">
        <v>0.40708996669442121</v>
      </c>
      <c r="D5925" s="11">
        <v>45.71</v>
      </c>
      <c r="E5925" s="10">
        <v>75</v>
      </c>
      <c r="F5925" s="11">
        <v>40.67</v>
      </c>
      <c r="G5925" s="10">
        <v>46.41</v>
      </c>
      <c r="H5925" s="11">
        <v>142.4</v>
      </c>
      <c r="I5925" s="10">
        <v>509.93</v>
      </c>
      <c r="J5925">
        <v>0.50883606144201776</v>
      </c>
      <c r="K5925">
        <v>0.52536343401680297</v>
      </c>
      <c r="L5925">
        <v>0.33017299307958475</v>
      </c>
      <c r="M5925">
        <v>0.33544673641590034</v>
      </c>
      <c r="N5925">
        <v>0.43306984172615903</v>
      </c>
      <c r="O5925">
        <v>0.3951606914305309</v>
      </c>
      <c r="P5925" s="117">
        <v>31.03</v>
      </c>
      <c r="Q5925">
        <v>0.34</v>
      </c>
    </row>
    <row r="5926" spans="1:17" ht="15">
      <c r="A5926" s="6"/>
      <c r="B5926" s="10">
        <v>124.95</v>
      </c>
      <c r="C5926">
        <v>0.40019045050069096</v>
      </c>
      <c r="D5926" s="11">
        <v>42.3</v>
      </c>
      <c r="E5926" s="10">
        <v>73.06</v>
      </c>
      <c r="F5926" s="11">
        <v>38.25</v>
      </c>
      <c r="G5926" s="10">
        <v>41.06</v>
      </c>
      <c r="H5926" s="11">
        <v>127.92</v>
      </c>
      <c r="I5926" s="10">
        <v>445</v>
      </c>
      <c r="J5926">
        <v>0.53093272941913405</v>
      </c>
      <c r="K5926">
        <v>0.52987101209275356</v>
      </c>
      <c r="L5926">
        <v>0.33114740161251699</v>
      </c>
      <c r="M5926">
        <v>0.32651122210009986</v>
      </c>
      <c r="N5926">
        <v>0.44288265423509687</v>
      </c>
      <c r="O5926">
        <v>0.38703445507930773</v>
      </c>
      <c r="P5926" s="117">
        <v>22.31</v>
      </c>
      <c r="Q5926">
        <v>0.34</v>
      </c>
    </row>
    <row r="5927" spans="1:17" ht="15">
      <c r="A5927" s="6"/>
      <c r="B5927" s="10">
        <v>105.01</v>
      </c>
      <c r="C5927">
        <v>0.39451900837215353</v>
      </c>
      <c r="D5927" s="11">
        <v>38.93</v>
      </c>
      <c r="E5927" s="10">
        <v>66.930000000000007</v>
      </c>
      <c r="F5927" s="11">
        <v>35.299999999999997</v>
      </c>
      <c r="G5927" s="10">
        <v>30.84</v>
      </c>
      <c r="H5927" s="11">
        <v>122.81</v>
      </c>
      <c r="I5927" s="10">
        <v>409.67</v>
      </c>
      <c r="J5927">
        <v>0.54349097465589924</v>
      </c>
      <c r="K5927">
        <v>0.53450373073138724</v>
      </c>
      <c r="L5927">
        <v>0.31567186080971271</v>
      </c>
      <c r="M5927">
        <v>0.29380283189345741</v>
      </c>
      <c r="N5927">
        <v>0.43524619011163923</v>
      </c>
      <c r="O5927">
        <v>0.39582185879841419</v>
      </c>
      <c r="P5927" s="117">
        <v>20.37</v>
      </c>
      <c r="Q5927">
        <v>0.34</v>
      </c>
    </row>
    <row r="5928" spans="1:17" ht="15">
      <c r="A5928" s="6"/>
      <c r="B5928" s="10">
        <v>95.56</v>
      </c>
      <c r="C5928">
        <v>0.35441957059047208</v>
      </c>
      <c r="D5928" s="11">
        <v>33.22</v>
      </c>
      <c r="E5928" s="10">
        <v>57.99</v>
      </c>
      <c r="F5928" s="11">
        <v>29.87</v>
      </c>
      <c r="G5928" s="10">
        <v>26.49</v>
      </c>
      <c r="H5928" s="11">
        <v>104.36</v>
      </c>
      <c r="I5928" s="10">
        <v>335.28</v>
      </c>
      <c r="J5928">
        <v>0.53429598841236847</v>
      </c>
      <c r="K5928">
        <v>0.53589068900861558</v>
      </c>
      <c r="L5928">
        <v>0.30792412607275454</v>
      </c>
      <c r="M5928">
        <v>0.25490058090921097</v>
      </c>
      <c r="N5928">
        <v>0.41773821061956123</v>
      </c>
      <c r="O5928">
        <v>0.39859489919007407</v>
      </c>
      <c r="P5928" s="117">
        <v>17.8</v>
      </c>
      <c r="Q5928">
        <v>0.34</v>
      </c>
    </row>
    <row r="5929" spans="1:17" ht="15">
      <c r="A5929" s="6"/>
      <c r="B5929" s="10">
        <v>94.48</v>
      </c>
      <c r="C5929">
        <v>0.33088594479538591</v>
      </c>
      <c r="D5929" s="11">
        <v>31.92</v>
      </c>
      <c r="E5929" s="10">
        <v>55.72</v>
      </c>
      <c r="F5929" s="11">
        <v>28</v>
      </c>
      <c r="G5929" s="10">
        <v>26.83</v>
      </c>
      <c r="H5929" s="11">
        <v>109.21</v>
      </c>
      <c r="I5929" s="10">
        <v>269.25</v>
      </c>
      <c r="J5929">
        <v>0.52728573903158571</v>
      </c>
      <c r="K5929">
        <v>0.53856995335802982</v>
      </c>
      <c r="L5929">
        <v>0.29652906837177839</v>
      </c>
      <c r="M5929">
        <v>0.24803792043104386</v>
      </c>
      <c r="N5929">
        <v>0.40394542155646918</v>
      </c>
      <c r="O5929">
        <v>0.41379859494512805</v>
      </c>
      <c r="P5929" s="117">
        <v>13.46</v>
      </c>
      <c r="Q5929">
        <v>0.34</v>
      </c>
    </row>
    <row r="5930" spans="1:17" ht="15">
      <c r="A5930" s="6"/>
      <c r="B5930" s="10">
        <v>92.13</v>
      </c>
      <c r="C5930">
        <v>0.32640196576851377</v>
      </c>
      <c r="D5930" s="11">
        <v>29.93</v>
      </c>
      <c r="E5930" s="10">
        <v>54.47</v>
      </c>
      <c r="F5930" s="11">
        <v>25.96</v>
      </c>
      <c r="G5930" s="10">
        <v>25.71</v>
      </c>
      <c r="H5930" s="11">
        <v>99.88</v>
      </c>
      <c r="I5930" s="10">
        <v>220</v>
      </c>
      <c r="J5930">
        <v>0.52377105018841141</v>
      </c>
      <c r="K5930">
        <v>0.54144109398630547</v>
      </c>
      <c r="L5930">
        <v>0.27623541384377015</v>
      </c>
      <c r="M5930">
        <v>0.24597030795939162</v>
      </c>
      <c r="N5930">
        <v>0.38937632726764071</v>
      </c>
      <c r="O5930">
        <v>0.42195764971944266</v>
      </c>
      <c r="P5930" s="117">
        <v>12.53</v>
      </c>
      <c r="Q5930">
        <v>0.34</v>
      </c>
    </row>
    <row r="5931" spans="1:17" ht="15">
      <c r="A5931" s="6"/>
      <c r="B5931" s="10">
        <v>91.34</v>
      </c>
      <c r="C5931">
        <v>0.32416534323033536</v>
      </c>
      <c r="D5931" s="11">
        <v>29.7</v>
      </c>
      <c r="E5931" s="10">
        <v>53.56</v>
      </c>
      <c r="F5931" s="11">
        <v>25.3</v>
      </c>
      <c r="G5931" s="10">
        <v>26.1</v>
      </c>
      <c r="H5931" s="11">
        <v>95.35</v>
      </c>
      <c r="I5931" s="10">
        <v>212.45</v>
      </c>
      <c r="J5931">
        <v>0.516047509908379</v>
      </c>
      <c r="K5931">
        <v>0.54095873968492125</v>
      </c>
      <c r="L5931">
        <v>0.26532024097638174</v>
      </c>
      <c r="M5931">
        <v>0.25094196559476101</v>
      </c>
      <c r="N5931">
        <v>0.38374069572750136</v>
      </c>
      <c r="O5931">
        <v>0.42865134729971799</v>
      </c>
      <c r="P5931" s="117">
        <v>11.87</v>
      </c>
      <c r="Q5931">
        <v>0.34</v>
      </c>
    </row>
    <row r="5932" spans="1:17" ht="15">
      <c r="A5932" s="6"/>
      <c r="B5932" s="10">
        <v>91.08</v>
      </c>
      <c r="C5932">
        <v>0.33163304282648948</v>
      </c>
      <c r="D5932" s="11">
        <v>29.62</v>
      </c>
      <c r="E5932" s="10">
        <v>52.66</v>
      </c>
      <c r="F5932" s="11">
        <v>24.09</v>
      </c>
      <c r="G5932" s="10">
        <v>25.96</v>
      </c>
      <c r="H5932" s="11">
        <v>92.54</v>
      </c>
      <c r="I5932" s="10">
        <v>222.84</v>
      </c>
      <c r="J5932">
        <v>0.50955230255013617</v>
      </c>
      <c r="K5932">
        <v>0.54800628911678484</v>
      </c>
      <c r="L5932">
        <v>0.25936558343539062</v>
      </c>
      <c r="M5932">
        <v>0.25186851348796474</v>
      </c>
      <c r="N5932">
        <v>0.38848468626305888</v>
      </c>
      <c r="O5932">
        <v>0.44152165767468432</v>
      </c>
      <c r="P5932" s="117">
        <v>10.46</v>
      </c>
      <c r="Q5932">
        <v>0.34</v>
      </c>
    </row>
    <row r="5933" spans="1:17" ht="15">
      <c r="A5933" s="6"/>
      <c r="B5933" s="10">
        <v>91.65</v>
      </c>
      <c r="C5933">
        <v>0.33707582886370124</v>
      </c>
      <c r="D5933" s="11">
        <v>29.68</v>
      </c>
      <c r="E5933" s="10">
        <v>53.18</v>
      </c>
      <c r="F5933" s="11">
        <v>24.66</v>
      </c>
      <c r="G5933" s="10">
        <v>28</v>
      </c>
      <c r="H5933" s="11">
        <v>92.04</v>
      </c>
      <c r="I5933" s="10">
        <v>239.33</v>
      </c>
      <c r="J5933">
        <v>0.50686099595369649</v>
      </c>
      <c r="K5933">
        <v>0.55609973261759216</v>
      </c>
      <c r="L5933">
        <v>0.25258533565486557</v>
      </c>
      <c r="M5933">
        <v>0.26677510077398325</v>
      </c>
      <c r="N5933">
        <v>0.390462836893267</v>
      </c>
      <c r="O5933">
        <v>0.45858939921636915</v>
      </c>
      <c r="P5933" s="117">
        <v>9.02</v>
      </c>
      <c r="Q5933">
        <v>0.34</v>
      </c>
    </row>
    <row r="5934" spans="1:17" ht="15">
      <c r="A5934" s="6"/>
      <c r="B5934" s="10">
        <v>95.6</v>
      </c>
      <c r="C5934">
        <v>0.36383328079384886</v>
      </c>
      <c r="D5934" s="11">
        <v>31.02</v>
      </c>
      <c r="E5934" s="10">
        <v>55.32</v>
      </c>
      <c r="F5934" s="11">
        <v>26.34</v>
      </c>
      <c r="G5934" s="10">
        <v>30.44</v>
      </c>
      <c r="H5934" s="11">
        <v>92.56</v>
      </c>
      <c r="I5934" s="10">
        <v>367.52</v>
      </c>
      <c r="J5934">
        <v>0.52095625799551204</v>
      </c>
      <c r="K5934">
        <v>0.56136289566119812</v>
      </c>
      <c r="L5934">
        <v>0.27586229101651027</v>
      </c>
      <c r="M5934">
        <v>0.29876846106706501</v>
      </c>
      <c r="N5934">
        <v>0.39581042976493447</v>
      </c>
      <c r="O5934">
        <v>0.46880067925355151</v>
      </c>
      <c r="P5934" s="117">
        <v>8.91</v>
      </c>
      <c r="Q5934">
        <v>0.34</v>
      </c>
    </row>
    <row r="5935" spans="1:17" ht="15">
      <c r="A5935" s="6"/>
      <c r="B5935" s="10">
        <v>120</v>
      </c>
      <c r="C5935">
        <v>0.36472889000866465</v>
      </c>
      <c r="D5935" s="11">
        <v>36.369999999999997</v>
      </c>
      <c r="E5935" s="10">
        <v>71.540000000000006</v>
      </c>
      <c r="F5935" s="11">
        <v>33.68</v>
      </c>
      <c r="G5935" s="10">
        <v>39.97</v>
      </c>
      <c r="H5935" s="11">
        <v>93.81</v>
      </c>
      <c r="I5935" s="10">
        <v>459.9</v>
      </c>
      <c r="J5935">
        <v>0.52475960096846652</v>
      </c>
      <c r="K5935">
        <v>0.55525150433499781</v>
      </c>
      <c r="L5935">
        <v>0.31258858095912634</v>
      </c>
      <c r="M5935">
        <v>0.33726184179621238</v>
      </c>
      <c r="N5935">
        <v>0.40460984910317266</v>
      </c>
      <c r="O5935">
        <v>0.45717914705393053</v>
      </c>
      <c r="P5935" s="117">
        <v>9.07</v>
      </c>
      <c r="Q5935">
        <v>0.34</v>
      </c>
    </row>
    <row r="5936" spans="1:17" ht="15">
      <c r="A5936" s="6"/>
      <c r="B5936" s="10">
        <v>126</v>
      </c>
      <c r="C5936">
        <v>0.33778608758930934</v>
      </c>
      <c r="D5936" s="11">
        <v>42.39</v>
      </c>
      <c r="E5936" s="10">
        <v>75.650000000000006</v>
      </c>
      <c r="F5936" s="11">
        <v>39.619999999999997</v>
      </c>
      <c r="G5936" s="10">
        <v>48.43</v>
      </c>
      <c r="H5936" s="11">
        <v>92.88</v>
      </c>
      <c r="I5936" s="10">
        <v>506.5</v>
      </c>
      <c r="J5936">
        <v>0.50596780919286055</v>
      </c>
      <c r="K5936">
        <v>0.52890025367389781</v>
      </c>
      <c r="L5936">
        <v>0.31894306010974843</v>
      </c>
      <c r="M5936">
        <v>0.3402917112043688</v>
      </c>
      <c r="N5936">
        <v>0.38839531689041518</v>
      </c>
      <c r="O5936">
        <v>0.43523275940026407</v>
      </c>
      <c r="P5936" s="117">
        <v>6.31</v>
      </c>
      <c r="Q5936">
        <v>0.34</v>
      </c>
    </row>
    <row r="5937" spans="1:17" ht="15">
      <c r="A5937" s="6"/>
      <c r="B5937" s="10">
        <v>118.16</v>
      </c>
      <c r="C5937">
        <v>0.31160149679730142</v>
      </c>
      <c r="D5937" s="11">
        <v>44.05</v>
      </c>
      <c r="E5937" s="10">
        <v>76.760000000000005</v>
      </c>
      <c r="F5937" s="11">
        <v>40.590000000000003</v>
      </c>
      <c r="G5937" s="10">
        <v>51.67</v>
      </c>
      <c r="H5937" s="11">
        <v>93.44</v>
      </c>
      <c r="I5937" s="10">
        <v>519.92999999999995</v>
      </c>
      <c r="J5937">
        <v>0.47935669320847024</v>
      </c>
      <c r="K5937">
        <v>0.48531102142888638</v>
      </c>
      <c r="L5937">
        <v>0.2998161434624721</v>
      </c>
      <c r="M5937">
        <v>0.32608270858909116</v>
      </c>
      <c r="N5937">
        <v>0.34551049207522472</v>
      </c>
      <c r="O5937">
        <v>0.39926157860131245</v>
      </c>
      <c r="P5937" s="117">
        <v>10.02</v>
      </c>
      <c r="Q5937">
        <v>0.34</v>
      </c>
    </row>
    <row r="5938" spans="1:17" ht="15">
      <c r="A5938" s="6"/>
      <c r="B5938" s="10">
        <v>97.78</v>
      </c>
      <c r="C5938">
        <v>0.27505462646397305</v>
      </c>
      <c r="D5938" s="11">
        <v>42.93</v>
      </c>
      <c r="E5938" s="10">
        <v>75.349999999999994</v>
      </c>
      <c r="F5938" s="11">
        <v>37.19</v>
      </c>
      <c r="G5938" s="10">
        <v>49.71</v>
      </c>
      <c r="H5938" s="11">
        <v>92.04</v>
      </c>
      <c r="I5938" s="10">
        <v>470.49</v>
      </c>
      <c r="J5938">
        <v>0.45720060648095878</v>
      </c>
      <c r="K5938">
        <v>0.46100068915363551</v>
      </c>
      <c r="L5938">
        <v>0.26831046309648054</v>
      </c>
      <c r="M5938">
        <v>0.31918243520388806</v>
      </c>
      <c r="N5938">
        <v>0.30191605212748007</v>
      </c>
      <c r="O5938">
        <v>0.37147409996395153</v>
      </c>
      <c r="P5938" s="117">
        <v>15.23</v>
      </c>
      <c r="Q5938">
        <v>0.34</v>
      </c>
    </row>
    <row r="5939" spans="1:17" ht="15">
      <c r="A5939" s="6"/>
      <c r="B5939" s="10">
        <v>88</v>
      </c>
      <c r="C5939">
        <v>0.21206481726234366</v>
      </c>
      <c r="D5939" s="11">
        <v>41.26</v>
      </c>
      <c r="E5939" s="10">
        <v>71.959999999999994</v>
      </c>
      <c r="F5939" s="11">
        <v>33.270000000000003</v>
      </c>
      <c r="G5939" s="10">
        <v>42.03</v>
      </c>
      <c r="H5939" s="11">
        <v>88.68</v>
      </c>
      <c r="I5939" s="10">
        <v>400.99</v>
      </c>
      <c r="J5939">
        <v>0.42809419798116888</v>
      </c>
      <c r="K5939">
        <v>0.43154257520631822</v>
      </c>
      <c r="L5939">
        <v>0.23403389938554703</v>
      </c>
      <c r="M5939">
        <v>0.30290081067666685</v>
      </c>
      <c r="N5939">
        <v>0.26503483831550612</v>
      </c>
      <c r="O5939">
        <v>0.33185574012974844</v>
      </c>
      <c r="P5939" s="117">
        <v>24.69</v>
      </c>
      <c r="Q5939">
        <v>0.34</v>
      </c>
    </row>
    <row r="5940" spans="1:17" ht="15">
      <c r="A5940" s="6"/>
      <c r="B5940" s="10">
        <v>81.849999999999994</v>
      </c>
      <c r="C5940">
        <v>0.18666851496471626</v>
      </c>
      <c r="D5940" s="11">
        <v>41.76</v>
      </c>
      <c r="E5940" s="10">
        <v>70.97</v>
      </c>
      <c r="F5940" s="11">
        <v>29.85</v>
      </c>
      <c r="G5940" s="10">
        <v>39.15</v>
      </c>
      <c r="H5940" s="11">
        <v>84.01</v>
      </c>
      <c r="I5940" s="10">
        <v>308.08</v>
      </c>
      <c r="J5940">
        <v>0.40462589986308828</v>
      </c>
      <c r="K5940">
        <v>0.41385907487126389</v>
      </c>
      <c r="L5940">
        <v>0.20495170184898534</v>
      </c>
      <c r="M5940">
        <v>0.28860268566032793</v>
      </c>
      <c r="N5940">
        <v>0.24253552999663647</v>
      </c>
      <c r="O5940">
        <v>0.30041561769601988</v>
      </c>
      <c r="P5940" s="117">
        <v>28.14</v>
      </c>
      <c r="Q5940">
        <v>0.34</v>
      </c>
    </row>
    <row r="5941" spans="1:17" ht="15">
      <c r="A5941" s="6"/>
      <c r="B5941" s="10">
        <v>75.900000000000006</v>
      </c>
      <c r="C5941">
        <v>0.1742068602772664</v>
      </c>
      <c r="D5941" s="11">
        <v>38.49</v>
      </c>
      <c r="E5941" s="10">
        <v>64.97</v>
      </c>
      <c r="F5941" s="11">
        <v>27.07</v>
      </c>
      <c r="G5941" s="10">
        <v>36</v>
      </c>
      <c r="H5941" s="11">
        <v>81.47</v>
      </c>
      <c r="I5941" s="10">
        <v>250.01</v>
      </c>
      <c r="J5941">
        <v>0.38802157505087087</v>
      </c>
      <c r="K5941">
        <v>0.40425913165163929</v>
      </c>
      <c r="L5941">
        <v>0.18645433824595475</v>
      </c>
      <c r="M5941">
        <v>0.26722491515875957</v>
      </c>
      <c r="N5941">
        <v>0.2277914824434443</v>
      </c>
      <c r="O5941">
        <v>0.27297795322265977</v>
      </c>
      <c r="P5941" s="117">
        <v>38.54</v>
      </c>
      <c r="Q5941">
        <v>0.34</v>
      </c>
    </row>
    <row r="5942" spans="1:17" ht="15">
      <c r="A5942" s="6"/>
      <c r="B5942" s="10">
        <v>75.05</v>
      </c>
      <c r="C5942">
        <v>0.16973920107356266</v>
      </c>
      <c r="D5942" s="11">
        <v>37.25</v>
      </c>
      <c r="E5942" s="10">
        <v>57.56</v>
      </c>
      <c r="F5942" s="11">
        <v>27.2</v>
      </c>
      <c r="G5942" s="10">
        <v>32.67</v>
      </c>
      <c r="H5942" s="11">
        <v>65.66</v>
      </c>
      <c r="I5942" s="10">
        <v>182.56</v>
      </c>
      <c r="J5942">
        <v>0.38842016416518887</v>
      </c>
      <c r="K5942">
        <v>0.40388705803626146</v>
      </c>
      <c r="L5942">
        <v>0.17338956113053475</v>
      </c>
      <c r="M5942">
        <v>0.25180542578727977</v>
      </c>
      <c r="N5942">
        <v>0.20233227936843387</v>
      </c>
      <c r="O5942">
        <v>0.27046283094548318</v>
      </c>
      <c r="P5942" s="117">
        <v>33.44</v>
      </c>
      <c r="Q5942">
        <v>0.34</v>
      </c>
    </row>
    <row r="5943" spans="1:17" ht="15">
      <c r="A5943" s="6"/>
      <c r="B5943" s="10">
        <v>77.13</v>
      </c>
      <c r="C5943">
        <v>0.18192225063497466</v>
      </c>
      <c r="D5943" s="11">
        <v>36.67</v>
      </c>
      <c r="E5943" s="10">
        <v>60.37</v>
      </c>
      <c r="F5943" s="11">
        <v>26.69</v>
      </c>
      <c r="G5943" s="10">
        <v>31.09</v>
      </c>
      <c r="H5943" s="11">
        <v>60.06</v>
      </c>
      <c r="I5943" s="10">
        <v>204.1</v>
      </c>
      <c r="J5943">
        <v>0.39640811310772323</v>
      </c>
      <c r="K5943">
        <v>0.4108327996818314</v>
      </c>
      <c r="L5943">
        <v>0.17200239864531056</v>
      </c>
      <c r="M5943">
        <v>0.25470424158045074</v>
      </c>
      <c r="N5943">
        <v>0.19247138956452844</v>
      </c>
      <c r="O5943">
        <v>0.28084350114838469</v>
      </c>
      <c r="P5943" s="117">
        <v>39.99</v>
      </c>
      <c r="Q5943">
        <v>0.34</v>
      </c>
    </row>
    <row r="5944" spans="1:17" ht="15">
      <c r="A5944" s="6"/>
      <c r="B5944" s="10">
        <v>83</v>
      </c>
      <c r="C5944">
        <v>0.20552911415608816</v>
      </c>
      <c r="D5944" s="11">
        <v>38.43</v>
      </c>
      <c r="E5944" s="10">
        <v>67</v>
      </c>
      <c r="F5944" s="11">
        <v>27.2</v>
      </c>
      <c r="G5944" s="10">
        <v>31.25</v>
      </c>
      <c r="H5944" s="11">
        <v>69.09</v>
      </c>
      <c r="I5944" s="10">
        <v>267.37</v>
      </c>
      <c r="J5944">
        <v>0.42491403369580433</v>
      </c>
      <c r="K5944">
        <v>0.427181553169594</v>
      </c>
      <c r="L5944">
        <v>0.18343574164667598</v>
      </c>
      <c r="M5944">
        <v>0.27274338764301725</v>
      </c>
      <c r="N5944">
        <v>0.21607538131743076</v>
      </c>
      <c r="O5944">
        <v>0.30366305149796835</v>
      </c>
      <c r="P5944" s="117">
        <v>45.47</v>
      </c>
      <c r="Q5944">
        <v>0.34</v>
      </c>
    </row>
    <row r="5945" spans="1:17" ht="15">
      <c r="A5945" s="6"/>
      <c r="B5945" s="10">
        <v>88.51</v>
      </c>
      <c r="C5945">
        <v>0.24951052895966239</v>
      </c>
      <c r="D5945" s="11">
        <v>39.049999999999997</v>
      </c>
      <c r="E5945" s="10">
        <v>69.95</v>
      </c>
      <c r="F5945" s="11">
        <v>29.16</v>
      </c>
      <c r="G5945" s="10">
        <v>36.479999999999997</v>
      </c>
      <c r="H5945" s="11">
        <v>84.9</v>
      </c>
      <c r="I5945" s="10">
        <v>346.51</v>
      </c>
      <c r="J5945">
        <v>0.45911572242572241</v>
      </c>
      <c r="K5945">
        <v>0.45020775882043568</v>
      </c>
      <c r="L5945">
        <v>0.20807412636525227</v>
      </c>
      <c r="M5945">
        <v>0.30601072036716009</v>
      </c>
      <c r="N5945">
        <v>0.28413242027893809</v>
      </c>
      <c r="O5945">
        <v>0.3290494708262971</v>
      </c>
      <c r="P5945" s="117">
        <v>40.28</v>
      </c>
      <c r="Q5945">
        <v>0.34</v>
      </c>
    </row>
    <row r="5946" spans="1:17" ht="15">
      <c r="A5946" s="6"/>
      <c r="B5946" s="10">
        <v>103.26</v>
      </c>
      <c r="C5946">
        <v>0.34552518481694694</v>
      </c>
      <c r="D5946" s="11">
        <v>40.56</v>
      </c>
      <c r="E5946" s="10">
        <v>75.36</v>
      </c>
      <c r="F5946" s="11">
        <v>32.26</v>
      </c>
      <c r="G5946" s="10">
        <v>44.03</v>
      </c>
      <c r="H5946" s="11">
        <v>95.18</v>
      </c>
      <c r="I5946" s="10">
        <v>487.05</v>
      </c>
      <c r="J5946">
        <v>0.49275603103589877</v>
      </c>
      <c r="K5946">
        <v>0.48318677588955061</v>
      </c>
      <c r="L5946">
        <v>0.24252665283665553</v>
      </c>
      <c r="M5946">
        <v>0.34594821019287098</v>
      </c>
      <c r="N5946">
        <v>0.35816576899174329</v>
      </c>
      <c r="O5946">
        <v>0.36119785842708557</v>
      </c>
      <c r="P5946" s="117">
        <v>88.38</v>
      </c>
      <c r="Q5946">
        <v>0.34</v>
      </c>
    </row>
    <row r="5947" spans="1:17" ht="15">
      <c r="A5947" s="6"/>
      <c r="B5947" s="10">
        <v>129.1</v>
      </c>
      <c r="C5947">
        <v>0.42430728531417988</v>
      </c>
      <c r="D5947" s="11">
        <v>43.04</v>
      </c>
      <c r="E5947" s="10">
        <v>76.760000000000005</v>
      </c>
      <c r="F5947" s="11">
        <v>36.090000000000003</v>
      </c>
      <c r="G5947" s="10">
        <v>47.95</v>
      </c>
      <c r="H5947" s="11">
        <v>127.45</v>
      </c>
      <c r="I5947" s="10">
        <v>564.27</v>
      </c>
      <c r="J5947">
        <v>0.51700618882222926</v>
      </c>
      <c r="K5947">
        <v>0.50254379270786576</v>
      </c>
      <c r="L5947">
        <v>0.27366299609824518</v>
      </c>
      <c r="M5947">
        <v>0.37726121498251919</v>
      </c>
      <c r="N5947">
        <v>0.44098762297176436</v>
      </c>
      <c r="O5947">
        <v>0.38636851772122394</v>
      </c>
      <c r="P5947" s="117">
        <v>56.2</v>
      </c>
      <c r="Q5947">
        <v>0.34</v>
      </c>
    </row>
    <row r="5948" spans="1:17" ht="15">
      <c r="A5948" s="6"/>
      <c r="B5948" s="10">
        <v>184.87</v>
      </c>
      <c r="C5948">
        <v>0.43404226243627858</v>
      </c>
      <c r="D5948" s="11">
        <v>44.22</v>
      </c>
      <c r="E5948" s="10">
        <v>79.62</v>
      </c>
      <c r="F5948" s="11">
        <v>39.950000000000003</v>
      </c>
      <c r="G5948" s="10">
        <v>51.43</v>
      </c>
      <c r="H5948" s="11">
        <v>138.69</v>
      </c>
      <c r="I5948" s="10">
        <v>601.62</v>
      </c>
      <c r="J5948">
        <v>0.52706404105819327</v>
      </c>
      <c r="K5948">
        <v>0.51274692503615726</v>
      </c>
      <c r="L5948">
        <v>0.29669994251772375</v>
      </c>
      <c r="M5948">
        <v>0.41133234922783724</v>
      </c>
      <c r="N5948">
        <v>0.47231828265979642</v>
      </c>
      <c r="O5948">
        <v>0.39302151048220518</v>
      </c>
      <c r="P5948" s="117">
        <v>43.45</v>
      </c>
      <c r="Q5948">
        <v>0.34</v>
      </c>
    </row>
    <row r="5949" spans="1:17" ht="15">
      <c r="A5949" s="6"/>
      <c r="B5949" s="10">
        <v>154.53</v>
      </c>
      <c r="C5949">
        <v>0.43829663717615619</v>
      </c>
      <c r="D5949" s="11">
        <v>44.97</v>
      </c>
      <c r="E5949" s="10">
        <v>79.33</v>
      </c>
      <c r="F5949" s="11">
        <v>40.92</v>
      </c>
      <c r="G5949" s="10">
        <v>51.61</v>
      </c>
      <c r="H5949" s="11">
        <v>139.07</v>
      </c>
      <c r="I5949" s="10">
        <v>523.03</v>
      </c>
      <c r="J5949">
        <v>0.52489394863423555</v>
      </c>
      <c r="K5949">
        <v>0.51268543919077658</v>
      </c>
      <c r="L5949">
        <v>0.31236521922963084</v>
      </c>
      <c r="M5949">
        <v>0.42072743059813877</v>
      </c>
      <c r="N5949">
        <v>0.464071610386116</v>
      </c>
      <c r="O5949">
        <v>0.38702493698591167</v>
      </c>
      <c r="P5949" s="117">
        <v>30.71</v>
      </c>
      <c r="Q5949">
        <v>0.34</v>
      </c>
    </row>
    <row r="5950" spans="1:17" ht="15">
      <c r="A5950" s="6"/>
      <c r="B5950" s="10">
        <v>121.95</v>
      </c>
      <c r="C5950">
        <v>0.4445019790194617</v>
      </c>
      <c r="D5950" s="11">
        <v>40.4</v>
      </c>
      <c r="E5950" s="10">
        <v>73.66</v>
      </c>
      <c r="F5950" s="11">
        <v>38.950000000000003</v>
      </c>
      <c r="G5950" s="10">
        <v>45.99</v>
      </c>
      <c r="H5950" s="11">
        <v>129</v>
      </c>
      <c r="I5950" s="10">
        <v>420.15</v>
      </c>
      <c r="J5950">
        <v>0.52392697085367101</v>
      </c>
      <c r="K5950">
        <v>0.51916258684076255</v>
      </c>
      <c r="L5950">
        <v>0.3227303739232576</v>
      </c>
      <c r="M5950">
        <v>0.42552613764386499</v>
      </c>
      <c r="N5950">
        <v>0.46370355680242492</v>
      </c>
      <c r="O5950">
        <v>0.40305613294337056</v>
      </c>
      <c r="P5950" s="117">
        <v>23.69</v>
      </c>
      <c r="Q5950">
        <v>0.34</v>
      </c>
    </row>
    <row r="5951" spans="1:17" ht="15">
      <c r="A5951" s="6"/>
      <c r="B5951" s="10">
        <v>107.61</v>
      </c>
      <c r="C5951">
        <v>0.44677478796602488</v>
      </c>
      <c r="D5951" s="11">
        <v>37.25</v>
      </c>
      <c r="E5951" s="10">
        <v>68.819999999999993</v>
      </c>
      <c r="F5951" s="11">
        <v>36.21</v>
      </c>
      <c r="G5951" s="10">
        <v>42.79</v>
      </c>
      <c r="H5951" s="11">
        <v>121.99</v>
      </c>
      <c r="I5951" s="10">
        <v>309.49</v>
      </c>
      <c r="J5951">
        <v>0.51727500918149993</v>
      </c>
      <c r="K5951">
        <v>0.51406655903879372</v>
      </c>
      <c r="L5951">
        <v>0.32124995702012382</v>
      </c>
      <c r="M5951">
        <v>0.42179096680267797</v>
      </c>
      <c r="N5951">
        <v>0.46633050279942911</v>
      </c>
      <c r="O5951">
        <v>0.40803110785033025</v>
      </c>
      <c r="P5951" s="117">
        <v>27.55</v>
      </c>
      <c r="Q5951">
        <v>0.34</v>
      </c>
    </row>
    <row r="5952" spans="1:17" ht="15">
      <c r="A5952" s="6"/>
      <c r="B5952" s="10">
        <v>96.03</v>
      </c>
      <c r="C5952">
        <v>0.4357933387621053</v>
      </c>
      <c r="D5952" s="11">
        <v>32.97</v>
      </c>
      <c r="E5952" s="10">
        <v>58.84</v>
      </c>
      <c r="F5952" s="11">
        <v>30.95</v>
      </c>
      <c r="G5952" s="10">
        <v>34.479999999999997</v>
      </c>
      <c r="H5952" s="11">
        <v>104.1</v>
      </c>
      <c r="I5952" s="10">
        <v>225.45</v>
      </c>
      <c r="J5952">
        <v>0.50598688027867811</v>
      </c>
      <c r="K5952">
        <v>0.51578832357730731</v>
      </c>
      <c r="L5952">
        <v>0.31342812571989459</v>
      </c>
      <c r="M5952">
        <v>0.40854068524188281</v>
      </c>
      <c r="N5952">
        <v>0.46850087757288411</v>
      </c>
      <c r="O5952">
        <v>0.40749391842485416</v>
      </c>
      <c r="P5952" s="117">
        <v>22.7</v>
      </c>
      <c r="Q5952">
        <v>0.34</v>
      </c>
    </row>
    <row r="5953" spans="1:17" ht="15">
      <c r="A5953" s="6"/>
      <c r="B5953" s="10">
        <v>88.89</v>
      </c>
      <c r="C5953">
        <v>0.43759137983551627</v>
      </c>
      <c r="D5953" s="11">
        <v>29.47</v>
      </c>
      <c r="E5953" s="10">
        <v>55.11</v>
      </c>
      <c r="F5953" s="11">
        <v>26.28</v>
      </c>
      <c r="G5953" s="10">
        <v>39.58</v>
      </c>
      <c r="H5953" s="11">
        <v>105.32</v>
      </c>
      <c r="I5953" s="10">
        <v>273.51</v>
      </c>
      <c r="J5953">
        <v>0.48028772227777805</v>
      </c>
      <c r="K5953">
        <v>0.51454443547948436</v>
      </c>
      <c r="L5953">
        <v>0.28191110048101198</v>
      </c>
      <c r="M5953">
        <v>0.39124142521669081</v>
      </c>
      <c r="N5953">
        <v>0.49278292176212285</v>
      </c>
      <c r="O5953">
        <v>0.41052589508278903</v>
      </c>
      <c r="P5953" s="117">
        <v>17.239999999999998</v>
      </c>
      <c r="Q5953">
        <v>0.34</v>
      </c>
    </row>
    <row r="5954" spans="1:17" ht="15">
      <c r="A5954" s="6"/>
      <c r="B5954" s="10">
        <v>85.52</v>
      </c>
      <c r="C5954">
        <v>0.43729855591714123</v>
      </c>
      <c r="D5954" s="11">
        <v>29.06</v>
      </c>
      <c r="E5954" s="10">
        <v>53.63</v>
      </c>
      <c r="F5954" s="11">
        <v>25.64</v>
      </c>
      <c r="G5954" s="10">
        <v>35.340000000000003</v>
      </c>
      <c r="H5954" s="11">
        <v>104.79</v>
      </c>
      <c r="I5954" s="10">
        <v>298.29000000000002</v>
      </c>
      <c r="J5954">
        <v>0.48139150264318703</v>
      </c>
      <c r="K5954">
        <v>0.51052611556507399</v>
      </c>
      <c r="L5954">
        <v>0.26460562132156229</v>
      </c>
      <c r="M5954">
        <v>0.38425038867026184</v>
      </c>
      <c r="N5954">
        <v>0.4992160496041711</v>
      </c>
      <c r="O5954">
        <v>0.40875643079373314</v>
      </c>
      <c r="P5954" s="117">
        <v>16.54</v>
      </c>
      <c r="Q5954">
        <v>0.34</v>
      </c>
    </row>
    <row r="5955" spans="1:17" ht="15">
      <c r="A5955" s="6"/>
      <c r="B5955" s="10">
        <v>90.53</v>
      </c>
      <c r="C5955">
        <v>0.45295296074410191</v>
      </c>
      <c r="D5955" s="11">
        <v>27.83</v>
      </c>
      <c r="E5955" s="10">
        <v>52.38</v>
      </c>
      <c r="F5955" s="11">
        <v>24.36</v>
      </c>
      <c r="G5955" s="10">
        <v>30.98</v>
      </c>
      <c r="H5955" s="11">
        <v>101.85</v>
      </c>
      <c r="I5955" s="10">
        <v>275.68</v>
      </c>
      <c r="J5955">
        <v>0.48013495582905891</v>
      </c>
      <c r="K5955">
        <v>0.51341199557793404</v>
      </c>
      <c r="L5955">
        <v>0.25160545265443213</v>
      </c>
      <c r="M5955">
        <v>0.36576170738160324</v>
      </c>
      <c r="N5955">
        <v>0.50803193801091995</v>
      </c>
      <c r="O5955">
        <v>0.40805931876934787</v>
      </c>
      <c r="P5955" s="117">
        <v>14.67</v>
      </c>
      <c r="Q5955">
        <v>0.34</v>
      </c>
    </row>
    <row r="5956" spans="1:17" ht="15">
      <c r="A5956" s="6"/>
      <c r="B5956" s="10">
        <v>92.12</v>
      </c>
      <c r="C5956">
        <v>0.47728262802058435</v>
      </c>
      <c r="D5956" s="11">
        <v>26.19</v>
      </c>
      <c r="E5956" s="10">
        <v>52.31</v>
      </c>
      <c r="F5956" s="11">
        <v>24.67</v>
      </c>
      <c r="G5956" s="10">
        <v>29.01</v>
      </c>
      <c r="H5956" s="11">
        <v>97.97</v>
      </c>
      <c r="I5956" s="10">
        <v>282.87</v>
      </c>
      <c r="J5956">
        <v>0.47480928655456367</v>
      </c>
      <c r="K5956">
        <v>0.52203362846593082</v>
      </c>
      <c r="L5956">
        <v>0.25690397587670316</v>
      </c>
      <c r="M5956">
        <v>0.35067132596863015</v>
      </c>
      <c r="N5956">
        <v>0.51663557895512846</v>
      </c>
      <c r="O5956">
        <v>0.40682519386589044</v>
      </c>
      <c r="P5956" s="117">
        <v>14.27</v>
      </c>
      <c r="Q5956">
        <v>0.34</v>
      </c>
    </row>
    <row r="5957" spans="1:17" ht="15">
      <c r="A5957" s="6"/>
      <c r="B5957" s="10">
        <v>92.48</v>
      </c>
      <c r="C5957">
        <v>0.50103056282722502</v>
      </c>
      <c r="D5957" s="11">
        <v>26.42</v>
      </c>
      <c r="E5957" s="10">
        <v>52.38</v>
      </c>
      <c r="F5957" s="11">
        <v>25.67</v>
      </c>
      <c r="G5957" s="10">
        <v>30.06</v>
      </c>
      <c r="H5957" s="11">
        <v>100</v>
      </c>
      <c r="I5957" s="10">
        <v>286.75</v>
      </c>
      <c r="J5957">
        <v>0.47672498656822471</v>
      </c>
      <c r="K5957">
        <v>0.52903625310053004</v>
      </c>
      <c r="L5957">
        <v>0.26517119835532865</v>
      </c>
      <c r="M5957">
        <v>0.35047821459987816</v>
      </c>
      <c r="N5957">
        <v>0.52338390552046143</v>
      </c>
      <c r="O5957">
        <v>0.41572905398902893</v>
      </c>
      <c r="P5957" s="117">
        <v>14.22</v>
      </c>
      <c r="Q5957">
        <v>0.34</v>
      </c>
    </row>
    <row r="5958" spans="1:17" ht="15">
      <c r="A5958" s="6"/>
      <c r="B5958" s="10">
        <v>102.98</v>
      </c>
      <c r="C5958">
        <v>0.52096230892878803</v>
      </c>
      <c r="D5958" s="11">
        <v>29.19</v>
      </c>
      <c r="E5958" s="10">
        <v>54.64</v>
      </c>
      <c r="F5958" s="11">
        <v>26.18</v>
      </c>
      <c r="G5958" s="10">
        <v>30.06</v>
      </c>
      <c r="H5958" s="11">
        <v>110</v>
      </c>
      <c r="I5958" s="10">
        <v>340.91</v>
      </c>
      <c r="J5958">
        <v>0.48392619227030981</v>
      </c>
      <c r="K5958">
        <v>0.542011826445154</v>
      </c>
      <c r="L5958">
        <v>0.27802948345037787</v>
      </c>
      <c r="M5958">
        <v>0.35738552885607783</v>
      </c>
      <c r="N5958">
        <v>0.52171945555601107</v>
      </c>
      <c r="O5958">
        <v>0.4225356102159753</v>
      </c>
      <c r="P5958" s="117">
        <v>16.66</v>
      </c>
      <c r="Q5958">
        <v>0.34</v>
      </c>
    </row>
    <row r="5959" spans="1:17" ht="15">
      <c r="A5959" s="6"/>
      <c r="B5959" s="10">
        <v>122.71</v>
      </c>
      <c r="C5959">
        <v>0.48769084556254372</v>
      </c>
      <c r="D5959" s="11">
        <v>36.32</v>
      </c>
      <c r="E5959" s="10">
        <v>68.98</v>
      </c>
      <c r="F5959" s="11">
        <v>33.71</v>
      </c>
      <c r="G5959" s="10">
        <v>31.6</v>
      </c>
      <c r="H5959" s="11">
        <v>135.97</v>
      </c>
      <c r="I5959" s="10">
        <v>513.03</v>
      </c>
      <c r="J5959">
        <v>0.47992104968856519</v>
      </c>
      <c r="K5959">
        <v>0.54258337048595628</v>
      </c>
      <c r="L5959">
        <v>0.31728764707303519</v>
      </c>
      <c r="M5959">
        <v>0.3629161684286219</v>
      </c>
      <c r="N5959">
        <v>0.51126279078764836</v>
      </c>
      <c r="O5959">
        <v>0.4189298244023606</v>
      </c>
      <c r="P5959" s="117">
        <v>23.59</v>
      </c>
      <c r="Q5959">
        <v>0.34</v>
      </c>
    </row>
    <row r="5960" spans="1:17" ht="15">
      <c r="A5960" s="6"/>
      <c r="B5960" s="10">
        <v>141.99</v>
      </c>
      <c r="C5960">
        <v>0.43567156319129546</v>
      </c>
      <c r="D5960" s="11">
        <v>42.02</v>
      </c>
      <c r="E5960" s="10">
        <v>73.78</v>
      </c>
      <c r="F5960" s="11">
        <v>38.229999999999997</v>
      </c>
      <c r="G5960" s="10">
        <v>34.200000000000003</v>
      </c>
      <c r="H5960" s="11">
        <v>165</v>
      </c>
      <c r="I5960" s="10">
        <v>553.88</v>
      </c>
      <c r="J5960">
        <v>0.46619556277104812</v>
      </c>
      <c r="K5960">
        <v>0.52368277128224949</v>
      </c>
      <c r="L5960">
        <v>0.3100762600115049</v>
      </c>
      <c r="M5960">
        <v>0.34923968530734001</v>
      </c>
      <c r="N5960">
        <v>0.46753067107026136</v>
      </c>
      <c r="O5960">
        <v>0.38435222784737599</v>
      </c>
      <c r="P5960" s="117">
        <v>18.690000000000001</v>
      </c>
      <c r="Q5960">
        <v>0.34</v>
      </c>
    </row>
    <row r="5961" spans="1:17" ht="15">
      <c r="A5961" s="6"/>
      <c r="B5961" s="10">
        <v>119.19</v>
      </c>
      <c r="C5961">
        <v>0.38123353841989649</v>
      </c>
      <c r="D5961" s="11">
        <v>43.73</v>
      </c>
      <c r="E5961" s="10">
        <v>74.95</v>
      </c>
      <c r="F5961" s="11">
        <v>39.07</v>
      </c>
      <c r="G5961" s="10">
        <v>38.299999999999997</v>
      </c>
      <c r="H5961" s="11">
        <v>160</v>
      </c>
      <c r="I5961" s="10">
        <v>561.75</v>
      </c>
      <c r="J5961">
        <v>0.43627382453912916</v>
      </c>
      <c r="K5961">
        <v>0.48637565312329401</v>
      </c>
      <c r="L5961">
        <v>0.29543536278530236</v>
      </c>
      <c r="M5961">
        <v>0.31746915163377265</v>
      </c>
      <c r="N5961">
        <v>0.4165539886367659</v>
      </c>
      <c r="O5961">
        <v>0.37320675442356932</v>
      </c>
      <c r="P5961" s="117">
        <v>24.53</v>
      </c>
      <c r="Q5961">
        <v>0.34</v>
      </c>
    </row>
    <row r="5962" spans="1:17" ht="15">
      <c r="A5962" s="6"/>
      <c r="B5962" s="10">
        <v>97.73</v>
      </c>
      <c r="C5962">
        <v>0.3264784436745013</v>
      </c>
      <c r="D5962" s="11">
        <v>43</v>
      </c>
      <c r="E5962" s="10">
        <v>73.78</v>
      </c>
      <c r="F5962" s="11">
        <v>38.99</v>
      </c>
      <c r="G5962" s="10">
        <v>37.549999999999997</v>
      </c>
      <c r="H5962" s="11">
        <v>139.26</v>
      </c>
      <c r="I5962" s="10">
        <v>478.46</v>
      </c>
      <c r="J5962">
        <v>0.41192694942774544</v>
      </c>
      <c r="K5962">
        <v>0.46427230155045951</v>
      </c>
      <c r="L5962">
        <v>0.28223846659850843</v>
      </c>
      <c r="M5962">
        <v>0.2941045355334776</v>
      </c>
      <c r="N5962">
        <v>0.37839028057727964</v>
      </c>
      <c r="O5962">
        <v>0.36560337070848148</v>
      </c>
      <c r="P5962" s="117">
        <v>25.63</v>
      </c>
      <c r="Q5962">
        <v>0.34</v>
      </c>
    </row>
    <row r="5963" spans="1:17" ht="15">
      <c r="A5963" s="6"/>
      <c r="B5963" s="10">
        <v>88.65</v>
      </c>
      <c r="C5963">
        <v>0.25792085523756098</v>
      </c>
      <c r="D5963" s="11">
        <v>41</v>
      </c>
      <c r="E5963" s="10">
        <v>70.069999999999993</v>
      </c>
      <c r="F5963" s="11">
        <v>37.450000000000003</v>
      </c>
      <c r="G5963" s="10">
        <v>32.26</v>
      </c>
      <c r="H5963" s="11">
        <v>128.04</v>
      </c>
      <c r="I5963" s="10">
        <v>431.07</v>
      </c>
      <c r="J5963">
        <v>0.37578492991564638</v>
      </c>
      <c r="K5963">
        <v>0.44081649640026638</v>
      </c>
      <c r="L5963">
        <v>0.26242749602456644</v>
      </c>
      <c r="M5963">
        <v>0.27624285780962932</v>
      </c>
      <c r="N5963">
        <v>0.34668129199925746</v>
      </c>
      <c r="O5963">
        <v>0.33415980711662951</v>
      </c>
      <c r="P5963" s="117">
        <v>42.81</v>
      </c>
      <c r="Q5963">
        <v>0.34</v>
      </c>
    </row>
    <row r="5964" spans="1:17" ht="15">
      <c r="A5964" s="6"/>
      <c r="B5964" s="10">
        <v>82.1</v>
      </c>
      <c r="C5964">
        <v>0.21180492651518085</v>
      </c>
      <c r="D5964" s="11">
        <v>40.07</v>
      </c>
      <c r="E5964" s="10">
        <v>68.91</v>
      </c>
      <c r="F5964" s="11">
        <v>33.06</v>
      </c>
      <c r="G5964" s="10">
        <v>29.04</v>
      </c>
      <c r="H5964" s="11">
        <v>110.7</v>
      </c>
      <c r="I5964" s="10">
        <v>304.49</v>
      </c>
      <c r="J5964">
        <v>0.33969844261305959</v>
      </c>
      <c r="K5964">
        <v>0.419492673468632</v>
      </c>
      <c r="L5964">
        <v>0.23560897456724608</v>
      </c>
      <c r="M5964">
        <v>0.24897742789294017</v>
      </c>
      <c r="N5964">
        <v>0.3188275109093282</v>
      </c>
      <c r="O5964">
        <v>0.30532249524369087</v>
      </c>
      <c r="P5964" s="117">
        <v>37.299999999999997</v>
      </c>
      <c r="Q5964">
        <v>0.34</v>
      </c>
    </row>
    <row r="5965" spans="1:17" ht="15">
      <c r="A5965" s="6"/>
      <c r="B5965" s="10">
        <v>75.17</v>
      </c>
      <c r="C5965">
        <v>0.19206937995753745</v>
      </c>
      <c r="D5965" s="11">
        <v>35.92</v>
      </c>
      <c r="E5965" s="10">
        <v>66.88</v>
      </c>
      <c r="F5965" s="11">
        <v>29.47</v>
      </c>
      <c r="G5965" s="10">
        <v>28.49</v>
      </c>
      <c r="H5965" s="11">
        <v>105.57</v>
      </c>
      <c r="I5965" s="10">
        <v>255.17</v>
      </c>
      <c r="J5965">
        <v>0.30207954541537552</v>
      </c>
      <c r="K5965">
        <v>0.41113476831585027</v>
      </c>
      <c r="L5965">
        <v>0.21265532107196142</v>
      </c>
      <c r="M5965">
        <v>0.22487495931304927</v>
      </c>
      <c r="N5965">
        <v>0.30434187095102355</v>
      </c>
      <c r="O5965">
        <v>0.29209578638006006</v>
      </c>
      <c r="P5965" s="117">
        <v>44.83</v>
      </c>
      <c r="Q5965">
        <v>0.34</v>
      </c>
    </row>
    <row r="5966" spans="1:17" ht="15">
      <c r="A5966" s="6"/>
      <c r="B5966" s="10">
        <v>73.430000000000007</v>
      </c>
      <c r="C5966">
        <v>0.17856000577176778</v>
      </c>
      <c r="D5966" s="11">
        <v>29.88</v>
      </c>
      <c r="E5966" s="10">
        <v>64.760000000000005</v>
      </c>
      <c r="F5966" s="11">
        <v>28.22</v>
      </c>
      <c r="G5966" s="10">
        <v>22.91</v>
      </c>
      <c r="H5966" s="11">
        <v>103.26</v>
      </c>
      <c r="I5966" s="10">
        <v>267.10000000000002</v>
      </c>
      <c r="J5966">
        <v>0.27722566965132273</v>
      </c>
      <c r="K5966">
        <v>0.40762225165034066</v>
      </c>
      <c r="L5966">
        <v>0.20143125844597687</v>
      </c>
      <c r="M5966">
        <v>0.20050184370489887</v>
      </c>
      <c r="N5966">
        <v>0.30625833096082938</v>
      </c>
      <c r="O5966">
        <v>0.2946229467548877</v>
      </c>
      <c r="P5966" s="117">
        <v>85.93</v>
      </c>
      <c r="Q5966">
        <v>0.34</v>
      </c>
    </row>
    <row r="5967" spans="1:17" ht="15">
      <c r="A5967" s="6"/>
      <c r="B5967" s="10">
        <v>75.48</v>
      </c>
      <c r="C5967">
        <v>0.18505888290856037</v>
      </c>
      <c r="D5967" s="11">
        <v>27.9</v>
      </c>
      <c r="E5967" s="10">
        <v>68.400000000000006</v>
      </c>
      <c r="F5967" s="11">
        <v>28.6</v>
      </c>
      <c r="G5967" s="10">
        <v>15.3</v>
      </c>
      <c r="H5967" s="11">
        <v>105.49</v>
      </c>
      <c r="I5967" s="10">
        <v>279.92</v>
      </c>
      <c r="J5967">
        <v>0.25675384927693801</v>
      </c>
      <c r="K5967">
        <v>0.41433642325446707</v>
      </c>
      <c r="L5967">
        <v>0.20823807963975358</v>
      </c>
      <c r="M5967">
        <v>0.19896436121188349</v>
      </c>
      <c r="N5967">
        <v>0.32010418461096751</v>
      </c>
      <c r="O5967">
        <v>0.30398038400100674</v>
      </c>
      <c r="P5967" s="117">
        <v>56.31</v>
      </c>
      <c r="Q5967">
        <v>0.34</v>
      </c>
    </row>
    <row r="5968" spans="1:17" ht="15">
      <c r="A5968" s="6"/>
      <c r="B5968" s="10">
        <v>82.5</v>
      </c>
      <c r="C5968">
        <v>0.2146715097802247</v>
      </c>
      <c r="D5968" s="11">
        <v>23.81</v>
      </c>
      <c r="E5968" s="10">
        <v>69.510000000000005</v>
      </c>
      <c r="F5968" s="11">
        <v>28.52</v>
      </c>
      <c r="G5968" s="10">
        <v>26.75</v>
      </c>
      <c r="H5968" s="11">
        <v>115.08</v>
      </c>
      <c r="I5968" s="10">
        <v>363.97</v>
      </c>
      <c r="J5968">
        <v>0.25200323188610529</v>
      </c>
      <c r="K5968">
        <v>0.43913250183523</v>
      </c>
      <c r="L5968">
        <v>0.22178752102611374</v>
      </c>
      <c r="M5968">
        <v>0.21965261742683476</v>
      </c>
      <c r="N5968">
        <v>0.34695116715352892</v>
      </c>
      <c r="O5968">
        <v>0.32723252763038319</v>
      </c>
      <c r="P5968" s="117">
        <v>53.51</v>
      </c>
      <c r="Q5968">
        <v>0.34</v>
      </c>
    </row>
    <row r="5969" spans="1:17" ht="15">
      <c r="A5969" s="6"/>
      <c r="B5969" s="10">
        <v>91.44</v>
      </c>
      <c r="C5969">
        <v>0.26914163905413646</v>
      </c>
      <c r="D5969" s="11">
        <v>22.06</v>
      </c>
      <c r="E5969" s="10">
        <v>71.09</v>
      </c>
      <c r="F5969" s="11">
        <v>29.14</v>
      </c>
      <c r="G5969" s="10">
        <v>30.04</v>
      </c>
      <c r="H5969" s="11">
        <v>128.66999999999999</v>
      </c>
      <c r="I5969" s="10">
        <v>443.33</v>
      </c>
      <c r="J5969">
        <v>0.25396320475834316</v>
      </c>
      <c r="K5969">
        <v>0.46974675017104361</v>
      </c>
      <c r="L5969">
        <v>0.25262026231059809</v>
      </c>
      <c r="M5969">
        <v>0.25659895707428254</v>
      </c>
      <c r="N5969">
        <v>0.38084636071866323</v>
      </c>
      <c r="O5969">
        <v>0.35217756736902245</v>
      </c>
      <c r="P5969" s="117">
        <v>94.05</v>
      </c>
      <c r="Q5969">
        <v>0.34</v>
      </c>
    </row>
    <row r="5970" spans="1:17" ht="15">
      <c r="A5970" s="6"/>
      <c r="B5970" s="10">
        <v>105.87</v>
      </c>
      <c r="C5970">
        <v>0.34122762254975841</v>
      </c>
      <c r="D5970" s="11">
        <v>26.81</v>
      </c>
      <c r="E5970" s="10">
        <v>73.73</v>
      </c>
      <c r="F5970" s="11">
        <v>33.49</v>
      </c>
      <c r="G5970" s="10">
        <v>32.619999999999997</v>
      </c>
      <c r="H5970" s="11">
        <v>137.72999999999999</v>
      </c>
      <c r="I5970" s="10">
        <v>525.80999999999995</v>
      </c>
      <c r="J5970">
        <v>0.26176484337594674</v>
      </c>
      <c r="K5970">
        <v>0.49608511829152102</v>
      </c>
      <c r="L5970">
        <v>0.29963003397050014</v>
      </c>
      <c r="M5970">
        <v>0.29590774598870878</v>
      </c>
      <c r="N5970">
        <v>0.41905082057438031</v>
      </c>
      <c r="O5970">
        <v>0.37957377434778555</v>
      </c>
      <c r="P5970" s="117">
        <v>124.95</v>
      </c>
      <c r="Q5970">
        <v>0.34</v>
      </c>
    </row>
    <row r="5971" spans="1:17" ht="15">
      <c r="A5971" s="6"/>
      <c r="B5971" s="10">
        <v>145.83000000000001</v>
      </c>
      <c r="C5971">
        <v>0.40711468504277198</v>
      </c>
      <c r="D5971" s="11">
        <v>29.65</v>
      </c>
      <c r="E5971" s="10">
        <v>73.89</v>
      </c>
      <c r="F5971" s="11">
        <v>38.26</v>
      </c>
      <c r="G5971" s="10">
        <v>38.21</v>
      </c>
      <c r="H5971" s="11">
        <v>150</v>
      </c>
      <c r="I5971" s="10">
        <v>564.44000000000005</v>
      </c>
      <c r="J5971">
        <v>0.28821533943955041</v>
      </c>
      <c r="K5971">
        <v>0.51061679491687584</v>
      </c>
      <c r="L5971">
        <v>0.32249148903824976</v>
      </c>
      <c r="M5971">
        <v>0.32893649920606072</v>
      </c>
      <c r="N5971">
        <v>0.46064068359659893</v>
      </c>
      <c r="O5971">
        <v>0.40634163127899725</v>
      </c>
      <c r="P5971" s="117">
        <v>111.18</v>
      </c>
      <c r="Q5971">
        <v>0.34</v>
      </c>
    </row>
    <row r="5972" spans="1:17" ht="15">
      <c r="A5972" s="6"/>
      <c r="B5972" s="10">
        <v>189.83</v>
      </c>
      <c r="C5972">
        <v>0.42485280260306058</v>
      </c>
      <c r="D5972" s="11">
        <v>35.92</v>
      </c>
      <c r="E5972" s="10">
        <v>74.03</v>
      </c>
      <c r="F5972" s="11">
        <v>39.31</v>
      </c>
      <c r="G5972" s="10">
        <v>44.04</v>
      </c>
      <c r="H5972" s="11">
        <v>190.68</v>
      </c>
      <c r="I5972" s="10">
        <v>633.97</v>
      </c>
      <c r="J5972">
        <v>0.30881308655898826</v>
      </c>
      <c r="K5972">
        <v>0.50813196116567927</v>
      </c>
      <c r="L5972">
        <v>0.33588043791691491</v>
      </c>
      <c r="M5972">
        <v>0.35405804139029728</v>
      </c>
      <c r="N5972">
        <v>0.48752004620423434</v>
      </c>
      <c r="O5972">
        <v>0.4145247595297471</v>
      </c>
      <c r="P5972" s="117">
        <v>51.28</v>
      </c>
      <c r="Q5972">
        <v>0.34</v>
      </c>
    </row>
    <row r="5973" spans="1:17" ht="15">
      <c r="A5973" s="6"/>
      <c r="B5973" s="10">
        <v>166.04</v>
      </c>
      <c r="C5973">
        <v>0.40934136284265671</v>
      </c>
      <c r="D5973" s="11">
        <v>35.96</v>
      </c>
      <c r="E5973" s="10">
        <v>74.3</v>
      </c>
      <c r="F5973" s="11">
        <v>40.07</v>
      </c>
      <c r="G5973" s="10">
        <v>46.84</v>
      </c>
      <c r="H5973" s="11">
        <v>181.72</v>
      </c>
      <c r="I5973" s="10">
        <v>594</v>
      </c>
      <c r="J5973">
        <v>0.31923220420179416</v>
      </c>
      <c r="K5973">
        <v>0.50356483716656519</v>
      </c>
      <c r="L5973">
        <v>0.32652007943087386</v>
      </c>
      <c r="M5973">
        <v>0.36903806875339051</v>
      </c>
      <c r="N5973">
        <v>0.49074761348472773</v>
      </c>
      <c r="O5973">
        <v>0.4193378503300273</v>
      </c>
      <c r="P5973" s="117">
        <v>46.8</v>
      </c>
      <c r="Q5973">
        <v>0.34</v>
      </c>
    </row>
    <row r="5974" spans="1:17" ht="15">
      <c r="A5974" s="6"/>
      <c r="B5974" s="10">
        <v>123.13</v>
      </c>
      <c r="C5974">
        <v>0.38147813989637291</v>
      </c>
      <c r="D5974" s="11">
        <v>30.96</v>
      </c>
      <c r="E5974" s="10">
        <v>66.94</v>
      </c>
      <c r="F5974" s="11">
        <v>38.4</v>
      </c>
      <c r="G5974" s="10">
        <v>43.08</v>
      </c>
      <c r="H5974" s="11">
        <v>147.22</v>
      </c>
      <c r="I5974" s="10">
        <v>530.03</v>
      </c>
      <c r="J5974">
        <v>0.32333135689273085</v>
      </c>
      <c r="K5974">
        <v>0.51513937430703804</v>
      </c>
      <c r="L5974">
        <v>0.3288855478026686</v>
      </c>
      <c r="M5974">
        <v>0.37423715572604632</v>
      </c>
      <c r="N5974">
        <v>0.51213813346481563</v>
      </c>
      <c r="O5974">
        <v>0.44118502308864682</v>
      </c>
      <c r="P5974" s="117">
        <v>37.68</v>
      </c>
      <c r="Q5974">
        <v>0.34</v>
      </c>
    </row>
    <row r="5975" spans="1:17" ht="15">
      <c r="A5975" s="6"/>
      <c r="B5975" s="10">
        <v>105.5</v>
      </c>
      <c r="C5975">
        <v>0.37185446497006319</v>
      </c>
      <c r="D5975" s="11">
        <v>29.67</v>
      </c>
      <c r="E5975" s="10">
        <v>58.93</v>
      </c>
      <c r="F5975" s="11">
        <v>37.89</v>
      </c>
      <c r="G5975" s="10">
        <v>38.94</v>
      </c>
      <c r="H5975" s="11">
        <v>132.66</v>
      </c>
      <c r="I5975" s="10">
        <v>484.81</v>
      </c>
      <c r="J5975">
        <v>0.32895431738673747</v>
      </c>
      <c r="K5975">
        <v>0.52309051110539406</v>
      </c>
      <c r="L5975">
        <v>0.33930035846045159</v>
      </c>
      <c r="M5975">
        <v>0.36871865552992811</v>
      </c>
      <c r="N5975">
        <v>0.52589333853120868</v>
      </c>
      <c r="O5975">
        <v>0.44973518558511183</v>
      </c>
      <c r="P5975" s="117">
        <v>42.57</v>
      </c>
      <c r="Q5975">
        <v>0.34</v>
      </c>
    </row>
    <row r="5976" spans="1:17" ht="15">
      <c r="A5976" s="6"/>
      <c r="B5976" s="10">
        <v>95.72</v>
      </c>
      <c r="C5976">
        <v>0.36558151030459529</v>
      </c>
      <c r="D5976" s="11">
        <v>22.07</v>
      </c>
      <c r="E5976" s="10">
        <v>54.65</v>
      </c>
      <c r="F5976" s="11">
        <v>34.07</v>
      </c>
      <c r="G5976" s="10">
        <v>36.74</v>
      </c>
      <c r="H5976" s="11">
        <v>110.79</v>
      </c>
      <c r="I5976" s="10">
        <v>471.21</v>
      </c>
      <c r="J5976">
        <v>0.32272895847758593</v>
      </c>
      <c r="K5976">
        <v>0.52862628504041909</v>
      </c>
      <c r="L5976">
        <v>0.33926098049936215</v>
      </c>
      <c r="M5976">
        <v>0.35394601798051628</v>
      </c>
      <c r="N5976">
        <v>0.5341775483140706</v>
      </c>
      <c r="O5976">
        <v>0.45273274335405211</v>
      </c>
      <c r="P5976" s="117">
        <v>33.11</v>
      </c>
      <c r="Q5976">
        <v>0.34</v>
      </c>
    </row>
    <row r="5977" spans="1:17" ht="15">
      <c r="A5977" s="6"/>
      <c r="B5977" s="10">
        <v>95.42</v>
      </c>
      <c r="C5977">
        <v>0.36617115308859671</v>
      </c>
      <c r="D5977" s="11">
        <v>21.54</v>
      </c>
      <c r="E5977" s="10">
        <v>56.38</v>
      </c>
      <c r="F5977" s="11">
        <v>32.01</v>
      </c>
      <c r="G5977" s="10">
        <v>34.04</v>
      </c>
      <c r="H5977" s="11">
        <v>110.72</v>
      </c>
      <c r="I5977" s="10">
        <v>415.26</v>
      </c>
      <c r="J5977">
        <v>0.30782058029443415</v>
      </c>
      <c r="K5977">
        <v>0.53349940000944862</v>
      </c>
      <c r="L5977">
        <v>0.32516595405671839</v>
      </c>
      <c r="M5977">
        <v>0.31743283331635314</v>
      </c>
      <c r="N5977">
        <v>0.53974683851999328</v>
      </c>
      <c r="O5977">
        <v>0.44884510315747206</v>
      </c>
      <c r="P5977" s="117">
        <v>23.57</v>
      </c>
      <c r="Q5977">
        <v>0.34</v>
      </c>
    </row>
    <row r="5978" spans="1:17" ht="15">
      <c r="A5978" s="6"/>
      <c r="B5978" s="10">
        <v>91.37</v>
      </c>
      <c r="C5978">
        <v>0.34763422784254261</v>
      </c>
      <c r="D5978" s="11">
        <v>14.96</v>
      </c>
      <c r="E5978" s="10">
        <v>54.74</v>
      </c>
      <c r="F5978" s="11">
        <v>30</v>
      </c>
      <c r="G5978" s="10">
        <v>31</v>
      </c>
      <c r="H5978" s="11">
        <v>112</v>
      </c>
      <c r="I5978" s="10">
        <v>384.07</v>
      </c>
      <c r="J5978">
        <v>0.30807611518022499</v>
      </c>
      <c r="K5978">
        <v>0.53322849267302042</v>
      </c>
      <c r="L5978">
        <v>0.3255265673087715</v>
      </c>
      <c r="M5978">
        <v>0.3058314482858891</v>
      </c>
      <c r="N5978">
        <v>0.53926108668543959</v>
      </c>
      <c r="O5978">
        <v>0.46287889050663622</v>
      </c>
      <c r="P5978" s="117">
        <v>21.64</v>
      </c>
      <c r="Q5978">
        <v>0.34</v>
      </c>
    </row>
    <row r="5979" spans="1:17" ht="15">
      <c r="A5979" s="6"/>
      <c r="B5979" s="10">
        <v>89.08</v>
      </c>
      <c r="C5979">
        <v>0.3430649116506776</v>
      </c>
      <c r="D5979" s="11">
        <v>13.12</v>
      </c>
      <c r="E5979" s="10">
        <v>53.55</v>
      </c>
      <c r="F5979" s="11">
        <v>29.44</v>
      </c>
      <c r="G5979" s="10">
        <v>30.45</v>
      </c>
      <c r="H5979" s="11">
        <v>108.52</v>
      </c>
      <c r="I5979" s="10">
        <v>367.45</v>
      </c>
      <c r="J5979">
        <v>0.31632416506654465</v>
      </c>
      <c r="K5979">
        <v>0.53725607360745997</v>
      </c>
      <c r="L5979">
        <v>0.32601589683328819</v>
      </c>
      <c r="M5979">
        <v>0.30028217037320359</v>
      </c>
      <c r="N5979">
        <v>0.54035559104113506</v>
      </c>
      <c r="O5979">
        <v>0.47811106802267778</v>
      </c>
      <c r="P5979" s="117">
        <v>21.75</v>
      </c>
      <c r="Q5979">
        <v>0.34</v>
      </c>
    </row>
    <row r="5980" spans="1:17" ht="15">
      <c r="A5980" s="6"/>
      <c r="B5980" s="10">
        <v>84.01</v>
      </c>
      <c r="C5980">
        <v>0.35560379490703625</v>
      </c>
      <c r="D5980" s="11">
        <v>11.76</v>
      </c>
      <c r="E5980" s="10">
        <v>53.37</v>
      </c>
      <c r="F5980" s="11">
        <v>29.19</v>
      </c>
      <c r="G5980" s="10">
        <v>29.39</v>
      </c>
      <c r="H5980" s="11">
        <v>107.87</v>
      </c>
      <c r="I5980" s="10">
        <v>366.11</v>
      </c>
      <c r="J5980">
        <v>0.32064730744920561</v>
      </c>
      <c r="K5980">
        <v>0.54356594409093428</v>
      </c>
      <c r="L5980">
        <v>0.33385194438476412</v>
      </c>
      <c r="M5980">
        <v>0.29906818292356702</v>
      </c>
      <c r="N5980">
        <v>0.53969906054403249</v>
      </c>
      <c r="O5980">
        <v>0.48479797313770245</v>
      </c>
      <c r="P5980" s="117">
        <v>19</v>
      </c>
      <c r="Q5980">
        <v>0.34</v>
      </c>
    </row>
    <row r="5981" spans="1:17" ht="15">
      <c r="A5981" s="6"/>
      <c r="B5981" s="10">
        <v>87.84</v>
      </c>
      <c r="C5981">
        <v>0.37220263121258523</v>
      </c>
      <c r="D5981" s="11">
        <v>13.82</v>
      </c>
      <c r="E5981" s="10">
        <v>53.66</v>
      </c>
      <c r="F5981" s="11">
        <v>29.45</v>
      </c>
      <c r="G5981" s="10">
        <v>29.39</v>
      </c>
      <c r="H5981" s="11">
        <v>107.98</v>
      </c>
      <c r="I5981" s="10">
        <v>387.67</v>
      </c>
      <c r="J5981">
        <v>0.32800787769381612</v>
      </c>
      <c r="K5981">
        <v>0.54757439079535752</v>
      </c>
      <c r="L5981">
        <v>0.34741227291890836</v>
      </c>
      <c r="M5981">
        <v>0.30781702811541728</v>
      </c>
      <c r="N5981">
        <v>0.53982756477534577</v>
      </c>
      <c r="O5981">
        <v>0.49743472074595213</v>
      </c>
      <c r="P5981" s="117">
        <v>18.22</v>
      </c>
      <c r="Q5981">
        <v>0.34</v>
      </c>
    </row>
    <row r="5982" spans="1:17" ht="15">
      <c r="A5982" s="6"/>
      <c r="B5982" s="10">
        <v>92.09</v>
      </c>
      <c r="C5982">
        <v>0.40732395834801099</v>
      </c>
      <c r="D5982" s="11">
        <v>22.01</v>
      </c>
      <c r="E5982" s="10">
        <v>55.88</v>
      </c>
      <c r="F5982" s="11">
        <v>29.99</v>
      </c>
      <c r="G5982" s="10">
        <v>29.6</v>
      </c>
      <c r="H5982" s="11">
        <v>110.82</v>
      </c>
      <c r="I5982" s="10">
        <v>394.01</v>
      </c>
      <c r="J5982">
        <v>0.34154451444250633</v>
      </c>
      <c r="K5982">
        <v>0.55477031345915873</v>
      </c>
      <c r="L5982">
        <v>0.37213957958265798</v>
      </c>
      <c r="M5982">
        <v>0.31364261455923609</v>
      </c>
      <c r="N5982">
        <v>0.53987173143466283</v>
      </c>
      <c r="O5982">
        <v>0.51162368698938476</v>
      </c>
      <c r="P5982" s="117">
        <v>22.22</v>
      </c>
      <c r="Q5982">
        <v>0.34</v>
      </c>
    </row>
    <row r="5983" spans="1:17" ht="15">
      <c r="A5983" s="6"/>
      <c r="B5983" s="10">
        <v>116.02</v>
      </c>
      <c r="C5983">
        <v>0.41310970897006621</v>
      </c>
      <c r="D5983" s="11">
        <v>34.630000000000003</v>
      </c>
      <c r="E5983" s="10">
        <v>66.98</v>
      </c>
      <c r="F5983" s="11">
        <v>32.57</v>
      </c>
      <c r="G5983" s="10">
        <v>30.8</v>
      </c>
      <c r="H5983" s="11">
        <v>141.96</v>
      </c>
      <c r="I5983" s="10">
        <v>484.68</v>
      </c>
      <c r="J5983">
        <v>0.36001840050304812</v>
      </c>
      <c r="K5983">
        <v>0.54669944776287616</v>
      </c>
      <c r="L5983">
        <v>0.38847743201390184</v>
      </c>
      <c r="M5983">
        <v>0.31727134502923976</v>
      </c>
      <c r="N5983">
        <v>0.52697089230636951</v>
      </c>
      <c r="O5983">
        <v>0.49045606580623935</v>
      </c>
      <c r="P5983" s="117">
        <v>27.7</v>
      </c>
      <c r="Q5983">
        <v>0.34</v>
      </c>
    </row>
    <row r="5984" spans="1:17" ht="15">
      <c r="A5984" s="6"/>
      <c r="B5984" s="10">
        <v>130</v>
      </c>
      <c r="C5984">
        <v>0.37142902051531135</v>
      </c>
      <c r="D5984" s="11">
        <v>40.68</v>
      </c>
      <c r="E5984" s="10">
        <v>74.14</v>
      </c>
      <c r="F5984" s="11">
        <v>35.090000000000003</v>
      </c>
      <c r="G5984" s="10">
        <v>30.9</v>
      </c>
      <c r="H5984" s="11">
        <v>160.87</v>
      </c>
      <c r="I5984" s="10">
        <v>519.9</v>
      </c>
      <c r="J5984">
        <v>0.37039463911137532</v>
      </c>
      <c r="K5984">
        <v>0.52435039403333028</v>
      </c>
      <c r="L5984">
        <v>0.39483754075454119</v>
      </c>
      <c r="M5984">
        <v>0.30825338755793924</v>
      </c>
      <c r="N5984">
        <v>0.47733484213063382</v>
      </c>
      <c r="O5984">
        <v>0.47266072023028571</v>
      </c>
      <c r="P5984" s="117">
        <v>27.18</v>
      </c>
      <c r="Q5984">
        <v>0.34</v>
      </c>
    </row>
    <row r="5985" spans="1:17" ht="15">
      <c r="A5985" s="6"/>
      <c r="B5985" s="10">
        <v>126</v>
      </c>
      <c r="C5985">
        <v>0.32984689018370461</v>
      </c>
      <c r="D5985" s="11">
        <v>39.94</v>
      </c>
      <c r="E5985" s="10">
        <v>79.989999999999995</v>
      </c>
      <c r="F5985" s="11">
        <v>36.53</v>
      </c>
      <c r="G5985" s="10">
        <v>30.8</v>
      </c>
      <c r="H5985" s="11">
        <v>164.44</v>
      </c>
      <c r="I5985" s="10">
        <v>524.77</v>
      </c>
      <c r="J5985">
        <v>0.3623494758617945</v>
      </c>
      <c r="K5985">
        <v>0.49859428868743871</v>
      </c>
      <c r="L5985">
        <v>0.39149386565606897</v>
      </c>
      <c r="M5985">
        <v>0.2946949734709442</v>
      </c>
      <c r="N5985">
        <v>0.44461378355462555</v>
      </c>
      <c r="O5985">
        <v>0.44983338251839822</v>
      </c>
      <c r="P5985" s="117">
        <v>28.31</v>
      </c>
      <c r="Q5985">
        <v>0.34</v>
      </c>
    </row>
    <row r="5986" spans="1:17" ht="15">
      <c r="A5986" s="6"/>
      <c r="B5986" s="10">
        <v>102.68</v>
      </c>
      <c r="C5986">
        <v>0.29225790795284173</v>
      </c>
      <c r="D5986" s="11">
        <v>39.950000000000003</v>
      </c>
      <c r="E5986" s="10">
        <v>74.2</v>
      </c>
      <c r="F5986" s="11">
        <v>39.97</v>
      </c>
      <c r="G5986" s="10">
        <v>33.200000000000003</v>
      </c>
      <c r="H5986" s="11">
        <v>142.5</v>
      </c>
      <c r="I5986" s="10">
        <v>501.18</v>
      </c>
      <c r="J5986">
        <v>0.35287285772762728</v>
      </c>
      <c r="K5986">
        <v>0.47242565257212643</v>
      </c>
      <c r="L5986">
        <v>0.3647330487622818</v>
      </c>
      <c r="M5986">
        <v>0.25969661502814617</v>
      </c>
      <c r="N5986">
        <v>0.40593846268016753</v>
      </c>
      <c r="O5986">
        <v>0.42631172477941726</v>
      </c>
      <c r="P5986" s="117">
        <v>30.9</v>
      </c>
      <c r="Q5986">
        <v>0.34</v>
      </c>
    </row>
    <row r="5987" spans="1:17" ht="15">
      <c r="A5987" s="6"/>
      <c r="B5987" s="10">
        <v>88.22</v>
      </c>
      <c r="C5987">
        <v>0.23105018701786115</v>
      </c>
      <c r="D5987" s="11">
        <v>37.479999999999997</v>
      </c>
      <c r="E5987" s="10">
        <v>72.680000000000007</v>
      </c>
      <c r="F5987" s="11">
        <v>39.979999999999997</v>
      </c>
      <c r="G5987" s="10">
        <v>32.19</v>
      </c>
      <c r="H5987" s="11">
        <v>134.51</v>
      </c>
      <c r="I5987" s="10">
        <v>469.94</v>
      </c>
      <c r="J5987">
        <v>0.33673888714786804</v>
      </c>
      <c r="K5987">
        <v>0.45183664645206206</v>
      </c>
      <c r="L5987">
        <v>0.35513742658490244</v>
      </c>
      <c r="M5987">
        <v>0.22269943147280719</v>
      </c>
      <c r="N5987">
        <v>0.37654755086661645</v>
      </c>
      <c r="O5987">
        <v>0.38509712699179144</v>
      </c>
      <c r="P5987" s="117">
        <v>30.51</v>
      </c>
      <c r="Q5987">
        <v>0.34</v>
      </c>
    </row>
    <row r="5988" spans="1:17" ht="15">
      <c r="A5988" s="6"/>
      <c r="B5988" s="10">
        <v>82.7</v>
      </c>
      <c r="C5988">
        <v>0.18757892732593093</v>
      </c>
      <c r="D5988" s="11">
        <v>38.979999999999997</v>
      </c>
      <c r="E5988" s="10">
        <v>71.3</v>
      </c>
      <c r="F5988" s="11">
        <v>36.99</v>
      </c>
      <c r="G5988" s="10">
        <v>34.270000000000003</v>
      </c>
      <c r="H5988" s="11">
        <v>120.04</v>
      </c>
      <c r="I5988" s="10">
        <v>450.38</v>
      </c>
      <c r="J5988">
        <v>0.31950969743154906</v>
      </c>
      <c r="K5988">
        <v>0.43525707727890672</v>
      </c>
      <c r="L5988">
        <v>0.33441528888981609</v>
      </c>
      <c r="M5988">
        <v>0.21191695585198225</v>
      </c>
      <c r="N5988">
        <v>0.34989998615220907</v>
      </c>
      <c r="O5988">
        <v>0.357382496946966</v>
      </c>
      <c r="P5988" s="117">
        <v>80.03</v>
      </c>
      <c r="Q5988">
        <v>0.34</v>
      </c>
    </row>
    <row r="5989" spans="1:17" ht="15">
      <c r="A5989" s="6"/>
      <c r="B5989" s="10">
        <v>73.53</v>
      </c>
      <c r="C5989">
        <v>0.16312018979560475</v>
      </c>
      <c r="D5989" s="11">
        <v>37.409999999999997</v>
      </c>
      <c r="E5989" s="10">
        <v>65.63</v>
      </c>
      <c r="F5989" s="11">
        <v>36</v>
      </c>
      <c r="G5989" s="10">
        <v>34.1</v>
      </c>
      <c r="H5989" s="11">
        <v>108.63</v>
      </c>
      <c r="I5989" s="10">
        <v>392.98</v>
      </c>
      <c r="J5989">
        <v>0.32392708749215759</v>
      </c>
      <c r="K5989">
        <v>0.41903406787192088</v>
      </c>
      <c r="L5989">
        <v>0.32038548492708452</v>
      </c>
      <c r="M5989">
        <v>0.21208629369873491</v>
      </c>
      <c r="N5989">
        <v>0.33744343296522117</v>
      </c>
      <c r="O5989">
        <v>0.34184137223118649</v>
      </c>
      <c r="P5989" s="117">
        <v>39.78</v>
      </c>
      <c r="Q5989">
        <v>0.34</v>
      </c>
    </row>
    <row r="5990" spans="1:17" ht="15">
      <c r="A5990" s="6"/>
      <c r="B5990" s="10">
        <v>65.2</v>
      </c>
      <c r="C5990">
        <v>0.15261340528022582</v>
      </c>
      <c r="D5990" s="11">
        <v>36.799999999999997</v>
      </c>
      <c r="E5990" s="10">
        <v>58.92</v>
      </c>
      <c r="F5990" s="11">
        <v>35.049999999999997</v>
      </c>
      <c r="G5990" s="10">
        <v>30.7</v>
      </c>
      <c r="H5990" s="11">
        <v>108.73</v>
      </c>
      <c r="I5990" s="10">
        <v>390.39</v>
      </c>
      <c r="J5990">
        <v>0.33184858453094535</v>
      </c>
      <c r="K5990">
        <v>0.39985194005001518</v>
      </c>
      <c r="L5990">
        <v>0.31300547246840632</v>
      </c>
      <c r="M5990">
        <v>0.21504862839682073</v>
      </c>
      <c r="N5990">
        <v>0.33776818396620278</v>
      </c>
      <c r="O5990">
        <v>0.34060575912562185</v>
      </c>
      <c r="P5990" s="117">
        <v>47.48</v>
      </c>
      <c r="Q5990">
        <v>0.34</v>
      </c>
    </row>
    <row r="5991" spans="1:17" ht="15">
      <c r="A5991" s="6"/>
      <c r="B5991" s="10">
        <v>70.180000000000007</v>
      </c>
      <c r="C5991">
        <v>0.1533016261887768</v>
      </c>
      <c r="D5991" s="11">
        <v>36.11</v>
      </c>
      <c r="E5991" s="10">
        <v>55.59</v>
      </c>
      <c r="F5991" s="11">
        <v>33.96</v>
      </c>
      <c r="G5991" s="10">
        <v>30.28</v>
      </c>
      <c r="H5991" s="11">
        <v>108.28</v>
      </c>
      <c r="I5991" s="10">
        <v>396.65</v>
      </c>
      <c r="J5991">
        <v>0.34159856697013907</v>
      </c>
      <c r="K5991">
        <v>0.37617963837009583</v>
      </c>
      <c r="L5991">
        <v>0.31233209726094024</v>
      </c>
      <c r="M5991">
        <v>0.2268818915122128</v>
      </c>
      <c r="N5991">
        <v>0.34499800441436668</v>
      </c>
      <c r="O5991">
        <v>0.35099035144011176</v>
      </c>
      <c r="P5991" s="117">
        <v>57.33</v>
      </c>
      <c r="Q5991">
        <v>0.34</v>
      </c>
    </row>
    <row r="5992" spans="1:17" ht="15">
      <c r="A5992" s="6"/>
      <c r="B5992" s="10">
        <v>82</v>
      </c>
      <c r="C5992">
        <v>0.17299314087465786</v>
      </c>
      <c r="D5992" s="11">
        <v>36.729999999999997</v>
      </c>
      <c r="E5992" s="10">
        <v>55.15</v>
      </c>
      <c r="F5992" s="11">
        <v>33.409999999999997</v>
      </c>
      <c r="G5992" s="10">
        <v>30.73</v>
      </c>
      <c r="H5992" s="11">
        <v>107.98</v>
      </c>
      <c r="I5992" s="10">
        <v>399.97</v>
      </c>
      <c r="J5992">
        <v>0.35490874583653109</v>
      </c>
      <c r="K5992">
        <v>0.37093381386359237</v>
      </c>
      <c r="L5992">
        <v>0.31447309649580041</v>
      </c>
      <c r="M5992">
        <v>0.24560851000896897</v>
      </c>
      <c r="N5992">
        <v>0.35905733599052025</v>
      </c>
      <c r="O5992">
        <v>0.3843385578059611</v>
      </c>
      <c r="P5992" s="117">
        <v>65.489999999999995</v>
      </c>
      <c r="Q5992">
        <v>0.34</v>
      </c>
    </row>
    <row r="5993" spans="1:17" ht="15">
      <c r="A5993" s="6"/>
      <c r="B5993" s="10">
        <v>88.3</v>
      </c>
      <c r="C5993">
        <v>0.20529958414737443</v>
      </c>
      <c r="D5993" s="11">
        <v>37.71</v>
      </c>
      <c r="E5993" s="10">
        <v>54.68</v>
      </c>
      <c r="F5993" s="11">
        <v>33.39</v>
      </c>
      <c r="G5993" s="10">
        <v>32.4</v>
      </c>
      <c r="H5993" s="11">
        <v>113.07</v>
      </c>
      <c r="I5993" s="10">
        <v>445.33</v>
      </c>
      <c r="J5993">
        <v>0.36827142795761086</v>
      </c>
      <c r="K5993">
        <v>0.37608909897594217</v>
      </c>
      <c r="L5993">
        <v>0.32648446722755703</v>
      </c>
      <c r="M5993">
        <v>0.28420159073155388</v>
      </c>
      <c r="N5993">
        <v>0.39063719510954692</v>
      </c>
      <c r="O5993">
        <v>0.4173364358038662</v>
      </c>
      <c r="P5993" s="117">
        <v>86.41</v>
      </c>
      <c r="Q5993">
        <v>0.34</v>
      </c>
    </row>
    <row r="5994" spans="1:17" ht="15">
      <c r="A5994" s="6"/>
      <c r="B5994" s="10">
        <v>103.14</v>
      </c>
      <c r="C5994">
        <v>0.27320557093332615</v>
      </c>
      <c r="D5994" s="11">
        <v>40.369999999999997</v>
      </c>
      <c r="E5994" s="10">
        <v>60.52</v>
      </c>
      <c r="F5994" s="11">
        <v>38.979999999999997</v>
      </c>
      <c r="G5994" s="10">
        <v>35.1</v>
      </c>
      <c r="H5994" s="11">
        <v>135.83000000000001</v>
      </c>
      <c r="I5994" s="10">
        <v>521.75</v>
      </c>
      <c r="J5994">
        <v>0.39640593132239865</v>
      </c>
      <c r="K5994">
        <v>0.41062407262505068</v>
      </c>
      <c r="L5994">
        <v>0.35388117159073545</v>
      </c>
      <c r="M5994">
        <v>0.35576572615635432</v>
      </c>
      <c r="N5994">
        <v>0.43344606843317568</v>
      </c>
      <c r="O5994">
        <v>0.45915137657015753</v>
      </c>
      <c r="P5994" s="117">
        <v>103.26</v>
      </c>
      <c r="Q5994">
        <v>0.34</v>
      </c>
    </row>
    <row r="5995" spans="1:17" ht="15">
      <c r="A5995" s="6"/>
      <c r="B5995" s="10">
        <v>133.53</v>
      </c>
      <c r="C5995">
        <v>0.33409314094871295</v>
      </c>
      <c r="D5995" s="11">
        <v>42.67</v>
      </c>
      <c r="E5995" s="10">
        <v>67.22</v>
      </c>
      <c r="F5995" s="11">
        <v>44.05</v>
      </c>
      <c r="G5995" s="10">
        <v>42.01</v>
      </c>
      <c r="H5995" s="11">
        <v>145.9</v>
      </c>
      <c r="I5995" s="10">
        <v>576.75</v>
      </c>
      <c r="J5995">
        <v>0.42388257448729516</v>
      </c>
      <c r="K5995">
        <v>0.44750794140382538</v>
      </c>
      <c r="L5995">
        <v>0.38485069327718696</v>
      </c>
      <c r="M5995">
        <v>0.40071149841359827</v>
      </c>
      <c r="N5995">
        <v>0.46892735147580583</v>
      </c>
      <c r="O5995">
        <v>0.48357668324639091</v>
      </c>
      <c r="P5995" s="117">
        <v>92.53</v>
      </c>
      <c r="Q5995">
        <v>0.34</v>
      </c>
    </row>
    <row r="5996" spans="1:17" ht="15">
      <c r="A5996" s="6"/>
      <c r="B5996" s="10">
        <v>167.27</v>
      </c>
      <c r="C5996">
        <v>0.34987772333701117</v>
      </c>
      <c r="D5996" s="11">
        <v>45.22</v>
      </c>
      <c r="E5996" s="10">
        <v>71.14</v>
      </c>
      <c r="F5996" s="11">
        <v>46.71</v>
      </c>
      <c r="G5996" s="10">
        <v>47.19</v>
      </c>
      <c r="H5996" s="11">
        <v>180</v>
      </c>
      <c r="I5996" s="10">
        <v>633.49</v>
      </c>
      <c r="J5996">
        <v>0.44681871592865874</v>
      </c>
      <c r="K5996">
        <v>0.47980581471561617</v>
      </c>
      <c r="L5996">
        <v>0.38190392659560113</v>
      </c>
      <c r="M5996">
        <v>0.42909523374047637</v>
      </c>
      <c r="N5996">
        <v>0.48006960360065143</v>
      </c>
      <c r="O5996">
        <v>0.49985873836091765</v>
      </c>
      <c r="P5996" s="117">
        <v>65.12</v>
      </c>
      <c r="Q5996">
        <v>0.34</v>
      </c>
    </row>
    <row r="5997" spans="1:17" ht="15">
      <c r="A5997" s="6"/>
      <c r="B5997" s="10">
        <v>146.72999999999999</v>
      </c>
      <c r="C5997">
        <v>0.33350327538704039</v>
      </c>
      <c r="D5997" s="11">
        <v>45.99</v>
      </c>
      <c r="E5997" s="10">
        <v>72.010000000000005</v>
      </c>
      <c r="F5997" s="11">
        <v>48.01</v>
      </c>
      <c r="G5997" s="10">
        <v>49.44</v>
      </c>
      <c r="H5997" s="11">
        <v>164.01</v>
      </c>
      <c r="I5997" s="10">
        <v>599.98</v>
      </c>
      <c r="J5997">
        <v>0.44693168752876616</v>
      </c>
      <c r="K5997">
        <v>0.48385724878128705</v>
      </c>
      <c r="L5997">
        <v>0.38765964630702926</v>
      </c>
      <c r="M5997">
        <v>0.43320876207490877</v>
      </c>
      <c r="N5997">
        <v>0.47420217740513176</v>
      </c>
      <c r="O5997">
        <v>0.50813749288733534</v>
      </c>
      <c r="P5997" s="117">
        <v>45.43</v>
      </c>
      <c r="Q5997">
        <v>0.34</v>
      </c>
    </row>
    <row r="5998" spans="1:17" ht="15">
      <c r="A5998" s="6"/>
      <c r="B5998" s="10">
        <v>118</v>
      </c>
      <c r="C5998">
        <v>0.32800385299750523</v>
      </c>
      <c r="D5998" s="11">
        <v>41.02</v>
      </c>
      <c r="E5998" s="10">
        <v>59.56</v>
      </c>
      <c r="F5998" s="11">
        <v>39</v>
      </c>
      <c r="G5998" s="10">
        <v>46.75</v>
      </c>
      <c r="H5998" s="11">
        <v>141.32</v>
      </c>
      <c r="I5998" s="10">
        <v>551.29999999999995</v>
      </c>
      <c r="J5998">
        <v>0.45056200811941083</v>
      </c>
      <c r="K5998">
        <v>0.48155728155339805</v>
      </c>
      <c r="L5998">
        <v>0.398454511282754</v>
      </c>
      <c r="M5998">
        <v>0.43663159005504776</v>
      </c>
      <c r="N5998">
        <v>0.49090287026631785</v>
      </c>
      <c r="O5998">
        <v>0.53264666108089931</v>
      </c>
      <c r="P5998" s="117">
        <v>35.340000000000003</v>
      </c>
      <c r="Q5998">
        <v>0.34</v>
      </c>
    </row>
    <row r="5999" spans="1:17" ht="15">
      <c r="A5999" s="6"/>
      <c r="B5999" s="10">
        <v>101.4</v>
      </c>
      <c r="C5999">
        <v>0.32497866989117297</v>
      </c>
      <c r="D5999" s="11">
        <v>38.78</v>
      </c>
      <c r="E5999" s="10">
        <v>57.8</v>
      </c>
      <c r="F5999" s="11">
        <v>37.979999999999997</v>
      </c>
      <c r="G5999" s="10">
        <v>43.88</v>
      </c>
      <c r="H5999" s="11">
        <v>126.5</v>
      </c>
      <c r="I5999" s="10">
        <v>486.44</v>
      </c>
      <c r="J5999">
        <v>0.44164737867815124</v>
      </c>
      <c r="K5999">
        <v>0.47007451207373591</v>
      </c>
      <c r="L5999">
        <v>0.40157977995983585</v>
      </c>
      <c r="M5999">
        <v>0.43977312642564204</v>
      </c>
      <c r="N5999">
        <v>0.50218994911715209</v>
      </c>
      <c r="O5999">
        <v>0.55781645951625158</v>
      </c>
      <c r="P5999" s="117">
        <v>34.86</v>
      </c>
      <c r="Q5999">
        <v>0.34</v>
      </c>
    </row>
    <row r="6000" spans="1:17" ht="15">
      <c r="A6000" s="6"/>
      <c r="B6000" s="10">
        <v>88.95</v>
      </c>
      <c r="C6000">
        <v>0.29997363868832733</v>
      </c>
      <c r="D6000" s="11">
        <v>33.99</v>
      </c>
      <c r="E6000" s="10">
        <v>53.34</v>
      </c>
      <c r="F6000" s="11">
        <v>34.78</v>
      </c>
      <c r="G6000" s="10">
        <v>37.42</v>
      </c>
      <c r="H6000" s="11">
        <v>109.1</v>
      </c>
      <c r="I6000" s="10">
        <v>438.87</v>
      </c>
      <c r="J6000">
        <v>0.42007550640884644</v>
      </c>
      <c r="K6000">
        <v>0.4581065798168602</v>
      </c>
      <c r="L6000">
        <v>0.41075458071677973</v>
      </c>
      <c r="M6000">
        <v>0.44198589447332953</v>
      </c>
      <c r="N6000">
        <v>0.49427275389450448</v>
      </c>
      <c r="O6000">
        <v>0.56141425530822209</v>
      </c>
      <c r="P6000" s="117">
        <v>29.28</v>
      </c>
      <c r="Q6000">
        <v>0.34</v>
      </c>
    </row>
    <row r="6001" spans="1:17" ht="15">
      <c r="A6001" s="6"/>
      <c r="B6001" s="10">
        <v>84.62</v>
      </c>
      <c r="C6001">
        <v>0.2906527180910165</v>
      </c>
      <c r="D6001" s="11">
        <v>29.92</v>
      </c>
      <c r="E6001" s="10">
        <v>52.67</v>
      </c>
      <c r="F6001" s="11">
        <v>34.46</v>
      </c>
      <c r="G6001" s="10">
        <v>34.36</v>
      </c>
      <c r="H6001" s="11">
        <v>115</v>
      </c>
      <c r="I6001" s="10">
        <v>442.12</v>
      </c>
      <c r="J6001">
        <v>0.39665423211725753</v>
      </c>
      <c r="K6001">
        <v>0.43533740091781387</v>
      </c>
      <c r="L6001">
        <v>0.40945680573114196</v>
      </c>
      <c r="M6001">
        <v>0.43462153730501785</v>
      </c>
      <c r="N6001">
        <v>0.49193433542176446</v>
      </c>
      <c r="O6001">
        <v>0.56054763402781516</v>
      </c>
      <c r="P6001" s="117">
        <v>21.8</v>
      </c>
      <c r="Q6001">
        <v>0.34</v>
      </c>
    </row>
    <row r="6002" spans="1:17" ht="15">
      <c r="A6002" s="6"/>
      <c r="B6002" s="10">
        <v>81.52</v>
      </c>
      <c r="C6002">
        <v>0.29787337595121732</v>
      </c>
      <c r="D6002" s="11">
        <v>27.01</v>
      </c>
      <c r="E6002" s="10">
        <v>50.04</v>
      </c>
      <c r="F6002" s="11">
        <v>32.61</v>
      </c>
      <c r="G6002" s="10">
        <v>31.07</v>
      </c>
      <c r="H6002" s="11">
        <v>110</v>
      </c>
      <c r="I6002" s="10">
        <v>407.83</v>
      </c>
      <c r="J6002">
        <v>0.37752978024599859</v>
      </c>
      <c r="K6002">
        <v>0.42030134236987288</v>
      </c>
      <c r="L6002">
        <v>0.41343619065348475</v>
      </c>
      <c r="M6002">
        <v>0.41743728275219871</v>
      </c>
      <c r="N6002">
        <v>0.48934395873756059</v>
      </c>
      <c r="O6002">
        <v>0.55036951617548224</v>
      </c>
      <c r="P6002" s="117">
        <v>25.18</v>
      </c>
      <c r="Q6002">
        <v>0.34</v>
      </c>
    </row>
    <row r="6003" spans="1:17" ht="15">
      <c r="A6003" s="6"/>
      <c r="B6003" s="10">
        <v>82.06</v>
      </c>
      <c r="C6003">
        <v>0.30842400897232197</v>
      </c>
      <c r="D6003" s="11">
        <v>23.95</v>
      </c>
      <c r="E6003" s="10">
        <v>48.57</v>
      </c>
      <c r="F6003" s="11">
        <v>32.36</v>
      </c>
      <c r="G6003" s="10">
        <v>30.9</v>
      </c>
      <c r="H6003" s="11">
        <v>106.62</v>
      </c>
      <c r="I6003" s="10">
        <v>400.35</v>
      </c>
      <c r="J6003">
        <v>0.36828442971128245</v>
      </c>
      <c r="K6003">
        <v>0.40698103030303034</v>
      </c>
      <c r="L6003">
        <v>0.4184207961611246</v>
      </c>
      <c r="M6003">
        <v>0.40171441881385339</v>
      </c>
      <c r="N6003">
        <v>0.49140223990471299</v>
      </c>
      <c r="O6003">
        <v>0.54537958604642889</v>
      </c>
      <c r="P6003" s="117">
        <v>18.7</v>
      </c>
      <c r="Q6003">
        <v>0.34</v>
      </c>
    </row>
    <row r="6004" spans="1:17" ht="15">
      <c r="A6004" s="6"/>
      <c r="B6004" s="10">
        <v>82.1</v>
      </c>
      <c r="C6004">
        <v>0.32345225534815358</v>
      </c>
      <c r="D6004" s="11">
        <v>19</v>
      </c>
      <c r="E6004" s="10">
        <v>46.88</v>
      </c>
      <c r="F6004" s="11">
        <v>32.01</v>
      </c>
      <c r="G6004" s="10">
        <v>30.53</v>
      </c>
      <c r="H6004" s="11">
        <v>104.8</v>
      </c>
      <c r="I6004" s="10">
        <v>382.07</v>
      </c>
      <c r="J6004">
        <v>0.35501515287635133</v>
      </c>
      <c r="K6004">
        <v>0.39624324568855013</v>
      </c>
      <c r="L6004">
        <v>0.42055647633415305</v>
      </c>
      <c r="M6004">
        <v>0.38577271928282642</v>
      </c>
      <c r="N6004">
        <v>0.49489591615267914</v>
      </c>
      <c r="O6004">
        <v>0.53338201143475605</v>
      </c>
      <c r="P6004" s="117">
        <v>19.2</v>
      </c>
      <c r="Q6004">
        <v>0.34</v>
      </c>
    </row>
    <row r="6005" spans="1:17" ht="15">
      <c r="A6005" s="6"/>
      <c r="B6005" s="10">
        <v>87.42</v>
      </c>
      <c r="C6005">
        <v>0.34720925188944463</v>
      </c>
      <c r="D6005" s="11">
        <v>14.09</v>
      </c>
      <c r="E6005" s="10">
        <v>46.89</v>
      </c>
      <c r="F6005" s="11">
        <v>31.92</v>
      </c>
      <c r="G6005" s="10">
        <v>30.58</v>
      </c>
      <c r="H6005" s="11">
        <v>109.44</v>
      </c>
      <c r="I6005" s="10">
        <v>379.29</v>
      </c>
      <c r="J6005">
        <v>0.34720358256373829</v>
      </c>
      <c r="K6005">
        <v>0.38917848933820237</v>
      </c>
      <c r="L6005">
        <v>0.42072714948713869</v>
      </c>
      <c r="M6005">
        <v>0.40399841977714479</v>
      </c>
      <c r="N6005">
        <v>0.50018541315995024</v>
      </c>
      <c r="O6005">
        <v>0.5253813478714765</v>
      </c>
      <c r="P6005" s="117">
        <v>20.61</v>
      </c>
      <c r="Q6005">
        <v>0.34</v>
      </c>
    </row>
    <row r="6006" spans="1:17" ht="15">
      <c r="A6006" s="6"/>
      <c r="B6006" s="10">
        <v>93.55</v>
      </c>
      <c r="C6006">
        <v>0.41125403274549049</v>
      </c>
      <c r="D6006" s="11">
        <v>22.24</v>
      </c>
      <c r="E6006" s="10">
        <v>47.01</v>
      </c>
      <c r="F6006" s="11">
        <v>32.08</v>
      </c>
      <c r="G6006" s="10">
        <v>33.32</v>
      </c>
      <c r="H6006" s="11">
        <v>114.94</v>
      </c>
      <c r="I6006" s="10">
        <v>404.13</v>
      </c>
      <c r="J6006">
        <v>0.3443580188679245</v>
      </c>
      <c r="K6006">
        <v>0.38010930725857417</v>
      </c>
      <c r="L6006">
        <v>0.42248878033887954</v>
      </c>
      <c r="M6006">
        <v>0.44612355103024459</v>
      </c>
      <c r="N6006">
        <v>0.50593601009778222</v>
      </c>
      <c r="O6006">
        <v>0.52428123278907401</v>
      </c>
      <c r="P6006" s="117">
        <v>27.94</v>
      </c>
      <c r="Q6006">
        <v>0.34</v>
      </c>
    </row>
    <row r="6007" spans="1:17" ht="15">
      <c r="A6007" s="6"/>
      <c r="B6007" s="10">
        <v>112.89</v>
      </c>
      <c r="C6007">
        <v>0.41431929887518093</v>
      </c>
      <c r="D6007" s="11">
        <v>32.96</v>
      </c>
      <c r="E6007" s="10">
        <v>50.45</v>
      </c>
      <c r="F6007" s="11">
        <v>32.39</v>
      </c>
      <c r="G6007" s="10">
        <v>47.13</v>
      </c>
      <c r="H6007" s="11">
        <v>145</v>
      </c>
      <c r="I6007" s="10">
        <v>500.91</v>
      </c>
      <c r="J6007">
        <v>0.33821763705418223</v>
      </c>
      <c r="K6007">
        <v>0.37524424812568646</v>
      </c>
      <c r="L6007">
        <v>0.42535923155152477</v>
      </c>
      <c r="M6007">
        <v>0.46474215168155714</v>
      </c>
      <c r="N6007">
        <v>0.5005933994365741</v>
      </c>
      <c r="O6007">
        <v>0.499116359884065</v>
      </c>
      <c r="P6007" s="117">
        <v>34.43</v>
      </c>
      <c r="Q6007">
        <v>0.34</v>
      </c>
    </row>
    <row r="6008" spans="1:17" ht="15">
      <c r="A6008" s="6"/>
      <c r="B6008" s="10">
        <v>133.76</v>
      </c>
      <c r="C6008">
        <v>0.38062499999999994</v>
      </c>
      <c r="D6008" s="11">
        <v>35.93</v>
      </c>
      <c r="E6008" s="10">
        <v>53.47</v>
      </c>
      <c r="F6008" s="11">
        <v>33.200000000000003</v>
      </c>
      <c r="G6008" s="10">
        <v>58.44</v>
      </c>
      <c r="H6008" s="11">
        <v>151.16</v>
      </c>
      <c r="I6008" s="10">
        <v>520</v>
      </c>
      <c r="J6008">
        <v>0.31101159311448839</v>
      </c>
      <c r="K6008">
        <v>0.36476037951043516</v>
      </c>
      <c r="L6008">
        <v>0.41823013591394365</v>
      </c>
      <c r="M6008">
        <v>0.44760471545315933</v>
      </c>
      <c r="N6008">
        <v>0.46194967999449449</v>
      </c>
      <c r="O6008">
        <v>0.47662784947901266</v>
      </c>
      <c r="P6008" s="117">
        <v>28.68</v>
      </c>
      <c r="Q6008">
        <v>0.34</v>
      </c>
    </row>
    <row r="6009" spans="1:17" ht="15">
      <c r="A6009" s="6"/>
      <c r="B6009" s="10">
        <v>122.52</v>
      </c>
      <c r="C6009">
        <v>0.34433588310238905</v>
      </c>
      <c r="D6009" s="11">
        <v>35.14</v>
      </c>
      <c r="E6009" s="10">
        <v>55.83</v>
      </c>
      <c r="F6009" s="11">
        <v>35</v>
      </c>
      <c r="G6009" s="10">
        <v>65.05</v>
      </c>
      <c r="H6009" s="11">
        <v>149.96</v>
      </c>
      <c r="I6009" s="10">
        <v>524.05999999999995</v>
      </c>
      <c r="J6009">
        <v>0.29634461512937116</v>
      </c>
      <c r="K6009">
        <v>0.34377227196170551</v>
      </c>
      <c r="L6009">
        <v>0.39990555690275886</v>
      </c>
      <c r="M6009">
        <v>0.40036452989689775</v>
      </c>
      <c r="N6009">
        <v>0.41432365429962859</v>
      </c>
      <c r="O6009">
        <v>0.4531839274488858</v>
      </c>
      <c r="P6009" s="117">
        <v>28.09</v>
      </c>
      <c r="Q6009">
        <v>0.34</v>
      </c>
    </row>
    <row r="6010" spans="1:17" ht="15">
      <c r="A6010" s="6"/>
      <c r="B6010" s="10">
        <v>100.18</v>
      </c>
      <c r="C6010">
        <v>0.30225437077507172</v>
      </c>
      <c r="D6010" s="11">
        <v>31.02</v>
      </c>
      <c r="E6010" s="10">
        <v>51.9</v>
      </c>
      <c r="F6010" s="11">
        <v>37.270000000000003</v>
      </c>
      <c r="G6010" s="10">
        <v>55.8</v>
      </c>
      <c r="H6010" s="11">
        <v>138</v>
      </c>
      <c r="I6010" s="10">
        <v>509.98</v>
      </c>
      <c r="J6010">
        <v>0.28666904977800572</v>
      </c>
      <c r="K6010">
        <v>0.31490132110003749</v>
      </c>
      <c r="L6010">
        <v>0.36637599470650717</v>
      </c>
      <c r="M6010">
        <v>0.37216024538617515</v>
      </c>
      <c r="N6010">
        <v>0.37696993086195651</v>
      </c>
      <c r="O6010">
        <v>0.43347677956482217</v>
      </c>
      <c r="P6010" s="117">
        <v>29.03</v>
      </c>
      <c r="Q6010">
        <v>0.34</v>
      </c>
    </row>
    <row r="6011" spans="1:17" ht="15">
      <c r="A6011" s="6"/>
      <c r="B6011" s="10">
        <v>89.87</v>
      </c>
      <c r="C6011">
        <v>0.24828354341065687</v>
      </c>
      <c r="D6011" s="11">
        <v>29.91</v>
      </c>
      <c r="E6011" s="10">
        <v>43.1</v>
      </c>
      <c r="F6011" s="11">
        <v>36.31</v>
      </c>
      <c r="G6011" s="10">
        <v>47.97</v>
      </c>
      <c r="H6011" s="11">
        <v>124.17</v>
      </c>
      <c r="I6011" s="10">
        <v>483.69</v>
      </c>
      <c r="J6011">
        <v>0.26381415882563747</v>
      </c>
      <c r="K6011">
        <v>0.26621682823358139</v>
      </c>
      <c r="L6011">
        <v>0.34084782393778285</v>
      </c>
      <c r="M6011">
        <v>0.3377353499733971</v>
      </c>
      <c r="N6011">
        <v>0.3475707602881723</v>
      </c>
      <c r="O6011">
        <v>0.41271893202290511</v>
      </c>
      <c r="P6011" s="117">
        <v>31.5</v>
      </c>
      <c r="Q6011">
        <v>0.34</v>
      </c>
    </row>
    <row r="6012" spans="1:17" ht="15">
      <c r="A6012" s="6"/>
      <c r="B6012" s="10">
        <v>82.48</v>
      </c>
      <c r="C6012">
        <v>0.2094462480643717</v>
      </c>
      <c r="D6012" s="11">
        <v>22.88</v>
      </c>
      <c r="E6012" s="10">
        <v>32.4</v>
      </c>
      <c r="F6012" s="11">
        <v>36.19</v>
      </c>
      <c r="G6012" s="10">
        <v>46.17</v>
      </c>
      <c r="H6012" s="11">
        <v>109.46</v>
      </c>
      <c r="I6012" s="10">
        <v>455.56</v>
      </c>
      <c r="J6012">
        <v>0.24242745663557519</v>
      </c>
      <c r="K6012">
        <v>0.23304835476744357</v>
      </c>
      <c r="L6012">
        <v>0.32234724239922247</v>
      </c>
      <c r="M6012">
        <v>0.31504860208420538</v>
      </c>
      <c r="N6012">
        <v>0.32227988083497416</v>
      </c>
      <c r="O6012">
        <v>0.39399257030454909</v>
      </c>
      <c r="P6012" s="117">
        <v>53.6</v>
      </c>
      <c r="Q6012">
        <v>0.34</v>
      </c>
    </row>
    <row r="6013" spans="1:17" ht="15">
      <c r="A6013" s="6"/>
      <c r="B6013" s="10">
        <v>75.099999999999994</v>
      </c>
      <c r="C6013">
        <v>0.18560479418886197</v>
      </c>
      <c r="D6013" s="11">
        <v>19.04</v>
      </c>
      <c r="E6013" s="10">
        <v>32.18</v>
      </c>
      <c r="F6013" s="11">
        <v>35.46</v>
      </c>
      <c r="G6013" s="10">
        <v>42.36</v>
      </c>
      <c r="H6013" s="11">
        <v>106.03</v>
      </c>
      <c r="I6013" s="10">
        <v>432.9</v>
      </c>
      <c r="J6013">
        <v>0.22963190647057832</v>
      </c>
      <c r="K6013">
        <v>0.21535820154441296</v>
      </c>
      <c r="L6013">
        <v>0.32575792860669966</v>
      </c>
      <c r="M6013">
        <v>0.30455326259985155</v>
      </c>
      <c r="N6013">
        <v>0.30202674927455614</v>
      </c>
      <c r="O6013">
        <v>0.38029985887333884</v>
      </c>
      <c r="P6013" s="117">
        <v>83.04</v>
      </c>
      <c r="Q6013">
        <v>0.34</v>
      </c>
    </row>
    <row r="6014" spans="1:17" ht="15">
      <c r="A6014" s="6"/>
      <c r="B6014" s="10">
        <v>70.91</v>
      </c>
      <c r="C6014">
        <v>0.18105157193244939</v>
      </c>
      <c r="D6014" s="11">
        <v>17.989999999999998</v>
      </c>
      <c r="E6014" s="10">
        <v>27.02</v>
      </c>
      <c r="F6014" s="11">
        <v>32.200000000000003</v>
      </c>
      <c r="G6014" s="10">
        <v>37.78</v>
      </c>
      <c r="H6014" s="11">
        <v>103.01</v>
      </c>
      <c r="I6014" s="10">
        <v>399.93</v>
      </c>
      <c r="J6014">
        <v>0.22603006960021446</v>
      </c>
      <c r="K6014">
        <v>0.21549255554417546</v>
      </c>
      <c r="L6014">
        <v>0.33472952819882934</v>
      </c>
      <c r="M6014">
        <v>0.29732524491442924</v>
      </c>
      <c r="N6014">
        <v>0.29701478704780232</v>
      </c>
      <c r="O6014">
        <v>0.3606257030718833</v>
      </c>
      <c r="P6014" s="117">
        <v>61.36</v>
      </c>
      <c r="Q6014">
        <v>0.34</v>
      </c>
    </row>
    <row r="6015" spans="1:17" ht="15">
      <c r="A6015" s="6"/>
      <c r="B6015" s="10">
        <v>72.569999999999993</v>
      </c>
      <c r="C6015">
        <v>0.19174781927980317</v>
      </c>
      <c r="D6015" s="11">
        <v>15.03</v>
      </c>
      <c r="E6015" s="10">
        <v>26.56</v>
      </c>
      <c r="F6015" s="11">
        <v>32.299999999999997</v>
      </c>
      <c r="G6015" s="10">
        <v>36.4</v>
      </c>
      <c r="H6015" s="11">
        <v>103.93</v>
      </c>
      <c r="I6015" s="10">
        <v>392.84</v>
      </c>
      <c r="J6015">
        <v>0.22916897764829561</v>
      </c>
      <c r="K6015">
        <v>0.23304296450018</v>
      </c>
      <c r="L6015">
        <v>0.34378447608168727</v>
      </c>
      <c r="M6015">
        <v>0.29689887669636661</v>
      </c>
      <c r="N6015">
        <v>0.30607942457669995</v>
      </c>
      <c r="O6015">
        <v>0.34649581591574657</v>
      </c>
      <c r="P6015" s="117">
        <v>56.92</v>
      </c>
      <c r="Q6015">
        <v>0.34</v>
      </c>
    </row>
    <row r="6016" spans="1:17" ht="15">
      <c r="A6016" s="6"/>
      <c r="B6016" s="10">
        <v>80.23</v>
      </c>
      <c r="C6016">
        <v>0.21529864293858572</v>
      </c>
      <c r="D6016" s="11">
        <v>22.05</v>
      </c>
      <c r="E6016" s="10">
        <v>39.35</v>
      </c>
      <c r="F6016" s="11">
        <v>32.369999999999997</v>
      </c>
      <c r="G6016" s="10">
        <v>37.83</v>
      </c>
      <c r="H6016" s="11">
        <v>109.08</v>
      </c>
      <c r="I6016" s="10">
        <v>394.96</v>
      </c>
      <c r="J6016">
        <v>0.24775804085721434</v>
      </c>
      <c r="K6016">
        <v>0.26279408102028473</v>
      </c>
      <c r="L6016">
        <v>0.36239975420748988</v>
      </c>
      <c r="M6016">
        <v>0.31268854079050107</v>
      </c>
      <c r="N6016">
        <v>0.32570299263547742</v>
      </c>
      <c r="O6016">
        <v>0.34809562735578337</v>
      </c>
      <c r="P6016" s="117">
        <v>61.87</v>
      </c>
      <c r="Q6016">
        <v>0.34</v>
      </c>
    </row>
    <row r="6017" spans="1:17" ht="15">
      <c r="A6017" s="6"/>
      <c r="B6017" s="10">
        <v>88.41</v>
      </c>
      <c r="C6017">
        <v>0.2822039149517121</v>
      </c>
      <c r="D6017" s="11">
        <v>24.3</v>
      </c>
      <c r="E6017" s="10">
        <v>46.27</v>
      </c>
      <c r="F6017" s="11">
        <v>34.26</v>
      </c>
      <c r="G6017" s="10">
        <v>40.14</v>
      </c>
      <c r="H6017" s="11">
        <v>117.52</v>
      </c>
      <c r="I6017" s="10">
        <v>403.04</v>
      </c>
      <c r="J6017">
        <v>0.27232868467909926</v>
      </c>
      <c r="K6017">
        <v>0.31179398988790569</v>
      </c>
      <c r="L6017">
        <v>0.38649393704775259</v>
      </c>
      <c r="M6017">
        <v>0.33430450973597947</v>
      </c>
      <c r="N6017">
        <v>0.35930745984856199</v>
      </c>
      <c r="O6017">
        <v>0.36398847086429409</v>
      </c>
      <c r="P6017" s="117">
        <v>67.13</v>
      </c>
      <c r="Q6017">
        <v>0.34</v>
      </c>
    </row>
    <row r="6018" spans="1:17" ht="15">
      <c r="A6018" s="6"/>
      <c r="B6018" s="10">
        <v>107.9</v>
      </c>
      <c r="C6018">
        <v>0.38537669924613416</v>
      </c>
      <c r="D6018" s="11">
        <v>30.36</v>
      </c>
      <c r="E6018" s="10">
        <v>55.68</v>
      </c>
      <c r="F6018" s="11">
        <v>39.299999999999997</v>
      </c>
      <c r="G6018" s="10">
        <v>46.93</v>
      </c>
      <c r="H6018" s="11">
        <v>136.03</v>
      </c>
      <c r="I6018" s="10">
        <v>450.15</v>
      </c>
      <c r="J6018">
        <v>0.29451576988494244</v>
      </c>
      <c r="K6018">
        <v>0.37198449891536323</v>
      </c>
      <c r="L6018">
        <v>0.40844190307293904</v>
      </c>
      <c r="M6018">
        <v>0.36954328437288436</v>
      </c>
      <c r="N6018">
        <v>0.39960000490460545</v>
      </c>
      <c r="O6018">
        <v>0.40248768348098984</v>
      </c>
      <c r="P6018" s="117">
        <v>51.1</v>
      </c>
      <c r="Q6018">
        <v>0.34</v>
      </c>
    </row>
    <row r="6019" spans="1:17" ht="15">
      <c r="A6019" s="6"/>
      <c r="B6019" s="10">
        <v>171.82</v>
      </c>
      <c r="C6019">
        <v>0.44702850001588623</v>
      </c>
      <c r="D6019" s="11">
        <v>33.979999999999997</v>
      </c>
      <c r="E6019" s="10">
        <v>69.599999999999994</v>
      </c>
      <c r="F6019" s="11">
        <v>43.11</v>
      </c>
      <c r="G6019" s="10">
        <v>54.78</v>
      </c>
      <c r="H6019" s="11">
        <v>149.75</v>
      </c>
      <c r="I6019" s="10">
        <v>504.91</v>
      </c>
      <c r="J6019">
        <v>0.31832039340253532</v>
      </c>
      <c r="K6019">
        <v>0.41705835687437254</v>
      </c>
      <c r="L6019">
        <v>0.41830011335561684</v>
      </c>
      <c r="M6019">
        <v>0.40542854605326079</v>
      </c>
      <c r="N6019">
        <v>0.43921910210361992</v>
      </c>
      <c r="O6019">
        <v>0.45103018571684911</v>
      </c>
      <c r="P6019" s="117">
        <v>41.48</v>
      </c>
      <c r="Q6019">
        <v>0.34</v>
      </c>
    </row>
    <row r="6020" spans="1:17" ht="15">
      <c r="A6020" s="6"/>
      <c r="B6020" s="10">
        <v>230</v>
      </c>
      <c r="C6020">
        <v>0.48024427421202326</v>
      </c>
      <c r="D6020" s="11">
        <v>35.97</v>
      </c>
      <c r="E6020" s="10">
        <v>72.3</v>
      </c>
      <c r="F6020" s="11">
        <v>49.55</v>
      </c>
      <c r="G6020" s="10">
        <v>62.37</v>
      </c>
      <c r="H6020" s="11">
        <v>165.78</v>
      </c>
      <c r="I6020" s="10">
        <v>525.82000000000005</v>
      </c>
      <c r="J6020">
        <v>0.32970823097108465</v>
      </c>
      <c r="K6020">
        <v>0.45046504000155718</v>
      </c>
      <c r="L6020">
        <v>0.44127262731481481</v>
      </c>
      <c r="M6020">
        <v>0.41122861607885924</v>
      </c>
      <c r="N6020">
        <v>0.4491272518588752</v>
      </c>
      <c r="O6020">
        <v>0.458548854375463</v>
      </c>
      <c r="P6020" s="117">
        <v>32.79</v>
      </c>
      <c r="Q6020">
        <v>0.34</v>
      </c>
    </row>
    <row r="6021" spans="1:17" ht="15">
      <c r="A6021" s="6"/>
      <c r="B6021" s="10">
        <v>195.55</v>
      </c>
      <c r="C6021">
        <v>0.48214718753877217</v>
      </c>
      <c r="D6021" s="11">
        <v>37.31</v>
      </c>
      <c r="E6021" s="10">
        <v>72.099999999999994</v>
      </c>
      <c r="F6021" s="11">
        <v>54.34</v>
      </c>
      <c r="G6021" s="10">
        <v>59.03</v>
      </c>
      <c r="H6021" s="11">
        <v>152.36000000000001</v>
      </c>
      <c r="I6021" s="10">
        <v>510.24</v>
      </c>
      <c r="J6021">
        <v>0.33353163550379505</v>
      </c>
      <c r="K6021">
        <v>0.45535126232760897</v>
      </c>
      <c r="L6021">
        <v>0.43957583849241438</v>
      </c>
      <c r="M6021">
        <v>0.4082567357185935</v>
      </c>
      <c r="N6021">
        <v>0.42973313151786025</v>
      </c>
      <c r="O6021">
        <v>0.46690742093244703</v>
      </c>
      <c r="P6021" s="117">
        <v>29.88</v>
      </c>
      <c r="Q6021">
        <v>0.34</v>
      </c>
    </row>
    <row r="6022" spans="1:17" ht="15">
      <c r="A6022" s="6"/>
      <c r="B6022" s="10">
        <v>132.08000000000001</v>
      </c>
      <c r="C6022">
        <v>0.47773096089078282</v>
      </c>
      <c r="D6022" s="11">
        <v>34</v>
      </c>
      <c r="E6022" s="10">
        <v>68.680000000000007</v>
      </c>
      <c r="F6022" s="11">
        <v>45.49</v>
      </c>
      <c r="G6022" s="10">
        <v>46.01</v>
      </c>
      <c r="H6022" s="11">
        <v>137.11000000000001</v>
      </c>
      <c r="I6022" s="10">
        <v>479.91</v>
      </c>
      <c r="J6022">
        <v>0.34086002147126782</v>
      </c>
      <c r="K6022">
        <v>0.47060032506208482</v>
      </c>
      <c r="L6022">
        <v>0.45130271715231329</v>
      </c>
      <c r="M6022">
        <v>0.40306502253553678</v>
      </c>
      <c r="N6022">
        <v>0.43574162905840597</v>
      </c>
      <c r="O6022">
        <v>0.48382720381470606</v>
      </c>
      <c r="P6022" s="117">
        <v>26.28</v>
      </c>
      <c r="Q6022">
        <v>0.34</v>
      </c>
    </row>
    <row r="6023" spans="1:17" ht="15">
      <c r="A6023" s="6"/>
      <c r="B6023" s="10">
        <v>113.93</v>
      </c>
      <c r="C6023">
        <v>0.4919195240139852</v>
      </c>
      <c r="D6023" s="11">
        <v>30.86</v>
      </c>
      <c r="E6023" s="10">
        <v>59.94</v>
      </c>
      <c r="F6023" s="11">
        <v>42.5</v>
      </c>
      <c r="G6023" s="10">
        <v>37.78</v>
      </c>
      <c r="H6023" s="11">
        <v>125.01</v>
      </c>
      <c r="I6023" s="10">
        <v>394.55</v>
      </c>
      <c r="J6023">
        <v>0.33915192325179599</v>
      </c>
      <c r="K6023">
        <v>0.47880485868031974</v>
      </c>
      <c r="L6023">
        <v>0.45367452530446389</v>
      </c>
      <c r="M6023">
        <v>0.38724242309207124</v>
      </c>
      <c r="N6023">
        <v>0.44123567188124946</v>
      </c>
      <c r="O6023">
        <v>0.48629098753117211</v>
      </c>
      <c r="P6023" s="117">
        <v>24.78</v>
      </c>
      <c r="Q6023">
        <v>0.34</v>
      </c>
    </row>
    <row r="6024" spans="1:17" ht="15">
      <c r="A6024" s="6"/>
      <c r="B6024" s="10">
        <v>105.98</v>
      </c>
      <c r="C6024">
        <v>0.49475097552092812</v>
      </c>
      <c r="D6024" s="11">
        <v>28.87</v>
      </c>
      <c r="E6024" s="10">
        <v>53.65</v>
      </c>
      <c r="F6024" s="11">
        <v>38.270000000000003</v>
      </c>
      <c r="G6024" s="10">
        <v>32.24</v>
      </c>
      <c r="H6024" s="11">
        <v>110.54</v>
      </c>
      <c r="I6024" s="10">
        <v>345.17</v>
      </c>
      <c r="J6024">
        <v>0.33061754220947187</v>
      </c>
      <c r="K6024">
        <v>0.48525634014291352</v>
      </c>
      <c r="L6024">
        <v>0.46895258766663583</v>
      </c>
      <c r="M6024">
        <v>0.35862892491590753</v>
      </c>
      <c r="N6024">
        <v>0.44104046646578582</v>
      </c>
      <c r="O6024">
        <v>0.49722339631095513</v>
      </c>
      <c r="P6024" s="117">
        <v>23.36</v>
      </c>
      <c r="Q6024">
        <v>0.34</v>
      </c>
    </row>
    <row r="6025" spans="1:17" ht="15">
      <c r="A6025" s="6"/>
      <c r="B6025" s="10">
        <v>105.2</v>
      </c>
      <c r="C6025">
        <v>0.4941254360727737</v>
      </c>
      <c r="D6025" s="11">
        <v>27.95</v>
      </c>
      <c r="E6025" s="10">
        <v>54.88</v>
      </c>
      <c r="F6025" s="11">
        <v>38.33</v>
      </c>
      <c r="G6025" s="10">
        <v>30</v>
      </c>
      <c r="H6025" s="11">
        <v>107.73</v>
      </c>
      <c r="I6025" s="10">
        <v>300.01</v>
      </c>
      <c r="J6025">
        <v>0.32672638710806834</v>
      </c>
      <c r="K6025">
        <v>0.47778330755262616</v>
      </c>
      <c r="L6025">
        <v>0.46413425127984981</v>
      </c>
      <c r="M6025">
        <v>0.31978293643912681</v>
      </c>
      <c r="N6025">
        <v>0.44491193740613327</v>
      </c>
      <c r="O6025">
        <v>0.50009269620697139</v>
      </c>
      <c r="P6025" s="117">
        <v>18.87</v>
      </c>
      <c r="Q6025">
        <v>0.34</v>
      </c>
    </row>
    <row r="6026" spans="1:17" ht="15">
      <c r="A6026" s="6"/>
      <c r="B6026" s="10">
        <v>102.47</v>
      </c>
      <c r="C6026">
        <v>0.50468907575487942</v>
      </c>
      <c r="D6026" s="11">
        <v>21.85</v>
      </c>
      <c r="E6026" s="10">
        <v>49.04</v>
      </c>
      <c r="F6026" s="11">
        <v>34.090000000000003</v>
      </c>
      <c r="G6026" s="10">
        <v>28.63</v>
      </c>
      <c r="H6026" s="11">
        <v>107.72</v>
      </c>
      <c r="I6026" s="10">
        <v>238.2</v>
      </c>
      <c r="J6026">
        <v>0.32736493012171408</v>
      </c>
      <c r="K6026">
        <v>0.4565741957427511</v>
      </c>
      <c r="L6026">
        <v>0.46084240822014133</v>
      </c>
      <c r="M6026">
        <v>0.27742965229135297</v>
      </c>
      <c r="N6026">
        <v>0.45492009408903566</v>
      </c>
      <c r="O6026">
        <v>0.49614236544262746</v>
      </c>
      <c r="P6026" s="117">
        <v>20.2</v>
      </c>
      <c r="Q6026">
        <v>0.34</v>
      </c>
    </row>
    <row r="6027" spans="1:17" ht="15">
      <c r="A6027" s="6"/>
      <c r="B6027" s="10">
        <v>100.01</v>
      </c>
      <c r="C6027">
        <v>0.51615864399355471</v>
      </c>
      <c r="D6027" s="11">
        <v>21.09</v>
      </c>
      <c r="E6027" s="10">
        <v>41.93</v>
      </c>
      <c r="F6027" s="11">
        <v>33.03</v>
      </c>
      <c r="G6027" s="10">
        <v>26.26</v>
      </c>
      <c r="H6027" s="11">
        <v>105.03</v>
      </c>
      <c r="I6027" s="10">
        <v>205.01</v>
      </c>
      <c r="J6027">
        <v>0.33483925222516597</v>
      </c>
      <c r="K6027">
        <v>0.45159269565415322</v>
      </c>
      <c r="L6027">
        <v>0.45899709857019627</v>
      </c>
      <c r="M6027">
        <v>0.25685577788649705</v>
      </c>
      <c r="N6027">
        <v>0.46756541055177492</v>
      </c>
      <c r="O6027">
        <v>0.49823919136332356</v>
      </c>
      <c r="P6027" s="117">
        <v>16.82</v>
      </c>
      <c r="Q6027">
        <v>0.34</v>
      </c>
    </row>
    <row r="6028" spans="1:17" ht="15">
      <c r="A6028" s="6"/>
      <c r="B6028" s="10">
        <v>100</v>
      </c>
      <c r="C6028">
        <v>0.53561449484469226</v>
      </c>
      <c r="D6028" s="11">
        <v>21.03</v>
      </c>
      <c r="E6028" s="10">
        <v>36.92</v>
      </c>
      <c r="F6028" s="11">
        <v>32.090000000000003</v>
      </c>
      <c r="G6028" s="10">
        <v>25.15</v>
      </c>
      <c r="H6028" s="11">
        <v>101.88</v>
      </c>
      <c r="I6028" s="10">
        <v>192.6</v>
      </c>
      <c r="J6028">
        <v>0.34607232210660255</v>
      </c>
      <c r="K6028">
        <v>0.4413682937691315</v>
      </c>
      <c r="L6028">
        <v>0.45841893632861813</v>
      </c>
      <c r="M6028">
        <v>0.24945866045201853</v>
      </c>
      <c r="N6028">
        <v>0.47377694468036319</v>
      </c>
      <c r="O6028">
        <v>0.49936226095514941</v>
      </c>
      <c r="P6028" s="117">
        <v>15.16</v>
      </c>
      <c r="Q6028">
        <v>0.34</v>
      </c>
    </row>
    <row r="6029" spans="1:17" ht="15">
      <c r="A6029" s="6"/>
      <c r="B6029" s="10">
        <v>100.85</v>
      </c>
      <c r="C6029">
        <v>0.54779308722859177</v>
      </c>
      <c r="D6029" s="11">
        <v>21.08</v>
      </c>
      <c r="E6029" s="10">
        <v>33.590000000000003</v>
      </c>
      <c r="F6029" s="11">
        <v>32.44</v>
      </c>
      <c r="G6029" s="10">
        <v>26.25</v>
      </c>
      <c r="H6029" s="11">
        <v>103.16</v>
      </c>
      <c r="I6029" s="10">
        <v>226.87</v>
      </c>
      <c r="J6029">
        <v>0.3566049397049898</v>
      </c>
      <c r="K6029">
        <v>0.43342020196337649</v>
      </c>
      <c r="L6029">
        <v>0.46258393664731451</v>
      </c>
      <c r="M6029">
        <v>0.25206452492845449</v>
      </c>
      <c r="N6029">
        <v>0.47826013125555339</v>
      </c>
      <c r="O6029">
        <v>0.50121323209418445</v>
      </c>
      <c r="P6029" s="117">
        <v>15.66</v>
      </c>
      <c r="Q6029">
        <v>0.34</v>
      </c>
    </row>
    <row r="6030" spans="1:17" ht="15">
      <c r="A6030" s="6"/>
      <c r="B6030" s="10">
        <v>101.33</v>
      </c>
      <c r="C6030">
        <v>0.55372019326778243</v>
      </c>
      <c r="D6030" s="11">
        <v>25.23</v>
      </c>
      <c r="E6030" s="10">
        <v>34.020000000000003</v>
      </c>
      <c r="F6030" s="11">
        <v>34.159999999999997</v>
      </c>
      <c r="G6030" s="10">
        <v>29.15</v>
      </c>
      <c r="H6030" s="11">
        <v>109.02</v>
      </c>
      <c r="I6030" s="10">
        <v>278.7</v>
      </c>
      <c r="J6030">
        <v>0.36863337486414122</v>
      </c>
      <c r="K6030">
        <v>0.43630589886215698</v>
      </c>
      <c r="L6030">
        <v>0.4728097407670242</v>
      </c>
      <c r="M6030">
        <v>0.27038284390327622</v>
      </c>
      <c r="N6030">
        <v>0.48079307600477511</v>
      </c>
      <c r="O6030">
        <v>0.50513169384300094</v>
      </c>
      <c r="P6030" s="117">
        <v>18.739999999999998</v>
      </c>
      <c r="Q6030">
        <v>0.34</v>
      </c>
    </row>
    <row r="6031" spans="1:17" ht="15">
      <c r="A6031" s="6"/>
      <c r="B6031" s="10">
        <v>103.83</v>
      </c>
      <c r="C6031">
        <v>0.54777722436611109</v>
      </c>
      <c r="D6031" s="11">
        <v>27.45</v>
      </c>
      <c r="E6031" s="10">
        <v>41.42</v>
      </c>
      <c r="F6031" s="11">
        <v>48.18</v>
      </c>
      <c r="G6031" s="10">
        <v>31.39</v>
      </c>
      <c r="H6031" s="11">
        <v>138.38</v>
      </c>
      <c r="I6031" s="10">
        <v>375.58</v>
      </c>
      <c r="J6031">
        <v>0.37411893951115921</v>
      </c>
      <c r="K6031">
        <v>0.4388786640345137</v>
      </c>
      <c r="L6031">
        <v>0.46465997914605772</v>
      </c>
      <c r="M6031">
        <v>0.32191525480075966</v>
      </c>
      <c r="N6031">
        <v>0.46525663543651546</v>
      </c>
      <c r="O6031">
        <v>0.50049546454605709</v>
      </c>
      <c r="P6031" s="117">
        <v>24.77</v>
      </c>
      <c r="Q6031">
        <v>0.34</v>
      </c>
    </row>
    <row r="6032" spans="1:17" ht="15">
      <c r="A6032" s="6"/>
      <c r="B6032" s="10">
        <v>104.04</v>
      </c>
      <c r="C6032">
        <v>0.50202639907371671</v>
      </c>
      <c r="D6032" s="11">
        <v>29.93</v>
      </c>
      <c r="E6032" s="10">
        <v>45.06</v>
      </c>
      <c r="F6032" s="11">
        <v>63.52</v>
      </c>
      <c r="G6032" s="10">
        <v>42.7</v>
      </c>
      <c r="H6032" s="11">
        <v>148.05000000000001</v>
      </c>
      <c r="I6032" s="10">
        <v>431</v>
      </c>
      <c r="J6032">
        <v>0.37318394254253423</v>
      </c>
      <c r="K6032">
        <v>0.43508888710926025</v>
      </c>
      <c r="L6032">
        <v>0.45350638813764799</v>
      </c>
      <c r="M6032">
        <v>0.32501715837797091</v>
      </c>
      <c r="N6032">
        <v>0.43134099973012674</v>
      </c>
      <c r="O6032">
        <v>0.472548651702907</v>
      </c>
      <c r="P6032" s="117">
        <v>21.01</v>
      </c>
      <c r="Q6032">
        <v>0.34</v>
      </c>
    </row>
    <row r="6033" spans="1:17" ht="15">
      <c r="A6033" s="6"/>
      <c r="B6033" s="10">
        <v>96.09</v>
      </c>
      <c r="C6033">
        <v>0.39384183818586133</v>
      </c>
      <c r="D6033" s="11">
        <v>34.1</v>
      </c>
      <c r="E6033" s="10">
        <v>47.48</v>
      </c>
      <c r="F6033" s="11">
        <v>71.36</v>
      </c>
      <c r="G6033" s="10">
        <v>44.14</v>
      </c>
      <c r="H6033" s="11">
        <v>149.43</v>
      </c>
      <c r="I6033" s="10">
        <v>431.46</v>
      </c>
      <c r="J6033">
        <v>0.35717203414777748</v>
      </c>
      <c r="K6033">
        <v>0.41826730670546092</v>
      </c>
      <c r="L6033">
        <v>0.43821532909594657</v>
      </c>
      <c r="M6033">
        <v>0.30880085298171117</v>
      </c>
      <c r="N6033">
        <v>0.40267696833542982</v>
      </c>
      <c r="O6033">
        <v>0.42756699375165008</v>
      </c>
      <c r="P6033" s="117">
        <v>21.92</v>
      </c>
      <c r="Q6033">
        <v>0.34</v>
      </c>
    </row>
    <row r="6034" spans="1:17" ht="15">
      <c r="A6034" s="6"/>
      <c r="B6034" s="10">
        <v>89.77</v>
      </c>
      <c r="C6034">
        <v>0.29461614796598962</v>
      </c>
      <c r="D6034" s="11">
        <v>37.08</v>
      </c>
      <c r="E6034" s="10">
        <v>48.07</v>
      </c>
      <c r="F6034" s="11">
        <v>56.51</v>
      </c>
      <c r="G6034" s="10">
        <v>35.54</v>
      </c>
      <c r="H6034" s="11">
        <v>144.99</v>
      </c>
      <c r="I6034" s="10">
        <v>401.74</v>
      </c>
      <c r="J6034">
        <v>0.33881786850600343</v>
      </c>
      <c r="K6034">
        <v>0.39172362132744748</v>
      </c>
      <c r="L6034">
        <v>0.42743691065428663</v>
      </c>
      <c r="M6034">
        <v>0.29135192471894122</v>
      </c>
      <c r="N6034">
        <v>0.37993986307705141</v>
      </c>
      <c r="O6034">
        <v>0.41169362063738113</v>
      </c>
      <c r="P6034" s="117">
        <v>20.78</v>
      </c>
      <c r="Q6034">
        <v>0.34</v>
      </c>
    </row>
    <row r="6035" spans="1:17" ht="15">
      <c r="A6035" s="6"/>
      <c r="B6035" s="10">
        <v>78.790000000000006</v>
      </c>
      <c r="C6035">
        <v>0.22108238423594423</v>
      </c>
      <c r="D6035" s="11">
        <v>37.17</v>
      </c>
      <c r="E6035" s="10">
        <v>43.29</v>
      </c>
      <c r="F6035" s="11">
        <v>48.71</v>
      </c>
      <c r="G6035" s="10">
        <v>31.65</v>
      </c>
      <c r="H6035" s="11">
        <v>137.63999999999999</v>
      </c>
      <c r="I6035" s="10">
        <v>353.07</v>
      </c>
      <c r="J6035">
        <v>0.33028303757805183</v>
      </c>
      <c r="K6035">
        <v>0.35822135752688172</v>
      </c>
      <c r="L6035">
        <v>0.41616711267482054</v>
      </c>
      <c r="M6035">
        <v>0.27084211955875914</v>
      </c>
      <c r="N6035">
        <v>0.35219046568793105</v>
      </c>
      <c r="O6035">
        <v>0.38216648664393121</v>
      </c>
      <c r="P6035" s="117">
        <v>22.62</v>
      </c>
      <c r="Q6035">
        <v>0.34</v>
      </c>
    </row>
    <row r="6036" spans="1:17" ht="15">
      <c r="A6036" s="6"/>
      <c r="B6036" s="10">
        <v>65.53</v>
      </c>
      <c r="C6036">
        <v>0.17714315387530519</v>
      </c>
      <c r="D6036" s="11">
        <v>38.68</v>
      </c>
      <c r="E6036" s="10">
        <v>43.6</v>
      </c>
      <c r="F6036" s="11">
        <v>47.83</v>
      </c>
      <c r="G6036" s="10">
        <v>29.63</v>
      </c>
      <c r="H6036" s="11">
        <v>118.7</v>
      </c>
      <c r="I6036" s="10">
        <v>329.86</v>
      </c>
      <c r="J6036">
        <v>0.32159435306364603</v>
      </c>
      <c r="K6036">
        <v>0.32031775964566594</v>
      </c>
      <c r="L6036">
        <v>0.41163162104398215</v>
      </c>
      <c r="M6036">
        <v>0.23198382960740938</v>
      </c>
      <c r="N6036">
        <v>0.3320550770594653</v>
      </c>
      <c r="O6036">
        <v>0.35390877400182869</v>
      </c>
      <c r="P6036" s="117">
        <v>24.87</v>
      </c>
      <c r="Q6036">
        <v>0.34</v>
      </c>
    </row>
    <row r="6037" spans="1:17" ht="15">
      <c r="A6037" s="6"/>
      <c r="B6037" s="10">
        <v>20.52</v>
      </c>
      <c r="C6037">
        <v>0.15653732575201759</v>
      </c>
      <c r="D6037" s="11">
        <v>36.26</v>
      </c>
      <c r="E6037" s="10">
        <v>43.4</v>
      </c>
      <c r="F6037" s="11">
        <v>46</v>
      </c>
      <c r="G6037" s="10">
        <v>27.7</v>
      </c>
      <c r="H6037" s="11">
        <v>110.06</v>
      </c>
      <c r="I6037" s="10">
        <v>339.76</v>
      </c>
      <c r="J6037">
        <v>0.31090113665719449</v>
      </c>
      <c r="K6037">
        <v>0.29231179349702474</v>
      </c>
      <c r="L6037">
        <v>0.40064633283312306</v>
      </c>
      <c r="M6037">
        <v>0.19805373745124372</v>
      </c>
      <c r="N6037">
        <v>0.31739431015284608</v>
      </c>
      <c r="O6037">
        <v>0.33792865061006699</v>
      </c>
      <c r="P6037" s="117">
        <v>32.33</v>
      </c>
      <c r="Q6037">
        <v>0.34</v>
      </c>
    </row>
    <row r="6038" spans="1:17" ht="15">
      <c r="A6038" s="6"/>
      <c r="B6038" s="10">
        <v>5.19</v>
      </c>
      <c r="C6038">
        <v>0.15616607101499955</v>
      </c>
      <c r="D6038" s="11">
        <v>33.1</v>
      </c>
      <c r="E6038" s="10">
        <v>37.89</v>
      </c>
      <c r="F6038" s="11">
        <v>45.23</v>
      </c>
      <c r="G6038" s="10">
        <v>28</v>
      </c>
      <c r="H6038" s="11">
        <v>111.32</v>
      </c>
      <c r="I6038" s="10">
        <v>292.47000000000003</v>
      </c>
      <c r="J6038">
        <v>0.29387831306216633</v>
      </c>
      <c r="K6038">
        <v>0.28279448164424476</v>
      </c>
      <c r="L6038">
        <v>0.39192614179968771</v>
      </c>
      <c r="M6038">
        <v>0.19412381519479124</v>
      </c>
      <c r="N6038">
        <v>0.31479096041451871</v>
      </c>
      <c r="O6038">
        <v>0.33901480915176485</v>
      </c>
      <c r="P6038" s="117">
        <v>41.97</v>
      </c>
      <c r="Q6038">
        <v>0.34</v>
      </c>
    </row>
    <row r="6039" spans="1:17" ht="15">
      <c r="A6039" s="6"/>
      <c r="B6039" s="10">
        <v>10.39</v>
      </c>
      <c r="C6039">
        <v>0.16773468982911549</v>
      </c>
      <c r="D6039" s="11">
        <v>29.88</v>
      </c>
      <c r="E6039" s="10">
        <v>31.2</v>
      </c>
      <c r="F6039" s="11">
        <v>42.64</v>
      </c>
      <c r="G6039" s="10">
        <v>27.74</v>
      </c>
      <c r="H6039" s="11">
        <v>113.3</v>
      </c>
      <c r="I6039" s="10">
        <v>293.88</v>
      </c>
      <c r="J6039">
        <v>0.28445276949836984</v>
      </c>
      <c r="K6039">
        <v>0.28254591534982132</v>
      </c>
      <c r="L6039">
        <v>0.39314295909964309</v>
      </c>
      <c r="M6039">
        <v>0.20788510712221589</v>
      </c>
      <c r="N6039">
        <v>0.32191654866292685</v>
      </c>
      <c r="O6039">
        <v>0.34491036112434487</v>
      </c>
      <c r="P6039" s="117">
        <v>37.01</v>
      </c>
      <c r="Q6039">
        <v>0.34</v>
      </c>
    </row>
    <row r="6040" spans="1:17" ht="15">
      <c r="A6040" s="6"/>
      <c r="B6040" s="10">
        <v>57.89</v>
      </c>
      <c r="C6040">
        <v>0.19040515778758055</v>
      </c>
      <c r="D6040" s="11">
        <v>30.85</v>
      </c>
      <c r="E6040" s="10">
        <v>42</v>
      </c>
      <c r="F6040" s="11">
        <v>42.23</v>
      </c>
      <c r="G6040" s="10">
        <v>32.22</v>
      </c>
      <c r="H6040" s="11">
        <v>123.83</v>
      </c>
      <c r="I6040" s="10">
        <v>291.02</v>
      </c>
      <c r="J6040">
        <v>0.30882244905294182</v>
      </c>
      <c r="K6040">
        <v>0.30419765714729835</v>
      </c>
      <c r="L6040">
        <v>0.39330483769507174</v>
      </c>
      <c r="M6040">
        <v>0.24204295668807213</v>
      </c>
      <c r="N6040">
        <v>0.34034612082422727</v>
      </c>
      <c r="O6040">
        <v>0.35902178739717278</v>
      </c>
      <c r="P6040" s="117">
        <v>30.86</v>
      </c>
      <c r="Q6040">
        <v>0.34</v>
      </c>
    </row>
    <row r="6041" spans="1:17" ht="15">
      <c r="A6041" s="6"/>
      <c r="B6041" s="10">
        <v>78.8</v>
      </c>
      <c r="C6041">
        <v>0.25352656867645057</v>
      </c>
      <c r="D6041" s="11">
        <v>32.869999999999997</v>
      </c>
      <c r="E6041" s="10">
        <v>46.01</v>
      </c>
      <c r="F6041" s="11">
        <v>41.6</v>
      </c>
      <c r="G6041" s="10">
        <v>36.880000000000003</v>
      </c>
      <c r="H6041" s="11">
        <v>137</v>
      </c>
      <c r="I6041" s="10">
        <v>364.23</v>
      </c>
      <c r="J6041">
        <v>0.33681557021928948</v>
      </c>
      <c r="K6041">
        <v>0.35390843004020384</v>
      </c>
      <c r="L6041">
        <v>0.39605742983255338</v>
      </c>
      <c r="M6041">
        <v>0.291627041358131</v>
      </c>
      <c r="N6041">
        <v>0.36688621868655225</v>
      </c>
      <c r="O6041">
        <v>0.39821857607579536</v>
      </c>
      <c r="P6041" s="117">
        <v>33.19</v>
      </c>
      <c r="Q6041">
        <v>0.34</v>
      </c>
    </row>
    <row r="6042" spans="1:17" ht="15">
      <c r="A6042" s="6"/>
      <c r="B6042" s="10">
        <v>97.75</v>
      </c>
      <c r="C6042">
        <v>0.37195188568606874</v>
      </c>
      <c r="D6042" s="11">
        <v>34.54</v>
      </c>
      <c r="E6042" s="10">
        <v>55.75</v>
      </c>
      <c r="F6042" s="11">
        <v>45.14</v>
      </c>
      <c r="G6042" s="10">
        <v>48.91</v>
      </c>
      <c r="H6042" s="11">
        <v>145.97999999999999</v>
      </c>
      <c r="I6042" s="10">
        <v>390</v>
      </c>
      <c r="J6042">
        <v>0.36199722849111138</v>
      </c>
      <c r="K6042">
        <v>0.41518214580601298</v>
      </c>
      <c r="L6042">
        <v>0.40798411250645877</v>
      </c>
      <c r="M6042">
        <v>0.34282213955515428</v>
      </c>
      <c r="N6042">
        <v>0.40576687393586391</v>
      </c>
      <c r="O6042">
        <v>0.43620884274371108</v>
      </c>
      <c r="P6042" s="117">
        <v>29.15</v>
      </c>
      <c r="Q6042">
        <v>0.34</v>
      </c>
    </row>
    <row r="6043" spans="1:17" ht="15">
      <c r="A6043" s="6"/>
      <c r="B6043" s="10">
        <v>121.3</v>
      </c>
      <c r="C6043">
        <v>0.46596764479214564</v>
      </c>
      <c r="D6043" s="11">
        <v>36.21</v>
      </c>
      <c r="E6043" s="10">
        <v>68.14</v>
      </c>
      <c r="F6043" s="11">
        <v>49.99</v>
      </c>
      <c r="G6043" s="10">
        <v>55.8</v>
      </c>
      <c r="H6043" s="11">
        <v>157.69999999999999</v>
      </c>
      <c r="I6043" s="10">
        <v>435.31</v>
      </c>
      <c r="J6043">
        <v>0.38343351864840336</v>
      </c>
      <c r="K6043">
        <v>0.47414639944428716</v>
      </c>
      <c r="L6043">
        <v>0.41992409946782061</v>
      </c>
      <c r="M6043">
        <v>0.38542568311652559</v>
      </c>
      <c r="N6043">
        <v>0.44306108146280848</v>
      </c>
      <c r="O6043">
        <v>0.46992065656173582</v>
      </c>
      <c r="P6043" s="117">
        <v>27.93</v>
      </c>
      <c r="Q6043">
        <v>0.34</v>
      </c>
    </row>
    <row r="6044" spans="1:17" ht="15">
      <c r="A6044" s="6"/>
      <c r="B6044" s="10">
        <v>154.21</v>
      </c>
      <c r="C6044">
        <v>0.51521311363044409</v>
      </c>
      <c r="D6044" s="11">
        <v>39.08</v>
      </c>
      <c r="E6044" s="10">
        <v>71.900000000000006</v>
      </c>
      <c r="F6044" s="11">
        <v>60.94</v>
      </c>
      <c r="G6044" s="10">
        <v>68.37</v>
      </c>
      <c r="H6044" s="11">
        <v>174.23</v>
      </c>
      <c r="I6044" s="10">
        <v>467.35</v>
      </c>
      <c r="J6044">
        <v>0.3893283065927502</v>
      </c>
      <c r="K6044">
        <v>0.49293680255301625</v>
      </c>
      <c r="L6044">
        <v>0.43594459119139595</v>
      </c>
      <c r="M6044">
        <v>0.41056684894053308</v>
      </c>
      <c r="N6044">
        <v>0.45160543884252136</v>
      </c>
      <c r="O6044">
        <v>0.49409706921326785</v>
      </c>
      <c r="P6044" s="117">
        <v>24.7</v>
      </c>
      <c r="Q6044">
        <v>0.34</v>
      </c>
    </row>
    <row r="6045" spans="1:17" ht="15">
      <c r="A6045" s="6"/>
      <c r="B6045" s="10">
        <v>156.51</v>
      </c>
      <c r="C6045">
        <v>0.52003716399185562</v>
      </c>
      <c r="D6045" s="11">
        <v>41.53</v>
      </c>
      <c r="E6045" s="10">
        <v>74.11</v>
      </c>
      <c r="F6045" s="11">
        <v>57.48</v>
      </c>
      <c r="G6045" s="10">
        <v>66.290000000000006</v>
      </c>
      <c r="H6045" s="11">
        <v>168.48</v>
      </c>
      <c r="I6045" s="10">
        <v>465</v>
      </c>
      <c r="J6045">
        <v>0.39234157591422258</v>
      </c>
      <c r="K6045">
        <v>0.49008862408119885</v>
      </c>
      <c r="L6045">
        <v>0.4319232983997135</v>
      </c>
      <c r="M6045">
        <v>0.41530472707722116</v>
      </c>
      <c r="N6045">
        <v>0.45030458801455592</v>
      </c>
      <c r="O6045">
        <v>0.49133020665031013</v>
      </c>
      <c r="P6045" s="117">
        <v>24.33</v>
      </c>
      <c r="Q6045">
        <v>0.34</v>
      </c>
    </row>
    <row r="6046" spans="1:17" ht="15">
      <c r="A6046" s="6"/>
      <c r="B6046" s="10">
        <v>131.78</v>
      </c>
      <c r="C6046">
        <v>0.53227119322731953</v>
      </c>
      <c r="D6046" s="11">
        <v>38.99</v>
      </c>
      <c r="E6046" s="10">
        <v>69.680000000000007</v>
      </c>
      <c r="F6046" s="11">
        <v>45.94</v>
      </c>
      <c r="G6046" s="10">
        <v>49.52</v>
      </c>
      <c r="H6046" s="11">
        <v>148</v>
      </c>
      <c r="I6046" s="10">
        <v>419.95</v>
      </c>
      <c r="J6046">
        <v>0.40570703038127109</v>
      </c>
      <c r="K6046">
        <v>0.50317031425506087</v>
      </c>
      <c r="L6046">
        <v>0.44493915439092785</v>
      </c>
      <c r="M6046">
        <v>0.41703560952027824</v>
      </c>
      <c r="N6046">
        <v>0.46590652210549971</v>
      </c>
      <c r="O6046">
        <v>0.48219547506642935</v>
      </c>
      <c r="P6046" s="117">
        <v>21.34</v>
      </c>
      <c r="Q6046">
        <v>0.34</v>
      </c>
    </row>
    <row r="6047" spans="1:17" ht="15">
      <c r="A6047" s="6"/>
      <c r="B6047" s="10">
        <v>110.9</v>
      </c>
      <c r="C6047">
        <v>0.54976979720872854</v>
      </c>
      <c r="D6047" s="11">
        <v>38.94</v>
      </c>
      <c r="E6047" s="10">
        <v>67.38</v>
      </c>
      <c r="F6047" s="11">
        <v>40.380000000000003</v>
      </c>
      <c r="G6047" s="10">
        <v>43.73</v>
      </c>
      <c r="H6047" s="11">
        <v>139.86000000000001</v>
      </c>
      <c r="I6047" s="10">
        <v>398.29</v>
      </c>
      <c r="J6047">
        <v>0.41854618888888889</v>
      </c>
      <c r="K6047">
        <v>0.50532046867695768</v>
      </c>
      <c r="L6047">
        <v>0.44044956580532019</v>
      </c>
      <c r="M6047">
        <v>0.4244867037904011</v>
      </c>
      <c r="N6047">
        <v>0.47715436154764129</v>
      </c>
      <c r="O6047">
        <v>0.48730192514393356</v>
      </c>
      <c r="P6047" s="117">
        <v>17.63</v>
      </c>
      <c r="Q6047">
        <v>0.34</v>
      </c>
    </row>
    <row r="6048" spans="1:17" ht="15">
      <c r="A6048" s="6"/>
      <c r="B6048" s="10">
        <v>103.16</v>
      </c>
      <c r="C6048">
        <v>0.55816420970099878</v>
      </c>
      <c r="D6048" s="11">
        <v>36.81</v>
      </c>
      <c r="E6048" s="10">
        <v>53.11</v>
      </c>
      <c r="F6048" s="11">
        <v>34.35</v>
      </c>
      <c r="G6048" s="10">
        <v>36.71</v>
      </c>
      <c r="H6048" s="11">
        <v>124.11</v>
      </c>
      <c r="I6048" s="10">
        <v>375.44</v>
      </c>
      <c r="J6048">
        <v>0.42874055064072253</v>
      </c>
      <c r="K6048">
        <v>0.5000199498803729</v>
      </c>
      <c r="L6048">
        <v>0.41891274543975837</v>
      </c>
      <c r="M6048">
        <v>0.41061634714147649</v>
      </c>
      <c r="N6048">
        <v>0.48266633571844292</v>
      </c>
      <c r="O6048">
        <v>0.48526668778987514</v>
      </c>
      <c r="P6048" s="117">
        <v>18.28</v>
      </c>
      <c r="Q6048">
        <v>0.34</v>
      </c>
    </row>
    <row r="6049" spans="1:17" ht="15">
      <c r="A6049" s="6"/>
      <c r="B6049" s="10">
        <v>105.85</v>
      </c>
      <c r="C6049">
        <v>0.56348090730776834</v>
      </c>
      <c r="D6049" s="11">
        <v>31.06</v>
      </c>
      <c r="E6049" s="10">
        <v>53.47</v>
      </c>
      <c r="F6049" s="11">
        <v>33.01</v>
      </c>
      <c r="G6049" s="10">
        <v>32.380000000000003</v>
      </c>
      <c r="H6049" s="11">
        <v>119.01</v>
      </c>
      <c r="I6049" s="10">
        <v>400.85</v>
      </c>
      <c r="J6049">
        <v>0.41950973627025484</v>
      </c>
      <c r="K6049">
        <v>0.49299165451012122</v>
      </c>
      <c r="L6049">
        <v>0.38892340049220092</v>
      </c>
      <c r="M6049">
        <v>0.39144948034735616</v>
      </c>
      <c r="N6049">
        <v>0.48415632575738637</v>
      </c>
      <c r="O6049">
        <v>0.48634498487236411</v>
      </c>
      <c r="P6049" s="117">
        <v>20.32</v>
      </c>
      <c r="Q6049">
        <v>0.34</v>
      </c>
    </row>
    <row r="6050" spans="1:17" ht="15">
      <c r="A6050" s="6"/>
      <c r="B6050" s="10">
        <v>104.33</v>
      </c>
      <c r="C6050">
        <v>0.56659254957427463</v>
      </c>
      <c r="D6050" s="11">
        <v>29.56</v>
      </c>
      <c r="E6050" s="10">
        <v>50.9</v>
      </c>
      <c r="F6050" s="11">
        <v>32.450000000000003</v>
      </c>
      <c r="G6050" s="10">
        <v>32.92</v>
      </c>
      <c r="H6050" s="11">
        <v>114.43</v>
      </c>
      <c r="I6050" s="10">
        <v>359.09</v>
      </c>
      <c r="J6050">
        <v>0.4186661049666438</v>
      </c>
      <c r="K6050">
        <v>0.48456875163060986</v>
      </c>
      <c r="L6050">
        <v>0.37501899157805285</v>
      </c>
      <c r="M6050">
        <v>0.37185720391395732</v>
      </c>
      <c r="N6050">
        <v>0.49379666219262031</v>
      </c>
      <c r="O6050">
        <v>0.49570185921768778</v>
      </c>
      <c r="P6050" s="117">
        <v>22.72</v>
      </c>
      <c r="Q6050">
        <v>0.34</v>
      </c>
    </row>
    <row r="6051" spans="1:17" ht="15">
      <c r="A6051" s="6"/>
      <c r="B6051" s="10">
        <v>103.63</v>
      </c>
      <c r="C6051">
        <v>0.57825483817232226</v>
      </c>
      <c r="D6051" s="11">
        <v>28.23</v>
      </c>
      <c r="E6051" s="10">
        <v>49.52</v>
      </c>
      <c r="F6051" s="11">
        <v>31</v>
      </c>
      <c r="G6051" s="10">
        <v>30.35</v>
      </c>
      <c r="H6051" s="11">
        <v>113.88</v>
      </c>
      <c r="I6051" s="10">
        <v>352.09</v>
      </c>
      <c r="J6051">
        <v>0.41921511534687433</v>
      </c>
      <c r="K6051">
        <v>0.48106497068622633</v>
      </c>
      <c r="L6051">
        <v>0.36317804654362029</v>
      </c>
      <c r="M6051">
        <v>0.36484080598149793</v>
      </c>
      <c r="N6051">
        <v>0.50125259398554023</v>
      </c>
      <c r="O6051">
        <v>0.50138346339787476</v>
      </c>
      <c r="P6051" s="117">
        <v>19.18</v>
      </c>
      <c r="Q6051">
        <v>0.34</v>
      </c>
    </row>
    <row r="6052" spans="1:17" ht="15">
      <c r="A6052" s="6"/>
      <c r="B6052" s="10">
        <v>100.79</v>
      </c>
      <c r="C6052">
        <v>0.58408781892752837</v>
      </c>
      <c r="D6052" s="11">
        <v>25.9</v>
      </c>
      <c r="E6052" s="10">
        <v>48.06</v>
      </c>
      <c r="F6052" s="11">
        <v>30.02</v>
      </c>
      <c r="G6052" s="10">
        <v>29.58</v>
      </c>
      <c r="H6052" s="11">
        <v>111.67</v>
      </c>
      <c r="I6052" s="10">
        <v>348.07</v>
      </c>
      <c r="J6052">
        <v>0.42495371860078884</v>
      </c>
      <c r="K6052">
        <v>0.48938002455368551</v>
      </c>
      <c r="L6052">
        <v>0.34241439018959696</v>
      </c>
      <c r="M6052">
        <v>0.36496671958964338</v>
      </c>
      <c r="N6052">
        <v>0.50654347107608722</v>
      </c>
      <c r="O6052">
        <v>0.50835814075433527</v>
      </c>
      <c r="P6052" s="117">
        <v>17.97</v>
      </c>
      <c r="Q6052">
        <v>0.34</v>
      </c>
    </row>
    <row r="6053" spans="1:17" ht="15">
      <c r="A6053" s="6"/>
      <c r="B6053" s="10">
        <v>96.81</v>
      </c>
      <c r="C6053">
        <v>0.58449891916577856</v>
      </c>
      <c r="D6053" s="11">
        <v>23.73</v>
      </c>
      <c r="E6053" s="10">
        <v>47.51</v>
      </c>
      <c r="F6053" s="11">
        <v>29.9</v>
      </c>
      <c r="G6053" s="10">
        <v>30.12</v>
      </c>
      <c r="H6053" s="11">
        <v>113.82</v>
      </c>
      <c r="I6053" s="10">
        <v>348.09</v>
      </c>
      <c r="J6053">
        <v>0.42586270537628751</v>
      </c>
      <c r="K6053">
        <v>0.49580549210699965</v>
      </c>
      <c r="L6053">
        <v>0.33996303181073523</v>
      </c>
      <c r="M6053">
        <v>0.37343460783868698</v>
      </c>
      <c r="N6053">
        <v>0.50739374410725557</v>
      </c>
      <c r="O6053">
        <v>0.51583376354536781</v>
      </c>
      <c r="P6053" s="117">
        <v>16.53</v>
      </c>
      <c r="Q6053">
        <v>0.34</v>
      </c>
    </row>
    <row r="6054" spans="1:17" ht="15">
      <c r="A6054" s="6"/>
      <c r="B6054" s="10">
        <v>98.72</v>
      </c>
      <c r="C6054">
        <v>0.58383870214515599</v>
      </c>
      <c r="D6054" s="11">
        <v>23.17</v>
      </c>
      <c r="E6054" s="10">
        <v>51.85</v>
      </c>
      <c r="F6054" s="11">
        <v>32.229999999999997</v>
      </c>
      <c r="G6054" s="10">
        <v>32.94</v>
      </c>
      <c r="H6054" s="11">
        <v>117.58</v>
      </c>
      <c r="I6054" s="10">
        <v>356.04</v>
      </c>
      <c r="J6054">
        <v>0.42153597942362775</v>
      </c>
      <c r="K6054">
        <v>0.50781210758175233</v>
      </c>
      <c r="L6054">
        <v>0.35609358646263123</v>
      </c>
      <c r="M6054">
        <v>0.39341131227073717</v>
      </c>
      <c r="N6054">
        <v>0.50667514761409993</v>
      </c>
      <c r="O6054">
        <v>0.52071477632689844</v>
      </c>
      <c r="P6054" s="117">
        <v>16.54</v>
      </c>
      <c r="Q6054">
        <v>0.34</v>
      </c>
    </row>
    <row r="6055" spans="1:17" ht="15">
      <c r="A6055" s="6"/>
      <c r="B6055" s="10">
        <v>99.35</v>
      </c>
      <c r="C6055">
        <v>0.57213756850131048</v>
      </c>
      <c r="D6055" s="11">
        <v>25.92</v>
      </c>
      <c r="E6055" s="10">
        <v>70.239999999999995</v>
      </c>
      <c r="F6055" s="11">
        <v>41</v>
      </c>
      <c r="G6055" s="10">
        <v>46.01</v>
      </c>
      <c r="H6055" s="11">
        <v>145.44999999999999</v>
      </c>
      <c r="I6055" s="10">
        <v>381.3</v>
      </c>
      <c r="J6055">
        <v>0.41848554486220013</v>
      </c>
      <c r="K6055">
        <v>0.51250366605453501</v>
      </c>
      <c r="L6055">
        <v>0.36379489489053213</v>
      </c>
      <c r="M6055">
        <v>0.39162968727112923</v>
      </c>
      <c r="N6055">
        <v>0.49666210085457674</v>
      </c>
      <c r="O6055">
        <v>0.52074173838318738</v>
      </c>
      <c r="P6055" s="117">
        <v>17.850000000000001</v>
      </c>
      <c r="Q6055">
        <v>0.34</v>
      </c>
    </row>
    <row r="6056" spans="1:17" ht="15">
      <c r="A6056" s="6"/>
      <c r="B6056" s="10">
        <v>97.25</v>
      </c>
      <c r="C6056">
        <v>0.52562636916452643</v>
      </c>
      <c r="D6056" s="11">
        <v>26.08</v>
      </c>
      <c r="E6056" s="10">
        <v>74.3</v>
      </c>
      <c r="F6056" s="11">
        <v>44.95</v>
      </c>
      <c r="G6056" s="10">
        <v>49.13</v>
      </c>
      <c r="H6056" s="11">
        <v>158.07</v>
      </c>
      <c r="I6056" s="10">
        <v>411.07</v>
      </c>
      <c r="J6056">
        <v>0.40787353196233889</v>
      </c>
      <c r="K6056">
        <v>0.49539962751707212</v>
      </c>
      <c r="L6056">
        <v>0.34269730638985407</v>
      </c>
      <c r="M6056">
        <v>0.36970404776007465</v>
      </c>
      <c r="N6056">
        <v>0.46841146263882399</v>
      </c>
      <c r="O6056">
        <v>0.50605139868510718</v>
      </c>
      <c r="P6056" s="117">
        <v>17.440000000000001</v>
      </c>
      <c r="Q6056">
        <v>0.34</v>
      </c>
    </row>
    <row r="6057" spans="1:17" ht="15">
      <c r="A6057" s="6"/>
      <c r="B6057" s="10">
        <v>93.35</v>
      </c>
      <c r="C6057">
        <v>0.39727550454343025</v>
      </c>
      <c r="D6057" s="11">
        <v>29.89</v>
      </c>
      <c r="E6057" s="10">
        <v>75.19</v>
      </c>
      <c r="F6057" s="11">
        <v>45.93</v>
      </c>
      <c r="G6057" s="10">
        <v>49.34</v>
      </c>
      <c r="H6057" s="11">
        <v>162.27000000000001</v>
      </c>
      <c r="I6057" s="10">
        <v>427.72</v>
      </c>
      <c r="J6057">
        <v>0.38150957670547114</v>
      </c>
      <c r="K6057">
        <v>0.4727941914238501</v>
      </c>
      <c r="L6057">
        <v>0.31876997789427658</v>
      </c>
      <c r="M6057">
        <v>0.34032604884206585</v>
      </c>
      <c r="N6057">
        <v>0.44179554482337163</v>
      </c>
      <c r="O6057">
        <v>0.4760160186490921</v>
      </c>
      <c r="P6057" s="117">
        <v>22.34</v>
      </c>
      <c r="Q6057">
        <v>0.34</v>
      </c>
    </row>
    <row r="6058" spans="1:17" ht="15">
      <c r="A6058" s="6"/>
      <c r="B6058" s="10">
        <v>89.06</v>
      </c>
      <c r="C6058">
        <v>0.27781118922470438</v>
      </c>
      <c r="D6058" s="11">
        <v>30.28</v>
      </c>
      <c r="E6058" s="10">
        <v>71.95</v>
      </c>
      <c r="F6058" s="11">
        <v>41</v>
      </c>
      <c r="G6058" s="10">
        <v>43.93</v>
      </c>
      <c r="H6058" s="11">
        <v>156.66</v>
      </c>
      <c r="I6058" s="10">
        <v>429.18</v>
      </c>
      <c r="J6058">
        <v>0.35159347993497042</v>
      </c>
      <c r="K6058">
        <v>0.44433697993806381</v>
      </c>
      <c r="L6058">
        <v>0.30183864172828306</v>
      </c>
      <c r="M6058">
        <v>0.31115264003706328</v>
      </c>
      <c r="N6058">
        <v>0.41195998989883043</v>
      </c>
      <c r="O6058">
        <v>0.43720636411609498</v>
      </c>
      <c r="P6058" s="117">
        <v>27.85</v>
      </c>
      <c r="Q6058">
        <v>0.34</v>
      </c>
    </row>
    <row r="6059" spans="1:17" ht="15">
      <c r="A6059" s="6"/>
      <c r="B6059" s="10">
        <v>56.08</v>
      </c>
      <c r="C6059">
        <v>0.202810805380301</v>
      </c>
      <c r="D6059" s="11">
        <v>29.8</v>
      </c>
      <c r="E6059" s="10">
        <v>70.3</v>
      </c>
      <c r="F6059" s="11">
        <v>36</v>
      </c>
      <c r="G6059" s="10">
        <v>33.08</v>
      </c>
      <c r="H6059" s="11">
        <v>149.22</v>
      </c>
      <c r="I6059" s="10">
        <v>419.9</v>
      </c>
      <c r="J6059">
        <v>0.32815284576350606</v>
      </c>
      <c r="K6059">
        <v>0.42018366505030036</v>
      </c>
      <c r="L6059">
        <v>0.26968283509077068</v>
      </c>
      <c r="M6059">
        <v>0.27640417353102686</v>
      </c>
      <c r="N6059">
        <v>0.39036229848922793</v>
      </c>
      <c r="O6059">
        <v>0.4014284828451597</v>
      </c>
      <c r="P6059" s="117">
        <v>23.52</v>
      </c>
      <c r="Q6059">
        <v>0.34</v>
      </c>
    </row>
    <row r="6060" spans="1:17" ht="15">
      <c r="A6060" s="6"/>
      <c r="B6060" s="10">
        <v>18</v>
      </c>
      <c r="C6060">
        <v>0.16465939093675672</v>
      </c>
      <c r="D6060" s="11">
        <v>29.42</v>
      </c>
      <c r="E6060" s="10">
        <v>67.34</v>
      </c>
      <c r="F6060" s="11">
        <v>32.6</v>
      </c>
      <c r="G6060" s="10">
        <v>29.61</v>
      </c>
      <c r="H6060" s="11">
        <v>144.22</v>
      </c>
      <c r="I6060" s="10">
        <v>418.36</v>
      </c>
      <c r="J6060">
        <v>0.29558320846408548</v>
      </c>
      <c r="K6060">
        <v>0.39250435760275981</v>
      </c>
      <c r="L6060">
        <v>0.2323132561978988</v>
      </c>
      <c r="M6060">
        <v>0.24499972497069628</v>
      </c>
      <c r="N6060">
        <v>0.37299715174124964</v>
      </c>
      <c r="O6060">
        <v>0.37859122312138732</v>
      </c>
      <c r="P6060" s="117">
        <v>27.07</v>
      </c>
      <c r="Q6060">
        <v>0.34</v>
      </c>
    </row>
    <row r="6061" spans="1:17" ht="15">
      <c r="A6061" s="6"/>
      <c r="B6061" s="10">
        <v>8.2799999999999994</v>
      </c>
      <c r="C6061">
        <v>0.15111314563981257</v>
      </c>
      <c r="D6061" s="11">
        <v>24.8</v>
      </c>
      <c r="E6061" s="10">
        <v>57.43</v>
      </c>
      <c r="F6061" s="11">
        <v>31.04</v>
      </c>
      <c r="G6061" s="10">
        <v>29.09</v>
      </c>
      <c r="H6061" s="11">
        <v>140</v>
      </c>
      <c r="I6061" s="10">
        <v>399.98</v>
      </c>
      <c r="J6061">
        <v>0.27036532574483679</v>
      </c>
      <c r="K6061">
        <v>0.37676043389113029</v>
      </c>
      <c r="L6061">
        <v>0.20901813419705695</v>
      </c>
      <c r="M6061">
        <v>0.22154103083982501</v>
      </c>
      <c r="N6061">
        <v>0.36328524666336093</v>
      </c>
      <c r="O6061">
        <v>0.36430188863446755</v>
      </c>
      <c r="P6061" s="117">
        <v>38.130000000000003</v>
      </c>
      <c r="Q6061">
        <v>0.34</v>
      </c>
    </row>
    <row r="6062" spans="1:17" ht="15">
      <c r="A6062" s="6"/>
      <c r="B6062" s="10">
        <v>0.03</v>
      </c>
      <c r="C6062">
        <v>0.14982424337034361</v>
      </c>
      <c r="D6062" s="11">
        <v>17.239999999999998</v>
      </c>
      <c r="E6062" s="10">
        <v>56.82</v>
      </c>
      <c r="F6062" s="11">
        <v>31.07</v>
      </c>
      <c r="G6062" s="10">
        <v>29.07</v>
      </c>
      <c r="H6062" s="11">
        <v>128</v>
      </c>
      <c r="I6062" s="10">
        <v>355</v>
      </c>
      <c r="J6062">
        <v>0.23316940250075713</v>
      </c>
      <c r="K6062">
        <v>0.36866839947739161</v>
      </c>
      <c r="L6062">
        <v>0.21156720942432714</v>
      </c>
      <c r="M6062">
        <v>0.21371269398351664</v>
      </c>
      <c r="N6062">
        <v>0.35948466234128645</v>
      </c>
      <c r="O6062">
        <v>0.35627601607860654</v>
      </c>
      <c r="P6062" s="117">
        <v>123.61</v>
      </c>
      <c r="Q6062">
        <v>0.34</v>
      </c>
    </row>
    <row r="6063" spans="1:17" ht="15">
      <c r="A6063" s="6"/>
      <c r="B6063" s="10">
        <v>0</v>
      </c>
      <c r="C6063">
        <v>0.15635965721819378</v>
      </c>
      <c r="D6063" s="11">
        <v>8.93</v>
      </c>
      <c r="E6063" s="10">
        <v>58.14</v>
      </c>
      <c r="F6063" s="11">
        <v>31.3</v>
      </c>
      <c r="G6063" s="10">
        <v>29.21</v>
      </c>
      <c r="H6063" s="11">
        <v>120.52</v>
      </c>
      <c r="I6063" s="10">
        <v>348.99</v>
      </c>
      <c r="J6063">
        <v>0.21180792942462606</v>
      </c>
      <c r="K6063">
        <v>0.36968586009138288</v>
      </c>
      <c r="L6063">
        <v>0.22159786389070685</v>
      </c>
      <c r="M6063">
        <v>0.22076511323969755</v>
      </c>
      <c r="N6063">
        <v>0.36192210419644966</v>
      </c>
      <c r="O6063">
        <v>0.36710710515779127</v>
      </c>
      <c r="P6063" s="117">
        <v>54.64</v>
      </c>
      <c r="Q6063">
        <v>0.34</v>
      </c>
    </row>
    <row r="6064" spans="1:17" ht="15">
      <c r="A6064" s="6"/>
      <c r="B6064" s="10">
        <v>26.33</v>
      </c>
      <c r="C6064">
        <v>0.1760238579760274</v>
      </c>
      <c r="D6064" s="11">
        <v>9.85</v>
      </c>
      <c r="E6064" s="10">
        <v>63.02</v>
      </c>
      <c r="F6064" s="11">
        <v>32.01</v>
      </c>
      <c r="G6064" s="10">
        <v>29.17</v>
      </c>
      <c r="H6064" s="11">
        <v>130.61000000000001</v>
      </c>
      <c r="I6064" s="10">
        <v>353.39</v>
      </c>
      <c r="J6064">
        <v>0.21425919245878761</v>
      </c>
      <c r="K6064">
        <v>0.38199454246143938</v>
      </c>
      <c r="L6064">
        <v>0.24203784394124181</v>
      </c>
      <c r="M6064">
        <v>0.24564032319866722</v>
      </c>
      <c r="N6064">
        <v>0.39054759048526633</v>
      </c>
      <c r="O6064">
        <v>0.39114737650662396</v>
      </c>
      <c r="P6064" s="117">
        <v>25.78</v>
      </c>
      <c r="Q6064">
        <v>0.34</v>
      </c>
    </row>
    <row r="6065" spans="1:17" ht="15">
      <c r="A6065" s="6"/>
      <c r="B6065" s="10">
        <v>79</v>
      </c>
      <c r="C6065">
        <v>0.2477615015455672</v>
      </c>
      <c r="D6065" s="11">
        <v>10.51</v>
      </c>
      <c r="E6065" s="10">
        <v>67.92</v>
      </c>
      <c r="F6065" s="11">
        <v>34.1</v>
      </c>
      <c r="G6065" s="10">
        <v>31.16</v>
      </c>
      <c r="H6065" s="11">
        <v>140.09</v>
      </c>
      <c r="I6065" s="10">
        <v>371.98</v>
      </c>
      <c r="J6065">
        <v>0.22513913138419323</v>
      </c>
      <c r="K6065">
        <v>0.41246037531250945</v>
      </c>
      <c r="L6065">
        <v>0.26520856014474425</v>
      </c>
      <c r="M6065">
        <v>0.27237404959777539</v>
      </c>
      <c r="N6065">
        <v>0.41943356260007408</v>
      </c>
      <c r="O6065">
        <v>0.41830003862921478</v>
      </c>
      <c r="P6065" s="117">
        <v>23.78</v>
      </c>
      <c r="Q6065">
        <v>0.34</v>
      </c>
    </row>
    <row r="6066" spans="1:17" ht="15">
      <c r="A6066" s="6"/>
      <c r="B6066" s="10">
        <v>100.24</v>
      </c>
      <c r="C6066">
        <v>0.37851325412199721</v>
      </c>
      <c r="D6066" s="11">
        <v>13.21</v>
      </c>
      <c r="E6066" s="10">
        <v>72.98</v>
      </c>
      <c r="F6066" s="11">
        <v>39.18</v>
      </c>
      <c r="G6066" s="10">
        <v>43.38</v>
      </c>
      <c r="H6066" s="11">
        <v>152.47999999999999</v>
      </c>
      <c r="I6066" s="10">
        <v>436.24</v>
      </c>
      <c r="J6066">
        <v>0.26316671737587111</v>
      </c>
      <c r="K6066">
        <v>0.45971528132788037</v>
      </c>
      <c r="L6066">
        <v>0.30717802562132551</v>
      </c>
      <c r="M6066">
        <v>0.31103441410589688</v>
      </c>
      <c r="N6066">
        <v>0.45622995068333916</v>
      </c>
      <c r="O6066">
        <v>0.44900842738185809</v>
      </c>
      <c r="P6066" s="117">
        <v>24.82</v>
      </c>
      <c r="Q6066">
        <v>0.34</v>
      </c>
    </row>
    <row r="6067" spans="1:17" ht="15">
      <c r="A6067" s="6"/>
      <c r="B6067" s="10">
        <v>121.19</v>
      </c>
      <c r="C6067">
        <v>0.48156853171072933</v>
      </c>
      <c r="D6067" s="11">
        <v>23.28</v>
      </c>
      <c r="E6067" s="10">
        <v>75.400000000000006</v>
      </c>
      <c r="F6067" s="11">
        <v>44.94</v>
      </c>
      <c r="G6067" s="10">
        <v>47.92</v>
      </c>
      <c r="H6067" s="11">
        <v>159.18</v>
      </c>
      <c r="I6067" s="10">
        <v>469.52</v>
      </c>
      <c r="J6067">
        <v>0.30992111156155289</v>
      </c>
      <c r="K6067">
        <v>0.48522338276876903</v>
      </c>
      <c r="L6067">
        <v>0.3482692383084055</v>
      </c>
      <c r="M6067">
        <v>0.34012737710800139</v>
      </c>
      <c r="N6067">
        <v>0.48895768807958795</v>
      </c>
      <c r="O6067">
        <v>0.47945867973079975</v>
      </c>
      <c r="P6067" s="117">
        <v>22</v>
      </c>
      <c r="Q6067">
        <v>0.34</v>
      </c>
    </row>
    <row r="6068" spans="1:17" ht="15">
      <c r="A6068" s="6"/>
      <c r="B6068" s="10">
        <v>150.6</v>
      </c>
      <c r="C6068">
        <v>0.50697146436620377</v>
      </c>
      <c r="D6068" s="11">
        <v>30.63</v>
      </c>
      <c r="E6068" s="10">
        <v>77.36</v>
      </c>
      <c r="F6068" s="11">
        <v>48.02</v>
      </c>
      <c r="G6068" s="10">
        <v>48.03</v>
      </c>
      <c r="H6068" s="11">
        <v>159.58000000000001</v>
      </c>
      <c r="I6068" s="10">
        <v>491.86</v>
      </c>
      <c r="J6068">
        <v>0.33208591141992078</v>
      </c>
      <c r="K6068">
        <v>0.49692880089245273</v>
      </c>
      <c r="L6068">
        <v>0.37880333448741643</v>
      </c>
      <c r="M6068">
        <v>0.35225654129681355</v>
      </c>
      <c r="N6068">
        <v>0.50080241446250906</v>
      </c>
      <c r="O6068">
        <v>0.48577646287530274</v>
      </c>
      <c r="P6068" s="117">
        <v>23.13</v>
      </c>
      <c r="Q6068">
        <v>0.34</v>
      </c>
    </row>
    <row r="6069" spans="1:17" ht="15">
      <c r="A6069" s="6"/>
      <c r="B6069" s="10">
        <v>151.9</v>
      </c>
      <c r="C6069">
        <v>0.50544666716077002</v>
      </c>
      <c r="D6069" s="11">
        <v>29.7</v>
      </c>
      <c r="E6069" s="10">
        <v>79.930000000000007</v>
      </c>
      <c r="F6069" s="11">
        <v>51.59</v>
      </c>
      <c r="G6069" s="10">
        <v>47.98</v>
      </c>
      <c r="H6069" s="11">
        <v>159.31</v>
      </c>
      <c r="I6069" s="10">
        <v>483.98</v>
      </c>
      <c r="J6069">
        <v>0.32268243134811619</v>
      </c>
      <c r="K6069">
        <v>0.49796754249732345</v>
      </c>
      <c r="L6069">
        <v>0.38346054829759663</v>
      </c>
      <c r="M6069">
        <v>0.35201014117477292</v>
      </c>
      <c r="N6069">
        <v>0.50122134824156528</v>
      </c>
      <c r="O6069">
        <v>0.49290587366795707</v>
      </c>
      <c r="P6069" s="117">
        <v>25</v>
      </c>
      <c r="Q6069">
        <v>0.34</v>
      </c>
    </row>
    <row r="6070" spans="1:17" ht="15">
      <c r="A6070" s="6"/>
      <c r="B6070" s="10">
        <v>131.57</v>
      </c>
      <c r="C6070">
        <v>0.5352254400827039</v>
      </c>
      <c r="D6070" s="11">
        <v>22.56</v>
      </c>
      <c r="E6070" s="10">
        <v>74.94</v>
      </c>
      <c r="F6070" s="11">
        <v>42.75</v>
      </c>
      <c r="G6070" s="10">
        <v>43.19</v>
      </c>
      <c r="H6070" s="11">
        <v>148.63999999999999</v>
      </c>
      <c r="I6070" s="10">
        <v>459.95</v>
      </c>
      <c r="J6070">
        <v>0.31583919324710946</v>
      </c>
      <c r="K6070">
        <v>0.51610761157166696</v>
      </c>
      <c r="L6070">
        <v>0.39900935125657516</v>
      </c>
      <c r="M6070">
        <v>0.35403182924776561</v>
      </c>
      <c r="N6070">
        <v>0.52317713314875414</v>
      </c>
      <c r="O6070">
        <v>0.50552615327359318</v>
      </c>
      <c r="P6070" s="117">
        <v>24.51</v>
      </c>
      <c r="Q6070">
        <v>0.34</v>
      </c>
    </row>
    <row r="6071" spans="1:17" ht="15">
      <c r="A6071" s="6"/>
      <c r="B6071" s="10">
        <v>113.93</v>
      </c>
      <c r="C6071">
        <v>0.54063839929891899</v>
      </c>
      <c r="D6071" s="11">
        <v>18.05</v>
      </c>
      <c r="E6071" s="10">
        <v>69.930000000000007</v>
      </c>
      <c r="F6071" s="11">
        <v>35.89</v>
      </c>
      <c r="G6071" s="10">
        <v>31.99</v>
      </c>
      <c r="H6071" s="11">
        <v>141.52000000000001</v>
      </c>
      <c r="I6071" s="10">
        <v>443.97</v>
      </c>
      <c r="J6071">
        <v>0.29334699353011595</v>
      </c>
      <c r="K6071">
        <v>0.52687652163570398</v>
      </c>
      <c r="L6071">
        <v>0.40823216432313203</v>
      </c>
      <c r="M6071">
        <v>0.33705598317844615</v>
      </c>
      <c r="N6071">
        <v>0.52167258455635312</v>
      </c>
      <c r="O6071">
        <v>0.51287692501741822</v>
      </c>
      <c r="P6071" s="117">
        <v>23.41</v>
      </c>
      <c r="Q6071">
        <v>0.34</v>
      </c>
    </row>
    <row r="6072" spans="1:17" ht="15">
      <c r="A6072" s="6"/>
      <c r="B6072" s="10">
        <v>100.86</v>
      </c>
      <c r="C6072">
        <v>0.54851466897515733</v>
      </c>
      <c r="D6072" s="11">
        <v>9.4</v>
      </c>
      <c r="E6072" s="10">
        <v>58.94</v>
      </c>
      <c r="F6072" s="11">
        <v>31.7</v>
      </c>
      <c r="G6072" s="10">
        <v>29.52</v>
      </c>
      <c r="H6072" s="11">
        <v>132.66</v>
      </c>
      <c r="I6072" s="10">
        <v>437.01</v>
      </c>
      <c r="J6072">
        <v>0.25882753466509989</v>
      </c>
      <c r="K6072">
        <v>0.52584243318654622</v>
      </c>
      <c r="L6072">
        <v>0.40562791957135441</v>
      </c>
      <c r="M6072">
        <v>0.30665718781163431</v>
      </c>
      <c r="N6072">
        <v>0.51544827238182711</v>
      </c>
      <c r="O6072">
        <v>0.52066632185332018</v>
      </c>
      <c r="P6072" s="117">
        <v>20.3</v>
      </c>
      <c r="Q6072">
        <v>0.34</v>
      </c>
    </row>
    <row r="6073" spans="1:17" ht="15">
      <c r="A6073" s="6"/>
      <c r="B6073" s="10">
        <v>105</v>
      </c>
      <c r="C6073">
        <v>0.53191264303432817</v>
      </c>
      <c r="D6073" s="11">
        <v>0.43</v>
      </c>
      <c r="E6073" s="10">
        <v>59.04</v>
      </c>
      <c r="F6073" s="11">
        <v>31.25</v>
      </c>
      <c r="G6073" s="10">
        <v>28.98</v>
      </c>
      <c r="H6073" s="11">
        <v>140.16</v>
      </c>
      <c r="I6073" s="10">
        <v>421.45</v>
      </c>
      <c r="J6073">
        <v>0.22672588914200417</v>
      </c>
      <c r="K6073">
        <v>0.51330113295737434</v>
      </c>
      <c r="L6073">
        <v>0.38921821121679639</v>
      </c>
      <c r="M6073">
        <v>0.31490106408198998</v>
      </c>
      <c r="N6073">
        <v>0.50856814666376082</v>
      </c>
      <c r="O6073">
        <v>0.52754094238966731</v>
      </c>
      <c r="P6073" s="117">
        <v>16.02</v>
      </c>
      <c r="Q6073">
        <v>0.34</v>
      </c>
    </row>
    <row r="6074" spans="1:17" ht="15">
      <c r="A6074" s="6"/>
      <c r="B6074" s="10">
        <v>97.38</v>
      </c>
      <c r="C6074">
        <v>0.52439402762404352</v>
      </c>
      <c r="D6074" s="11">
        <v>0</v>
      </c>
      <c r="E6074" s="10">
        <v>51.91</v>
      </c>
      <c r="F6074" s="11">
        <v>30.23</v>
      </c>
      <c r="G6074" s="10">
        <v>28.97</v>
      </c>
      <c r="H6074" s="11">
        <v>129.77000000000001</v>
      </c>
      <c r="I6074" s="10">
        <v>385.07</v>
      </c>
      <c r="J6074">
        <v>0.21961539815738507</v>
      </c>
      <c r="K6074">
        <v>0.50473793106970655</v>
      </c>
      <c r="L6074">
        <v>0.38102760462485863</v>
      </c>
      <c r="M6074">
        <v>0.32790886437438105</v>
      </c>
      <c r="N6074">
        <v>0.5063016984546086</v>
      </c>
      <c r="O6074">
        <v>0.52947490740680681</v>
      </c>
      <c r="P6074" s="117">
        <v>15.16</v>
      </c>
      <c r="Q6074">
        <v>0.34</v>
      </c>
    </row>
    <row r="6075" spans="1:17" ht="15">
      <c r="A6075" s="6"/>
      <c r="B6075" s="10">
        <v>96.03</v>
      </c>
      <c r="C6075">
        <v>0.52025441197919187</v>
      </c>
      <c r="D6075" s="11">
        <v>-7.0000000000000007E-2</v>
      </c>
      <c r="E6075" s="10">
        <v>48.59</v>
      </c>
      <c r="F6075" s="11">
        <v>28.62</v>
      </c>
      <c r="G6075" s="10">
        <v>29.24</v>
      </c>
      <c r="H6075" s="11">
        <v>115.96</v>
      </c>
      <c r="I6075" s="10">
        <v>385.06</v>
      </c>
      <c r="J6075">
        <v>0.22156839788775159</v>
      </c>
      <c r="K6075">
        <v>0.486945081351432</v>
      </c>
      <c r="L6075">
        <v>0.37050619538770424</v>
      </c>
      <c r="M6075">
        <v>0.33610807246444835</v>
      </c>
      <c r="N6075">
        <v>0.50086092154393524</v>
      </c>
      <c r="O6075">
        <v>0.53439026402095802</v>
      </c>
      <c r="P6075" s="117">
        <v>14.18</v>
      </c>
      <c r="Q6075">
        <v>0.34</v>
      </c>
    </row>
    <row r="6076" spans="1:17" ht="15">
      <c r="A6076" s="6"/>
      <c r="B6076" s="10">
        <v>93.05</v>
      </c>
      <c r="C6076">
        <v>0.516317821454783</v>
      </c>
      <c r="D6076" s="11">
        <v>-2.3199999999999998</v>
      </c>
      <c r="E6076" s="10">
        <v>46.9</v>
      </c>
      <c r="F6076" s="11">
        <v>28.88</v>
      </c>
      <c r="G6076" s="10">
        <v>29.28</v>
      </c>
      <c r="H6076" s="11">
        <v>109.82</v>
      </c>
      <c r="I6076" s="10">
        <v>369.22</v>
      </c>
      <c r="J6076">
        <v>0.22453682755945598</v>
      </c>
      <c r="K6076">
        <v>0.47428502640965664</v>
      </c>
      <c r="L6076">
        <v>0.36639539365077411</v>
      </c>
      <c r="M6076">
        <v>0.35742444935395329</v>
      </c>
      <c r="N6076">
        <v>0.49561600348741597</v>
      </c>
      <c r="O6076">
        <v>0.5520236360453058</v>
      </c>
      <c r="P6076" s="117">
        <v>14.22</v>
      </c>
      <c r="Q6076">
        <v>0.34</v>
      </c>
    </row>
    <row r="6077" spans="1:17" ht="15">
      <c r="A6077" s="6"/>
      <c r="B6077" s="10">
        <v>94.75</v>
      </c>
      <c r="C6077">
        <v>0.51635411580594681</v>
      </c>
      <c r="D6077" s="11">
        <v>-2.77</v>
      </c>
      <c r="E6077" s="10">
        <v>48</v>
      </c>
      <c r="F6077" s="11">
        <v>29.9</v>
      </c>
      <c r="G6077" s="10">
        <v>29.2</v>
      </c>
      <c r="H6077" s="11">
        <v>110.02</v>
      </c>
      <c r="I6077" s="10">
        <v>358.54</v>
      </c>
      <c r="J6077">
        <v>0.22932452907746501</v>
      </c>
      <c r="K6077">
        <v>0.46357938708989244</v>
      </c>
      <c r="L6077">
        <v>0.36751991905830661</v>
      </c>
      <c r="M6077">
        <v>0.38156136676954483</v>
      </c>
      <c r="N6077">
        <v>0.49878075697563784</v>
      </c>
      <c r="O6077">
        <v>0.55942989054454939</v>
      </c>
      <c r="P6077" s="117">
        <v>14.86</v>
      </c>
      <c r="Q6077">
        <v>0.34</v>
      </c>
    </row>
    <row r="6078" spans="1:17" ht="15">
      <c r="A6078" s="6"/>
      <c r="B6078" s="10">
        <v>104.21</v>
      </c>
      <c r="C6078">
        <v>0.52446268601493296</v>
      </c>
      <c r="D6078" s="11">
        <v>4.2300000000000004</v>
      </c>
      <c r="E6078" s="10">
        <v>48.74</v>
      </c>
      <c r="F6078" s="11">
        <v>30.64</v>
      </c>
      <c r="G6078" s="10">
        <v>33.32</v>
      </c>
      <c r="H6078" s="11">
        <v>111.21</v>
      </c>
      <c r="I6078" s="10">
        <v>369.02</v>
      </c>
      <c r="J6078">
        <v>0.24428742713121371</v>
      </c>
      <c r="K6078">
        <v>0.455080340321528</v>
      </c>
      <c r="L6078">
        <v>0.37836810622941158</v>
      </c>
      <c r="M6078">
        <v>0.3964034315087524</v>
      </c>
      <c r="N6078">
        <v>0.49994339306829649</v>
      </c>
      <c r="O6078">
        <v>0.55910062618220058</v>
      </c>
      <c r="P6078" s="117">
        <v>14.56</v>
      </c>
      <c r="Q6078">
        <v>0.34</v>
      </c>
    </row>
    <row r="6079" spans="1:17" ht="15">
      <c r="A6079" s="6"/>
      <c r="B6079" s="10">
        <v>146.61000000000001</v>
      </c>
      <c r="C6079">
        <v>0.4733713963580935</v>
      </c>
      <c r="D6079" s="11">
        <v>23.29</v>
      </c>
      <c r="E6079" s="10">
        <v>64.81</v>
      </c>
      <c r="F6079" s="11">
        <v>38.82</v>
      </c>
      <c r="G6079" s="10">
        <v>45.18</v>
      </c>
      <c r="H6079" s="11">
        <v>130.06</v>
      </c>
      <c r="I6079" s="10">
        <v>379.02</v>
      </c>
      <c r="J6079">
        <v>0.27869839868296725</v>
      </c>
      <c r="K6079">
        <v>0.44198834884892735</v>
      </c>
      <c r="L6079">
        <v>0.38003609607249822</v>
      </c>
      <c r="M6079">
        <v>0.41727006594389171</v>
      </c>
      <c r="N6079">
        <v>0.49799896658628995</v>
      </c>
      <c r="O6079">
        <v>0.55878961864406762</v>
      </c>
      <c r="P6079" s="117">
        <v>14.72</v>
      </c>
      <c r="Q6079">
        <v>0.34</v>
      </c>
    </row>
    <row r="6080" spans="1:17" ht="15">
      <c r="A6080" s="6"/>
      <c r="B6080" s="10">
        <v>179.21</v>
      </c>
      <c r="C6080">
        <v>0.4310298137349261</v>
      </c>
      <c r="D6080" s="11">
        <v>32.9</v>
      </c>
      <c r="E6080" s="10">
        <v>72.5</v>
      </c>
      <c r="F6080" s="11">
        <v>42.57</v>
      </c>
      <c r="G6080" s="10">
        <v>52.78</v>
      </c>
      <c r="H6080" s="11">
        <v>136.12</v>
      </c>
      <c r="I6080" s="10">
        <v>385.01</v>
      </c>
      <c r="J6080">
        <v>0.29902213002459765</v>
      </c>
      <c r="K6080">
        <v>0.40962483457896787</v>
      </c>
      <c r="L6080">
        <v>0.35452330269610688</v>
      </c>
      <c r="M6080">
        <v>0.4149476900975918</v>
      </c>
      <c r="N6080">
        <v>0.48549107138308217</v>
      </c>
      <c r="O6080">
        <v>0.55057540218303935</v>
      </c>
      <c r="P6080" s="117">
        <v>13.68</v>
      </c>
      <c r="Q6080">
        <v>0.34</v>
      </c>
    </row>
    <row r="6081" spans="1:17" ht="15">
      <c r="A6081" s="6"/>
      <c r="B6081" s="10">
        <v>136.44</v>
      </c>
      <c r="C6081">
        <v>0.3847845457892799</v>
      </c>
      <c r="D6081" s="11">
        <v>36.33</v>
      </c>
      <c r="E6081" s="10">
        <v>73.77</v>
      </c>
      <c r="F6081" s="11">
        <v>43.25</v>
      </c>
      <c r="G6081" s="10">
        <v>59.26</v>
      </c>
      <c r="H6081" s="11">
        <v>143.46</v>
      </c>
      <c r="I6081" s="10">
        <v>402.13</v>
      </c>
      <c r="J6081">
        <v>0.28884767959313407</v>
      </c>
      <c r="K6081">
        <v>0.38560441089954223</v>
      </c>
      <c r="L6081">
        <v>0.3277912900124802</v>
      </c>
      <c r="M6081">
        <v>0.3993239480612199</v>
      </c>
      <c r="N6081">
        <v>0.45999843638464932</v>
      </c>
      <c r="O6081">
        <v>0.52437594828747136</v>
      </c>
      <c r="P6081" s="117">
        <v>15.18</v>
      </c>
      <c r="Q6081">
        <v>0.34</v>
      </c>
    </row>
    <row r="6082" spans="1:17" ht="15">
      <c r="A6082" s="6"/>
      <c r="B6082" s="10">
        <v>113</v>
      </c>
      <c r="C6082">
        <v>0.33065998974485578</v>
      </c>
      <c r="D6082" s="11">
        <v>36.020000000000003</v>
      </c>
      <c r="E6082" s="10">
        <v>71.94</v>
      </c>
      <c r="F6082" s="11">
        <v>39.82</v>
      </c>
      <c r="G6082" s="10">
        <v>52.74</v>
      </c>
      <c r="H6082" s="11">
        <v>145.03</v>
      </c>
      <c r="I6082" s="10">
        <v>402.13</v>
      </c>
      <c r="J6082">
        <v>0.28383558150981242</v>
      </c>
      <c r="K6082">
        <v>0.33767107556236087</v>
      </c>
      <c r="L6082">
        <v>0.30475096908013299</v>
      </c>
      <c r="M6082">
        <v>0.39435009500622314</v>
      </c>
      <c r="N6082">
        <v>0.43208412351968217</v>
      </c>
      <c r="O6082">
        <v>0.48369805822923878</v>
      </c>
      <c r="P6082" s="117">
        <v>21.1</v>
      </c>
      <c r="Q6082">
        <v>0.34</v>
      </c>
    </row>
    <row r="6083" spans="1:17" ht="15">
      <c r="A6083" s="6"/>
      <c r="B6083" s="10">
        <v>95.16</v>
      </c>
      <c r="C6083">
        <v>0.27563005453785178</v>
      </c>
      <c r="D6083" s="11">
        <v>31.49</v>
      </c>
      <c r="E6083" s="10">
        <v>57.35</v>
      </c>
      <c r="F6083" s="11">
        <v>36.29</v>
      </c>
      <c r="G6083" s="10">
        <v>48.5</v>
      </c>
      <c r="H6083" s="11">
        <v>141.32</v>
      </c>
      <c r="I6083" s="10">
        <v>388.5</v>
      </c>
      <c r="J6083">
        <v>0.27131547861287075</v>
      </c>
      <c r="K6083">
        <v>0.28555513045897785</v>
      </c>
      <c r="L6083">
        <v>0.27359568666981599</v>
      </c>
      <c r="M6083">
        <v>0.37377293990246491</v>
      </c>
      <c r="N6083">
        <v>0.40105278701099462</v>
      </c>
      <c r="O6083">
        <v>0.43850161494478629</v>
      </c>
      <c r="P6083" s="117">
        <v>17.46</v>
      </c>
      <c r="Q6083">
        <v>0.34</v>
      </c>
    </row>
    <row r="6084" spans="1:17" ht="15">
      <c r="A6084" s="6"/>
      <c r="B6084" s="10">
        <v>89.17</v>
      </c>
      <c r="C6084">
        <v>0.23012036060554517</v>
      </c>
      <c r="D6084" s="11">
        <v>33</v>
      </c>
      <c r="E6084" s="10">
        <v>49.41</v>
      </c>
      <c r="F6084" s="11">
        <v>33.94</v>
      </c>
      <c r="G6084" s="10">
        <v>47.21</v>
      </c>
      <c r="H6084" s="11">
        <v>133.68</v>
      </c>
      <c r="I6084" s="10">
        <v>380.04</v>
      </c>
      <c r="J6084">
        <v>0.26238070233711897</v>
      </c>
      <c r="K6084">
        <v>0.24998733970283721</v>
      </c>
      <c r="L6084">
        <v>0.23299060558034779</v>
      </c>
      <c r="M6084">
        <v>0.36323616741889886</v>
      </c>
      <c r="N6084">
        <v>0.37613667355454961</v>
      </c>
      <c r="O6084">
        <v>0.41291300039024792</v>
      </c>
      <c r="P6084" s="117">
        <v>18.78</v>
      </c>
      <c r="Q6084">
        <v>0.34</v>
      </c>
    </row>
    <row r="6085" spans="1:17" ht="15">
      <c r="A6085" s="6"/>
      <c r="B6085" s="10">
        <v>87.67</v>
      </c>
      <c r="C6085">
        <v>0.2057781291555851</v>
      </c>
      <c r="D6085" s="11">
        <v>30.07</v>
      </c>
      <c r="E6085" s="10">
        <v>49.08</v>
      </c>
      <c r="F6085" s="11">
        <v>30.55</v>
      </c>
      <c r="G6085" s="10">
        <v>46.08</v>
      </c>
      <c r="H6085" s="11">
        <v>122.02</v>
      </c>
      <c r="I6085" s="10">
        <v>360</v>
      </c>
      <c r="J6085">
        <v>0.25659590756117118</v>
      </c>
      <c r="K6085">
        <v>0.23194505057204443</v>
      </c>
      <c r="L6085">
        <v>0.20913475372903714</v>
      </c>
      <c r="M6085">
        <v>0.3553230786453177</v>
      </c>
      <c r="N6085">
        <v>0.35287669737132504</v>
      </c>
      <c r="O6085">
        <v>0.38651623531681906</v>
      </c>
      <c r="P6085" s="117">
        <v>24.99</v>
      </c>
      <c r="Q6085">
        <v>0.34</v>
      </c>
    </row>
    <row r="6086" spans="1:17" ht="15">
      <c r="A6086" s="6"/>
      <c r="B6086" s="10">
        <v>86.45</v>
      </c>
      <c r="C6086">
        <v>0.20919316348633316</v>
      </c>
      <c r="D6086" s="11">
        <v>23.78</v>
      </c>
      <c r="E6086" s="10">
        <v>47.06</v>
      </c>
      <c r="F6086" s="11">
        <v>28.79</v>
      </c>
      <c r="G6086" s="10">
        <v>44.01</v>
      </c>
      <c r="H6086" s="11">
        <v>111.59</v>
      </c>
      <c r="I6086" s="10">
        <v>295</v>
      </c>
      <c r="J6086">
        <v>0.25189597463410529</v>
      </c>
      <c r="K6086">
        <v>0.22537543734641485</v>
      </c>
      <c r="L6086">
        <v>0.1987252562377913</v>
      </c>
      <c r="M6086">
        <v>0.34955099814741075</v>
      </c>
      <c r="N6086">
        <v>0.34509479083993111</v>
      </c>
      <c r="O6086">
        <v>0.36855620037656295</v>
      </c>
      <c r="P6086" s="117">
        <v>24.27</v>
      </c>
      <c r="Q6086">
        <v>0.34</v>
      </c>
    </row>
    <row r="6087" spans="1:17" ht="15">
      <c r="A6087" s="6"/>
      <c r="B6087" s="10">
        <v>89</v>
      </c>
      <c r="C6087">
        <v>0.22807161956252539</v>
      </c>
      <c r="D6087" s="11">
        <v>23.06</v>
      </c>
      <c r="E6087" s="10">
        <v>46.53</v>
      </c>
      <c r="F6087" s="11">
        <v>28.68</v>
      </c>
      <c r="G6087" s="10">
        <v>42.45</v>
      </c>
      <c r="H6087" s="11">
        <v>106.08</v>
      </c>
      <c r="I6087" s="10">
        <v>251.8</v>
      </c>
      <c r="J6087">
        <v>0.2463403894825647</v>
      </c>
      <c r="K6087">
        <v>0.22978633563446116</v>
      </c>
      <c r="L6087">
        <v>0.20266508294384281</v>
      </c>
      <c r="M6087">
        <v>0.35155710144927538</v>
      </c>
      <c r="N6087">
        <v>0.34824195278136122</v>
      </c>
      <c r="O6087">
        <v>0.35823983458716879</v>
      </c>
      <c r="P6087" s="117">
        <v>35.4</v>
      </c>
      <c r="Q6087">
        <v>0.34</v>
      </c>
    </row>
    <row r="6088" spans="1:17" ht="15">
      <c r="A6088" s="6"/>
      <c r="B6088" s="10">
        <v>92.53</v>
      </c>
      <c r="C6088">
        <v>0.27132199916643507</v>
      </c>
      <c r="D6088" s="11">
        <v>21.98</v>
      </c>
      <c r="E6088" s="10">
        <v>48.03</v>
      </c>
      <c r="F6088" s="11">
        <v>30.02</v>
      </c>
      <c r="G6088" s="10">
        <v>44.73</v>
      </c>
      <c r="H6088" s="11">
        <v>107.81</v>
      </c>
      <c r="I6088" s="10">
        <v>297</v>
      </c>
      <c r="J6088">
        <v>0.24695363971869755</v>
      </c>
      <c r="K6088">
        <v>0.24188096363993139</v>
      </c>
      <c r="L6088">
        <v>0.2161742627251563</v>
      </c>
      <c r="M6088">
        <v>0.36506101692450849</v>
      </c>
      <c r="N6088">
        <v>0.35898987307372593</v>
      </c>
      <c r="O6088">
        <v>0.37164651008145916</v>
      </c>
      <c r="P6088" s="117">
        <v>36.22</v>
      </c>
      <c r="Q6088">
        <v>0.34</v>
      </c>
    </row>
    <row r="6089" spans="1:17" ht="15">
      <c r="A6089" s="6"/>
      <c r="B6089" s="10">
        <v>100.18</v>
      </c>
      <c r="C6089">
        <v>0.33737401981110338</v>
      </c>
      <c r="D6089" s="11">
        <v>27.52</v>
      </c>
      <c r="E6089" s="10">
        <v>45.96</v>
      </c>
      <c r="F6089" s="11">
        <v>29.33</v>
      </c>
      <c r="G6089" s="10">
        <v>48.08</v>
      </c>
      <c r="H6089" s="11">
        <v>112.36</v>
      </c>
      <c r="I6089" s="10">
        <v>343.1</v>
      </c>
      <c r="J6089">
        <v>0.25957279621203722</v>
      </c>
      <c r="K6089">
        <v>0.27652996201217889</v>
      </c>
      <c r="L6089">
        <v>0.23113179977225071</v>
      </c>
      <c r="M6089">
        <v>0.38969662938740757</v>
      </c>
      <c r="N6089">
        <v>0.37976155601215156</v>
      </c>
      <c r="O6089">
        <v>0.40361619054306175</v>
      </c>
      <c r="P6089" s="117">
        <v>132.16</v>
      </c>
      <c r="Q6089">
        <v>0.34</v>
      </c>
    </row>
    <row r="6090" spans="1:17" ht="15">
      <c r="A6090" s="6"/>
      <c r="B6090" s="10">
        <v>132.93</v>
      </c>
      <c r="C6090">
        <v>0.40257964058212231</v>
      </c>
      <c r="D6090" s="11">
        <v>30.63</v>
      </c>
      <c r="E6090" s="10">
        <v>51.94</v>
      </c>
      <c r="F6090" s="11">
        <v>33.06</v>
      </c>
      <c r="G6090" s="10">
        <v>55.74</v>
      </c>
      <c r="H6090" s="11">
        <v>129.19999999999999</v>
      </c>
      <c r="I6090" s="10">
        <v>404.32</v>
      </c>
      <c r="J6090">
        <v>0.27635136088346496</v>
      </c>
      <c r="K6090">
        <v>0.33667336077573584</v>
      </c>
      <c r="L6090">
        <v>0.27045951732726747</v>
      </c>
      <c r="M6090">
        <v>0.42851464857297794</v>
      </c>
      <c r="N6090">
        <v>0.41625551780423331</v>
      </c>
      <c r="O6090">
        <v>0.45550821131993008</v>
      </c>
      <c r="P6090" s="117">
        <v>89.7</v>
      </c>
      <c r="Q6090">
        <v>0.34</v>
      </c>
    </row>
    <row r="6091" spans="1:17" ht="15">
      <c r="A6091" s="6"/>
      <c r="B6091" s="10">
        <v>266.70999999999998</v>
      </c>
      <c r="C6091">
        <v>0.46296813407165499</v>
      </c>
      <c r="D6091" s="11">
        <v>33.94</v>
      </c>
      <c r="E6091" s="10">
        <v>68.739999999999995</v>
      </c>
      <c r="F6091" s="11">
        <v>37.340000000000003</v>
      </c>
      <c r="G6091" s="10">
        <v>65.81</v>
      </c>
      <c r="H6091" s="11">
        <v>146.97999999999999</v>
      </c>
      <c r="I6091" s="10">
        <v>459.99</v>
      </c>
      <c r="J6091">
        <v>0.29721357201203197</v>
      </c>
      <c r="K6091">
        <v>0.37283126523137261</v>
      </c>
      <c r="L6091">
        <v>0.30823187293075782</v>
      </c>
      <c r="M6091">
        <v>0.46822395105693282</v>
      </c>
      <c r="N6091">
        <v>0.45028369103541388</v>
      </c>
      <c r="O6091">
        <v>0.51972476441629412</v>
      </c>
      <c r="P6091" s="117">
        <v>65.08</v>
      </c>
      <c r="Q6091">
        <v>0.34</v>
      </c>
    </row>
    <row r="6092" spans="1:17" ht="15">
      <c r="A6092" s="6"/>
      <c r="B6092" s="10">
        <v>524.27</v>
      </c>
      <c r="C6092">
        <v>0.48163025975829976</v>
      </c>
      <c r="D6092" s="11">
        <v>37.75</v>
      </c>
      <c r="E6092" s="10">
        <v>72.989999999999995</v>
      </c>
      <c r="F6092" s="11">
        <v>39.67</v>
      </c>
      <c r="G6092" s="10">
        <v>78.010000000000005</v>
      </c>
      <c r="H6092" s="11">
        <v>155.09</v>
      </c>
      <c r="I6092" s="10">
        <v>505.94</v>
      </c>
      <c r="J6092">
        <v>0.30446002316587156</v>
      </c>
      <c r="K6092">
        <v>0.40003174675698006</v>
      </c>
      <c r="L6092">
        <v>0.31424773683011209</v>
      </c>
      <c r="M6092">
        <v>0.48758966513115498</v>
      </c>
      <c r="N6092">
        <v>0.47144999658313236</v>
      </c>
      <c r="O6092">
        <v>0.54313653435585418</v>
      </c>
      <c r="P6092" s="117">
        <v>46.23</v>
      </c>
      <c r="Q6092">
        <v>0.34</v>
      </c>
    </row>
    <row r="6093" spans="1:17" ht="15">
      <c r="A6093" s="6"/>
      <c r="B6093" s="10">
        <v>448.13</v>
      </c>
      <c r="C6093">
        <v>0.49674751299732933</v>
      </c>
      <c r="D6093" s="11">
        <v>34.69</v>
      </c>
      <c r="E6093" s="10">
        <v>73.39</v>
      </c>
      <c r="F6093" s="11">
        <v>41.1</v>
      </c>
      <c r="G6093" s="10">
        <v>75.23</v>
      </c>
      <c r="H6093" s="11">
        <v>153.9</v>
      </c>
      <c r="I6093" s="10">
        <v>517.20000000000005</v>
      </c>
      <c r="J6093">
        <v>0.29784013551342409</v>
      </c>
      <c r="K6093">
        <v>0.41800212977871565</v>
      </c>
      <c r="L6093">
        <v>0.31222036184832624</v>
      </c>
      <c r="M6093">
        <v>0.48875326011533038</v>
      </c>
      <c r="N6093">
        <v>0.47299180851426925</v>
      </c>
      <c r="O6093">
        <v>0.5422836704666435</v>
      </c>
      <c r="P6093" s="117">
        <v>33.130000000000003</v>
      </c>
      <c r="Q6093">
        <v>0.34</v>
      </c>
    </row>
    <row r="6094" spans="1:17" ht="15">
      <c r="A6094" s="6"/>
      <c r="B6094" s="10">
        <v>223.11</v>
      </c>
      <c r="C6094">
        <v>0.52651772890348503</v>
      </c>
      <c r="D6094" s="11">
        <v>30.04</v>
      </c>
      <c r="E6094" s="10">
        <v>69.92</v>
      </c>
      <c r="F6094" s="11">
        <v>38.369999999999997</v>
      </c>
      <c r="G6094" s="10">
        <v>57.43</v>
      </c>
      <c r="H6094" s="11">
        <v>145.03</v>
      </c>
      <c r="I6094" s="10">
        <v>484.94</v>
      </c>
      <c r="J6094">
        <v>0.30400487552633526</v>
      </c>
      <c r="K6094">
        <v>0.42703112055016179</v>
      </c>
      <c r="L6094">
        <v>0.31637988886196178</v>
      </c>
      <c r="M6094">
        <v>0.50431289297312232</v>
      </c>
      <c r="N6094">
        <v>0.48481330384741028</v>
      </c>
      <c r="O6094">
        <v>0.57800126025565191</v>
      </c>
      <c r="P6094" s="117">
        <v>29.5</v>
      </c>
      <c r="Q6094">
        <v>0.34</v>
      </c>
    </row>
    <row r="6095" spans="1:17" ht="15">
      <c r="A6095" s="6"/>
      <c r="B6095" s="10">
        <v>147.83000000000001</v>
      </c>
      <c r="C6095">
        <v>0.54860256796517926</v>
      </c>
      <c r="D6095" s="11">
        <v>19.93</v>
      </c>
      <c r="E6095" s="10">
        <v>66.599999999999994</v>
      </c>
      <c r="F6095" s="11">
        <v>33.04</v>
      </c>
      <c r="G6095" s="10">
        <v>49.89</v>
      </c>
      <c r="H6095" s="11">
        <v>138.68</v>
      </c>
      <c r="I6095" s="10">
        <v>451.26</v>
      </c>
      <c r="J6095">
        <v>0.29211662033771724</v>
      </c>
      <c r="K6095">
        <v>0.44125201132616121</v>
      </c>
      <c r="L6095">
        <v>0.31503214679911695</v>
      </c>
      <c r="M6095">
        <v>0.52283098930034266</v>
      </c>
      <c r="N6095">
        <v>0.47189196896752617</v>
      </c>
      <c r="O6095">
        <v>0.57004385813493375</v>
      </c>
      <c r="P6095" s="117">
        <v>25.26</v>
      </c>
      <c r="Q6095">
        <v>0.34</v>
      </c>
    </row>
    <row r="6096" spans="1:17" ht="15">
      <c r="A6096" s="6"/>
      <c r="B6096" s="10">
        <v>119.94</v>
      </c>
      <c r="C6096">
        <v>0.58227918932698841</v>
      </c>
      <c r="D6096" s="11">
        <v>9.36</v>
      </c>
      <c r="E6096" s="10">
        <v>53.9</v>
      </c>
      <c r="F6096" s="11">
        <v>30.1</v>
      </c>
      <c r="G6096" s="10">
        <v>43.98</v>
      </c>
      <c r="H6096" s="11">
        <v>121.08</v>
      </c>
      <c r="I6096" s="10">
        <v>400</v>
      </c>
      <c r="J6096">
        <v>0.26309052801818333</v>
      </c>
      <c r="K6096">
        <v>0.44508469108061677</v>
      </c>
      <c r="L6096">
        <v>0.30035573437085505</v>
      </c>
      <c r="M6096">
        <v>0.51868878533608298</v>
      </c>
      <c r="N6096">
        <v>0.462216349579403</v>
      </c>
      <c r="O6096">
        <v>0.58117628775973462</v>
      </c>
      <c r="P6096" s="117">
        <v>24.86</v>
      </c>
      <c r="Q6096">
        <v>0.34</v>
      </c>
    </row>
    <row r="6097" spans="1:17" ht="15">
      <c r="A6097" s="6"/>
      <c r="B6097" s="10">
        <v>106.36</v>
      </c>
      <c r="C6097">
        <v>0.58690171476369701</v>
      </c>
      <c r="D6097" s="11">
        <v>10.75</v>
      </c>
      <c r="E6097" s="10">
        <v>56.96</v>
      </c>
      <c r="F6097" s="11">
        <v>27.88</v>
      </c>
      <c r="G6097" s="10">
        <v>45.84</v>
      </c>
      <c r="H6097" s="11">
        <v>105.05</v>
      </c>
      <c r="I6097" s="10">
        <v>347.09</v>
      </c>
      <c r="J6097">
        <v>0.24938787826886499</v>
      </c>
      <c r="K6097">
        <v>0.44781736321771864</v>
      </c>
      <c r="L6097">
        <v>0.28971686826737791</v>
      </c>
      <c r="M6097">
        <v>0.51781999893339026</v>
      </c>
      <c r="N6097">
        <v>0.44949908510232256</v>
      </c>
      <c r="O6097">
        <v>0.59602810070557122</v>
      </c>
      <c r="P6097" s="117">
        <v>21.34</v>
      </c>
      <c r="Q6097">
        <v>0.34</v>
      </c>
    </row>
    <row r="6098" spans="1:17" ht="15">
      <c r="A6098" s="6"/>
      <c r="B6098" s="10">
        <v>105.14</v>
      </c>
      <c r="C6098">
        <v>0.58641373536842412</v>
      </c>
      <c r="D6098" s="11">
        <v>9.0299999999999994</v>
      </c>
      <c r="E6098" s="10">
        <v>51.61</v>
      </c>
      <c r="F6098" s="11">
        <v>27.21</v>
      </c>
      <c r="G6098" s="10">
        <v>40</v>
      </c>
      <c r="H6098" s="11">
        <v>99.17</v>
      </c>
      <c r="I6098" s="10">
        <v>355.48</v>
      </c>
      <c r="J6098">
        <v>0.23739856723429242</v>
      </c>
      <c r="K6098">
        <v>0.44992452983100134</v>
      </c>
      <c r="L6098">
        <v>0.2836538499892407</v>
      </c>
      <c r="M6098">
        <v>0.5074233275482064</v>
      </c>
      <c r="N6098">
        <v>0.44231198725103271</v>
      </c>
      <c r="O6098">
        <v>0.60332537490419513</v>
      </c>
      <c r="P6098" s="117">
        <v>18.5</v>
      </c>
      <c r="Q6098">
        <v>0.34</v>
      </c>
    </row>
    <row r="6099" spans="1:17" ht="15">
      <c r="A6099" s="6"/>
      <c r="B6099" s="10">
        <v>105.87</v>
      </c>
      <c r="C6099">
        <v>0.59409490779262031</v>
      </c>
      <c r="D6099" s="11">
        <v>6.49</v>
      </c>
      <c r="E6099" s="10">
        <v>51.11</v>
      </c>
      <c r="F6099" s="11">
        <v>27.53</v>
      </c>
      <c r="G6099" s="10">
        <v>39.380000000000003</v>
      </c>
      <c r="H6099" s="11">
        <v>99.02</v>
      </c>
      <c r="I6099" s="10">
        <v>355</v>
      </c>
      <c r="J6099">
        <v>0.2425177919928774</v>
      </c>
      <c r="K6099">
        <v>0.45091341137890817</v>
      </c>
      <c r="L6099">
        <v>0.29616020158418171</v>
      </c>
      <c r="M6099">
        <v>0.48673121290646165</v>
      </c>
      <c r="N6099">
        <v>0.44384939215126601</v>
      </c>
      <c r="O6099">
        <v>0.6042630517925438</v>
      </c>
      <c r="P6099" s="117">
        <v>17.579999999999998</v>
      </c>
      <c r="Q6099">
        <v>0.34</v>
      </c>
    </row>
    <row r="6100" spans="1:17" ht="15">
      <c r="A6100" s="6"/>
      <c r="B6100" s="10">
        <v>105.63</v>
      </c>
      <c r="C6100">
        <v>0.60038289035281234</v>
      </c>
      <c r="D6100" s="11">
        <v>5.33</v>
      </c>
      <c r="E6100" s="10">
        <v>49.52</v>
      </c>
      <c r="F6100" s="11">
        <v>26.89</v>
      </c>
      <c r="G6100" s="10">
        <v>36.79</v>
      </c>
      <c r="H6100" s="11">
        <v>95.38</v>
      </c>
      <c r="I6100" s="10">
        <v>349.9</v>
      </c>
      <c r="J6100">
        <v>0.2447596435275832</v>
      </c>
      <c r="K6100">
        <v>0.45786818658019457</v>
      </c>
      <c r="L6100">
        <v>0.30537433786241092</v>
      </c>
      <c r="M6100">
        <v>0.47642650204060544</v>
      </c>
      <c r="N6100">
        <v>0.44526568250616794</v>
      </c>
      <c r="O6100">
        <v>0.60179235242988083</v>
      </c>
      <c r="P6100" s="117">
        <v>16.07</v>
      </c>
      <c r="Q6100">
        <v>0.34</v>
      </c>
    </row>
    <row r="6101" spans="1:17" ht="15">
      <c r="A6101" s="6"/>
      <c r="B6101" s="10">
        <v>106.36</v>
      </c>
      <c r="C6101">
        <v>0.60119308841424712</v>
      </c>
      <c r="D6101" s="11">
        <v>8.7100000000000009</v>
      </c>
      <c r="E6101" s="10">
        <v>50.05</v>
      </c>
      <c r="F6101" s="11">
        <v>28.03</v>
      </c>
      <c r="G6101" s="10">
        <v>36.85</v>
      </c>
      <c r="H6101" s="11">
        <v>97.57</v>
      </c>
      <c r="I6101" s="10">
        <v>353.39</v>
      </c>
      <c r="J6101">
        <v>0.26273751635328219</v>
      </c>
      <c r="K6101">
        <v>0.46887484183253325</v>
      </c>
      <c r="L6101">
        <v>0.33393952892326118</v>
      </c>
      <c r="M6101">
        <v>0.47349436576512094</v>
      </c>
      <c r="N6101">
        <v>0.44835628950027012</v>
      </c>
      <c r="O6101">
        <v>0.59710642840091399</v>
      </c>
      <c r="P6101" s="117">
        <v>17.010000000000002</v>
      </c>
      <c r="Q6101">
        <v>0.34</v>
      </c>
    </row>
    <row r="6102" spans="1:17" ht="15">
      <c r="A6102" s="6"/>
      <c r="B6102" s="10">
        <v>116.14</v>
      </c>
      <c r="C6102">
        <v>0.60200231476550559</v>
      </c>
      <c r="D6102" s="11">
        <v>14.9</v>
      </c>
      <c r="E6102" s="10">
        <v>56.1</v>
      </c>
      <c r="F6102" s="11">
        <v>30.74</v>
      </c>
      <c r="G6102" s="10">
        <v>41.12</v>
      </c>
      <c r="H6102" s="11">
        <v>97.64</v>
      </c>
      <c r="I6102" s="10">
        <v>389.05</v>
      </c>
      <c r="J6102">
        <v>0.32179598801842868</v>
      </c>
      <c r="K6102">
        <v>0.49234747194682499</v>
      </c>
      <c r="L6102">
        <v>0.37182243634964407</v>
      </c>
      <c r="M6102">
        <v>0.48727980633447648</v>
      </c>
      <c r="N6102">
        <v>0.44658685629809686</v>
      </c>
      <c r="O6102">
        <v>0.58847377598311379</v>
      </c>
      <c r="P6102" s="117">
        <v>24.99</v>
      </c>
      <c r="Q6102">
        <v>0.34</v>
      </c>
    </row>
    <row r="6103" spans="1:17" ht="15">
      <c r="A6103" s="6"/>
      <c r="B6103" s="10">
        <v>153.57</v>
      </c>
      <c r="C6103">
        <v>0.54965377519770742</v>
      </c>
      <c r="D6103" s="11">
        <v>34.909999999999997</v>
      </c>
      <c r="E6103" s="10">
        <v>72.16</v>
      </c>
      <c r="F6103" s="11">
        <v>44.66</v>
      </c>
      <c r="G6103" s="10">
        <v>53.91</v>
      </c>
      <c r="H6103" s="11">
        <v>95.59</v>
      </c>
      <c r="I6103" s="10">
        <v>466.11</v>
      </c>
      <c r="J6103">
        <v>0.33610698786527871</v>
      </c>
      <c r="K6103">
        <v>0.48306833965372342</v>
      </c>
      <c r="L6103">
        <v>0.39169502281068846</v>
      </c>
      <c r="M6103">
        <v>0.48117193622871812</v>
      </c>
      <c r="N6103">
        <v>0.44712432432432425</v>
      </c>
      <c r="O6103">
        <v>0.56134801240865173</v>
      </c>
      <c r="P6103" s="117">
        <v>30.17</v>
      </c>
      <c r="Q6103">
        <v>0.34</v>
      </c>
    </row>
    <row r="6104" spans="1:17" ht="15">
      <c r="A6104" s="6"/>
      <c r="B6104" s="10">
        <v>228.99</v>
      </c>
      <c r="C6104">
        <v>0.51490918919534079</v>
      </c>
      <c r="D6104" s="11">
        <v>40</v>
      </c>
      <c r="E6104" s="10">
        <v>76.040000000000006</v>
      </c>
      <c r="F6104" s="11">
        <v>50.32</v>
      </c>
      <c r="G6104" s="10">
        <v>62.57</v>
      </c>
      <c r="H6104" s="11">
        <v>101.34</v>
      </c>
      <c r="I6104" s="10">
        <v>502.68</v>
      </c>
      <c r="J6104">
        <v>0.33131037295602955</v>
      </c>
      <c r="K6104">
        <v>0.46508400754542351</v>
      </c>
      <c r="L6104">
        <v>0.37470122418095175</v>
      </c>
      <c r="M6104">
        <v>0.46038776366548606</v>
      </c>
      <c r="N6104">
        <v>0.43625637354155244</v>
      </c>
      <c r="O6104">
        <v>0.5133429250601218</v>
      </c>
      <c r="P6104" s="117">
        <v>22.73</v>
      </c>
      <c r="Q6104">
        <v>0.34</v>
      </c>
    </row>
    <row r="6105" spans="1:17" ht="15">
      <c r="A6105" s="6"/>
      <c r="B6105" s="10">
        <v>146.97999999999999</v>
      </c>
      <c r="C6105">
        <v>0.46275681652590656</v>
      </c>
      <c r="D6105" s="11">
        <v>42.46</v>
      </c>
      <c r="E6105" s="10">
        <v>76.040000000000006</v>
      </c>
      <c r="F6105" s="11">
        <v>55.55</v>
      </c>
      <c r="G6105" s="10">
        <v>69.45</v>
      </c>
      <c r="H6105" s="11">
        <v>106.41</v>
      </c>
      <c r="I6105" s="10">
        <v>502.29</v>
      </c>
      <c r="J6105">
        <v>0.32149186236125438</v>
      </c>
      <c r="K6105">
        <v>0.43720549649776425</v>
      </c>
      <c r="L6105">
        <v>0.36191118484841955</v>
      </c>
      <c r="M6105">
        <v>0.42829513667349473</v>
      </c>
      <c r="N6105">
        <v>0.40646020354566775</v>
      </c>
      <c r="O6105">
        <v>0.45447006010203023</v>
      </c>
      <c r="P6105" s="117">
        <v>22.1</v>
      </c>
      <c r="Q6105">
        <v>0.34</v>
      </c>
    </row>
    <row r="6106" spans="1:17" ht="15">
      <c r="A6106" s="6"/>
      <c r="B6106" s="10">
        <v>123.22</v>
      </c>
      <c r="C6106">
        <v>0.4231744131256302</v>
      </c>
      <c r="D6106" s="11">
        <v>39.979999999999997</v>
      </c>
      <c r="E6106" s="10">
        <v>73.36</v>
      </c>
      <c r="F6106" s="11">
        <v>47.96</v>
      </c>
      <c r="G6106" s="10">
        <v>62</v>
      </c>
      <c r="H6106" s="11">
        <v>107.17</v>
      </c>
      <c r="I6106" s="10">
        <v>458.97</v>
      </c>
      <c r="J6106">
        <v>0.31515920502417266</v>
      </c>
      <c r="K6106">
        <v>0.41836139618711099</v>
      </c>
      <c r="L6106">
        <v>0.35011957084844331</v>
      </c>
      <c r="M6106">
        <v>0.40222609638744278</v>
      </c>
      <c r="N6106">
        <v>0.36234844887808687</v>
      </c>
      <c r="O6106">
        <v>0.39567413555974817</v>
      </c>
      <c r="P6106" s="117">
        <v>24.45</v>
      </c>
      <c r="Q6106">
        <v>0.34</v>
      </c>
    </row>
    <row r="6107" spans="1:17" ht="15">
      <c r="A6107" s="6"/>
      <c r="B6107" s="10">
        <v>112.33</v>
      </c>
      <c r="C6107">
        <v>0.37216352284974513</v>
      </c>
      <c r="D6107" s="11">
        <v>37.049999999999997</v>
      </c>
      <c r="E6107" s="10">
        <v>59.08</v>
      </c>
      <c r="F6107" s="11">
        <v>43.93</v>
      </c>
      <c r="G6107" s="10">
        <v>49.94</v>
      </c>
      <c r="H6107" s="11">
        <v>101.92</v>
      </c>
      <c r="I6107" s="10">
        <v>405.02</v>
      </c>
      <c r="J6107">
        <v>0.29272300413604307</v>
      </c>
      <c r="K6107">
        <v>0.38702403642957445</v>
      </c>
      <c r="L6107">
        <v>0.3277911851047573</v>
      </c>
      <c r="M6107">
        <v>0.37177855020009409</v>
      </c>
      <c r="N6107">
        <v>0.31529275309355448</v>
      </c>
      <c r="O6107">
        <v>0.36172404607922393</v>
      </c>
      <c r="P6107" s="117">
        <v>23.31</v>
      </c>
      <c r="Q6107">
        <v>0.34</v>
      </c>
    </row>
    <row r="6108" spans="1:17" ht="15">
      <c r="A6108" s="6"/>
      <c r="B6108" s="10">
        <v>101.59</v>
      </c>
      <c r="C6108">
        <v>0.3294318345538445</v>
      </c>
      <c r="D6108" s="11">
        <v>36.65</v>
      </c>
      <c r="E6108" s="10">
        <v>55.96</v>
      </c>
      <c r="F6108" s="11">
        <v>41.97</v>
      </c>
      <c r="G6108" s="10">
        <v>46.02</v>
      </c>
      <c r="H6108" s="11">
        <v>99.72</v>
      </c>
      <c r="I6108" s="10">
        <v>359.35</v>
      </c>
      <c r="J6108">
        <v>0.27803034243760011</v>
      </c>
      <c r="K6108">
        <v>0.36649448419797254</v>
      </c>
      <c r="L6108">
        <v>0.30257892221292865</v>
      </c>
      <c r="M6108">
        <v>0.33863873434846836</v>
      </c>
      <c r="N6108">
        <v>0.26895497116121486</v>
      </c>
      <c r="O6108">
        <v>0.33783831905890122</v>
      </c>
      <c r="P6108" s="117">
        <v>25.41</v>
      </c>
      <c r="Q6108">
        <v>0.34</v>
      </c>
    </row>
    <row r="6109" spans="1:17" ht="15">
      <c r="A6109" s="6"/>
      <c r="B6109" s="10">
        <v>96.46</v>
      </c>
      <c r="C6109">
        <v>0.31060230449748699</v>
      </c>
      <c r="D6109" s="11">
        <v>33.450000000000003</v>
      </c>
      <c r="E6109" s="10">
        <v>53.04</v>
      </c>
      <c r="F6109" s="11">
        <v>40.99</v>
      </c>
      <c r="G6109" s="10">
        <v>40.79</v>
      </c>
      <c r="H6109" s="11">
        <v>93.94</v>
      </c>
      <c r="I6109" s="10">
        <v>351.33</v>
      </c>
      <c r="J6109">
        <v>0.2613054732963434</v>
      </c>
      <c r="K6109">
        <v>0.34953048986486485</v>
      </c>
      <c r="L6109">
        <v>0.28447424275527128</v>
      </c>
      <c r="M6109">
        <v>0.30785505549935888</v>
      </c>
      <c r="N6109">
        <v>0.24639477635172144</v>
      </c>
      <c r="O6109">
        <v>0.32227504238886423</v>
      </c>
      <c r="P6109" s="117">
        <v>31.09</v>
      </c>
      <c r="Q6109">
        <v>0.34</v>
      </c>
    </row>
    <row r="6110" spans="1:17" ht="15">
      <c r="A6110" s="6"/>
      <c r="B6110" s="10">
        <v>93.59</v>
      </c>
      <c r="C6110">
        <v>0.30815575874303086</v>
      </c>
      <c r="D6110" s="11">
        <v>30.49</v>
      </c>
      <c r="E6110" s="10">
        <v>53.09</v>
      </c>
      <c r="F6110" s="11">
        <v>35.28</v>
      </c>
      <c r="G6110" s="10">
        <v>36.47</v>
      </c>
      <c r="H6110" s="11">
        <v>81.069999999999993</v>
      </c>
      <c r="I6110" s="10">
        <v>329.91</v>
      </c>
      <c r="J6110">
        <v>0.25956210557283654</v>
      </c>
      <c r="K6110">
        <v>0.34345095092974365</v>
      </c>
      <c r="L6110">
        <v>0.26977121581083463</v>
      </c>
      <c r="M6110">
        <v>0.28697838167918094</v>
      </c>
      <c r="N6110">
        <v>0.22316964048685917</v>
      </c>
      <c r="O6110">
        <v>0.31346230755521926</v>
      </c>
      <c r="P6110" s="117">
        <v>40.700000000000003</v>
      </c>
      <c r="Q6110">
        <v>0.34</v>
      </c>
    </row>
    <row r="6111" spans="1:17" ht="15">
      <c r="A6111" s="6"/>
      <c r="B6111" s="10">
        <v>97.08</v>
      </c>
      <c r="C6111">
        <v>0.30344743930736373</v>
      </c>
      <c r="D6111" s="11">
        <v>28.58</v>
      </c>
      <c r="E6111" s="10">
        <v>53.97</v>
      </c>
      <c r="F6111" s="11">
        <v>32.68</v>
      </c>
      <c r="G6111" s="10">
        <v>34.049999999999997</v>
      </c>
      <c r="H6111" s="11">
        <v>69.680000000000007</v>
      </c>
      <c r="I6111" s="10">
        <v>336.94</v>
      </c>
      <c r="J6111">
        <v>0.26545721298024205</v>
      </c>
      <c r="K6111">
        <v>0.34954332038224656</v>
      </c>
      <c r="L6111">
        <v>0.25791816480664137</v>
      </c>
      <c r="M6111">
        <v>0.28176245212079315</v>
      </c>
      <c r="N6111">
        <v>0.22518990400475025</v>
      </c>
      <c r="O6111">
        <v>0.32156375455095954</v>
      </c>
      <c r="P6111" s="117">
        <v>47.48</v>
      </c>
      <c r="Q6111">
        <v>0.34</v>
      </c>
    </row>
    <row r="6112" spans="1:17" ht="15">
      <c r="A6112" s="6"/>
      <c r="B6112" s="10">
        <v>99.9</v>
      </c>
      <c r="C6112">
        <v>0.33541051866780258</v>
      </c>
      <c r="D6112" s="11">
        <v>29.62</v>
      </c>
      <c r="E6112" s="10">
        <v>58.16</v>
      </c>
      <c r="F6112" s="11">
        <v>32.72</v>
      </c>
      <c r="G6112" s="10">
        <v>35.06</v>
      </c>
      <c r="H6112" s="11">
        <v>72.44</v>
      </c>
      <c r="I6112" s="10">
        <v>344.22</v>
      </c>
      <c r="J6112">
        <v>0.27263440434184555</v>
      </c>
      <c r="K6112">
        <v>0.37186593831213244</v>
      </c>
      <c r="L6112">
        <v>0.26713986900408765</v>
      </c>
      <c r="M6112">
        <v>0.29655846199997776</v>
      </c>
      <c r="N6112">
        <v>0.25016195530678587</v>
      </c>
      <c r="O6112">
        <v>0.34513534333697699</v>
      </c>
      <c r="P6112" s="117">
        <v>59.72</v>
      </c>
      <c r="Q6112">
        <v>0.34</v>
      </c>
    </row>
    <row r="6113" spans="1:17" ht="15">
      <c r="A6113" s="6"/>
      <c r="B6113" s="10">
        <v>109.17</v>
      </c>
      <c r="C6113">
        <v>0.38489689152490625</v>
      </c>
      <c r="D6113" s="11">
        <v>30.69</v>
      </c>
      <c r="E6113" s="10">
        <v>68.790000000000006</v>
      </c>
      <c r="F6113" s="11">
        <v>32.75</v>
      </c>
      <c r="G6113" s="10">
        <v>40.42</v>
      </c>
      <c r="H6113" s="11">
        <v>87.13</v>
      </c>
      <c r="I6113" s="10">
        <v>385.97</v>
      </c>
      <c r="J6113">
        <v>0.29155379963226913</v>
      </c>
      <c r="K6113">
        <v>0.40322908520880707</v>
      </c>
      <c r="L6113">
        <v>0.2878425580684596</v>
      </c>
      <c r="M6113">
        <v>0.33538151721352227</v>
      </c>
      <c r="N6113">
        <v>0.30470404981721838</v>
      </c>
      <c r="O6113">
        <v>0.38128542877906973</v>
      </c>
      <c r="P6113" s="117">
        <v>152.75</v>
      </c>
      <c r="Q6113">
        <v>0.34</v>
      </c>
    </row>
    <row r="6114" spans="1:17" ht="15">
      <c r="A6114" s="6"/>
      <c r="B6114" s="10">
        <v>140.41</v>
      </c>
      <c r="C6114">
        <v>0.43309390442437085</v>
      </c>
      <c r="D6114" s="11">
        <v>35.25</v>
      </c>
      <c r="E6114" s="10">
        <v>71.989999999999995</v>
      </c>
      <c r="F6114" s="11">
        <v>39.9</v>
      </c>
      <c r="G6114" s="10">
        <v>48.01</v>
      </c>
      <c r="H6114" s="11">
        <v>99.94</v>
      </c>
      <c r="I6114" s="10">
        <v>471.71</v>
      </c>
      <c r="J6114">
        <v>0.30460241981090747</v>
      </c>
      <c r="K6114">
        <v>0.45056031699775578</v>
      </c>
      <c r="L6114">
        <v>0.31881038304160036</v>
      </c>
      <c r="M6114">
        <v>0.38449225208518806</v>
      </c>
      <c r="N6114">
        <v>0.36776867410991082</v>
      </c>
      <c r="O6114">
        <v>0.42516105088527206</v>
      </c>
      <c r="P6114" s="117">
        <v>456.44</v>
      </c>
      <c r="Q6114">
        <v>0.34</v>
      </c>
    </row>
    <row r="6115" spans="1:17" ht="15">
      <c r="A6115" s="6"/>
      <c r="B6115" s="10">
        <v>190.53</v>
      </c>
      <c r="C6115">
        <v>0.47365456667280875</v>
      </c>
      <c r="D6115" s="11">
        <v>41.49</v>
      </c>
      <c r="E6115" s="10">
        <v>74.98</v>
      </c>
      <c r="F6115" s="11">
        <v>42</v>
      </c>
      <c r="G6115" s="10">
        <v>55.4</v>
      </c>
      <c r="H6115" s="11">
        <v>136.37</v>
      </c>
      <c r="I6115" s="10">
        <v>515</v>
      </c>
      <c r="J6115">
        <v>0.33920135587937339</v>
      </c>
      <c r="K6115">
        <v>0.47665268868890948</v>
      </c>
      <c r="L6115">
        <v>0.35342320322494142</v>
      </c>
      <c r="M6115">
        <v>0.43459743762340691</v>
      </c>
      <c r="N6115">
        <v>0.43404054325378616</v>
      </c>
      <c r="O6115">
        <v>0.46646473130090571</v>
      </c>
      <c r="P6115" s="117">
        <v>84.92</v>
      </c>
      <c r="Q6115">
        <v>0.34</v>
      </c>
    </row>
    <row r="6116" spans="1:17" ht="15">
      <c r="A6116" s="6"/>
      <c r="B6116" s="10">
        <v>284.02</v>
      </c>
      <c r="C6116">
        <v>0.47497593582887687</v>
      </c>
      <c r="D6116" s="11">
        <v>45.89</v>
      </c>
      <c r="E6116" s="10">
        <v>78.78</v>
      </c>
      <c r="F6116" s="11">
        <v>44.27</v>
      </c>
      <c r="G6116" s="10">
        <v>64.209999999999994</v>
      </c>
      <c r="H6116" s="11">
        <v>150</v>
      </c>
      <c r="I6116" s="10">
        <v>540.64</v>
      </c>
      <c r="J6116">
        <v>0.35083675626063082</v>
      </c>
      <c r="K6116">
        <v>0.49382372219482062</v>
      </c>
      <c r="L6116">
        <v>0.3681250062159534</v>
      </c>
      <c r="M6116">
        <v>0.45155848867701837</v>
      </c>
      <c r="N6116">
        <v>0.4650087715444654</v>
      </c>
      <c r="O6116">
        <v>0.46914772841133812</v>
      </c>
      <c r="P6116" s="117">
        <v>31.73</v>
      </c>
      <c r="Q6116">
        <v>0.34</v>
      </c>
    </row>
    <row r="6117" spans="1:17" ht="15">
      <c r="A6117" s="6"/>
      <c r="B6117" s="10">
        <v>185.62</v>
      </c>
      <c r="C6117">
        <v>0.48930244769069375</v>
      </c>
      <c r="D6117" s="11">
        <v>45.52</v>
      </c>
      <c r="E6117" s="10">
        <v>80.08</v>
      </c>
      <c r="F6117" s="11">
        <v>44.17</v>
      </c>
      <c r="G6117" s="10">
        <v>62.6</v>
      </c>
      <c r="H6117" s="11">
        <v>154.16999999999999</v>
      </c>
      <c r="I6117" s="10">
        <v>515.64</v>
      </c>
      <c r="J6117">
        <v>0.34868674062781102</v>
      </c>
      <c r="K6117">
        <v>0.49349156657138987</v>
      </c>
      <c r="L6117">
        <v>0.36168825921860104</v>
      </c>
      <c r="M6117">
        <v>0.4573972935036551</v>
      </c>
      <c r="N6117">
        <v>0.46442606510245821</v>
      </c>
      <c r="O6117">
        <v>0.45452566782445608</v>
      </c>
      <c r="P6117" s="117">
        <v>29.77</v>
      </c>
      <c r="Q6117">
        <v>0.34</v>
      </c>
    </row>
    <row r="6118" spans="1:17" ht="15">
      <c r="A6118" s="6"/>
      <c r="B6118" s="10">
        <v>136.62</v>
      </c>
      <c r="C6118">
        <v>0.50934703944618165</v>
      </c>
      <c r="D6118" s="11">
        <v>36.94</v>
      </c>
      <c r="E6118" s="10">
        <v>73.42</v>
      </c>
      <c r="F6118" s="11">
        <v>41.51</v>
      </c>
      <c r="G6118" s="10">
        <v>52.05</v>
      </c>
      <c r="H6118" s="11">
        <v>138.01</v>
      </c>
      <c r="I6118" s="10">
        <v>443.31</v>
      </c>
      <c r="J6118">
        <v>0.34960162118392935</v>
      </c>
      <c r="K6118">
        <v>0.51905359665173034</v>
      </c>
      <c r="L6118">
        <v>0.35882372157594034</v>
      </c>
      <c r="M6118">
        <v>0.45411396010030058</v>
      </c>
      <c r="N6118">
        <v>0.47858397957206655</v>
      </c>
      <c r="O6118">
        <v>0.44016792947843431</v>
      </c>
      <c r="P6118" s="117">
        <v>25.18</v>
      </c>
      <c r="Q6118">
        <v>0.34</v>
      </c>
    </row>
    <row r="6119" spans="1:17" ht="15">
      <c r="A6119" s="6"/>
      <c r="B6119" s="10">
        <v>115.55</v>
      </c>
      <c r="C6119">
        <v>0.49832233772848822</v>
      </c>
      <c r="D6119" s="11">
        <v>34.11</v>
      </c>
      <c r="E6119" s="10">
        <v>70.91</v>
      </c>
      <c r="F6119" s="11">
        <v>36.840000000000003</v>
      </c>
      <c r="G6119" s="10">
        <v>49.83</v>
      </c>
      <c r="H6119" s="11">
        <v>129.07</v>
      </c>
      <c r="I6119" s="10">
        <v>369</v>
      </c>
      <c r="J6119">
        <v>0.34989279257483447</v>
      </c>
      <c r="K6119">
        <v>0.53447490329858016</v>
      </c>
      <c r="L6119">
        <v>0.34117911448391458</v>
      </c>
      <c r="M6119">
        <v>0.43082953267205237</v>
      </c>
      <c r="N6119">
        <v>0.49554392872788022</v>
      </c>
      <c r="O6119">
        <v>0.41970620822850752</v>
      </c>
      <c r="P6119" s="117">
        <v>23.41</v>
      </c>
      <c r="Q6119">
        <v>0.34</v>
      </c>
    </row>
    <row r="6120" spans="1:17" ht="15">
      <c r="A6120" s="6"/>
      <c r="B6120" s="10">
        <v>93.77</v>
      </c>
      <c r="C6120">
        <v>0.47575420415017383</v>
      </c>
      <c r="D6120" s="11">
        <v>28.1</v>
      </c>
      <c r="E6120" s="10">
        <v>65.61</v>
      </c>
      <c r="F6120" s="11">
        <v>30.93</v>
      </c>
      <c r="G6120" s="10">
        <v>44.78</v>
      </c>
      <c r="H6120" s="11">
        <v>107.54</v>
      </c>
      <c r="I6120" s="10">
        <v>344.74</v>
      </c>
      <c r="J6120">
        <v>0.33737776464857844</v>
      </c>
      <c r="K6120">
        <v>0.54611441411467454</v>
      </c>
      <c r="L6120">
        <v>0.31245628866884112</v>
      </c>
      <c r="M6120">
        <v>0.40022081547363902</v>
      </c>
      <c r="N6120">
        <v>0.49440881057268726</v>
      </c>
      <c r="O6120">
        <v>0.40566107178368427</v>
      </c>
      <c r="P6120" s="117">
        <v>19.940000000000001</v>
      </c>
      <c r="Q6120">
        <v>0.34</v>
      </c>
    </row>
    <row r="6121" spans="1:17" ht="15">
      <c r="A6121" s="6"/>
      <c r="B6121" s="10">
        <v>106.45</v>
      </c>
      <c r="C6121">
        <v>0.4713230775064941</v>
      </c>
      <c r="D6121" s="11">
        <v>19.02</v>
      </c>
      <c r="E6121" s="10">
        <v>59.48</v>
      </c>
      <c r="F6121" s="11">
        <v>30.05</v>
      </c>
      <c r="G6121" s="10">
        <v>42.91</v>
      </c>
      <c r="H6121" s="11">
        <v>113.01</v>
      </c>
      <c r="I6121" s="10">
        <v>345.06</v>
      </c>
      <c r="J6121">
        <v>0.3088114101698729</v>
      </c>
      <c r="K6121">
        <v>0.55288082108933079</v>
      </c>
      <c r="L6121">
        <v>0.29295759123832182</v>
      </c>
      <c r="M6121">
        <v>0.38026041798098204</v>
      </c>
      <c r="N6121">
        <v>0.48592052347364906</v>
      </c>
      <c r="O6121">
        <v>0.40500791246443019</v>
      </c>
      <c r="P6121" s="117">
        <v>33.799999999999997</v>
      </c>
      <c r="Q6121">
        <v>0.34</v>
      </c>
    </row>
    <row r="6122" spans="1:17" ht="15">
      <c r="A6122" s="6"/>
      <c r="B6122" s="10">
        <v>99.9</v>
      </c>
      <c r="C6122">
        <v>0.46101260899487945</v>
      </c>
      <c r="D6122" s="11">
        <v>12.08</v>
      </c>
      <c r="E6122" s="10">
        <v>59.4</v>
      </c>
      <c r="F6122" s="11">
        <v>28.31</v>
      </c>
      <c r="G6122" s="10">
        <v>37.270000000000003</v>
      </c>
      <c r="H6122" s="11">
        <v>108.2</v>
      </c>
      <c r="I6122" s="10">
        <v>294.93</v>
      </c>
      <c r="J6122">
        <v>0.2601423488411766</v>
      </c>
      <c r="K6122">
        <v>0.55288350636180195</v>
      </c>
      <c r="L6122">
        <v>0.27404549469521311</v>
      </c>
      <c r="M6122">
        <v>0.35598822017812815</v>
      </c>
      <c r="N6122">
        <v>0.47928104222433299</v>
      </c>
      <c r="O6122">
        <v>0.40530121204790126</v>
      </c>
      <c r="P6122" s="117">
        <v>23.19</v>
      </c>
      <c r="Q6122">
        <v>0.34</v>
      </c>
    </row>
    <row r="6123" spans="1:17" ht="15">
      <c r="A6123" s="6"/>
      <c r="B6123" s="10">
        <v>97.86</v>
      </c>
      <c r="C6123">
        <v>0.44947387049628268</v>
      </c>
      <c r="D6123" s="11">
        <v>10.71</v>
      </c>
      <c r="E6123" s="10">
        <v>56.71</v>
      </c>
      <c r="F6123" s="11">
        <v>27.11</v>
      </c>
      <c r="G6123" s="10">
        <v>34.33</v>
      </c>
      <c r="H6123" s="11">
        <v>103.92</v>
      </c>
      <c r="I6123" s="10">
        <v>282.3</v>
      </c>
      <c r="J6123">
        <v>0.23438576621785812</v>
      </c>
      <c r="K6123">
        <v>0.55742995856930277</v>
      </c>
      <c r="L6123">
        <v>0.25548459294857268</v>
      </c>
      <c r="M6123">
        <v>0.34975689644952879</v>
      </c>
      <c r="N6123">
        <v>0.48709062763861521</v>
      </c>
      <c r="O6123">
        <v>0.40643190573082316</v>
      </c>
      <c r="P6123" s="117">
        <v>16.22</v>
      </c>
      <c r="Q6123">
        <v>0.34</v>
      </c>
    </row>
    <row r="6124" spans="1:17" ht="15">
      <c r="A6124" s="6"/>
      <c r="B6124" s="10">
        <v>93.76</v>
      </c>
      <c r="C6124">
        <v>0.45870507689742301</v>
      </c>
      <c r="D6124" s="11">
        <v>5.48</v>
      </c>
      <c r="E6124" s="10">
        <v>53.45</v>
      </c>
      <c r="F6124" s="11">
        <v>26.24</v>
      </c>
      <c r="G6124" s="10">
        <v>34.159999999999997</v>
      </c>
      <c r="H6124" s="11">
        <v>103.79</v>
      </c>
      <c r="I6124" s="10">
        <v>295.04000000000002</v>
      </c>
      <c r="J6124">
        <v>0.21681681580031786</v>
      </c>
      <c r="K6124">
        <v>0.56543285475252336</v>
      </c>
      <c r="L6124">
        <v>0.24657843761298301</v>
      </c>
      <c r="M6124">
        <v>0.33521296843563242</v>
      </c>
      <c r="N6124">
        <v>0.49706336228644593</v>
      </c>
      <c r="O6124">
        <v>0.40981993713294707</v>
      </c>
      <c r="P6124" s="117">
        <v>15.73</v>
      </c>
      <c r="Q6124">
        <v>0.34</v>
      </c>
    </row>
    <row r="6125" spans="1:17" ht="15">
      <c r="A6125" s="6"/>
      <c r="B6125" s="10">
        <v>93.49</v>
      </c>
      <c r="C6125">
        <v>0.46901810459864512</v>
      </c>
      <c r="D6125" s="11">
        <v>8.33</v>
      </c>
      <c r="E6125" s="10">
        <v>54.48</v>
      </c>
      <c r="F6125" s="11">
        <v>27.05</v>
      </c>
      <c r="G6125" s="10">
        <v>32.369999999999997</v>
      </c>
      <c r="H6125" s="11">
        <v>104.85</v>
      </c>
      <c r="I6125" s="10">
        <v>302.86</v>
      </c>
      <c r="J6125">
        <v>0.20994310949719611</v>
      </c>
      <c r="K6125">
        <v>0.56672332270774983</v>
      </c>
      <c r="L6125">
        <v>0.25968084330062824</v>
      </c>
      <c r="M6125">
        <v>0.32094016926851821</v>
      </c>
      <c r="N6125">
        <v>0.5084838317383279</v>
      </c>
      <c r="O6125">
        <v>0.42756228819303244</v>
      </c>
      <c r="P6125" s="117">
        <v>15.89</v>
      </c>
      <c r="Q6125">
        <v>0.34</v>
      </c>
    </row>
    <row r="6126" spans="1:17" ht="15">
      <c r="A6126" s="6"/>
      <c r="B6126" s="10">
        <v>97.92</v>
      </c>
      <c r="C6126">
        <v>0.46712848225214199</v>
      </c>
      <c r="D6126" s="11">
        <v>14.01</v>
      </c>
      <c r="E6126" s="10">
        <v>58.77</v>
      </c>
      <c r="F6126" s="11">
        <v>30.01</v>
      </c>
      <c r="G6126" s="10">
        <v>33.049999999999997</v>
      </c>
      <c r="H6126" s="11">
        <v>110.01</v>
      </c>
      <c r="I6126" s="10">
        <v>338.74</v>
      </c>
      <c r="J6126">
        <v>0.22158733135408612</v>
      </c>
      <c r="K6126">
        <v>0.57287423109488</v>
      </c>
      <c r="L6126">
        <v>0.29110222672064773</v>
      </c>
      <c r="M6126">
        <v>0.31564318977976286</v>
      </c>
      <c r="N6126">
        <v>0.51995990219002319</v>
      </c>
      <c r="O6126">
        <v>0.43681118203321567</v>
      </c>
      <c r="P6126" s="117">
        <v>18.79</v>
      </c>
      <c r="Q6126">
        <v>0.34</v>
      </c>
    </row>
    <row r="6127" spans="1:17" ht="15">
      <c r="A6127" s="6"/>
      <c r="B6127" s="10">
        <v>124.74</v>
      </c>
      <c r="C6127">
        <v>0.4502792558432856</v>
      </c>
      <c r="D6127" s="11">
        <v>23.01</v>
      </c>
      <c r="E6127" s="10">
        <v>74.48</v>
      </c>
      <c r="F6127" s="11">
        <v>40.01</v>
      </c>
      <c r="G6127" s="10">
        <v>36.43</v>
      </c>
      <c r="H6127" s="11">
        <v>152.08000000000001</v>
      </c>
      <c r="I6127" s="10">
        <v>421.1</v>
      </c>
      <c r="J6127">
        <v>0.23664410325047802</v>
      </c>
      <c r="K6127">
        <v>0.5585925753846861</v>
      </c>
      <c r="L6127">
        <v>0.31301929472604872</v>
      </c>
      <c r="M6127">
        <v>0.31666677906624524</v>
      </c>
      <c r="N6127">
        <v>0.51140034961601155</v>
      </c>
      <c r="O6127">
        <v>0.4271620660182307</v>
      </c>
      <c r="P6127" s="117">
        <v>27.18</v>
      </c>
      <c r="Q6127">
        <v>0.34</v>
      </c>
    </row>
    <row r="6128" spans="1:17" ht="15">
      <c r="A6128" s="6"/>
      <c r="B6128" s="10">
        <v>139.71</v>
      </c>
      <c r="C6128">
        <v>0.41634224841111123</v>
      </c>
      <c r="D6128" s="11">
        <v>28.72</v>
      </c>
      <c r="E6128" s="10">
        <v>81.34</v>
      </c>
      <c r="F6128" s="11">
        <v>43.98</v>
      </c>
      <c r="G6128" s="10">
        <v>39.46</v>
      </c>
      <c r="H6128" s="11">
        <v>160.93</v>
      </c>
      <c r="I6128" s="10">
        <v>447.28</v>
      </c>
      <c r="J6128">
        <v>0.21826959083397759</v>
      </c>
      <c r="K6128">
        <v>0.54253328705939163</v>
      </c>
      <c r="L6128">
        <v>0.31672659362549804</v>
      </c>
      <c r="M6128">
        <v>0.3043562176782888</v>
      </c>
      <c r="N6128">
        <v>0.48570196902475676</v>
      </c>
      <c r="O6128">
        <v>0.43160825309886197</v>
      </c>
      <c r="P6128" s="117">
        <v>24.48</v>
      </c>
      <c r="Q6128">
        <v>0.34</v>
      </c>
    </row>
    <row r="6129" spans="1:17" ht="15">
      <c r="A6129" s="6"/>
      <c r="B6129" s="10">
        <v>137.72</v>
      </c>
      <c r="C6129">
        <v>0.39671023705853897</v>
      </c>
      <c r="D6129" s="11">
        <v>23.07</v>
      </c>
      <c r="E6129" s="10">
        <v>83.91</v>
      </c>
      <c r="F6129" s="11">
        <v>45.72</v>
      </c>
      <c r="G6129" s="10">
        <v>38.31</v>
      </c>
      <c r="H6129" s="11">
        <v>166.71</v>
      </c>
      <c r="I6129" s="10">
        <v>461.19</v>
      </c>
      <c r="J6129">
        <v>0.19798600646990019</v>
      </c>
      <c r="K6129">
        <v>0.52733323644640584</v>
      </c>
      <c r="L6129">
        <v>0.30504600479456406</v>
      </c>
      <c r="M6129">
        <v>0.26530951023869437</v>
      </c>
      <c r="N6129">
        <v>0.45597408941543799</v>
      </c>
      <c r="O6129">
        <v>0.40361892505946256</v>
      </c>
      <c r="P6129" s="117">
        <v>26.13</v>
      </c>
      <c r="Q6129">
        <v>0.34</v>
      </c>
    </row>
    <row r="6130" spans="1:17" ht="15">
      <c r="A6130" s="6"/>
      <c r="B6130" s="10">
        <v>124.91</v>
      </c>
      <c r="C6130">
        <v>0.38192221246790514</v>
      </c>
      <c r="D6130" s="11">
        <v>15.92</v>
      </c>
      <c r="E6130" s="10">
        <v>79.94</v>
      </c>
      <c r="F6130" s="11">
        <v>44.69</v>
      </c>
      <c r="G6130" s="10">
        <v>36.799999999999997</v>
      </c>
      <c r="H6130" s="11">
        <v>157</v>
      </c>
      <c r="I6130" s="10">
        <v>449.78</v>
      </c>
      <c r="J6130">
        <v>0.19113664568267347</v>
      </c>
      <c r="K6130">
        <v>0.50713753394936478</v>
      </c>
      <c r="L6130">
        <v>0.29687480465358568</v>
      </c>
      <c r="M6130">
        <v>0.23528728729573006</v>
      </c>
      <c r="N6130">
        <v>0.42415459130232369</v>
      </c>
      <c r="O6130">
        <v>0.38281172764517124</v>
      </c>
      <c r="P6130" s="117">
        <v>24.93</v>
      </c>
      <c r="Q6130">
        <v>0.34</v>
      </c>
    </row>
    <row r="6131" spans="1:17" ht="15">
      <c r="A6131" s="6"/>
      <c r="B6131" s="10">
        <v>103.21</v>
      </c>
      <c r="C6131">
        <v>0.35721568575019386</v>
      </c>
      <c r="D6131" s="11">
        <v>13.41</v>
      </c>
      <c r="E6131" s="10">
        <v>78.89</v>
      </c>
      <c r="F6131" s="11">
        <v>43.65</v>
      </c>
      <c r="G6131" s="10">
        <v>30.78</v>
      </c>
      <c r="H6131" s="11">
        <v>147.93</v>
      </c>
      <c r="I6131" s="10">
        <v>422.29</v>
      </c>
      <c r="J6131">
        <v>0.18619851196050055</v>
      </c>
      <c r="K6131">
        <v>0.48508131166526297</v>
      </c>
      <c r="L6131">
        <v>0.27999973554884633</v>
      </c>
      <c r="M6131">
        <v>0.19390042650593822</v>
      </c>
      <c r="N6131">
        <v>0.39461319807910211</v>
      </c>
      <c r="O6131">
        <v>0.35918486376284536</v>
      </c>
      <c r="P6131" s="117">
        <v>22.67</v>
      </c>
      <c r="Q6131">
        <v>0.34</v>
      </c>
    </row>
    <row r="6132" spans="1:17" ht="15">
      <c r="A6132" s="6"/>
      <c r="B6132" s="10">
        <v>96.86</v>
      </c>
      <c r="C6132">
        <v>0.34706173152490805</v>
      </c>
      <c r="D6132" s="11">
        <v>12.73</v>
      </c>
      <c r="E6132" s="10">
        <v>77.75</v>
      </c>
      <c r="F6132" s="11">
        <v>42.21</v>
      </c>
      <c r="G6132" s="10">
        <v>28.04</v>
      </c>
      <c r="H6132" s="11">
        <v>140.06</v>
      </c>
      <c r="I6132" s="10">
        <v>429.55</v>
      </c>
      <c r="J6132">
        <v>0.17214383672445271</v>
      </c>
      <c r="K6132">
        <v>0.47219279711620082</v>
      </c>
      <c r="L6132">
        <v>0.26431648446266875</v>
      </c>
      <c r="M6132">
        <v>0.15708628781808176</v>
      </c>
      <c r="N6132">
        <v>0.37399450145114926</v>
      </c>
      <c r="O6132">
        <v>0.330970111248092</v>
      </c>
      <c r="P6132" s="117">
        <v>24.88</v>
      </c>
      <c r="Q6132">
        <v>0.34</v>
      </c>
    </row>
    <row r="6133" spans="1:17" ht="15">
      <c r="A6133" s="6"/>
      <c r="B6133" s="10">
        <v>93.97</v>
      </c>
      <c r="C6133">
        <v>0.33903655968074764</v>
      </c>
      <c r="D6133" s="11">
        <v>10.74</v>
      </c>
      <c r="E6133" s="10">
        <v>76.66</v>
      </c>
      <c r="F6133" s="11">
        <v>40.92</v>
      </c>
      <c r="G6133" s="10">
        <v>2.75</v>
      </c>
      <c r="H6133" s="11">
        <v>118.84</v>
      </c>
      <c r="I6133" s="10">
        <v>335.95</v>
      </c>
      <c r="J6133">
        <v>0.15985679492783872</v>
      </c>
      <c r="K6133">
        <v>0.47083421238847672</v>
      </c>
      <c r="L6133">
        <v>0.25415410357957818</v>
      </c>
      <c r="M6133">
        <v>0.13330056879280094</v>
      </c>
      <c r="N6133">
        <v>0.36315298057924916</v>
      </c>
      <c r="O6133">
        <v>0.32180439035942648</v>
      </c>
      <c r="P6133" s="117">
        <v>69.569999999999993</v>
      </c>
      <c r="Q6133">
        <v>0.34</v>
      </c>
    </row>
    <row r="6134" spans="1:17" ht="15">
      <c r="A6134" s="6"/>
      <c r="B6134" s="10">
        <v>92.83</v>
      </c>
      <c r="C6134">
        <v>0.33128703472818027</v>
      </c>
      <c r="D6134" s="11">
        <v>12.06</v>
      </c>
      <c r="E6134" s="10">
        <v>75.319999999999993</v>
      </c>
      <c r="F6134" s="11">
        <v>38.11</v>
      </c>
      <c r="G6134" s="10">
        <v>-0.12</v>
      </c>
      <c r="H6134" s="11">
        <v>116.9</v>
      </c>
      <c r="I6134" s="10">
        <v>325.35000000000002</v>
      </c>
      <c r="J6134">
        <v>0.15282797811643645</v>
      </c>
      <c r="K6134">
        <v>0.46946214623027938</v>
      </c>
      <c r="L6134">
        <v>0.25158806376842363</v>
      </c>
      <c r="M6134">
        <v>0.12662634987652638</v>
      </c>
      <c r="N6134">
        <v>0.37078890663802</v>
      </c>
      <c r="O6134">
        <v>0.31770374912022287</v>
      </c>
      <c r="P6134" s="117">
        <v>47.46</v>
      </c>
      <c r="Q6134">
        <v>0.34</v>
      </c>
    </row>
    <row r="6135" spans="1:17" ht="15">
      <c r="A6135" s="6"/>
      <c r="B6135" s="10">
        <v>92.02</v>
      </c>
      <c r="C6135">
        <v>0.33228529844927651</v>
      </c>
      <c r="D6135" s="11">
        <v>10.1</v>
      </c>
      <c r="E6135" s="10">
        <v>74.930000000000007</v>
      </c>
      <c r="F6135" s="11">
        <v>37.06</v>
      </c>
      <c r="G6135" s="10">
        <v>-0.45</v>
      </c>
      <c r="H6135" s="11">
        <v>119</v>
      </c>
      <c r="I6135" s="10">
        <v>331.05</v>
      </c>
      <c r="J6135">
        <v>0.15563236449592718</v>
      </c>
      <c r="K6135">
        <v>0.47573773215561038</v>
      </c>
      <c r="L6135">
        <v>0.25153481083744555</v>
      </c>
      <c r="M6135">
        <v>0.12851653758870357</v>
      </c>
      <c r="N6135">
        <v>0.38255812612793261</v>
      </c>
      <c r="O6135">
        <v>0.32271222692397794</v>
      </c>
      <c r="P6135" s="117">
        <v>35.71</v>
      </c>
      <c r="Q6135">
        <v>0.34</v>
      </c>
    </row>
    <row r="6136" spans="1:17" ht="15">
      <c r="A6136" s="6"/>
      <c r="B6136" s="10">
        <v>95.3</v>
      </c>
      <c r="C6136">
        <v>0.35443142235286196</v>
      </c>
      <c r="D6136" s="11">
        <v>9.18</v>
      </c>
      <c r="E6136" s="10">
        <v>74.08</v>
      </c>
      <c r="F6136" s="11">
        <v>36.25</v>
      </c>
      <c r="G6136" s="10">
        <v>4.55</v>
      </c>
      <c r="H6136" s="11">
        <v>141.63</v>
      </c>
      <c r="I6136" s="10">
        <v>344.96</v>
      </c>
      <c r="J6136">
        <v>0.15704919969087783</v>
      </c>
      <c r="K6136">
        <v>0.48816524882460827</v>
      </c>
      <c r="L6136">
        <v>0.26396355282158995</v>
      </c>
      <c r="M6136">
        <v>0.14304385614497506</v>
      </c>
      <c r="N6136">
        <v>0.40221455411935603</v>
      </c>
      <c r="O6136">
        <v>0.33698068260830127</v>
      </c>
      <c r="P6136" s="117">
        <v>42.84</v>
      </c>
      <c r="Q6136">
        <v>0.34</v>
      </c>
    </row>
    <row r="6137" spans="1:17" ht="15">
      <c r="A6137" s="6"/>
      <c r="B6137" s="10">
        <v>96.02</v>
      </c>
      <c r="C6137">
        <v>0.3826414781387979</v>
      </c>
      <c r="D6137" s="11">
        <v>9.16</v>
      </c>
      <c r="E6137" s="10">
        <v>72.930000000000007</v>
      </c>
      <c r="F6137" s="11">
        <v>37.53</v>
      </c>
      <c r="G6137" s="10">
        <v>27.54</v>
      </c>
      <c r="H6137" s="11">
        <v>150.93</v>
      </c>
      <c r="I6137" s="10">
        <v>364.53</v>
      </c>
      <c r="J6137">
        <v>0.16671849978345601</v>
      </c>
      <c r="K6137">
        <v>0.50403675169508777</v>
      </c>
      <c r="L6137">
        <v>0.28240820741237416</v>
      </c>
      <c r="M6137">
        <v>0.17969891445028743</v>
      </c>
      <c r="N6137">
        <v>0.43004423236221306</v>
      </c>
      <c r="O6137">
        <v>0.36144108938547487</v>
      </c>
      <c r="P6137" s="117">
        <v>84.61</v>
      </c>
      <c r="Q6137">
        <v>0.34</v>
      </c>
    </row>
    <row r="6138" spans="1:17" ht="15">
      <c r="A6138" s="6"/>
      <c r="B6138" s="10">
        <v>104.39</v>
      </c>
      <c r="C6138">
        <v>0.40792660737915465</v>
      </c>
      <c r="D6138" s="11">
        <v>9.1199999999999992</v>
      </c>
      <c r="E6138" s="10">
        <v>75.7</v>
      </c>
      <c r="F6138" s="11">
        <v>42.48</v>
      </c>
      <c r="G6138" s="10">
        <v>34.56</v>
      </c>
      <c r="H6138" s="11">
        <v>159.09</v>
      </c>
      <c r="I6138" s="10">
        <v>450.11</v>
      </c>
      <c r="J6138">
        <v>0.18185562434090441</v>
      </c>
      <c r="K6138">
        <v>0.52755874128148006</v>
      </c>
      <c r="L6138">
        <v>0.32330955448565812</v>
      </c>
      <c r="M6138">
        <v>0.23040125032056807</v>
      </c>
      <c r="N6138">
        <v>0.45724031863006109</v>
      </c>
      <c r="O6138">
        <v>0.38620209834143071</v>
      </c>
      <c r="P6138" s="117">
        <v>243.08</v>
      </c>
      <c r="Q6138">
        <v>0.34</v>
      </c>
    </row>
    <row r="6139" spans="1:17" ht="15">
      <c r="A6139" s="6"/>
      <c r="B6139" s="10">
        <v>124.98</v>
      </c>
      <c r="C6139">
        <v>0.43802299518716831</v>
      </c>
      <c r="D6139" s="11">
        <v>16.239999999999998</v>
      </c>
      <c r="E6139" s="10">
        <v>77.73</v>
      </c>
      <c r="F6139" s="11">
        <v>46.13</v>
      </c>
      <c r="G6139" s="10">
        <v>44.9</v>
      </c>
      <c r="H6139" s="11">
        <v>183.45</v>
      </c>
      <c r="I6139" s="10">
        <v>503.46</v>
      </c>
      <c r="J6139">
        <v>0.21732080634862719</v>
      </c>
      <c r="K6139">
        <v>0.53941666320451354</v>
      </c>
      <c r="L6139">
        <v>0.35559413421721836</v>
      </c>
      <c r="M6139">
        <v>0.27472343313805342</v>
      </c>
      <c r="N6139">
        <v>0.4940011197899935</v>
      </c>
      <c r="O6139">
        <v>0.4209714648037331</v>
      </c>
      <c r="P6139" s="117">
        <v>61.13</v>
      </c>
      <c r="Q6139">
        <v>0.34</v>
      </c>
    </row>
    <row r="6140" spans="1:17" ht="15">
      <c r="A6140" s="6"/>
      <c r="B6140" s="10">
        <v>153.5</v>
      </c>
      <c r="C6140">
        <v>0.45643999738900776</v>
      </c>
      <c r="D6140" s="11">
        <v>16.03</v>
      </c>
      <c r="E6140" s="10">
        <v>79.2</v>
      </c>
      <c r="F6140" s="11">
        <v>50.91</v>
      </c>
      <c r="G6140" s="10">
        <v>49.02</v>
      </c>
      <c r="H6140" s="11">
        <v>200.88</v>
      </c>
      <c r="I6140" s="10">
        <v>520.95000000000005</v>
      </c>
      <c r="J6140">
        <v>0.2285242565342937</v>
      </c>
      <c r="K6140">
        <v>0.53370014097763663</v>
      </c>
      <c r="L6140">
        <v>0.37655600745555334</v>
      </c>
      <c r="M6140">
        <v>0.29824923678393767</v>
      </c>
      <c r="N6140">
        <v>0.50767924021398436</v>
      </c>
      <c r="O6140">
        <v>0.4323619984520195</v>
      </c>
      <c r="P6140" s="117">
        <v>33.549999999999997</v>
      </c>
      <c r="Q6140">
        <v>0.34</v>
      </c>
    </row>
    <row r="6141" spans="1:17" ht="15">
      <c r="A6141" s="6"/>
      <c r="B6141" s="10">
        <v>141.66999999999999</v>
      </c>
      <c r="C6141">
        <v>0.4679612347157604</v>
      </c>
      <c r="D6141" s="11">
        <v>16.07</v>
      </c>
      <c r="E6141" s="10">
        <v>82.43</v>
      </c>
      <c r="F6141" s="11">
        <v>52.07</v>
      </c>
      <c r="G6141" s="10">
        <v>49.98</v>
      </c>
      <c r="H6141" s="11">
        <v>193.21</v>
      </c>
      <c r="I6141" s="10">
        <v>521.15</v>
      </c>
      <c r="J6141">
        <v>0.23749587000083947</v>
      </c>
      <c r="K6141">
        <v>0.53526971619228081</v>
      </c>
      <c r="L6141">
        <v>0.37882266503774586</v>
      </c>
      <c r="M6141">
        <v>0.30819151726307131</v>
      </c>
      <c r="N6141">
        <v>0.50692823717359647</v>
      </c>
      <c r="O6141">
        <v>0.45509119749282601</v>
      </c>
      <c r="P6141" s="117">
        <v>51.3</v>
      </c>
      <c r="Q6141">
        <v>0.34</v>
      </c>
    </row>
    <row r="6142" spans="1:17" ht="15">
      <c r="A6142" s="6"/>
      <c r="B6142" s="10">
        <v>122.79</v>
      </c>
      <c r="C6142">
        <v>0.4819296719947076</v>
      </c>
      <c r="D6142" s="11">
        <v>12.06</v>
      </c>
      <c r="E6142" s="10">
        <v>74.98</v>
      </c>
      <c r="F6142" s="11">
        <v>44.91</v>
      </c>
      <c r="G6142" s="10">
        <v>47.06</v>
      </c>
      <c r="H6142" s="11">
        <v>160.91</v>
      </c>
      <c r="I6142" s="10">
        <v>459.13</v>
      </c>
      <c r="J6142">
        <v>0.24512849266569448</v>
      </c>
      <c r="K6142">
        <v>0.56424982391763689</v>
      </c>
      <c r="L6142">
        <v>0.38868400627659128</v>
      </c>
      <c r="M6142">
        <v>0.32030718990620544</v>
      </c>
      <c r="N6142">
        <v>0.52465233919561072</v>
      </c>
      <c r="O6142">
        <v>0.46603639795635871</v>
      </c>
      <c r="P6142" s="117">
        <v>38.82</v>
      </c>
      <c r="Q6142">
        <v>0.34</v>
      </c>
    </row>
    <row r="6143" spans="1:17" ht="15">
      <c r="A6143" s="6"/>
      <c r="B6143" s="10">
        <v>106.41</v>
      </c>
      <c r="C6143">
        <v>0.50857001468011542</v>
      </c>
      <c r="D6143" s="11">
        <v>10.67</v>
      </c>
      <c r="E6143" s="10">
        <v>71.63</v>
      </c>
      <c r="F6143" s="11">
        <v>42.02</v>
      </c>
      <c r="G6143" s="10">
        <v>43</v>
      </c>
      <c r="H6143" s="11">
        <v>147.15</v>
      </c>
      <c r="I6143" s="10">
        <v>425.21</v>
      </c>
      <c r="J6143">
        <v>0.22744543884832219</v>
      </c>
      <c r="K6143">
        <v>0.56904013748158722</v>
      </c>
      <c r="L6143">
        <v>0.38801439997428572</v>
      </c>
      <c r="M6143">
        <v>0.32780257888365694</v>
      </c>
      <c r="N6143">
        <v>0.5418019892592072</v>
      </c>
      <c r="O6143">
        <v>0.47583876327051278</v>
      </c>
      <c r="P6143" s="117">
        <v>23.57</v>
      </c>
      <c r="Q6143">
        <v>0.34</v>
      </c>
    </row>
    <row r="6144" spans="1:17" ht="15">
      <c r="A6144" s="6"/>
      <c r="B6144" s="10">
        <v>98.07</v>
      </c>
      <c r="C6144">
        <v>0.52841887579306046</v>
      </c>
      <c r="D6144" s="11">
        <v>8.6</v>
      </c>
      <c r="E6144" s="10">
        <v>62.36</v>
      </c>
      <c r="F6144" s="11">
        <v>39</v>
      </c>
      <c r="G6144" s="10">
        <v>38.22</v>
      </c>
      <c r="H6144" s="11">
        <v>131.18</v>
      </c>
      <c r="I6144" s="10">
        <v>344.91</v>
      </c>
      <c r="J6144">
        <v>0.21355552339096642</v>
      </c>
      <c r="K6144">
        <v>0.56447979014810334</v>
      </c>
      <c r="L6144">
        <v>0.38395001909333903</v>
      </c>
      <c r="M6144">
        <v>0.33807431641694674</v>
      </c>
      <c r="N6144">
        <v>0.54946184077948523</v>
      </c>
      <c r="O6144">
        <v>0.48790991855106641</v>
      </c>
      <c r="P6144" s="117">
        <v>22.34</v>
      </c>
      <c r="Q6144">
        <v>0.34</v>
      </c>
    </row>
    <row r="6145" spans="1:17" ht="15">
      <c r="A6145" s="6"/>
      <c r="B6145" s="10">
        <v>96.3</v>
      </c>
      <c r="C6145">
        <v>0.55072813931803388</v>
      </c>
      <c r="D6145" s="11">
        <v>-11.04</v>
      </c>
      <c r="E6145" s="10">
        <v>57.63</v>
      </c>
      <c r="F6145" s="11">
        <v>39.700000000000003</v>
      </c>
      <c r="G6145" s="10">
        <v>35.46</v>
      </c>
      <c r="H6145" s="11">
        <v>122.23</v>
      </c>
      <c r="I6145" s="10">
        <v>345.08</v>
      </c>
      <c r="J6145">
        <v>0.20702625273131231</v>
      </c>
      <c r="K6145">
        <v>0.56132548942158134</v>
      </c>
      <c r="L6145">
        <v>0.3798448036631053</v>
      </c>
      <c r="M6145">
        <v>0.32211074038965254</v>
      </c>
      <c r="N6145">
        <v>0.53400069465759847</v>
      </c>
      <c r="O6145">
        <v>0.49911316162597275</v>
      </c>
      <c r="P6145" s="117">
        <v>23.16</v>
      </c>
      <c r="Q6145">
        <v>0.34</v>
      </c>
    </row>
    <row r="6146" spans="1:17" ht="15">
      <c r="A6146" s="6"/>
      <c r="B6146" s="10">
        <v>94.88</v>
      </c>
      <c r="C6146">
        <v>0.5615687722346322</v>
      </c>
      <c r="D6146" s="11">
        <v>-4.92</v>
      </c>
      <c r="E6146" s="10">
        <v>55.38</v>
      </c>
      <c r="F6146" s="11">
        <v>32.5</v>
      </c>
      <c r="G6146" s="10">
        <v>33.31</v>
      </c>
      <c r="H6146" s="11">
        <v>121.59</v>
      </c>
      <c r="I6146" s="10">
        <v>329.47</v>
      </c>
      <c r="J6146">
        <v>0.20619758997056978</v>
      </c>
      <c r="K6146">
        <v>0.55889375911183703</v>
      </c>
      <c r="L6146">
        <v>0.37688216069929137</v>
      </c>
      <c r="M6146">
        <v>0.30707925811793135</v>
      </c>
      <c r="N6146">
        <v>0.5333439274417896</v>
      </c>
      <c r="O6146">
        <v>0.51072288901964591</v>
      </c>
      <c r="P6146" s="117">
        <v>24.74</v>
      </c>
      <c r="Q6146">
        <v>0.34</v>
      </c>
    </row>
    <row r="6147" spans="1:17" ht="15">
      <c r="A6147" s="6"/>
      <c r="B6147" s="10">
        <v>98.74</v>
      </c>
      <c r="C6147">
        <v>0.57450335561017196</v>
      </c>
      <c r="D6147" s="11">
        <v>-7.91</v>
      </c>
      <c r="E6147" s="10">
        <v>54.08</v>
      </c>
      <c r="F6147" s="11">
        <v>32.07</v>
      </c>
      <c r="G6147" s="10">
        <v>31.25</v>
      </c>
      <c r="H6147" s="11">
        <v>113.83</v>
      </c>
      <c r="I6147" s="10">
        <v>339.9</v>
      </c>
      <c r="J6147">
        <v>0.20248020630577263</v>
      </c>
      <c r="K6147">
        <v>0.55873729198184563</v>
      </c>
      <c r="L6147">
        <v>0.38057681562519313</v>
      </c>
      <c r="M6147">
        <v>0.29068483076490936</v>
      </c>
      <c r="N6147">
        <v>0.53313805420959492</v>
      </c>
      <c r="O6147">
        <v>0.51502658484346409</v>
      </c>
      <c r="P6147" s="117">
        <v>21.18</v>
      </c>
      <c r="Q6147">
        <v>0.34</v>
      </c>
    </row>
    <row r="6148" spans="1:17" ht="15">
      <c r="A6148" s="6"/>
      <c r="B6148" s="10">
        <v>100.5</v>
      </c>
      <c r="C6148">
        <v>0.59053262481819102</v>
      </c>
      <c r="D6148" s="11">
        <v>-7.1</v>
      </c>
      <c r="E6148" s="10">
        <v>52.06</v>
      </c>
      <c r="F6148" s="11">
        <v>31.95</v>
      </c>
      <c r="G6148" s="10">
        <v>30.03</v>
      </c>
      <c r="H6148" s="11">
        <v>107.84</v>
      </c>
      <c r="I6148" s="10">
        <v>335.64</v>
      </c>
      <c r="J6148">
        <v>0.19910994071564683</v>
      </c>
      <c r="K6148">
        <v>0.55949638628558718</v>
      </c>
      <c r="L6148">
        <v>0.38339557761389165</v>
      </c>
      <c r="M6148">
        <v>0.27667876414719494</v>
      </c>
      <c r="N6148">
        <v>0.53227062116277368</v>
      </c>
      <c r="O6148">
        <v>0.51966427563499529</v>
      </c>
      <c r="P6148" s="117">
        <v>17.47</v>
      </c>
      <c r="Q6148">
        <v>0.34</v>
      </c>
    </row>
    <row r="6149" spans="1:17" ht="15">
      <c r="A6149" s="6"/>
      <c r="B6149" s="10">
        <v>99.29</v>
      </c>
      <c r="C6149">
        <v>0.60242149436015435</v>
      </c>
      <c r="D6149" s="11">
        <v>-1.7</v>
      </c>
      <c r="E6149" s="10">
        <v>52.07</v>
      </c>
      <c r="F6149" s="11">
        <v>31.93</v>
      </c>
      <c r="G6149" s="10">
        <v>27.87</v>
      </c>
      <c r="H6149" s="11">
        <v>110.03</v>
      </c>
      <c r="I6149" s="10">
        <v>343.29</v>
      </c>
      <c r="J6149">
        <v>0.20872886199769042</v>
      </c>
      <c r="K6149">
        <v>0.55949626901392124</v>
      </c>
      <c r="L6149">
        <v>0.39105977549711352</v>
      </c>
      <c r="M6149">
        <v>0.26822183015611167</v>
      </c>
      <c r="N6149">
        <v>0.53042922455207331</v>
      </c>
      <c r="O6149">
        <v>0.52596165331004285</v>
      </c>
      <c r="P6149" s="117">
        <v>17.79</v>
      </c>
      <c r="Q6149">
        <v>0.34</v>
      </c>
    </row>
    <row r="6150" spans="1:17" ht="15">
      <c r="A6150" s="6"/>
      <c r="B6150" s="10">
        <v>104.74</v>
      </c>
      <c r="C6150">
        <v>0.60655419447321313</v>
      </c>
      <c r="D6150" s="11">
        <v>9.42</v>
      </c>
      <c r="E6150" s="10">
        <v>56.1</v>
      </c>
      <c r="F6150" s="11">
        <v>31.98</v>
      </c>
      <c r="G6150" s="10">
        <v>26.97</v>
      </c>
      <c r="H6150" s="11">
        <v>122.03</v>
      </c>
      <c r="I6150" s="10">
        <v>377.77</v>
      </c>
      <c r="J6150">
        <v>0.25912605208208767</v>
      </c>
      <c r="K6150">
        <v>0.56426019054018373</v>
      </c>
      <c r="L6150">
        <v>0.4029355938227957</v>
      </c>
      <c r="M6150">
        <v>0.26709821323652194</v>
      </c>
      <c r="N6150">
        <v>0.52786136278144991</v>
      </c>
      <c r="O6150">
        <v>0.52876235809576655</v>
      </c>
      <c r="P6150" s="117">
        <v>20.38</v>
      </c>
      <c r="Q6150">
        <v>0.34</v>
      </c>
    </row>
    <row r="6151" spans="1:17" ht="15">
      <c r="A6151" s="6"/>
      <c r="B6151" s="10">
        <v>142.15</v>
      </c>
      <c r="C6151">
        <v>0.56793713211298147</v>
      </c>
      <c r="D6151" s="11">
        <v>31.08</v>
      </c>
      <c r="E6151" s="10">
        <v>70.91</v>
      </c>
      <c r="F6151" s="11">
        <v>32.86</v>
      </c>
      <c r="G6151" s="10">
        <v>29.14</v>
      </c>
      <c r="H6151" s="11">
        <v>155.51</v>
      </c>
      <c r="I6151" s="10">
        <v>468.6</v>
      </c>
      <c r="J6151">
        <v>0.28188728448910405</v>
      </c>
      <c r="K6151">
        <v>0.56259053255486358</v>
      </c>
      <c r="L6151">
        <v>0.4035269154210403</v>
      </c>
      <c r="M6151">
        <v>0.25905791249449239</v>
      </c>
      <c r="N6151">
        <v>0.51783853705286609</v>
      </c>
      <c r="O6151">
        <v>0.5150285938718725</v>
      </c>
      <c r="P6151" s="117">
        <v>34.229999999999997</v>
      </c>
      <c r="Q6151">
        <v>0.34</v>
      </c>
    </row>
    <row r="6152" spans="1:17" ht="15">
      <c r="A6152" s="6"/>
      <c r="B6152" s="10">
        <v>181.22</v>
      </c>
      <c r="C6152">
        <v>0.52473956381260101</v>
      </c>
      <c r="D6152" s="11">
        <v>35.47</v>
      </c>
      <c r="E6152" s="10">
        <v>75.95</v>
      </c>
      <c r="F6152" s="11">
        <v>40.520000000000003</v>
      </c>
      <c r="G6152" s="10">
        <v>29.74</v>
      </c>
      <c r="H6152" s="11">
        <v>166.24</v>
      </c>
      <c r="I6152" s="10">
        <v>506.06</v>
      </c>
      <c r="J6152">
        <v>0.28384153425560199</v>
      </c>
      <c r="K6152">
        <v>0.54133532053525302</v>
      </c>
      <c r="L6152">
        <v>0.39112003488093078</v>
      </c>
      <c r="M6152">
        <v>0.24837342611000662</v>
      </c>
      <c r="N6152">
        <v>0.47429740147817856</v>
      </c>
      <c r="O6152">
        <v>0.50066054237216562</v>
      </c>
      <c r="P6152" s="117">
        <v>27.26</v>
      </c>
      <c r="Q6152">
        <v>0.34</v>
      </c>
    </row>
    <row r="6153" spans="1:17" ht="15">
      <c r="A6153" s="6"/>
      <c r="B6153" s="10">
        <v>155.77000000000001</v>
      </c>
      <c r="C6153">
        <v>0.4917476573335311</v>
      </c>
      <c r="D6153" s="11">
        <v>36.979999999999997</v>
      </c>
      <c r="E6153" s="10">
        <v>78.45</v>
      </c>
      <c r="F6153" s="11">
        <v>41.95</v>
      </c>
      <c r="G6153" s="10">
        <v>30.13</v>
      </c>
      <c r="H6153" s="11">
        <v>172.69</v>
      </c>
      <c r="I6153" s="10">
        <v>571.51</v>
      </c>
      <c r="J6153">
        <v>0.2860593487315411</v>
      </c>
      <c r="K6153">
        <v>0.51968522123365368</v>
      </c>
      <c r="L6153">
        <v>0.35949191452728019</v>
      </c>
      <c r="M6153">
        <v>0.22746613886808603</v>
      </c>
      <c r="N6153">
        <v>0.43359183629722364</v>
      </c>
      <c r="O6153">
        <v>0.46705814291270925</v>
      </c>
      <c r="P6153" s="117">
        <v>24.14</v>
      </c>
      <c r="Q6153">
        <v>0.34</v>
      </c>
    </row>
    <row r="6154" spans="1:17" ht="15">
      <c r="A6154" s="6"/>
      <c r="B6154" s="10">
        <v>118.02</v>
      </c>
      <c r="C6154">
        <v>0.4523396617140209</v>
      </c>
      <c r="D6154" s="11">
        <v>35.03</v>
      </c>
      <c r="E6154" s="10">
        <v>78.459999999999994</v>
      </c>
      <c r="F6154" s="11">
        <v>41.77</v>
      </c>
      <c r="G6154" s="10">
        <v>30.23</v>
      </c>
      <c r="H6154" s="11">
        <v>162.9</v>
      </c>
      <c r="I6154" s="10">
        <v>545.08000000000004</v>
      </c>
      <c r="J6154">
        <v>0.2860552529413728</v>
      </c>
      <c r="K6154">
        <v>0.48947191233243148</v>
      </c>
      <c r="L6154">
        <v>0.32095740318460741</v>
      </c>
      <c r="M6154">
        <v>0.19338273806491058</v>
      </c>
      <c r="N6154">
        <v>0.39999858492066009</v>
      </c>
      <c r="O6154">
        <v>0.45564528340149391</v>
      </c>
      <c r="P6154" s="117">
        <v>30.62</v>
      </c>
      <c r="Q6154">
        <v>0.34</v>
      </c>
    </row>
    <row r="6155" spans="1:17" ht="15">
      <c r="A6155" s="6"/>
      <c r="B6155" s="10">
        <v>96.82</v>
      </c>
      <c r="C6155">
        <v>0.38485971819031412</v>
      </c>
      <c r="D6155" s="11">
        <v>34.46</v>
      </c>
      <c r="E6155" s="10">
        <v>77.45</v>
      </c>
      <c r="F6155" s="11">
        <v>36.49</v>
      </c>
      <c r="G6155" s="10">
        <v>15.07</v>
      </c>
      <c r="H6155" s="11">
        <v>152.15</v>
      </c>
      <c r="I6155" s="10">
        <v>505.76</v>
      </c>
      <c r="J6155">
        <v>0.26953352877575154</v>
      </c>
      <c r="K6155">
        <v>0.46278171040872529</v>
      </c>
      <c r="L6155">
        <v>0.28718516301779806</v>
      </c>
      <c r="M6155">
        <v>0.17092198153246396</v>
      </c>
      <c r="N6155">
        <v>0.36191571984811305</v>
      </c>
      <c r="O6155">
        <v>0.43480651622811883</v>
      </c>
      <c r="P6155" s="117">
        <v>21.49</v>
      </c>
      <c r="Q6155">
        <v>0.34</v>
      </c>
    </row>
    <row r="6156" spans="1:17" ht="15">
      <c r="A6156" s="6"/>
      <c r="B6156" s="10">
        <v>91.59</v>
      </c>
      <c r="C6156">
        <v>0.33172660903973844</v>
      </c>
      <c r="D6156" s="11">
        <v>34.369999999999997</v>
      </c>
      <c r="E6156" s="10">
        <v>75.959999999999994</v>
      </c>
      <c r="F6156" s="11">
        <v>32.54</v>
      </c>
      <c r="G6156" s="10">
        <v>0.01</v>
      </c>
      <c r="H6156" s="11">
        <v>124.01</v>
      </c>
      <c r="I6156" s="10">
        <v>503.5</v>
      </c>
      <c r="J6156">
        <v>0.26096832703611911</v>
      </c>
      <c r="K6156">
        <v>0.43963041661275259</v>
      </c>
      <c r="L6156">
        <v>0.25019192523332312</v>
      </c>
      <c r="M6156">
        <v>0.14253540455325617</v>
      </c>
      <c r="N6156">
        <v>0.33596271880373196</v>
      </c>
      <c r="O6156">
        <v>0.41509646250969101</v>
      </c>
      <c r="P6156" s="117">
        <v>35.39</v>
      </c>
      <c r="Q6156">
        <v>0.34</v>
      </c>
    </row>
    <row r="6157" spans="1:17" ht="15">
      <c r="A6157" s="6"/>
      <c r="B6157" s="10">
        <v>91.25</v>
      </c>
      <c r="C6157">
        <v>0.29612475496227891</v>
      </c>
      <c r="D6157" s="11">
        <v>30.55</v>
      </c>
      <c r="E6157" s="10">
        <v>72.08</v>
      </c>
      <c r="F6157" s="11">
        <v>31.28</v>
      </c>
      <c r="G6157" s="10">
        <v>-24.08</v>
      </c>
      <c r="H6157" s="11">
        <v>121.06</v>
      </c>
      <c r="I6157" s="10">
        <v>485.02</v>
      </c>
      <c r="J6157">
        <v>0.25353511756781155</v>
      </c>
      <c r="K6157">
        <v>0.42459636988337446</v>
      </c>
      <c r="L6157">
        <v>0.22980860613913623</v>
      </c>
      <c r="M6157">
        <v>0.12375114037080204</v>
      </c>
      <c r="N6157">
        <v>0.32531585383647982</v>
      </c>
      <c r="O6157">
        <v>0.39726030890405695</v>
      </c>
      <c r="P6157" s="117">
        <v>31.67</v>
      </c>
      <c r="Q6157">
        <v>0.34</v>
      </c>
    </row>
    <row r="6158" spans="1:17" ht="15">
      <c r="A6158" s="6"/>
      <c r="B6158" s="10">
        <v>89.66</v>
      </c>
      <c r="C6158">
        <v>0.28992260751769283</v>
      </c>
      <c r="D6158" s="11">
        <v>29.73</v>
      </c>
      <c r="E6158" s="10">
        <v>65.180000000000007</v>
      </c>
      <c r="F6158" s="11">
        <v>30.01</v>
      </c>
      <c r="G6158" s="10">
        <v>-58.8</v>
      </c>
      <c r="H6158" s="11">
        <v>117.27</v>
      </c>
      <c r="I6158" s="10">
        <v>454.41</v>
      </c>
      <c r="J6158">
        <v>0.2444085762533566</v>
      </c>
      <c r="K6158">
        <v>0.41248101152032296</v>
      </c>
      <c r="L6158">
        <v>0.21315929195883601</v>
      </c>
      <c r="M6158">
        <v>0.11886198155708584</v>
      </c>
      <c r="N6158">
        <v>0.33037158006732598</v>
      </c>
      <c r="O6158">
        <v>0.40630638980288314</v>
      </c>
      <c r="P6158" s="117">
        <v>28.09</v>
      </c>
      <c r="Q6158">
        <v>0.34</v>
      </c>
    </row>
    <row r="6159" spans="1:17" ht="15">
      <c r="A6159" s="6"/>
      <c r="B6159" s="10">
        <v>88.14</v>
      </c>
      <c r="C6159">
        <v>0.28552151372415979</v>
      </c>
      <c r="D6159" s="11">
        <v>25.86</v>
      </c>
      <c r="E6159" s="10">
        <v>59.03</v>
      </c>
      <c r="F6159" s="11">
        <v>28.03</v>
      </c>
      <c r="G6159" s="10">
        <v>-49.94</v>
      </c>
      <c r="H6159" s="11">
        <v>125.43</v>
      </c>
      <c r="I6159" s="10">
        <v>435.15</v>
      </c>
      <c r="J6159">
        <v>0.24014055533637546</v>
      </c>
      <c r="K6159">
        <v>0.41233786815616869</v>
      </c>
      <c r="L6159">
        <v>0.21607265703550829</v>
      </c>
      <c r="M6159">
        <v>0.12503582235006561</v>
      </c>
      <c r="N6159">
        <v>0.34746650017132291</v>
      </c>
      <c r="O6159">
        <v>0.41820905091474864</v>
      </c>
      <c r="P6159" s="117">
        <v>40.72</v>
      </c>
      <c r="Q6159">
        <v>0.34</v>
      </c>
    </row>
    <row r="6160" spans="1:17" ht="15">
      <c r="A6160" s="6"/>
      <c r="B6160" s="10">
        <v>89.7</v>
      </c>
      <c r="C6160">
        <v>0.3160204429604897</v>
      </c>
      <c r="D6160" s="11">
        <v>27.27</v>
      </c>
      <c r="E6160" s="10">
        <v>57.78</v>
      </c>
      <c r="F6160" s="11">
        <v>28.02</v>
      </c>
      <c r="G6160" s="10">
        <v>-12.9</v>
      </c>
      <c r="H6160" s="11">
        <v>151.16</v>
      </c>
      <c r="I6160" s="10">
        <v>448.28</v>
      </c>
      <c r="J6160">
        <v>0.24146574547995456</v>
      </c>
      <c r="K6160">
        <v>0.42261760643617857</v>
      </c>
      <c r="L6160">
        <v>0.22857934843852468</v>
      </c>
      <c r="M6160">
        <v>0.13844826440177255</v>
      </c>
      <c r="N6160">
        <v>0.37373411127624817</v>
      </c>
      <c r="O6160">
        <v>0.44425285472071047</v>
      </c>
      <c r="P6160" s="117">
        <v>32.64</v>
      </c>
      <c r="Q6160">
        <v>0.34</v>
      </c>
    </row>
    <row r="6161" spans="1:17" ht="15">
      <c r="A6161" s="6"/>
      <c r="B6161" s="10">
        <v>94.16</v>
      </c>
      <c r="C6161">
        <v>0.36659579961967259</v>
      </c>
      <c r="D6161" s="11">
        <v>27.94</v>
      </c>
      <c r="E6161" s="10">
        <v>58</v>
      </c>
      <c r="F6161" s="11">
        <v>30</v>
      </c>
      <c r="G6161" s="10">
        <v>10.69</v>
      </c>
      <c r="H6161" s="11">
        <v>158.72</v>
      </c>
      <c r="I6161" s="10">
        <v>485.94</v>
      </c>
      <c r="J6161">
        <v>0.24352568274778072</v>
      </c>
      <c r="K6161">
        <v>0.4459944594321299</v>
      </c>
      <c r="L6161">
        <v>0.26535623412141318</v>
      </c>
      <c r="M6161">
        <v>0.18034128987629475</v>
      </c>
      <c r="N6161">
        <v>0.40561240737266674</v>
      </c>
      <c r="O6161">
        <v>0.46230012436901019</v>
      </c>
      <c r="P6161" s="117">
        <v>45.27</v>
      </c>
      <c r="Q6161">
        <v>0.34</v>
      </c>
    </row>
    <row r="6162" spans="1:17" ht="15">
      <c r="A6162" s="6"/>
      <c r="B6162" s="10">
        <v>116.84</v>
      </c>
      <c r="C6162">
        <v>0.44912722524330989</v>
      </c>
      <c r="D6162" s="11">
        <v>32.14</v>
      </c>
      <c r="E6162" s="10">
        <v>62.27</v>
      </c>
      <c r="F6162" s="11">
        <v>35.479999999999997</v>
      </c>
      <c r="G6162" s="10">
        <v>34.200000000000003</v>
      </c>
      <c r="H6162" s="11">
        <v>168</v>
      </c>
      <c r="I6162" s="10">
        <v>502.08</v>
      </c>
      <c r="J6162">
        <v>0.26881535123226091</v>
      </c>
      <c r="K6162">
        <v>0.48792728154306464</v>
      </c>
      <c r="L6162">
        <v>0.33521473674459773</v>
      </c>
      <c r="M6162">
        <v>0.25050498722320907</v>
      </c>
      <c r="N6162">
        <v>0.44276910349541354</v>
      </c>
      <c r="O6162">
        <v>0.47737846868587536</v>
      </c>
      <c r="P6162" s="117">
        <v>49.22</v>
      </c>
      <c r="Q6162">
        <v>0.34</v>
      </c>
    </row>
    <row r="6163" spans="1:17" ht="15">
      <c r="A6163" s="6"/>
      <c r="B6163" s="10">
        <v>173.01</v>
      </c>
      <c r="C6163">
        <v>0.50947850149881191</v>
      </c>
      <c r="D6163" s="11">
        <v>34.909999999999997</v>
      </c>
      <c r="E6163" s="10">
        <v>72.91</v>
      </c>
      <c r="F6163" s="11">
        <v>42.96</v>
      </c>
      <c r="G6163" s="10">
        <v>40</v>
      </c>
      <c r="H6163" s="11">
        <v>184.55</v>
      </c>
      <c r="I6163" s="10">
        <v>550.97</v>
      </c>
      <c r="J6163">
        <v>0.28645635843789397</v>
      </c>
      <c r="K6163">
        <v>0.51149282866755796</v>
      </c>
      <c r="L6163">
        <v>0.38528357697136634</v>
      </c>
      <c r="M6163">
        <v>0.32561259741303128</v>
      </c>
      <c r="N6163">
        <v>0.47745061928366339</v>
      </c>
      <c r="O6163">
        <v>0.47758072283212039</v>
      </c>
      <c r="P6163" s="117">
        <v>50.33</v>
      </c>
      <c r="Q6163">
        <v>0.34</v>
      </c>
    </row>
    <row r="6164" spans="1:17" ht="15">
      <c r="A6164" s="6"/>
      <c r="B6164" s="10">
        <v>235.74</v>
      </c>
      <c r="C6164">
        <v>0.53825274132091439</v>
      </c>
      <c r="D6164" s="11">
        <v>35.880000000000003</v>
      </c>
      <c r="E6164" s="10">
        <v>74.91</v>
      </c>
      <c r="F6164" s="11">
        <v>50.85</v>
      </c>
      <c r="G6164" s="10">
        <v>48.6</v>
      </c>
      <c r="H6164" s="11">
        <v>188.2</v>
      </c>
      <c r="I6164" s="10">
        <v>630.25</v>
      </c>
      <c r="J6164">
        <v>0.29295745607226825</v>
      </c>
      <c r="K6164">
        <v>0.51824670783817073</v>
      </c>
      <c r="L6164">
        <v>0.40562100971842646</v>
      </c>
      <c r="M6164">
        <v>0.36637850053683196</v>
      </c>
      <c r="N6164">
        <v>0.46746853917472547</v>
      </c>
      <c r="O6164">
        <v>0.48256522103354316</v>
      </c>
      <c r="P6164" s="117">
        <v>47.85</v>
      </c>
      <c r="Q6164">
        <v>0.34</v>
      </c>
    </row>
    <row r="6165" spans="1:17" ht="15">
      <c r="A6165" s="6"/>
      <c r="B6165" s="10">
        <v>185.8</v>
      </c>
      <c r="C6165">
        <v>0.53589966686160651</v>
      </c>
      <c r="D6165" s="11">
        <v>36.090000000000003</v>
      </c>
      <c r="E6165" s="10">
        <v>74.739999999999995</v>
      </c>
      <c r="F6165" s="11">
        <v>47.99</v>
      </c>
      <c r="G6165" s="10">
        <v>50.92</v>
      </c>
      <c r="H6165" s="11">
        <v>174.25</v>
      </c>
      <c r="I6165" s="10">
        <v>540.30999999999995</v>
      </c>
      <c r="J6165">
        <v>0.29510081227471036</v>
      </c>
      <c r="K6165">
        <v>0.52277119106974912</v>
      </c>
      <c r="L6165">
        <v>0.39873808130950994</v>
      </c>
      <c r="M6165">
        <v>0.37186934500367741</v>
      </c>
      <c r="N6165">
        <v>0.4598650843651293</v>
      </c>
      <c r="O6165">
        <v>0.4850730764651015</v>
      </c>
      <c r="P6165" s="117">
        <v>37.409999999999997</v>
      </c>
      <c r="Q6165">
        <v>0.34</v>
      </c>
    </row>
    <row r="6166" spans="1:17" ht="15">
      <c r="A6166" s="6"/>
      <c r="B6166" s="10">
        <v>133.34</v>
      </c>
      <c r="C6166">
        <v>0.56932333418137249</v>
      </c>
      <c r="D6166" s="11">
        <v>34.450000000000003</v>
      </c>
      <c r="E6166" s="10">
        <v>62.74</v>
      </c>
      <c r="F6166" s="11">
        <v>44.05</v>
      </c>
      <c r="G6166" s="10">
        <v>48.08</v>
      </c>
      <c r="H6166" s="11">
        <v>155.4</v>
      </c>
      <c r="I6166" s="10">
        <v>460.34</v>
      </c>
      <c r="J6166">
        <v>0.29656956196373913</v>
      </c>
      <c r="K6166">
        <v>0.52856886586371321</v>
      </c>
      <c r="L6166">
        <v>0.40681827330121367</v>
      </c>
      <c r="M6166">
        <v>0.37576684684873612</v>
      </c>
      <c r="N6166">
        <v>0.44961983678007755</v>
      </c>
      <c r="O6166">
        <v>0.50362250339851511</v>
      </c>
      <c r="P6166" s="117">
        <v>29.38</v>
      </c>
      <c r="Q6166">
        <v>0.34</v>
      </c>
    </row>
    <row r="6167" spans="1:17" ht="15">
      <c r="A6167" s="6"/>
      <c r="B6167" s="10">
        <v>114.14</v>
      </c>
      <c r="C6167">
        <v>0.566303439322695</v>
      </c>
      <c r="D6167" s="11">
        <v>26.66</v>
      </c>
      <c r="E6167" s="10">
        <v>56.21</v>
      </c>
      <c r="F6167" s="11">
        <v>40.950000000000003</v>
      </c>
      <c r="G6167" s="10">
        <v>43.5</v>
      </c>
      <c r="H6167" s="11">
        <v>144.65</v>
      </c>
      <c r="I6167" s="10">
        <v>421.71</v>
      </c>
      <c r="J6167">
        <v>0.29879830653486344</v>
      </c>
      <c r="K6167">
        <v>0.51152870581464838</v>
      </c>
      <c r="L6167">
        <v>0.39569337788916736</v>
      </c>
      <c r="M6167">
        <v>0.38143797961905895</v>
      </c>
      <c r="N6167">
        <v>0.44446387936825799</v>
      </c>
      <c r="O6167">
        <v>0.50361032266242711</v>
      </c>
      <c r="P6167" s="117">
        <v>26.39</v>
      </c>
      <c r="Q6167">
        <v>0.34</v>
      </c>
    </row>
    <row r="6168" spans="1:17" ht="15">
      <c r="A6168" s="6"/>
      <c r="B6168" s="10">
        <v>99.37</v>
      </c>
      <c r="C6168">
        <v>0.55248387734511339</v>
      </c>
      <c r="D6168" s="11">
        <v>19.03</v>
      </c>
      <c r="E6168" s="10">
        <v>55.82</v>
      </c>
      <c r="F6168" s="11">
        <v>32.89</v>
      </c>
      <c r="G6168" s="10">
        <v>35.06</v>
      </c>
      <c r="H6168" s="11">
        <v>117.98</v>
      </c>
      <c r="I6168" s="10">
        <v>353.41</v>
      </c>
      <c r="J6168">
        <v>0.29953427560966583</v>
      </c>
      <c r="K6168">
        <v>0.48170856712248555</v>
      </c>
      <c r="L6168">
        <v>0.35600130242395572</v>
      </c>
      <c r="M6168">
        <v>0.38320086256596753</v>
      </c>
      <c r="N6168">
        <v>0.44042345650983589</v>
      </c>
      <c r="O6168">
        <v>0.48949400564542161</v>
      </c>
      <c r="P6168" s="117">
        <v>22.71</v>
      </c>
      <c r="Q6168">
        <v>0.34</v>
      </c>
    </row>
    <row r="6169" spans="1:17" ht="15">
      <c r="A6169" s="6"/>
      <c r="B6169" s="10">
        <v>100.89</v>
      </c>
      <c r="C6169">
        <v>0.53928903438159637</v>
      </c>
      <c r="D6169" s="11">
        <v>20.53</v>
      </c>
      <c r="E6169" s="10">
        <v>51.25</v>
      </c>
      <c r="F6169" s="11">
        <v>33.08</v>
      </c>
      <c r="G6169" s="10">
        <v>35.22</v>
      </c>
      <c r="H6169" s="11">
        <v>135.08000000000001</v>
      </c>
      <c r="I6169" s="10">
        <v>391.63</v>
      </c>
      <c r="J6169">
        <v>0.30270979438596185</v>
      </c>
      <c r="K6169">
        <v>0.4571456134183699</v>
      </c>
      <c r="L6169">
        <v>0.33255805952176154</v>
      </c>
      <c r="M6169">
        <v>0.3891795132140059</v>
      </c>
      <c r="N6169">
        <v>0.4510085851696975</v>
      </c>
      <c r="O6169">
        <v>0.47257217092748111</v>
      </c>
      <c r="P6169" s="117">
        <v>27.73</v>
      </c>
      <c r="Q6169">
        <v>0.34</v>
      </c>
    </row>
    <row r="6170" spans="1:17" ht="15">
      <c r="A6170" s="6"/>
      <c r="B6170" s="10">
        <v>97.01</v>
      </c>
      <c r="C6170">
        <v>0.53157964413449099</v>
      </c>
      <c r="D6170" s="11">
        <v>12.28</v>
      </c>
      <c r="E6170" s="10">
        <v>48.6</v>
      </c>
      <c r="F6170" s="11">
        <v>29.4</v>
      </c>
      <c r="G6170" s="10">
        <v>34.28</v>
      </c>
      <c r="H6170" s="11">
        <v>133.4</v>
      </c>
      <c r="I6170" s="10">
        <v>338.77</v>
      </c>
      <c r="J6170">
        <v>0.2990131907042784</v>
      </c>
      <c r="K6170">
        <v>0.44224689297257919</v>
      </c>
      <c r="L6170">
        <v>0.27585913518775917</v>
      </c>
      <c r="M6170">
        <v>0.37718794192760058</v>
      </c>
      <c r="N6170">
        <v>0.45528276037467846</v>
      </c>
      <c r="O6170">
        <v>0.46374313457205202</v>
      </c>
      <c r="P6170" s="117">
        <v>18.93</v>
      </c>
      <c r="Q6170">
        <v>0.34</v>
      </c>
    </row>
    <row r="6171" spans="1:17" ht="15">
      <c r="A6171" s="6"/>
      <c r="B6171" s="10">
        <v>96.4</v>
      </c>
      <c r="C6171">
        <v>0.5330583579427064</v>
      </c>
      <c r="D6171" s="11">
        <v>14</v>
      </c>
      <c r="E6171" s="10">
        <v>46.04</v>
      </c>
      <c r="F6171" s="11">
        <v>25.35</v>
      </c>
      <c r="G6171" s="10">
        <v>32.9</v>
      </c>
      <c r="H6171" s="11">
        <v>128.94999999999999</v>
      </c>
      <c r="I6171" s="10">
        <v>317.25</v>
      </c>
      <c r="J6171">
        <v>0.30880528052805278</v>
      </c>
      <c r="K6171">
        <v>0.4366732691407284</v>
      </c>
      <c r="L6171">
        <v>0.23339969233499985</v>
      </c>
      <c r="M6171">
        <v>0.38040690565882018</v>
      </c>
      <c r="N6171">
        <v>0.45650790216552545</v>
      </c>
      <c r="O6171">
        <v>0.45345393158867647</v>
      </c>
      <c r="P6171" s="117">
        <v>16.14</v>
      </c>
      <c r="Q6171">
        <v>0.34</v>
      </c>
    </row>
    <row r="6172" spans="1:17" ht="15">
      <c r="A6172" s="6"/>
      <c r="B6172" s="10">
        <v>97.64</v>
      </c>
      <c r="C6172">
        <v>0.53335851622828856</v>
      </c>
      <c r="D6172" s="11">
        <v>16.690000000000001</v>
      </c>
      <c r="E6172" s="10">
        <v>44.26</v>
      </c>
      <c r="F6172" s="11">
        <v>17.86</v>
      </c>
      <c r="G6172" s="10">
        <v>32.35</v>
      </c>
      <c r="H6172" s="11">
        <v>123.1</v>
      </c>
      <c r="I6172" s="10">
        <v>301.87</v>
      </c>
      <c r="J6172">
        <v>0.31787889823274063</v>
      </c>
      <c r="K6172">
        <v>0.43230271627413808</v>
      </c>
      <c r="L6172">
        <v>0.21837974764806123</v>
      </c>
      <c r="M6172">
        <v>0.39256819872523518</v>
      </c>
      <c r="N6172">
        <v>0.46093245451681497</v>
      </c>
      <c r="O6172">
        <v>0.44042113429505875</v>
      </c>
      <c r="P6172" s="117">
        <v>16.079999999999998</v>
      </c>
      <c r="Q6172">
        <v>0.34</v>
      </c>
    </row>
    <row r="6173" spans="1:17" ht="15">
      <c r="A6173" s="6"/>
      <c r="B6173" s="10">
        <v>99.2</v>
      </c>
      <c r="C6173">
        <v>0.53277417928514992</v>
      </c>
      <c r="D6173" s="11">
        <v>22.07</v>
      </c>
      <c r="E6173" s="10">
        <v>43.86</v>
      </c>
      <c r="F6173" s="11">
        <v>16.29</v>
      </c>
      <c r="G6173" s="10">
        <v>32.32</v>
      </c>
      <c r="H6173" s="11">
        <v>128.01</v>
      </c>
      <c r="I6173" s="10">
        <v>271.99</v>
      </c>
      <c r="J6173">
        <v>0.33331265206257332</v>
      </c>
      <c r="K6173">
        <v>0.42658889423816637</v>
      </c>
      <c r="L6173">
        <v>0.21117577135064489</v>
      </c>
      <c r="M6173">
        <v>0.41338482698711448</v>
      </c>
      <c r="N6173">
        <v>0.47010558299270577</v>
      </c>
      <c r="O6173">
        <v>0.42637535899051121</v>
      </c>
      <c r="P6173" s="117">
        <v>16.78</v>
      </c>
      <c r="Q6173">
        <v>0.34</v>
      </c>
    </row>
    <row r="6174" spans="1:17" ht="15">
      <c r="A6174" s="6"/>
      <c r="B6174" s="10">
        <v>99.43</v>
      </c>
      <c r="C6174">
        <v>0.53194723984315662</v>
      </c>
      <c r="D6174" s="11">
        <v>29.6</v>
      </c>
      <c r="E6174" s="10">
        <v>44.04</v>
      </c>
      <c r="F6174" s="11">
        <v>17.420000000000002</v>
      </c>
      <c r="G6174" s="10">
        <v>36.07</v>
      </c>
      <c r="H6174" s="11">
        <v>137.01</v>
      </c>
      <c r="I6174" s="10">
        <v>322.58</v>
      </c>
      <c r="J6174">
        <v>0.36124606957195504</v>
      </c>
      <c r="K6174">
        <v>0.41616149424723636</v>
      </c>
      <c r="L6174">
        <v>0.20434321412284409</v>
      </c>
      <c r="M6174">
        <v>0.45062066855262395</v>
      </c>
      <c r="N6174">
        <v>0.47450343174216497</v>
      </c>
      <c r="O6174">
        <v>0.42792177897885192</v>
      </c>
      <c r="P6174" s="117">
        <v>24.22</v>
      </c>
      <c r="Q6174">
        <v>0.34</v>
      </c>
    </row>
    <row r="6175" spans="1:17" ht="15">
      <c r="A6175" s="6"/>
      <c r="B6175" s="10">
        <v>138.63999999999999</v>
      </c>
      <c r="C6175">
        <v>0.49459008917834474</v>
      </c>
      <c r="D6175" s="11">
        <v>40.24</v>
      </c>
      <c r="E6175" s="10">
        <v>46.62</v>
      </c>
      <c r="F6175" s="11">
        <v>19.75</v>
      </c>
      <c r="G6175" s="10">
        <v>50</v>
      </c>
      <c r="H6175" s="11">
        <v>166.94</v>
      </c>
      <c r="I6175" s="10">
        <v>450</v>
      </c>
      <c r="J6175">
        <v>0.37539033377699976</v>
      </c>
      <c r="K6175">
        <v>0.41370442332927837</v>
      </c>
      <c r="L6175">
        <v>0.19869100520051097</v>
      </c>
      <c r="M6175">
        <v>0.46395624788458278</v>
      </c>
      <c r="N6175">
        <v>0.47274171357681533</v>
      </c>
      <c r="O6175">
        <v>0.42024475655174609</v>
      </c>
      <c r="P6175" s="117">
        <v>35.76</v>
      </c>
      <c r="Q6175">
        <v>0.34</v>
      </c>
    </row>
    <row r="6176" spans="1:17" ht="15">
      <c r="A6176" s="6"/>
      <c r="B6176" s="10">
        <v>150.87</v>
      </c>
      <c r="C6176">
        <v>0.43778349123945487</v>
      </c>
      <c r="D6176" s="11">
        <v>44.3</v>
      </c>
      <c r="E6176" s="10">
        <v>49.06</v>
      </c>
      <c r="F6176" s="11">
        <v>19.149999999999999</v>
      </c>
      <c r="G6176" s="10">
        <v>58.34</v>
      </c>
      <c r="H6176" s="11">
        <v>180.24</v>
      </c>
      <c r="I6176" s="10">
        <v>465.56</v>
      </c>
      <c r="J6176">
        <v>0.37554231619545575</v>
      </c>
      <c r="K6176">
        <v>0.39028344516331481</v>
      </c>
      <c r="L6176">
        <v>0.18771868620306484</v>
      </c>
      <c r="M6176">
        <v>0.45995219363404394</v>
      </c>
      <c r="N6176">
        <v>0.4610909282861545</v>
      </c>
      <c r="O6176">
        <v>0.39913895930074922</v>
      </c>
      <c r="P6176" s="117">
        <v>25.44</v>
      </c>
      <c r="Q6176">
        <v>0.34</v>
      </c>
    </row>
    <row r="6177" spans="1:17" ht="15">
      <c r="A6177" s="6"/>
      <c r="B6177" s="10">
        <v>125.07</v>
      </c>
      <c r="C6177">
        <v>0.40884991453826242</v>
      </c>
      <c r="D6177" s="11">
        <v>44.8</v>
      </c>
      <c r="E6177" s="10">
        <v>50.38</v>
      </c>
      <c r="F6177" s="11">
        <v>24.24</v>
      </c>
      <c r="G6177" s="10">
        <v>62.05</v>
      </c>
      <c r="H6177" s="11">
        <v>192.11</v>
      </c>
      <c r="I6177" s="10">
        <v>500.1</v>
      </c>
      <c r="J6177">
        <v>0.37514671760045271</v>
      </c>
      <c r="K6177">
        <v>0.37802470669980487</v>
      </c>
      <c r="L6177">
        <v>0.17072270942994339</v>
      </c>
      <c r="M6177">
        <v>0.41490928984274278</v>
      </c>
      <c r="N6177">
        <v>0.43740240952587428</v>
      </c>
      <c r="O6177">
        <v>0.39344196111850416</v>
      </c>
      <c r="P6177" s="117">
        <v>24.13</v>
      </c>
      <c r="Q6177">
        <v>0.34</v>
      </c>
    </row>
    <row r="6178" spans="1:17" ht="15">
      <c r="A6178" s="6"/>
      <c r="B6178" s="10">
        <v>104.38</v>
      </c>
      <c r="C6178">
        <v>0.36312218368059596</v>
      </c>
      <c r="D6178" s="11">
        <v>40.96</v>
      </c>
      <c r="E6178" s="10">
        <v>52.02</v>
      </c>
      <c r="F6178" s="11">
        <v>24.83</v>
      </c>
      <c r="G6178" s="10">
        <v>55.93</v>
      </c>
      <c r="H6178" s="11">
        <v>191.32</v>
      </c>
      <c r="I6178" s="10">
        <v>470.74</v>
      </c>
      <c r="J6178">
        <v>0.36542219430707584</v>
      </c>
      <c r="K6178">
        <v>0.36131781427160048</v>
      </c>
      <c r="L6178">
        <v>0.15347717584990039</v>
      </c>
      <c r="M6178">
        <v>0.37318670299210355</v>
      </c>
      <c r="N6178">
        <v>0.43186548437637828</v>
      </c>
      <c r="O6178">
        <v>0.37625169621973892</v>
      </c>
      <c r="P6178" s="117">
        <v>25.56</v>
      </c>
      <c r="Q6178">
        <v>0.34</v>
      </c>
    </row>
    <row r="6179" spans="1:17" ht="15">
      <c r="A6179" s="6"/>
      <c r="B6179" s="10">
        <v>93.58</v>
      </c>
      <c r="C6179">
        <v>0.30136938842117972</v>
      </c>
      <c r="D6179" s="11">
        <v>39.979999999999997</v>
      </c>
      <c r="E6179" s="10">
        <v>48.08</v>
      </c>
      <c r="F6179" s="11">
        <v>20.99</v>
      </c>
      <c r="G6179" s="10">
        <v>50.49</v>
      </c>
      <c r="H6179" s="11">
        <v>187.42</v>
      </c>
      <c r="I6179" s="10">
        <v>420.61</v>
      </c>
      <c r="J6179">
        <v>0.34677875096298533</v>
      </c>
      <c r="K6179">
        <v>0.32627148497172903</v>
      </c>
      <c r="L6179">
        <v>0.14358400964539239</v>
      </c>
      <c r="M6179">
        <v>0.34428041293225436</v>
      </c>
      <c r="N6179">
        <v>0.41691234241800867</v>
      </c>
      <c r="O6179">
        <v>0.36075839807800364</v>
      </c>
      <c r="P6179" s="117">
        <v>26.68</v>
      </c>
      <c r="Q6179">
        <v>0.34</v>
      </c>
    </row>
    <row r="6180" spans="1:17" ht="15">
      <c r="A6180" s="6"/>
      <c r="B6180" s="10">
        <v>89.46</v>
      </c>
      <c r="C6180">
        <v>0.22610351912910132</v>
      </c>
      <c r="D6180" s="11">
        <v>38.96</v>
      </c>
      <c r="E6180" s="10">
        <v>46.01</v>
      </c>
      <c r="F6180" s="11">
        <v>8.51</v>
      </c>
      <c r="G6180" s="10">
        <v>46.04</v>
      </c>
      <c r="H6180" s="11">
        <v>180.8</v>
      </c>
      <c r="I6180" s="10">
        <v>375.02</v>
      </c>
      <c r="J6180">
        <v>0.32401526450914298</v>
      </c>
      <c r="K6180">
        <v>0.2898135941742499</v>
      </c>
      <c r="L6180">
        <v>0.13239973348002262</v>
      </c>
      <c r="M6180">
        <v>0.32519501061090222</v>
      </c>
      <c r="N6180">
        <v>0.40287835421808743</v>
      </c>
      <c r="O6180">
        <v>0.34280711460677521</v>
      </c>
      <c r="P6180" s="117">
        <v>31.04</v>
      </c>
      <c r="Q6180">
        <v>0.34</v>
      </c>
    </row>
    <row r="6181" spans="1:17" ht="15">
      <c r="A6181" s="6"/>
      <c r="B6181" s="10">
        <v>78.569999999999993</v>
      </c>
      <c r="C6181">
        <v>0.19445398887442694</v>
      </c>
      <c r="D6181" s="11">
        <v>36.69</v>
      </c>
      <c r="E6181" s="10">
        <v>46.67</v>
      </c>
      <c r="F6181" s="11">
        <v>-7.0000000000000007E-2</v>
      </c>
      <c r="G6181" s="10">
        <v>40.46</v>
      </c>
      <c r="H6181" s="11">
        <v>180</v>
      </c>
      <c r="I6181" s="10">
        <v>330.87</v>
      </c>
      <c r="J6181">
        <v>0.3191284534132553</v>
      </c>
      <c r="K6181">
        <v>0.27482084324535588</v>
      </c>
      <c r="L6181">
        <v>0.1284337184705496</v>
      </c>
      <c r="M6181">
        <v>0.31326131363922061</v>
      </c>
      <c r="N6181">
        <v>0.39947308639234352</v>
      </c>
      <c r="O6181">
        <v>0.33030145358020835</v>
      </c>
      <c r="P6181" s="117">
        <v>22.05</v>
      </c>
      <c r="Q6181">
        <v>0.34</v>
      </c>
    </row>
    <row r="6182" spans="1:17" ht="15">
      <c r="A6182" s="6"/>
      <c r="B6182" s="10">
        <v>62.89</v>
      </c>
      <c r="C6182">
        <v>0.19046810123869878</v>
      </c>
      <c r="D6182" s="11">
        <v>33.049999999999997</v>
      </c>
      <c r="E6182" s="10">
        <v>44.77</v>
      </c>
      <c r="F6182" s="11">
        <v>-7.45</v>
      </c>
      <c r="G6182" s="10">
        <v>42.28</v>
      </c>
      <c r="H6182" s="11">
        <v>175.74</v>
      </c>
      <c r="I6182" s="10">
        <v>302.5</v>
      </c>
      <c r="J6182">
        <v>0.32492587100494641</v>
      </c>
      <c r="K6182">
        <v>0.28326479685896988</v>
      </c>
      <c r="L6182">
        <v>0.13011627664141268</v>
      </c>
      <c r="M6182">
        <v>0.30961729571196722</v>
      </c>
      <c r="N6182">
        <v>0.40666130991424332</v>
      </c>
      <c r="O6182">
        <v>0.32214195626743453</v>
      </c>
      <c r="P6182" s="117">
        <v>26.03</v>
      </c>
      <c r="Q6182">
        <v>0.34</v>
      </c>
    </row>
    <row r="6183" spans="1:17" ht="15">
      <c r="A6183" s="6"/>
      <c r="B6183" s="10">
        <v>71.19</v>
      </c>
      <c r="C6183">
        <v>0.19895079050118414</v>
      </c>
      <c r="D6183" s="11">
        <v>36.4</v>
      </c>
      <c r="E6183" s="10">
        <v>43.02</v>
      </c>
      <c r="F6183" s="11">
        <v>-6.83</v>
      </c>
      <c r="G6183" s="10">
        <v>40.15</v>
      </c>
      <c r="H6183" s="11">
        <v>175.76</v>
      </c>
      <c r="I6183" s="10">
        <v>297.02999999999997</v>
      </c>
      <c r="J6183">
        <v>0.34240100604969226</v>
      </c>
      <c r="K6183">
        <v>0.29931746648533131</v>
      </c>
      <c r="L6183">
        <v>0.13276166301796735</v>
      </c>
      <c r="M6183">
        <v>0.32035446764376191</v>
      </c>
      <c r="N6183">
        <v>0.41137860665819442</v>
      </c>
      <c r="O6183">
        <v>0.32104711010691478</v>
      </c>
      <c r="P6183" s="117">
        <v>27.82</v>
      </c>
      <c r="Q6183">
        <v>0.34</v>
      </c>
    </row>
    <row r="6184" spans="1:17" ht="15">
      <c r="A6184" s="6"/>
      <c r="B6184" s="10">
        <v>84.88</v>
      </c>
      <c r="C6184">
        <v>0.23240407237787356</v>
      </c>
      <c r="D6184" s="11">
        <v>36.130000000000003</v>
      </c>
      <c r="E6184" s="10">
        <v>45.79</v>
      </c>
      <c r="F6184" s="11">
        <v>7.0000000000000007E-2</v>
      </c>
      <c r="G6184" s="10">
        <v>45.23</v>
      </c>
      <c r="H6184" s="11">
        <v>179.09</v>
      </c>
      <c r="I6184" s="10">
        <v>260.82</v>
      </c>
      <c r="J6184">
        <v>0.35964047576414465</v>
      </c>
      <c r="K6184">
        <v>0.31859535361908936</v>
      </c>
      <c r="L6184">
        <v>0.14016845289188637</v>
      </c>
      <c r="M6184">
        <v>0.34917826247963263</v>
      </c>
      <c r="N6184">
        <v>0.41949761871410557</v>
      </c>
      <c r="O6184">
        <v>0.32557293459149206</v>
      </c>
      <c r="P6184" s="117">
        <v>30.32</v>
      </c>
      <c r="Q6184">
        <v>0.34</v>
      </c>
    </row>
    <row r="6185" spans="1:17" ht="15">
      <c r="A6185" s="6"/>
      <c r="B6185" s="10">
        <v>93.4</v>
      </c>
      <c r="C6185">
        <v>0.29836873781104301</v>
      </c>
      <c r="D6185" s="11">
        <v>38.65</v>
      </c>
      <c r="E6185" s="10">
        <v>43.48</v>
      </c>
      <c r="F6185" s="11">
        <v>25.48</v>
      </c>
      <c r="G6185" s="10">
        <v>51.69</v>
      </c>
      <c r="H6185" s="11">
        <v>179.97</v>
      </c>
      <c r="I6185" s="10">
        <v>274.7</v>
      </c>
      <c r="J6185">
        <v>0.38448079425533599</v>
      </c>
      <c r="K6185">
        <v>0.34778911694097797</v>
      </c>
      <c r="L6185">
        <v>0.1605966059771522</v>
      </c>
      <c r="M6185">
        <v>0.38381237574163646</v>
      </c>
      <c r="N6185">
        <v>0.43149512772910165</v>
      </c>
      <c r="O6185">
        <v>0.34542239366364896</v>
      </c>
      <c r="P6185" s="117">
        <v>32.700000000000003</v>
      </c>
      <c r="Q6185">
        <v>0.34</v>
      </c>
    </row>
    <row r="6186" spans="1:17" ht="15">
      <c r="A6186" s="6"/>
      <c r="B6186" s="10">
        <v>114.67</v>
      </c>
      <c r="C6186">
        <v>0.3885755274815092</v>
      </c>
      <c r="D6186" s="11">
        <v>42.51</v>
      </c>
      <c r="E6186" s="10">
        <v>50.1</v>
      </c>
      <c r="F6186" s="11">
        <v>32.4</v>
      </c>
      <c r="G6186" s="10">
        <v>66.400000000000006</v>
      </c>
      <c r="H6186" s="11">
        <v>190</v>
      </c>
      <c r="I6186" s="10">
        <v>366.08</v>
      </c>
      <c r="J6186">
        <v>0.42469249559422023</v>
      </c>
      <c r="K6186">
        <v>0.3992971440703999</v>
      </c>
      <c r="L6186">
        <v>0.20832870480363946</v>
      </c>
      <c r="M6186">
        <v>0.41899373957815278</v>
      </c>
      <c r="N6186">
        <v>0.43891245314558874</v>
      </c>
      <c r="O6186">
        <v>0.36791517068479146</v>
      </c>
      <c r="P6186" s="117">
        <v>44</v>
      </c>
      <c r="Q6186">
        <v>0.34</v>
      </c>
    </row>
    <row r="6187" spans="1:17" ht="15">
      <c r="A6187" s="6"/>
      <c r="B6187" s="10">
        <v>155.21</v>
      </c>
      <c r="C6187">
        <v>0.43419862010077792</v>
      </c>
      <c r="D6187" s="11">
        <v>45.47</v>
      </c>
      <c r="E6187" s="10">
        <v>59.82</v>
      </c>
      <c r="F6187" s="11">
        <v>41.75</v>
      </c>
      <c r="G6187" s="10">
        <v>80.98</v>
      </c>
      <c r="H6187" s="11">
        <v>192.78</v>
      </c>
      <c r="I6187" s="10">
        <v>457.8</v>
      </c>
      <c r="J6187">
        <v>0.4656479891919923</v>
      </c>
      <c r="K6187">
        <v>0.42619962644197568</v>
      </c>
      <c r="L6187">
        <v>0.26614106177343644</v>
      </c>
      <c r="M6187">
        <v>0.45911054271582113</v>
      </c>
      <c r="N6187">
        <v>0.44026084088611711</v>
      </c>
      <c r="O6187">
        <v>0.3864812273616719</v>
      </c>
      <c r="P6187" s="117">
        <v>30.14</v>
      </c>
      <c r="Q6187">
        <v>0.34</v>
      </c>
    </row>
    <row r="6188" spans="1:17" ht="15">
      <c r="A6188" s="6"/>
      <c r="B6188" s="10">
        <v>189.87</v>
      </c>
      <c r="C6188">
        <v>0.43595620602988644</v>
      </c>
      <c r="D6188" s="11">
        <v>48</v>
      </c>
      <c r="E6188" s="10">
        <v>71.14</v>
      </c>
      <c r="F6188" s="11">
        <v>43.96</v>
      </c>
      <c r="G6188" s="10">
        <v>120.62</v>
      </c>
      <c r="H6188" s="11">
        <v>196.58</v>
      </c>
      <c r="I6188" s="10">
        <v>464.19</v>
      </c>
      <c r="J6188">
        <v>0.48163720442097668</v>
      </c>
      <c r="K6188">
        <v>0.4666249020261003</v>
      </c>
      <c r="L6188">
        <v>0.29911126724516751</v>
      </c>
      <c r="M6188">
        <v>0.46598761937465782</v>
      </c>
      <c r="N6188">
        <v>0.42863068887093148</v>
      </c>
      <c r="O6188">
        <v>0.38971222665050825</v>
      </c>
      <c r="P6188" s="117">
        <v>28.37</v>
      </c>
      <c r="Q6188">
        <v>0.34</v>
      </c>
    </row>
    <row r="6189" spans="1:17" ht="15">
      <c r="A6189" s="6"/>
      <c r="B6189" s="10">
        <v>142.75</v>
      </c>
      <c r="C6189">
        <v>0.42888798779043757</v>
      </c>
      <c r="D6189" s="11">
        <v>47.95</v>
      </c>
      <c r="E6189" s="10">
        <v>74.64</v>
      </c>
      <c r="F6189" s="11">
        <v>48.9</v>
      </c>
      <c r="G6189" s="10">
        <v>96.43</v>
      </c>
      <c r="H6189" s="11">
        <v>190</v>
      </c>
      <c r="I6189" s="10">
        <v>460.33</v>
      </c>
      <c r="J6189">
        <v>0.47359221528244083</v>
      </c>
      <c r="K6189">
        <v>0.47726429019007172</v>
      </c>
      <c r="L6189">
        <v>0.31046860461100501</v>
      </c>
      <c r="M6189">
        <v>0.46324900930532908</v>
      </c>
      <c r="N6189">
        <v>0.43602602105404825</v>
      </c>
      <c r="O6189">
        <v>0.40520421246215638</v>
      </c>
      <c r="P6189" s="117">
        <v>42.72</v>
      </c>
      <c r="Q6189">
        <v>0.34</v>
      </c>
    </row>
    <row r="6190" spans="1:17" ht="15">
      <c r="A6190" s="6"/>
      <c r="B6190" s="10">
        <v>112.65</v>
      </c>
      <c r="C6190">
        <v>0.40475546718594446</v>
      </c>
      <c r="D6190" s="11">
        <v>42.05</v>
      </c>
      <c r="E6190" s="10">
        <v>67.11</v>
      </c>
      <c r="F6190" s="11">
        <v>47.99</v>
      </c>
      <c r="G6190" s="10">
        <v>66.319999999999993</v>
      </c>
      <c r="H6190" s="11">
        <v>176.78</v>
      </c>
      <c r="I6190" s="10">
        <v>405.79</v>
      </c>
      <c r="J6190">
        <v>0.48244650555746632</v>
      </c>
      <c r="K6190">
        <v>0.48372842418597117</v>
      </c>
      <c r="L6190">
        <v>0.31326722104565846</v>
      </c>
      <c r="M6190">
        <v>0.4682998971748919</v>
      </c>
      <c r="N6190">
        <v>0.44317848240359498</v>
      </c>
      <c r="O6190">
        <v>0.41310192628822234</v>
      </c>
      <c r="P6190" s="117">
        <v>32.35</v>
      </c>
      <c r="Q6190">
        <v>0.34</v>
      </c>
    </row>
    <row r="6191" spans="1:17" ht="15">
      <c r="A6191" s="6"/>
      <c r="B6191" s="10">
        <v>102.04</v>
      </c>
      <c r="C6191">
        <v>0.37451994728714572</v>
      </c>
      <c r="D6191" s="11">
        <v>37.909999999999997</v>
      </c>
      <c r="E6191" s="10">
        <v>64.62</v>
      </c>
      <c r="F6191" s="11">
        <v>45.91</v>
      </c>
      <c r="G6191" s="10">
        <v>54.01</v>
      </c>
      <c r="H6191" s="11">
        <v>162.97999999999999</v>
      </c>
      <c r="I6191" s="10">
        <v>364.46</v>
      </c>
      <c r="J6191">
        <v>0.47690443100498753</v>
      </c>
      <c r="K6191">
        <v>0.48803768625817168</v>
      </c>
      <c r="L6191">
        <v>0.32612898448229916</v>
      </c>
      <c r="M6191">
        <v>0.46894054693359488</v>
      </c>
      <c r="N6191">
        <v>0.44121328913193852</v>
      </c>
      <c r="O6191">
        <v>0.4005154633870221</v>
      </c>
      <c r="P6191" s="117">
        <v>28.5</v>
      </c>
      <c r="Q6191">
        <v>0.34</v>
      </c>
    </row>
    <row r="6192" spans="1:17" ht="15">
      <c r="A6192" s="6"/>
      <c r="B6192" s="10">
        <v>95.77</v>
      </c>
      <c r="C6192">
        <v>0.35186452715070166</v>
      </c>
      <c r="D6192" s="11">
        <v>31.4</v>
      </c>
      <c r="E6192" s="10">
        <v>61.55</v>
      </c>
      <c r="F6192" s="11">
        <v>41.17</v>
      </c>
      <c r="G6192" s="10">
        <v>44.15</v>
      </c>
      <c r="H6192" s="11">
        <v>153.02000000000001</v>
      </c>
      <c r="I6192" s="10">
        <v>254.09</v>
      </c>
      <c r="J6192">
        <v>0.47241976821539855</v>
      </c>
      <c r="K6192">
        <v>0.51433412492158792</v>
      </c>
      <c r="L6192">
        <v>0.32695618562130052</v>
      </c>
      <c r="M6192">
        <v>0.4596916963091966</v>
      </c>
      <c r="N6192">
        <v>0.43683261058896106</v>
      </c>
      <c r="O6192">
        <v>0.38295768072506159</v>
      </c>
      <c r="P6192" s="117">
        <v>18.62</v>
      </c>
      <c r="Q6192">
        <v>0.34</v>
      </c>
    </row>
    <row r="6193" spans="1:17" ht="15">
      <c r="A6193" s="6"/>
      <c r="B6193" s="10">
        <v>96.24</v>
      </c>
      <c r="C6193">
        <v>0.35106955644487797</v>
      </c>
      <c r="D6193" s="11">
        <v>33.950000000000003</v>
      </c>
      <c r="E6193" s="10">
        <v>58.9</v>
      </c>
      <c r="F6193" s="11">
        <v>32.450000000000003</v>
      </c>
      <c r="G6193" s="10">
        <v>41.23</v>
      </c>
      <c r="H6193" s="11">
        <v>131.44999999999999</v>
      </c>
      <c r="I6193" s="10">
        <v>182.6</v>
      </c>
      <c r="J6193">
        <v>0.47584857219978505</v>
      </c>
      <c r="K6193">
        <v>0.52216381354169761</v>
      </c>
      <c r="L6193">
        <v>0.33839771424774495</v>
      </c>
      <c r="M6193">
        <v>0.45897336349555717</v>
      </c>
      <c r="N6193">
        <v>0.44145195596797671</v>
      </c>
      <c r="O6193">
        <v>0.35990105944586609</v>
      </c>
      <c r="P6193" s="117">
        <v>19.05</v>
      </c>
      <c r="Q6193">
        <v>0.34</v>
      </c>
    </row>
    <row r="6194" spans="1:17" ht="15">
      <c r="A6194" s="6"/>
      <c r="B6194" s="10">
        <v>94.02</v>
      </c>
      <c r="C6194">
        <v>0.35327697084972404</v>
      </c>
      <c r="D6194" s="11">
        <v>32</v>
      </c>
      <c r="E6194" s="10">
        <v>50.02</v>
      </c>
      <c r="F6194" s="11">
        <v>32.57</v>
      </c>
      <c r="G6194" s="10">
        <v>40.81</v>
      </c>
      <c r="H6194" s="11">
        <v>129.4</v>
      </c>
      <c r="I6194" s="10">
        <v>163.72999999999999</v>
      </c>
      <c r="J6194">
        <v>0.48303355330081638</v>
      </c>
      <c r="K6194">
        <v>0.52734437785299515</v>
      </c>
      <c r="L6194">
        <v>0.3379629133384866</v>
      </c>
      <c r="M6194">
        <v>0.44141119404912577</v>
      </c>
      <c r="N6194">
        <v>0.44229671477014282</v>
      </c>
      <c r="O6194">
        <v>0.35301403243340729</v>
      </c>
      <c r="P6194" s="117">
        <v>54.18</v>
      </c>
      <c r="Q6194">
        <v>0.34</v>
      </c>
    </row>
    <row r="6195" spans="1:17" ht="15">
      <c r="A6195" s="6"/>
      <c r="B6195" s="10">
        <v>92.52</v>
      </c>
      <c r="C6195">
        <v>0.36604951876878017</v>
      </c>
      <c r="D6195" s="11">
        <v>31.57</v>
      </c>
      <c r="E6195" s="10">
        <v>46.13</v>
      </c>
      <c r="F6195" s="11">
        <v>32.090000000000003</v>
      </c>
      <c r="G6195" s="10">
        <v>39.200000000000003</v>
      </c>
      <c r="H6195" s="11">
        <v>117.17</v>
      </c>
      <c r="I6195" s="10">
        <v>140.91999999999999</v>
      </c>
      <c r="J6195">
        <v>0.48679717985053317</v>
      </c>
      <c r="K6195">
        <v>0.5174087310286134</v>
      </c>
      <c r="L6195">
        <v>0.34554269278117139</v>
      </c>
      <c r="M6195">
        <v>0.43690702860014236</v>
      </c>
      <c r="N6195">
        <v>0.43944371025887213</v>
      </c>
      <c r="O6195">
        <v>0.34501966811944468</v>
      </c>
      <c r="P6195" s="117">
        <v>15.67</v>
      </c>
      <c r="Q6195">
        <v>0.34</v>
      </c>
    </row>
    <row r="6196" spans="1:17" ht="15">
      <c r="A6196" s="6"/>
      <c r="B6196" s="10">
        <v>91.56</v>
      </c>
      <c r="C6196">
        <v>0.38302343606714245</v>
      </c>
      <c r="D6196" s="11">
        <v>31.01</v>
      </c>
      <c r="E6196" s="10">
        <v>42.54</v>
      </c>
      <c r="F6196" s="11">
        <v>30.43</v>
      </c>
      <c r="G6196" s="10">
        <v>37.770000000000003</v>
      </c>
      <c r="H6196" s="11">
        <v>115.96</v>
      </c>
      <c r="I6196" s="10">
        <v>138.26</v>
      </c>
      <c r="J6196">
        <v>0.49403461047254149</v>
      </c>
      <c r="K6196">
        <v>0.50698594217283266</v>
      </c>
      <c r="L6196">
        <v>0.36722748997158372</v>
      </c>
      <c r="M6196">
        <v>0.43762209130296947</v>
      </c>
      <c r="N6196">
        <v>0.43831744800459949</v>
      </c>
      <c r="O6196">
        <v>0.34227871780975888</v>
      </c>
      <c r="P6196" s="117">
        <v>15.86</v>
      </c>
      <c r="Q6196">
        <v>0.34</v>
      </c>
    </row>
    <row r="6197" spans="1:17" ht="15">
      <c r="A6197" s="6"/>
      <c r="B6197" s="10">
        <v>94.72</v>
      </c>
      <c r="C6197">
        <v>0.4003705609215486</v>
      </c>
      <c r="D6197" s="11">
        <v>30.82</v>
      </c>
      <c r="E6197" s="10">
        <v>40.909999999999997</v>
      </c>
      <c r="F6197" s="11">
        <v>30.92</v>
      </c>
      <c r="G6197" s="10">
        <v>38.6</v>
      </c>
      <c r="H6197" s="11">
        <v>115.19</v>
      </c>
      <c r="I6197" s="10">
        <v>142.59</v>
      </c>
      <c r="J6197">
        <v>0.50023446093912727</v>
      </c>
      <c r="K6197">
        <v>0.48738817080207736</v>
      </c>
      <c r="L6197">
        <v>0.38980351709008554</v>
      </c>
      <c r="M6197">
        <v>0.44323410215212883</v>
      </c>
      <c r="N6197">
        <v>0.43443949946081956</v>
      </c>
      <c r="O6197">
        <v>0.34063603912751939</v>
      </c>
      <c r="P6197" s="117">
        <v>15.73</v>
      </c>
      <c r="Q6197">
        <v>0.34</v>
      </c>
    </row>
    <row r="6198" spans="1:17" ht="15">
      <c r="A6198" s="6"/>
      <c r="B6198" s="10">
        <v>92.75</v>
      </c>
      <c r="C6198">
        <v>0.41775299043062203</v>
      </c>
      <c r="D6198" s="11">
        <v>31.44</v>
      </c>
      <c r="E6198" s="10">
        <v>38.14</v>
      </c>
      <c r="F6198" s="11">
        <v>33.299999999999997</v>
      </c>
      <c r="G6198" s="10">
        <v>41.81</v>
      </c>
      <c r="H6198" s="11">
        <v>135.03</v>
      </c>
      <c r="I6198" s="10">
        <v>211.52</v>
      </c>
      <c r="J6198">
        <v>0.50819852825348244</v>
      </c>
      <c r="K6198">
        <v>0.47733852086229556</v>
      </c>
      <c r="L6198">
        <v>0.41245788689460638</v>
      </c>
      <c r="M6198">
        <v>0.45618920807091806</v>
      </c>
      <c r="N6198">
        <v>0.42874805250101011</v>
      </c>
      <c r="O6198">
        <v>0.34775555929997981</v>
      </c>
      <c r="P6198" s="117">
        <v>20.92</v>
      </c>
      <c r="Q6198">
        <v>0.34</v>
      </c>
    </row>
    <row r="6199" spans="1:17" ht="15">
      <c r="A6199" s="6"/>
      <c r="B6199" s="10">
        <v>103.47</v>
      </c>
      <c r="C6199">
        <v>0.42351267320314395</v>
      </c>
      <c r="D6199" s="11">
        <v>31.94</v>
      </c>
      <c r="E6199" s="10">
        <v>40.020000000000003</v>
      </c>
      <c r="F6199" s="11">
        <v>50.67</v>
      </c>
      <c r="G6199" s="10">
        <v>53.9</v>
      </c>
      <c r="H6199" s="11">
        <v>169.72</v>
      </c>
      <c r="I6199" s="10">
        <v>354.1</v>
      </c>
      <c r="J6199">
        <v>0.51714257370391281</v>
      </c>
      <c r="K6199">
        <v>0.46348406169665807</v>
      </c>
      <c r="L6199">
        <v>0.41829130030164946</v>
      </c>
      <c r="M6199">
        <v>0.46488241316415935</v>
      </c>
      <c r="N6199">
        <v>0.42906081406751201</v>
      </c>
      <c r="O6199">
        <v>0.33928977348996925</v>
      </c>
      <c r="P6199" s="117">
        <v>27.3</v>
      </c>
      <c r="Q6199">
        <v>0.34</v>
      </c>
    </row>
    <row r="6200" spans="1:17" ht="15">
      <c r="A6200" s="6"/>
      <c r="B6200" s="10">
        <v>110.88</v>
      </c>
      <c r="C6200">
        <v>0.40045067692331249</v>
      </c>
      <c r="D6200" s="11">
        <v>34.700000000000003</v>
      </c>
      <c r="E6200" s="10">
        <v>41.22</v>
      </c>
      <c r="F6200" s="11">
        <v>52.98</v>
      </c>
      <c r="G6200" s="10">
        <v>74.84</v>
      </c>
      <c r="H6200" s="11">
        <v>194</v>
      </c>
      <c r="I6200" s="10">
        <v>421.07</v>
      </c>
      <c r="J6200">
        <v>0.52428867465248863</v>
      </c>
      <c r="K6200">
        <v>0.43399643351339456</v>
      </c>
      <c r="L6200">
        <v>0.40864594192835413</v>
      </c>
      <c r="M6200">
        <v>0.44392317987898389</v>
      </c>
      <c r="N6200">
        <v>0.41045932135759478</v>
      </c>
      <c r="O6200">
        <v>0.32684740189977335</v>
      </c>
      <c r="P6200" s="117">
        <v>38.81</v>
      </c>
      <c r="Q6200">
        <v>0.34</v>
      </c>
    </row>
    <row r="6201" spans="1:17" ht="15">
      <c r="A6201" s="6"/>
      <c r="B6201" s="10">
        <v>101.67</v>
      </c>
      <c r="C6201">
        <v>0.3347316906591693</v>
      </c>
      <c r="D6201" s="11">
        <v>40.380000000000003</v>
      </c>
      <c r="E6201" s="10">
        <v>44.41</v>
      </c>
      <c r="F6201" s="11">
        <v>59.69</v>
      </c>
      <c r="G6201" s="10">
        <v>84.35</v>
      </c>
      <c r="H6201" s="11">
        <v>197.81</v>
      </c>
      <c r="I6201" s="10">
        <v>446</v>
      </c>
      <c r="J6201">
        <v>0.50637921154717136</v>
      </c>
      <c r="K6201">
        <v>0.38521373608089077</v>
      </c>
      <c r="L6201">
        <v>0.39165106251223697</v>
      </c>
      <c r="M6201">
        <v>0.41620190029936216</v>
      </c>
      <c r="N6201">
        <v>0.39724265037763667</v>
      </c>
      <c r="O6201">
        <v>0.30501885513325705</v>
      </c>
      <c r="P6201" s="117">
        <v>17.3</v>
      </c>
      <c r="Q6201">
        <v>0.34</v>
      </c>
    </row>
    <row r="6202" spans="1:17" ht="15">
      <c r="A6202" s="6"/>
      <c r="B6202" s="10">
        <v>90.79</v>
      </c>
      <c r="C6202">
        <v>0.26722254782205795</v>
      </c>
      <c r="D6202" s="11">
        <v>40.92</v>
      </c>
      <c r="E6202" s="10">
        <v>45.75</v>
      </c>
      <c r="F6202" s="11">
        <v>55.31</v>
      </c>
      <c r="G6202" s="10">
        <v>77.64</v>
      </c>
      <c r="H6202" s="11">
        <v>193.91</v>
      </c>
      <c r="I6202" s="10">
        <v>333.78</v>
      </c>
      <c r="J6202">
        <v>0.48093302243787456</v>
      </c>
      <c r="K6202">
        <v>0.34736906725053002</v>
      </c>
      <c r="L6202">
        <v>0.37071881440979731</v>
      </c>
      <c r="M6202">
        <v>0.38275796575279131</v>
      </c>
      <c r="N6202">
        <v>0.37975530697302778</v>
      </c>
      <c r="O6202">
        <v>0.29551297912087088</v>
      </c>
      <c r="P6202" s="117">
        <v>19.88</v>
      </c>
      <c r="Q6202">
        <v>0.34</v>
      </c>
    </row>
    <row r="6203" spans="1:17" ht="15">
      <c r="A6203" s="6"/>
      <c r="B6203" s="10">
        <v>79</v>
      </c>
      <c r="C6203">
        <v>0.20922606537922103</v>
      </c>
      <c r="D6203" s="11">
        <v>40.630000000000003</v>
      </c>
      <c r="E6203" s="10">
        <v>45.21</v>
      </c>
      <c r="F6203" s="11">
        <v>50.79</v>
      </c>
      <c r="G6203" s="10">
        <v>67.290000000000006</v>
      </c>
      <c r="H6203" s="11">
        <v>186.68</v>
      </c>
      <c r="I6203" s="10">
        <v>190.32</v>
      </c>
      <c r="J6203">
        <v>0.45232999401387369</v>
      </c>
      <c r="K6203">
        <v>0.31314987339617423</v>
      </c>
      <c r="L6203">
        <v>0.35071405151473856</v>
      </c>
      <c r="M6203">
        <v>0.35500006359538372</v>
      </c>
      <c r="N6203">
        <v>0.35853498877665541</v>
      </c>
      <c r="O6203">
        <v>0.26366933877021453</v>
      </c>
      <c r="P6203" s="117">
        <v>18.940000000000001</v>
      </c>
      <c r="Q6203">
        <v>0.34</v>
      </c>
    </row>
    <row r="6204" spans="1:17" ht="15">
      <c r="A6204" s="6"/>
      <c r="B6204" s="10">
        <v>64.97</v>
      </c>
      <c r="C6204">
        <v>0.16130834881269143</v>
      </c>
      <c r="D6204" s="11">
        <v>35.450000000000003</v>
      </c>
      <c r="E6204" s="10">
        <v>43.22</v>
      </c>
      <c r="F6204" s="11">
        <v>54.69</v>
      </c>
      <c r="G6204" s="10">
        <v>61.37</v>
      </c>
      <c r="H6204" s="11">
        <v>181</v>
      </c>
      <c r="I6204" s="10">
        <v>111.86</v>
      </c>
      <c r="J6204">
        <v>0.43944319211599453</v>
      </c>
      <c r="K6204">
        <v>0.28166733100480806</v>
      </c>
      <c r="L6204">
        <v>0.33857947865260879</v>
      </c>
      <c r="M6204">
        <v>0.33070654057533294</v>
      </c>
      <c r="N6204">
        <v>0.33525819220278291</v>
      </c>
      <c r="O6204">
        <v>0.24396357850193975</v>
      </c>
      <c r="P6204" s="117">
        <v>21.41</v>
      </c>
      <c r="Q6204">
        <v>0.34</v>
      </c>
    </row>
    <row r="6205" spans="1:17" ht="15">
      <c r="A6205" s="6"/>
      <c r="B6205" s="10">
        <v>54.48</v>
      </c>
      <c r="C6205">
        <v>0.14739655172413793</v>
      </c>
      <c r="D6205" s="11">
        <v>37.93</v>
      </c>
      <c r="E6205" s="10">
        <v>42.34</v>
      </c>
      <c r="F6205" s="11">
        <v>50</v>
      </c>
      <c r="G6205" s="10">
        <v>49.95</v>
      </c>
      <c r="H6205" s="11">
        <v>155.36000000000001</v>
      </c>
      <c r="I6205" s="10">
        <v>80.95</v>
      </c>
      <c r="J6205">
        <v>0.4349603655665425</v>
      </c>
      <c r="K6205">
        <v>0.25362187354052768</v>
      </c>
      <c r="L6205">
        <v>0.33683051844921702</v>
      </c>
      <c r="M6205">
        <v>0.31866792030970736</v>
      </c>
      <c r="N6205">
        <v>0.33245705844546958</v>
      </c>
      <c r="O6205">
        <v>0.22413182060753911</v>
      </c>
      <c r="P6205" s="117">
        <v>21.85</v>
      </c>
      <c r="Q6205">
        <v>0.34</v>
      </c>
    </row>
    <row r="6206" spans="1:17" ht="15">
      <c r="A6206" s="6"/>
      <c r="B6206" s="10">
        <v>32.44</v>
      </c>
      <c r="C6206">
        <v>0.14385901255737504</v>
      </c>
      <c r="D6206" s="11">
        <v>35.29</v>
      </c>
      <c r="E6206" s="10">
        <v>32.08</v>
      </c>
      <c r="F6206" s="11">
        <v>50.32</v>
      </c>
      <c r="G6206" s="10">
        <v>50.01</v>
      </c>
      <c r="H6206" s="11">
        <v>145.06</v>
      </c>
      <c r="I6206" s="10">
        <v>67.84</v>
      </c>
      <c r="J6206">
        <v>0.42864295731707319</v>
      </c>
      <c r="K6206">
        <v>0.24692363179011378</v>
      </c>
      <c r="L6206">
        <v>0.34178479440063297</v>
      </c>
      <c r="M6206">
        <v>0.3131059854998009</v>
      </c>
      <c r="N6206">
        <v>0.33571521729601417</v>
      </c>
      <c r="O6206">
        <v>0.21703426992362362</v>
      </c>
      <c r="P6206" s="117">
        <v>25.57</v>
      </c>
      <c r="Q6206">
        <v>0.34</v>
      </c>
    </row>
    <row r="6207" spans="1:17" ht="15">
      <c r="A6207" s="6"/>
      <c r="B6207" s="10">
        <v>34.4</v>
      </c>
      <c r="C6207">
        <v>0.15585719189838654</v>
      </c>
      <c r="D6207" s="11">
        <v>32.99</v>
      </c>
      <c r="E6207" s="10">
        <v>26.11</v>
      </c>
      <c r="F6207" s="11">
        <v>49.39</v>
      </c>
      <c r="G6207" s="10">
        <v>52.71</v>
      </c>
      <c r="H6207" s="11">
        <v>130.94</v>
      </c>
      <c r="I6207" s="10">
        <v>38.19</v>
      </c>
      <c r="J6207">
        <v>0.438465439576123</v>
      </c>
      <c r="K6207">
        <v>0.26047883908627212</v>
      </c>
      <c r="L6207">
        <v>0.34701475954595568</v>
      </c>
      <c r="M6207">
        <v>0.31821552668052666</v>
      </c>
      <c r="N6207">
        <v>0.33761265747608199</v>
      </c>
      <c r="O6207">
        <v>0.2070371582410796</v>
      </c>
      <c r="P6207" s="117">
        <v>25.71</v>
      </c>
      <c r="Q6207">
        <v>0.34</v>
      </c>
    </row>
    <row r="6208" spans="1:17" ht="15">
      <c r="A6208" s="6"/>
      <c r="B6208" s="10">
        <v>74.459999999999994</v>
      </c>
      <c r="C6208">
        <v>0.19428652078039582</v>
      </c>
      <c r="D6208" s="11">
        <v>33.9</v>
      </c>
      <c r="E6208" s="10">
        <v>30.47</v>
      </c>
      <c r="F6208" s="11">
        <v>48.91</v>
      </c>
      <c r="G6208" s="10">
        <v>59.9</v>
      </c>
      <c r="H6208" s="11">
        <v>131.4</v>
      </c>
      <c r="I6208" s="10">
        <v>43.97</v>
      </c>
      <c r="J6208">
        <v>0.45454086900159724</v>
      </c>
      <c r="K6208">
        <v>0.29150823338247117</v>
      </c>
      <c r="L6208">
        <v>0.35951618244768924</v>
      </c>
      <c r="M6208">
        <v>0.34078699426496378</v>
      </c>
      <c r="N6208">
        <v>0.34640289841047106</v>
      </c>
      <c r="O6208">
        <v>0.2035741964644793</v>
      </c>
      <c r="P6208" s="117">
        <v>30.43</v>
      </c>
      <c r="Q6208">
        <v>0.34</v>
      </c>
    </row>
    <row r="6209" spans="1:17" ht="15">
      <c r="A6209" s="6"/>
      <c r="B6209" s="10">
        <v>87.44</v>
      </c>
      <c r="C6209">
        <v>0.27714007869385177</v>
      </c>
      <c r="D6209" s="11">
        <v>35.5</v>
      </c>
      <c r="E6209" s="10">
        <v>42.34</v>
      </c>
      <c r="F6209" s="11">
        <v>48.11</v>
      </c>
      <c r="G6209" s="10">
        <v>70.010000000000005</v>
      </c>
      <c r="H6209" s="11">
        <v>133.82</v>
      </c>
      <c r="I6209" s="10">
        <v>83.09</v>
      </c>
      <c r="J6209">
        <v>0.48239972384727881</v>
      </c>
      <c r="K6209">
        <v>0.34363249978965826</v>
      </c>
      <c r="L6209">
        <v>0.37500781237184422</v>
      </c>
      <c r="M6209">
        <v>0.37396770837438426</v>
      </c>
      <c r="N6209">
        <v>0.3620523791312677</v>
      </c>
      <c r="O6209">
        <v>0.22070226665382242</v>
      </c>
      <c r="P6209" s="117">
        <v>26.58</v>
      </c>
      <c r="Q6209">
        <v>0.34</v>
      </c>
    </row>
    <row r="6210" spans="1:17" ht="15">
      <c r="A6210" s="6"/>
      <c r="B6210" s="10">
        <v>108.16</v>
      </c>
      <c r="C6210">
        <v>0.37114325853971825</v>
      </c>
      <c r="D6210" s="11">
        <v>40.03</v>
      </c>
      <c r="E6210" s="10">
        <v>49.09</v>
      </c>
      <c r="F6210" s="11">
        <v>51.93</v>
      </c>
      <c r="G6210" s="10">
        <v>82.71</v>
      </c>
      <c r="H6210" s="11">
        <v>178.71</v>
      </c>
      <c r="I6210" s="10">
        <v>149.91999999999999</v>
      </c>
      <c r="J6210">
        <v>0.51628512072828847</v>
      </c>
      <c r="K6210">
        <v>0.409839172146168</v>
      </c>
      <c r="L6210">
        <v>0.39523121912901671</v>
      </c>
      <c r="M6210">
        <v>0.40714287534183752</v>
      </c>
      <c r="N6210">
        <v>0.38160846062141413</v>
      </c>
      <c r="O6210">
        <v>0.24721025907844676</v>
      </c>
      <c r="P6210" s="117">
        <v>43.92</v>
      </c>
      <c r="Q6210">
        <v>0.34</v>
      </c>
    </row>
    <row r="6211" spans="1:17" ht="15">
      <c r="A6211" s="6"/>
      <c r="B6211" s="10">
        <v>133.56</v>
      </c>
      <c r="C6211">
        <v>0.42983939233670621</v>
      </c>
      <c r="D6211" s="11">
        <v>44.64</v>
      </c>
      <c r="E6211" s="10">
        <v>62.25</v>
      </c>
      <c r="F6211" s="11">
        <v>56.67</v>
      </c>
      <c r="G6211" s="10">
        <v>130.59</v>
      </c>
      <c r="H6211" s="11">
        <v>188.11</v>
      </c>
      <c r="I6211" s="10">
        <v>313.75</v>
      </c>
      <c r="J6211">
        <v>0.55162495779522236</v>
      </c>
      <c r="K6211">
        <v>0.45707187345431494</v>
      </c>
      <c r="L6211">
        <v>0.410215674086222</v>
      </c>
      <c r="M6211">
        <v>0.44843117991976139</v>
      </c>
      <c r="N6211">
        <v>0.40319184165798555</v>
      </c>
      <c r="O6211">
        <v>0.27738517609699764</v>
      </c>
      <c r="P6211" s="117">
        <v>42.05</v>
      </c>
      <c r="Q6211">
        <v>0.34</v>
      </c>
    </row>
    <row r="6212" spans="1:17" ht="15">
      <c r="A6212" s="6"/>
      <c r="B6212" s="10">
        <v>181.24</v>
      </c>
      <c r="C6212">
        <v>0.46897590209437295</v>
      </c>
      <c r="D6212" s="11">
        <v>48.01</v>
      </c>
      <c r="E6212" s="10">
        <v>70.78</v>
      </c>
      <c r="F6212" s="11">
        <v>60.91</v>
      </c>
      <c r="G6212" s="10">
        <v>189.25</v>
      </c>
      <c r="H6212" s="11">
        <v>197.59</v>
      </c>
      <c r="I6212" s="10">
        <v>363.93</v>
      </c>
      <c r="J6212">
        <v>0.5507824130943757</v>
      </c>
      <c r="K6212">
        <v>0.4747679204458739</v>
      </c>
      <c r="L6212">
        <v>0.42159051776622269</v>
      </c>
      <c r="M6212">
        <v>0.47163367681475937</v>
      </c>
      <c r="N6212">
        <v>0.41093474207336822</v>
      </c>
      <c r="O6212">
        <v>0.27438550940415057</v>
      </c>
      <c r="P6212" s="117">
        <v>28.36</v>
      </c>
      <c r="Q6212">
        <v>0.34</v>
      </c>
    </row>
    <row r="6213" spans="1:17" ht="15">
      <c r="A6213" s="6"/>
      <c r="B6213" s="10">
        <v>143.62</v>
      </c>
      <c r="C6213">
        <v>0.46408741524989372</v>
      </c>
      <c r="D6213" s="11">
        <v>46.7</v>
      </c>
      <c r="E6213" s="10">
        <v>74.45</v>
      </c>
      <c r="F6213" s="11">
        <v>60.16</v>
      </c>
      <c r="G6213" s="10">
        <v>148.18</v>
      </c>
      <c r="H6213" s="11">
        <v>198.02</v>
      </c>
      <c r="I6213" s="10">
        <v>350</v>
      </c>
      <c r="J6213">
        <v>0.54032606948565776</v>
      </c>
      <c r="K6213">
        <v>0.4787462697277462</v>
      </c>
      <c r="L6213">
        <v>0.42416869879070107</v>
      </c>
      <c r="M6213">
        <v>0.47185773964974737</v>
      </c>
      <c r="N6213">
        <v>0.41491216574819334</v>
      </c>
      <c r="O6213">
        <v>0.27353175592006251</v>
      </c>
      <c r="P6213" s="117">
        <v>33.85</v>
      </c>
      <c r="Q6213">
        <v>0.34</v>
      </c>
    </row>
    <row r="6214" spans="1:17" ht="15">
      <c r="A6214" s="6"/>
      <c r="B6214" s="10">
        <v>117.49</v>
      </c>
      <c r="C6214">
        <v>0.4758281709194383</v>
      </c>
      <c r="D6214" s="11">
        <v>43.54</v>
      </c>
      <c r="E6214" s="10">
        <v>60.72</v>
      </c>
      <c r="F6214" s="11">
        <v>51.09</v>
      </c>
      <c r="G6214" s="10">
        <v>77.680000000000007</v>
      </c>
      <c r="H6214" s="11">
        <v>179.78</v>
      </c>
      <c r="I6214" s="10">
        <v>219.56</v>
      </c>
      <c r="J6214">
        <v>0.57001797652973873</v>
      </c>
      <c r="K6214">
        <v>0.48115759461109797</v>
      </c>
      <c r="L6214">
        <v>0.42502975374460522</v>
      </c>
      <c r="M6214">
        <v>0.48178590609366762</v>
      </c>
      <c r="N6214">
        <v>0.42975525357536443</v>
      </c>
      <c r="O6214">
        <v>0.26907418655274462</v>
      </c>
      <c r="P6214" s="117">
        <v>22.07</v>
      </c>
      <c r="Q6214">
        <v>0.34</v>
      </c>
    </row>
    <row r="6215" spans="1:17" ht="15">
      <c r="A6215" s="6"/>
      <c r="B6215" s="10">
        <v>105.03</v>
      </c>
      <c r="C6215">
        <v>0.5002875411859824</v>
      </c>
      <c r="D6215" s="11">
        <v>40.33</v>
      </c>
      <c r="E6215" s="10">
        <v>59.96</v>
      </c>
      <c r="F6215" s="11">
        <v>47.91</v>
      </c>
      <c r="G6215" s="10">
        <v>63.44</v>
      </c>
      <c r="H6215" s="11">
        <v>170.42</v>
      </c>
      <c r="I6215" s="10">
        <v>160.86000000000001</v>
      </c>
      <c r="J6215">
        <v>0.5682484722055795</v>
      </c>
      <c r="K6215">
        <v>0.48121524060915677</v>
      </c>
      <c r="L6215">
        <v>0.41610244288675158</v>
      </c>
      <c r="M6215">
        <v>0.49354203096256799</v>
      </c>
      <c r="N6215">
        <v>0.43430597260037168</v>
      </c>
      <c r="O6215">
        <v>0.25695135454124757</v>
      </c>
      <c r="P6215" s="117">
        <v>55.49</v>
      </c>
      <c r="Q6215">
        <v>0.34</v>
      </c>
    </row>
    <row r="6216" spans="1:17" ht="15">
      <c r="A6216" s="6"/>
      <c r="B6216" s="10">
        <v>99.9</v>
      </c>
      <c r="C6216">
        <v>0.51138351039952101</v>
      </c>
      <c r="D6216" s="11">
        <v>35.01</v>
      </c>
      <c r="E6216" s="10">
        <v>49.02</v>
      </c>
      <c r="F6216" s="11">
        <v>40.32</v>
      </c>
      <c r="G6216" s="10">
        <v>51.51</v>
      </c>
      <c r="H6216" s="11">
        <v>138.1</v>
      </c>
      <c r="I6216" s="10">
        <v>119.91</v>
      </c>
      <c r="J6216">
        <v>0.57448888240214202</v>
      </c>
      <c r="K6216">
        <v>0.47189837341721741</v>
      </c>
      <c r="L6216">
        <v>0.4001215676845396</v>
      </c>
      <c r="M6216">
        <v>0.50019831302219142</v>
      </c>
      <c r="N6216">
        <v>0.44065715742591682</v>
      </c>
      <c r="O6216">
        <v>0.23850971213858105</v>
      </c>
      <c r="P6216" s="117">
        <v>20.22</v>
      </c>
      <c r="Q6216">
        <v>0.34</v>
      </c>
    </row>
    <row r="6217" spans="1:17" ht="15">
      <c r="A6217" s="6"/>
      <c r="B6217" s="10">
        <v>108.99</v>
      </c>
      <c r="C6217">
        <v>0.51548250078914126</v>
      </c>
      <c r="D6217" s="11">
        <v>32.270000000000003</v>
      </c>
      <c r="E6217" s="10">
        <v>45.29</v>
      </c>
      <c r="F6217" s="11">
        <v>36.880000000000003</v>
      </c>
      <c r="G6217" s="10">
        <v>50.12</v>
      </c>
      <c r="H6217" s="11">
        <v>127.33</v>
      </c>
      <c r="I6217" s="10">
        <v>92.62</v>
      </c>
      <c r="J6217">
        <v>0.58159049066256752</v>
      </c>
      <c r="K6217">
        <v>0.46844004336863854</v>
      </c>
      <c r="L6217">
        <v>0.36627467343226822</v>
      </c>
      <c r="M6217">
        <v>0.49961911207959142</v>
      </c>
      <c r="N6217">
        <v>0.44802436861221384</v>
      </c>
      <c r="O6217">
        <v>0.23170133279109745</v>
      </c>
      <c r="P6217" s="117">
        <v>14.5</v>
      </c>
      <c r="Q6217">
        <v>0.34</v>
      </c>
    </row>
    <row r="6218" spans="1:17" ht="15">
      <c r="A6218" s="6"/>
      <c r="B6218" s="10">
        <v>105.35</v>
      </c>
      <c r="C6218">
        <v>0.5142049980150023</v>
      </c>
      <c r="D6218" s="11">
        <v>30.4</v>
      </c>
      <c r="E6218" s="10">
        <v>44.14</v>
      </c>
      <c r="F6218" s="11">
        <v>33.020000000000003</v>
      </c>
      <c r="G6218" s="10">
        <v>46.3</v>
      </c>
      <c r="H6218" s="11">
        <v>125.43</v>
      </c>
      <c r="I6218" s="10">
        <v>80.239999999999995</v>
      </c>
      <c r="J6218">
        <v>0.57552604422753573</v>
      </c>
      <c r="K6218">
        <v>0.4721355486678499</v>
      </c>
      <c r="L6218">
        <v>0.33574221640950586</v>
      </c>
      <c r="M6218">
        <v>0.48280745234529054</v>
      </c>
      <c r="N6218">
        <v>0.45683978549880561</v>
      </c>
      <c r="O6218">
        <v>0.22686794771103258</v>
      </c>
      <c r="P6218" s="117">
        <v>50.51</v>
      </c>
      <c r="Q6218">
        <v>0.34</v>
      </c>
    </row>
    <row r="6219" spans="1:17" ht="15">
      <c r="A6219" s="6"/>
      <c r="B6219" s="10">
        <v>104.67</v>
      </c>
      <c r="C6219">
        <v>0.50412142374654079</v>
      </c>
      <c r="D6219" s="11">
        <v>30.06</v>
      </c>
      <c r="E6219" s="10">
        <v>43.33</v>
      </c>
      <c r="F6219" s="11">
        <v>30.91</v>
      </c>
      <c r="G6219" s="10">
        <v>45.1</v>
      </c>
      <c r="H6219" s="11">
        <v>123.11</v>
      </c>
      <c r="I6219" s="10">
        <v>71.17</v>
      </c>
      <c r="J6219">
        <v>0.57477550468914096</v>
      </c>
      <c r="K6219">
        <v>0.48014322175578728</v>
      </c>
      <c r="L6219">
        <v>0.31901201426006293</v>
      </c>
      <c r="M6219">
        <v>0.47974226911197959</v>
      </c>
      <c r="N6219">
        <v>0.46203266576675678</v>
      </c>
      <c r="O6219">
        <v>0.22082440672215234</v>
      </c>
      <c r="P6219" s="117">
        <v>16.45</v>
      </c>
      <c r="Q6219">
        <v>0.34</v>
      </c>
    </row>
    <row r="6220" spans="1:17" ht="15">
      <c r="A6220" s="6"/>
      <c r="B6220" s="10">
        <v>100.58</v>
      </c>
      <c r="C6220">
        <v>0.50441922257549954</v>
      </c>
      <c r="D6220" s="11">
        <v>29.43</v>
      </c>
      <c r="E6220" s="10">
        <v>41.74</v>
      </c>
      <c r="F6220" s="11">
        <v>30.5</v>
      </c>
      <c r="G6220" s="10">
        <v>43.12</v>
      </c>
      <c r="H6220" s="11">
        <v>117.89</v>
      </c>
      <c r="I6220" s="10">
        <v>80.2</v>
      </c>
      <c r="J6220">
        <v>0.57808870952720948</v>
      </c>
      <c r="K6220">
        <v>0.48935340280933903</v>
      </c>
      <c r="L6220">
        <v>0.31195685145762958</v>
      </c>
      <c r="M6220">
        <v>0.47087518024363961</v>
      </c>
      <c r="N6220">
        <v>0.46788468118804133</v>
      </c>
      <c r="O6220">
        <v>0.22984419572305906</v>
      </c>
      <c r="P6220" s="117">
        <v>15.55</v>
      </c>
      <c r="Q6220">
        <v>0.34</v>
      </c>
    </row>
    <row r="6221" spans="1:17" ht="15">
      <c r="A6221" s="6"/>
      <c r="B6221" s="10">
        <v>101.7</v>
      </c>
      <c r="C6221">
        <v>0.48698168008571208</v>
      </c>
      <c r="D6221" s="11">
        <v>29.18</v>
      </c>
      <c r="E6221" s="10">
        <v>42.91</v>
      </c>
      <c r="F6221" s="11">
        <v>30.57</v>
      </c>
      <c r="G6221" s="10">
        <v>44</v>
      </c>
      <c r="H6221" s="11">
        <v>125.92</v>
      </c>
      <c r="I6221" s="10">
        <v>71.11</v>
      </c>
      <c r="J6221">
        <v>0.57134598996545904</v>
      </c>
      <c r="K6221">
        <v>0.50486069958634416</v>
      </c>
      <c r="L6221">
        <v>0.31322994715148544</v>
      </c>
      <c r="M6221">
        <v>0.47464518455313648</v>
      </c>
      <c r="N6221">
        <v>0.47130936842515386</v>
      </c>
      <c r="O6221">
        <v>0.23150342114613467</v>
      </c>
      <c r="P6221" s="117">
        <v>16.62</v>
      </c>
      <c r="Q6221">
        <v>0.34</v>
      </c>
    </row>
    <row r="6222" spans="1:17" ht="15">
      <c r="A6222" s="6"/>
      <c r="B6222" s="10">
        <v>99.16</v>
      </c>
      <c r="C6222">
        <v>0.47525765434691303</v>
      </c>
      <c r="D6222" s="11">
        <v>29.38</v>
      </c>
      <c r="E6222" s="10">
        <v>49.05</v>
      </c>
      <c r="F6222" s="11">
        <v>33.15</v>
      </c>
      <c r="G6222" s="10">
        <v>46.35</v>
      </c>
      <c r="H6222" s="11">
        <v>134.87</v>
      </c>
      <c r="I6222" s="10">
        <v>72.69</v>
      </c>
      <c r="J6222">
        <v>0.57585846749924774</v>
      </c>
      <c r="K6222">
        <v>0.52752184836908611</v>
      </c>
      <c r="L6222">
        <v>0.32109946824695362</v>
      </c>
      <c r="M6222">
        <v>0.49059347072180182</v>
      </c>
      <c r="N6222">
        <v>0.47644087677320957</v>
      </c>
      <c r="O6222">
        <v>0.23898745036619828</v>
      </c>
      <c r="P6222" s="117">
        <v>17.72</v>
      </c>
      <c r="Q6222">
        <v>0.34</v>
      </c>
    </row>
    <row r="6223" spans="1:17" ht="15">
      <c r="A6223" s="6"/>
      <c r="B6223" s="10">
        <v>98.97</v>
      </c>
      <c r="C6223">
        <v>0.46593864577021438</v>
      </c>
      <c r="D6223" s="11">
        <v>29.98</v>
      </c>
      <c r="E6223" s="10">
        <v>69.900000000000006</v>
      </c>
      <c r="F6223" s="11">
        <v>45.9</v>
      </c>
      <c r="G6223" s="10">
        <v>59.98</v>
      </c>
      <c r="H6223" s="11">
        <v>169.27</v>
      </c>
      <c r="I6223" s="10">
        <v>82.24</v>
      </c>
      <c r="J6223">
        <v>0.57849251753653297</v>
      </c>
      <c r="K6223">
        <v>0.52325734070796459</v>
      </c>
      <c r="L6223">
        <v>0.32418532158535113</v>
      </c>
      <c r="M6223">
        <v>0.4866940247322023</v>
      </c>
      <c r="N6223">
        <v>0.47598795281247824</v>
      </c>
      <c r="O6223">
        <v>0.24911164417600062</v>
      </c>
      <c r="P6223" s="117">
        <v>35.68</v>
      </c>
      <c r="Q6223">
        <v>0.34</v>
      </c>
    </row>
    <row r="6224" spans="1:17" ht="15">
      <c r="A6224" s="6"/>
      <c r="B6224" s="10">
        <v>103.33</v>
      </c>
      <c r="C6224">
        <v>0.41916939110839868</v>
      </c>
      <c r="D6224" s="11">
        <v>30.09</v>
      </c>
      <c r="E6224" s="10">
        <v>75.47</v>
      </c>
      <c r="F6224" s="11">
        <v>50.91</v>
      </c>
      <c r="G6224" s="10">
        <v>76.39</v>
      </c>
      <c r="H6224" s="11">
        <v>181.97</v>
      </c>
      <c r="I6224" s="10">
        <v>86</v>
      </c>
      <c r="J6224">
        <v>0.56682187239581749</v>
      </c>
      <c r="K6224">
        <v>0.51227291232105154</v>
      </c>
      <c r="L6224">
        <v>0.31615790814377054</v>
      </c>
      <c r="M6224">
        <v>0.46043924126219937</v>
      </c>
      <c r="N6224">
        <v>0.46420101725881119</v>
      </c>
      <c r="O6224">
        <v>0.2541564314155999</v>
      </c>
      <c r="P6224" s="117">
        <v>21.71</v>
      </c>
      <c r="Q6224">
        <v>0.34</v>
      </c>
    </row>
    <row r="6225" spans="1:17" ht="15">
      <c r="A6225" s="6"/>
      <c r="B6225" s="10">
        <v>93.82</v>
      </c>
      <c r="C6225">
        <v>0.34372480983977982</v>
      </c>
      <c r="D6225" s="11">
        <v>32.04</v>
      </c>
      <c r="E6225" s="10">
        <v>75.91</v>
      </c>
      <c r="F6225" s="11">
        <v>52.03</v>
      </c>
      <c r="G6225" s="10">
        <v>86.53</v>
      </c>
      <c r="H6225" s="11">
        <v>188.17</v>
      </c>
      <c r="I6225" s="10">
        <v>97.88</v>
      </c>
      <c r="J6225">
        <v>0.53281760737440342</v>
      </c>
      <c r="K6225">
        <v>0.47286300297660355</v>
      </c>
      <c r="L6225">
        <v>0.29757145752044317</v>
      </c>
      <c r="M6225">
        <v>0.42436942541978701</v>
      </c>
      <c r="N6225">
        <v>0.43677352710395834</v>
      </c>
      <c r="O6225">
        <v>0.23216326819159885</v>
      </c>
      <c r="P6225" s="117">
        <v>14.17</v>
      </c>
      <c r="Q6225">
        <v>0.34</v>
      </c>
    </row>
    <row r="6226" spans="1:17" ht="15">
      <c r="A6226" s="6"/>
      <c r="B6226" s="10">
        <v>83.16</v>
      </c>
      <c r="C6226">
        <v>0.2570055914242127</v>
      </c>
      <c r="D6226" s="11">
        <v>32.590000000000003</v>
      </c>
      <c r="E6226" s="10">
        <v>75.91</v>
      </c>
      <c r="F6226" s="11">
        <v>45.09</v>
      </c>
      <c r="G6226" s="10">
        <v>75</v>
      </c>
      <c r="H6226" s="11">
        <v>182.86</v>
      </c>
      <c r="I6226" s="10">
        <v>74.03</v>
      </c>
      <c r="J6226">
        <v>0.49660321013430764</v>
      </c>
      <c r="K6226">
        <v>0.44037542980020877</v>
      </c>
      <c r="L6226">
        <v>0.27874936467250017</v>
      </c>
      <c r="M6226">
        <v>0.38743515065928308</v>
      </c>
      <c r="N6226">
        <v>0.41465123897455419</v>
      </c>
      <c r="O6226">
        <v>0.1981138823689782</v>
      </c>
      <c r="P6226" s="117">
        <v>16.14</v>
      </c>
      <c r="Q6226">
        <v>0.34</v>
      </c>
    </row>
    <row r="6227" spans="1:17" ht="15">
      <c r="A6227" s="6"/>
      <c r="B6227" s="10">
        <v>70.790000000000006</v>
      </c>
      <c r="C6227">
        <v>0.18637881995364014</v>
      </c>
      <c r="D6227" s="11">
        <v>32.159999999999997</v>
      </c>
      <c r="E6227" s="10">
        <v>71.94</v>
      </c>
      <c r="F6227" s="11">
        <v>36.32</v>
      </c>
      <c r="G6227" s="10">
        <v>63.32</v>
      </c>
      <c r="H6227" s="11">
        <v>175.33</v>
      </c>
      <c r="I6227" s="10">
        <v>79.55</v>
      </c>
      <c r="J6227">
        <v>0.45460467665497423</v>
      </c>
      <c r="K6227">
        <v>0.41754940039503385</v>
      </c>
      <c r="L6227">
        <v>0.25660039671176232</v>
      </c>
      <c r="M6227">
        <v>0.35031942722424342</v>
      </c>
      <c r="N6227">
        <v>0.39384351195539175</v>
      </c>
      <c r="O6227">
        <v>0.17043878896015174</v>
      </c>
      <c r="P6227" s="117">
        <v>19.079999999999998</v>
      </c>
      <c r="Q6227">
        <v>0.34</v>
      </c>
    </row>
    <row r="6228" spans="1:17" ht="15">
      <c r="A6228" s="6"/>
      <c r="B6228" s="10">
        <v>39.81</v>
      </c>
      <c r="C6228">
        <v>0.15083143828701986</v>
      </c>
      <c r="D6228" s="11">
        <v>32.65</v>
      </c>
      <c r="E6228" s="10">
        <v>61.8</v>
      </c>
      <c r="F6228" s="11">
        <v>30.23</v>
      </c>
      <c r="G6228" s="10">
        <v>56.96</v>
      </c>
      <c r="H6228" s="11">
        <v>167.13</v>
      </c>
      <c r="I6228" s="10">
        <v>60.06</v>
      </c>
      <c r="J6228">
        <v>0.42022941041024953</v>
      </c>
      <c r="K6228">
        <v>0.40039050106635354</v>
      </c>
      <c r="L6228">
        <v>0.21436208470673535</v>
      </c>
      <c r="M6228">
        <v>0.32708155472632311</v>
      </c>
      <c r="N6228">
        <v>0.38511750438888659</v>
      </c>
      <c r="O6228">
        <v>0.162788149150384</v>
      </c>
      <c r="P6228" s="117">
        <v>19.84</v>
      </c>
      <c r="Q6228">
        <v>0.34</v>
      </c>
    </row>
    <row r="6229" spans="1:17" ht="15">
      <c r="A6229" s="6"/>
      <c r="B6229" s="10">
        <v>21.21</v>
      </c>
      <c r="C6229">
        <v>0.13716631661261297</v>
      </c>
      <c r="D6229" s="11">
        <v>32.049999999999997</v>
      </c>
      <c r="E6229" s="10">
        <v>54.66</v>
      </c>
      <c r="F6229" s="11">
        <v>27.51</v>
      </c>
      <c r="G6229" s="10">
        <v>48.35</v>
      </c>
      <c r="H6229" s="11">
        <v>160.30000000000001</v>
      </c>
      <c r="I6229" s="10">
        <v>43.92</v>
      </c>
      <c r="J6229">
        <v>0.39205537933768891</v>
      </c>
      <c r="K6229">
        <v>0.38386505089869311</v>
      </c>
      <c r="L6229">
        <v>0.1877346246878005</v>
      </c>
      <c r="M6229">
        <v>0.30544852052235516</v>
      </c>
      <c r="N6229">
        <v>0.37783553152732197</v>
      </c>
      <c r="O6229">
        <v>0.15734550816161014</v>
      </c>
      <c r="P6229" s="117">
        <v>24.88</v>
      </c>
      <c r="Q6229">
        <v>0.34</v>
      </c>
    </row>
    <row r="6230" spans="1:17" ht="15">
      <c r="A6230" s="6"/>
      <c r="B6230" s="10">
        <v>4.08</v>
      </c>
      <c r="C6230">
        <v>0.13393100530575269</v>
      </c>
      <c r="D6230" s="11">
        <v>30.31</v>
      </c>
      <c r="E6230" s="10">
        <v>51.78</v>
      </c>
      <c r="F6230" s="11">
        <v>26.46</v>
      </c>
      <c r="G6230" s="10">
        <v>43.29</v>
      </c>
      <c r="H6230" s="11">
        <v>140.66</v>
      </c>
      <c r="I6230" s="10">
        <v>5.09</v>
      </c>
      <c r="J6230">
        <v>0.38634874257740703</v>
      </c>
      <c r="K6230">
        <v>0.37319786307742325</v>
      </c>
      <c r="L6230">
        <v>0.170203075132109</v>
      </c>
      <c r="M6230">
        <v>0.28913677670038856</v>
      </c>
      <c r="N6230">
        <v>0.38016916382409882</v>
      </c>
      <c r="O6230">
        <v>0.14994636127930944</v>
      </c>
      <c r="P6230" s="117">
        <v>18.11</v>
      </c>
      <c r="Q6230">
        <v>0.34</v>
      </c>
    </row>
    <row r="6231" spans="1:17" ht="15">
      <c r="A6231" s="6"/>
      <c r="B6231" s="10">
        <v>4.3</v>
      </c>
      <c r="C6231">
        <v>0.13860582402876878</v>
      </c>
      <c r="D6231" s="11">
        <v>30.01</v>
      </c>
      <c r="E6231" s="10">
        <v>54.05</v>
      </c>
      <c r="F6231" s="11">
        <v>17.88</v>
      </c>
      <c r="G6231" s="10">
        <v>39.979999999999997</v>
      </c>
      <c r="H6231" s="11">
        <v>140.66</v>
      </c>
      <c r="I6231" s="10">
        <v>7.13</v>
      </c>
      <c r="J6231">
        <v>0.40094718640201621</v>
      </c>
      <c r="K6231">
        <v>0.37861948723539074</v>
      </c>
      <c r="L6231">
        <v>0.1626665087074991</v>
      </c>
      <c r="M6231">
        <v>0.28793116815715231</v>
      </c>
      <c r="N6231">
        <v>0.38745695369223765</v>
      </c>
      <c r="O6231">
        <v>0.14906848230836106</v>
      </c>
      <c r="P6231" s="117">
        <v>22.19</v>
      </c>
      <c r="Q6231">
        <v>0.34</v>
      </c>
    </row>
    <row r="6232" spans="1:17" ht="15">
      <c r="A6232" s="6"/>
      <c r="B6232" s="10">
        <v>38.700000000000003</v>
      </c>
      <c r="C6232">
        <v>0.15150597866284149</v>
      </c>
      <c r="D6232" s="11">
        <v>29.72</v>
      </c>
      <c r="E6232" s="10">
        <v>57.05</v>
      </c>
      <c r="F6232" s="11">
        <v>20.45</v>
      </c>
      <c r="G6232" s="10">
        <v>43.16</v>
      </c>
      <c r="H6232" s="11">
        <v>140.66</v>
      </c>
      <c r="I6232" s="10">
        <v>2</v>
      </c>
      <c r="J6232">
        <v>0.43774454801813578</v>
      </c>
      <c r="K6232">
        <v>0.40313286500019502</v>
      </c>
      <c r="L6232">
        <v>0.16040115284602682</v>
      </c>
      <c r="M6232">
        <v>0.29643988075521699</v>
      </c>
      <c r="N6232">
        <v>0.40070819137213365</v>
      </c>
      <c r="O6232">
        <v>0.15596996018668766</v>
      </c>
      <c r="P6232" s="117">
        <v>20.38</v>
      </c>
      <c r="Q6232">
        <v>0.34</v>
      </c>
    </row>
    <row r="6233" spans="1:17" ht="15">
      <c r="A6233" s="6"/>
      <c r="B6233" s="10">
        <v>78.34</v>
      </c>
      <c r="C6233">
        <v>0.20847125062525163</v>
      </c>
      <c r="D6233" s="11">
        <v>30.05</v>
      </c>
      <c r="E6233" s="10">
        <v>68</v>
      </c>
      <c r="F6233" s="11">
        <v>25.03</v>
      </c>
      <c r="G6233" s="10">
        <v>45.07</v>
      </c>
      <c r="H6233" s="11">
        <v>140.66</v>
      </c>
      <c r="I6233" s="10">
        <v>35.18</v>
      </c>
      <c r="J6233">
        <v>0.47152627302412742</v>
      </c>
      <c r="K6233">
        <v>0.43669947092349964</v>
      </c>
      <c r="L6233">
        <v>0.16217620265653881</v>
      </c>
      <c r="M6233">
        <v>0.31801528332417867</v>
      </c>
      <c r="N6233">
        <v>0.42241028397716318</v>
      </c>
      <c r="O6233">
        <v>0.16282167800227543</v>
      </c>
      <c r="P6233" s="117">
        <v>30.48</v>
      </c>
      <c r="Q6233">
        <v>0.34</v>
      </c>
    </row>
    <row r="6234" spans="1:17" ht="15">
      <c r="A6234" s="6"/>
      <c r="B6234" s="10">
        <v>108.76</v>
      </c>
      <c r="C6234">
        <v>0.2870775207001362</v>
      </c>
      <c r="D6234" s="11">
        <v>32.15</v>
      </c>
      <c r="E6234" s="10">
        <v>75</v>
      </c>
      <c r="F6234" s="11">
        <v>27.99</v>
      </c>
      <c r="G6234" s="10">
        <v>54.8</v>
      </c>
      <c r="H6234" s="11">
        <v>165.53</v>
      </c>
      <c r="I6234" s="10">
        <v>66.72</v>
      </c>
      <c r="J6234">
        <v>0.50957736768657169</v>
      </c>
      <c r="K6234">
        <v>0.49043812984135637</v>
      </c>
      <c r="L6234">
        <v>0.19170368918023228</v>
      </c>
      <c r="M6234">
        <v>0.3392230079916953</v>
      </c>
      <c r="N6234">
        <v>0.45358090117320238</v>
      </c>
      <c r="O6234">
        <v>0.17395533465199231</v>
      </c>
      <c r="P6234" s="117">
        <v>26.89</v>
      </c>
      <c r="Q6234">
        <v>0.34</v>
      </c>
    </row>
    <row r="6235" spans="1:17" ht="15">
      <c r="A6235" s="6"/>
      <c r="B6235" s="10">
        <v>132</v>
      </c>
      <c r="C6235">
        <v>0.33801582176975098</v>
      </c>
      <c r="D6235" s="11">
        <v>41</v>
      </c>
      <c r="E6235" s="10">
        <v>78.489999999999995</v>
      </c>
      <c r="F6235" s="11">
        <v>34.68</v>
      </c>
      <c r="G6235" s="10">
        <v>61.48</v>
      </c>
      <c r="H6235" s="11">
        <v>181.94</v>
      </c>
      <c r="I6235" s="10">
        <v>104.5</v>
      </c>
      <c r="J6235">
        <v>0.54363334662731644</v>
      </c>
      <c r="K6235">
        <v>0.53194249943250271</v>
      </c>
      <c r="L6235">
        <v>0.23854692296080107</v>
      </c>
      <c r="M6235">
        <v>0.35498154642484553</v>
      </c>
      <c r="N6235">
        <v>0.48612127952400147</v>
      </c>
      <c r="O6235">
        <v>0.21067014036757764</v>
      </c>
      <c r="P6235" s="117">
        <v>34.32</v>
      </c>
      <c r="Q6235">
        <v>0.34</v>
      </c>
    </row>
    <row r="6236" spans="1:17" ht="15">
      <c r="A6236" s="6"/>
      <c r="B6236" s="10">
        <v>151.9</v>
      </c>
      <c r="C6236">
        <v>0.34986216496605338</v>
      </c>
      <c r="D6236" s="11">
        <v>45.09</v>
      </c>
      <c r="E6236" s="10">
        <v>91.31</v>
      </c>
      <c r="F6236" s="11">
        <v>39.49</v>
      </c>
      <c r="G6236" s="10">
        <v>66.45</v>
      </c>
      <c r="H6236" s="11">
        <v>187.9</v>
      </c>
      <c r="I6236" s="10">
        <v>144.33000000000001</v>
      </c>
      <c r="J6236">
        <v>0.54285975549716792</v>
      </c>
      <c r="K6236">
        <v>0.53168423914711849</v>
      </c>
      <c r="L6236">
        <v>0.26174615200226631</v>
      </c>
      <c r="M6236">
        <v>0.35820363412035217</v>
      </c>
      <c r="N6236">
        <v>0.49953750787881079</v>
      </c>
      <c r="O6236">
        <v>0.22898420022429222</v>
      </c>
      <c r="P6236" s="117">
        <v>23.96</v>
      </c>
      <c r="Q6236">
        <v>0.34</v>
      </c>
    </row>
    <row r="6237" spans="1:17" ht="15">
      <c r="A6237" s="6"/>
      <c r="B6237" s="10">
        <v>126.81</v>
      </c>
      <c r="C6237">
        <v>0.34170175518488649</v>
      </c>
      <c r="D6237" s="11">
        <v>46.95</v>
      </c>
      <c r="E6237" s="10">
        <v>81.819999999999993</v>
      </c>
      <c r="F6237" s="11">
        <v>38.81</v>
      </c>
      <c r="G6237" s="10">
        <v>57.44</v>
      </c>
      <c r="H6237" s="11">
        <v>185.2</v>
      </c>
      <c r="I6237" s="10">
        <v>106.36</v>
      </c>
      <c r="J6237">
        <v>0.55541455205376833</v>
      </c>
      <c r="K6237">
        <v>0.53831900712684</v>
      </c>
      <c r="L6237">
        <v>0.26977516207081248</v>
      </c>
      <c r="M6237">
        <v>0.35323661677910612</v>
      </c>
      <c r="N6237">
        <v>0.49975721839892329</v>
      </c>
      <c r="O6237">
        <v>0.22735360385040079</v>
      </c>
      <c r="P6237" s="117">
        <v>22.65</v>
      </c>
      <c r="Q6237">
        <v>0.34</v>
      </c>
    </row>
    <row r="6238" spans="1:17" ht="15">
      <c r="A6238" s="6"/>
      <c r="B6238" s="10">
        <v>118.25</v>
      </c>
      <c r="C6238">
        <v>0.3371311800650742</v>
      </c>
      <c r="D6238" s="11">
        <v>42.38</v>
      </c>
      <c r="E6238" s="10">
        <v>73.72</v>
      </c>
      <c r="F6238" s="11">
        <v>35.770000000000003</v>
      </c>
      <c r="G6238" s="10">
        <v>48.39</v>
      </c>
      <c r="H6238" s="11">
        <v>179.04</v>
      </c>
      <c r="I6238" s="10">
        <v>72.680000000000007</v>
      </c>
      <c r="J6238">
        <v>0.5612428777178714</v>
      </c>
      <c r="K6238">
        <v>0.5534389808496285</v>
      </c>
      <c r="L6238">
        <v>0.27580699357693134</v>
      </c>
      <c r="M6238">
        <v>0.35034860475476898</v>
      </c>
      <c r="N6238">
        <v>0.50643502181468614</v>
      </c>
      <c r="O6238">
        <v>0.23214041210073569</v>
      </c>
      <c r="P6238" s="117">
        <v>22.31</v>
      </c>
      <c r="Q6238">
        <v>0.34</v>
      </c>
    </row>
    <row r="6239" spans="1:17" ht="15">
      <c r="A6239" s="6"/>
      <c r="B6239" s="10">
        <v>108.91</v>
      </c>
      <c r="C6239">
        <v>0.33487912636214856</v>
      </c>
      <c r="D6239" s="11">
        <v>38.270000000000003</v>
      </c>
      <c r="E6239" s="10">
        <v>64.5</v>
      </c>
      <c r="F6239" s="11">
        <v>33.229999999999997</v>
      </c>
      <c r="G6239" s="10">
        <v>43.37</v>
      </c>
      <c r="H6239" s="11">
        <v>171.27</v>
      </c>
      <c r="I6239" s="10">
        <v>70.42</v>
      </c>
      <c r="J6239">
        <v>0.55537379769980622</v>
      </c>
      <c r="K6239">
        <v>0.55138360397111741</v>
      </c>
      <c r="L6239">
        <v>0.25442417792343069</v>
      </c>
      <c r="M6239">
        <v>0.33762421139329718</v>
      </c>
      <c r="N6239">
        <v>0.51449630868729601</v>
      </c>
      <c r="O6239">
        <v>0.21146498724097279</v>
      </c>
      <c r="P6239" s="117">
        <v>17.61</v>
      </c>
      <c r="Q6239">
        <v>0.34</v>
      </c>
    </row>
    <row r="6240" spans="1:17" ht="15">
      <c r="A6240" s="6"/>
      <c r="B6240" s="10">
        <v>99.18</v>
      </c>
      <c r="C6240">
        <v>0.34368262279953576</v>
      </c>
      <c r="D6240" s="11">
        <v>33.090000000000003</v>
      </c>
      <c r="E6240" s="10">
        <v>50.03</v>
      </c>
      <c r="F6240" s="11">
        <v>30.03</v>
      </c>
      <c r="G6240" s="10">
        <v>36.96</v>
      </c>
      <c r="H6240" s="11">
        <v>153.91999999999999</v>
      </c>
      <c r="I6240" s="10">
        <v>44.28</v>
      </c>
      <c r="J6240">
        <v>0.54685812752569474</v>
      </c>
      <c r="K6240">
        <v>0.52862159824723243</v>
      </c>
      <c r="L6240">
        <v>0.2345143186057482</v>
      </c>
      <c r="M6240">
        <v>0.31873368637500704</v>
      </c>
      <c r="N6240">
        <v>0.5268488249812211</v>
      </c>
      <c r="O6240">
        <v>0.20233512324383782</v>
      </c>
      <c r="P6240" s="117">
        <v>17.23</v>
      </c>
      <c r="Q6240">
        <v>0.34</v>
      </c>
    </row>
    <row r="6241" spans="1:17" ht="15">
      <c r="A6241" s="6"/>
      <c r="B6241" s="10">
        <v>93.97</v>
      </c>
      <c r="C6241">
        <v>0.33469459238017202</v>
      </c>
      <c r="D6241" s="11">
        <v>32.770000000000003</v>
      </c>
      <c r="E6241" s="10">
        <v>50</v>
      </c>
      <c r="F6241" s="11">
        <v>27.53</v>
      </c>
      <c r="G6241" s="10">
        <v>34.11</v>
      </c>
      <c r="H6241" s="11">
        <v>149.59</v>
      </c>
      <c r="I6241" s="10">
        <v>26.62</v>
      </c>
      <c r="J6241">
        <v>0.5507932127264229</v>
      </c>
      <c r="K6241">
        <v>0.49353401669308183</v>
      </c>
      <c r="L6241">
        <v>0.21915713903743317</v>
      </c>
      <c r="M6241">
        <v>0.29672653157892337</v>
      </c>
      <c r="N6241">
        <v>0.52993413644320064</v>
      </c>
      <c r="O6241">
        <v>0.18812733664587372</v>
      </c>
      <c r="P6241" s="117">
        <v>14.62</v>
      </c>
      <c r="Q6241">
        <v>0.34</v>
      </c>
    </row>
    <row r="6242" spans="1:17" ht="15">
      <c r="A6242" s="6"/>
      <c r="B6242" s="10">
        <v>88.47</v>
      </c>
      <c r="C6242">
        <v>0.32821966524122331</v>
      </c>
      <c r="D6242" s="11">
        <v>32.08</v>
      </c>
      <c r="E6242" s="10">
        <v>47.93</v>
      </c>
      <c r="F6242" s="11">
        <v>27.16</v>
      </c>
      <c r="G6242" s="10">
        <v>34.85</v>
      </c>
      <c r="H6242" s="11">
        <v>130.63999999999999</v>
      </c>
      <c r="I6242" s="10">
        <v>27.06</v>
      </c>
      <c r="J6242">
        <v>0.55005510347627684</v>
      </c>
      <c r="K6242">
        <v>0.45664716884134249</v>
      </c>
      <c r="L6242">
        <v>0.22075996889366661</v>
      </c>
      <c r="M6242">
        <v>0.2888207713890103</v>
      </c>
      <c r="N6242">
        <v>0.53334557873256994</v>
      </c>
      <c r="O6242">
        <v>0.18084105016370078</v>
      </c>
      <c r="P6242" s="117">
        <v>14.96</v>
      </c>
      <c r="Q6242">
        <v>0.34</v>
      </c>
    </row>
    <row r="6243" spans="1:17" ht="15">
      <c r="A6243" s="6"/>
      <c r="B6243" s="10">
        <v>81.73</v>
      </c>
      <c r="C6243">
        <v>0.322865832863794</v>
      </c>
      <c r="D6243" s="11">
        <v>32.1</v>
      </c>
      <c r="E6243" s="10">
        <v>44.46</v>
      </c>
      <c r="F6243" s="11">
        <v>27</v>
      </c>
      <c r="G6243" s="10">
        <v>34.729999999999997</v>
      </c>
      <c r="H6243" s="11">
        <v>125.43</v>
      </c>
      <c r="I6243" s="10">
        <v>22.19</v>
      </c>
      <c r="J6243">
        <v>0.54963340902314273</v>
      </c>
      <c r="K6243">
        <v>0.42759237788878313</v>
      </c>
      <c r="L6243">
        <v>0.22827963212032812</v>
      </c>
      <c r="M6243">
        <v>0.29248704192726427</v>
      </c>
      <c r="N6243">
        <v>0.53302146699742758</v>
      </c>
      <c r="O6243">
        <v>0.18221324082760326</v>
      </c>
      <c r="P6243" s="117">
        <v>14.66</v>
      </c>
      <c r="Q6243">
        <v>0.34</v>
      </c>
    </row>
    <row r="6244" spans="1:17" ht="15">
      <c r="A6244" s="6"/>
      <c r="B6244" s="10">
        <v>85.02</v>
      </c>
      <c r="C6244">
        <v>0.31028699828624801</v>
      </c>
      <c r="D6244" s="11">
        <v>31.42</v>
      </c>
      <c r="E6244" s="10">
        <v>42.86</v>
      </c>
      <c r="F6244" s="11">
        <v>26.74</v>
      </c>
      <c r="G6244" s="10">
        <v>34.32</v>
      </c>
      <c r="H6244" s="11">
        <v>120.62</v>
      </c>
      <c r="I6244" s="10">
        <v>27.17</v>
      </c>
      <c r="J6244">
        <v>0.55114471559559741</v>
      </c>
      <c r="K6244">
        <v>0.41104175114846264</v>
      </c>
      <c r="L6244">
        <v>0.23253759081994654</v>
      </c>
      <c r="M6244">
        <v>0.29594133670819378</v>
      </c>
      <c r="N6244">
        <v>0.53211499377851512</v>
      </c>
      <c r="O6244">
        <v>0.18232004590390027</v>
      </c>
      <c r="P6244" s="117">
        <v>14.51</v>
      </c>
      <c r="Q6244">
        <v>0.34</v>
      </c>
    </row>
    <row r="6245" spans="1:17" ht="15">
      <c r="A6245" s="6"/>
      <c r="B6245" s="10">
        <v>87.82</v>
      </c>
      <c r="C6245">
        <v>0.2989331037499392</v>
      </c>
      <c r="D6245" s="11">
        <v>32</v>
      </c>
      <c r="E6245" s="10">
        <v>43.88</v>
      </c>
      <c r="F6245" s="11">
        <v>27.7</v>
      </c>
      <c r="G6245" s="10">
        <v>34.58</v>
      </c>
      <c r="H6245" s="11">
        <v>115.02</v>
      </c>
      <c r="I6245" s="10">
        <v>34.020000000000003</v>
      </c>
      <c r="J6245">
        <v>0.55813044084199248</v>
      </c>
      <c r="K6245">
        <v>0.40783126146520421</v>
      </c>
      <c r="L6245">
        <v>0.25192014618102077</v>
      </c>
      <c r="M6245">
        <v>0.31001834672973066</v>
      </c>
      <c r="N6245">
        <v>0.53263389178005616</v>
      </c>
      <c r="O6245">
        <v>0.18743110264969745</v>
      </c>
      <c r="P6245" s="117">
        <v>14.52</v>
      </c>
      <c r="Q6245">
        <v>0.34</v>
      </c>
    </row>
    <row r="6246" spans="1:17" ht="15">
      <c r="A6246" s="6"/>
      <c r="B6246" s="10">
        <v>93.67</v>
      </c>
      <c r="C6246">
        <v>0.29423060511658644</v>
      </c>
      <c r="D6246" s="11">
        <v>32.6</v>
      </c>
      <c r="E6246" s="10">
        <v>46.03</v>
      </c>
      <c r="F6246" s="11">
        <v>30.18</v>
      </c>
      <c r="G6246" s="10">
        <v>36.56</v>
      </c>
      <c r="H6246" s="11">
        <v>117.01</v>
      </c>
      <c r="I6246" s="10">
        <v>31.59</v>
      </c>
      <c r="J6246">
        <v>0.56459508167756234</v>
      </c>
      <c r="K6246">
        <v>0.42118482342712316</v>
      </c>
      <c r="L6246">
        <v>0.2751772389728907</v>
      </c>
      <c r="M6246">
        <v>0.34034870857163813</v>
      </c>
      <c r="N6246">
        <v>0.5313570226455705</v>
      </c>
      <c r="O6246">
        <v>0.18876497285199156</v>
      </c>
      <c r="P6246" s="117">
        <v>16.29</v>
      </c>
      <c r="Q6246">
        <v>0.34</v>
      </c>
    </row>
    <row r="6247" spans="1:17" ht="15">
      <c r="A6247" s="6"/>
      <c r="B6247" s="10">
        <v>117.21</v>
      </c>
      <c r="C6247">
        <v>0.26907023553669418</v>
      </c>
      <c r="D6247" s="11">
        <v>43.89</v>
      </c>
      <c r="E6247" s="10">
        <v>60.74</v>
      </c>
      <c r="F6247" s="11">
        <v>39.770000000000003</v>
      </c>
      <c r="G6247" s="10">
        <v>48</v>
      </c>
      <c r="H6247" s="11">
        <v>127.06</v>
      </c>
      <c r="I6247" s="10">
        <v>22</v>
      </c>
      <c r="J6247">
        <v>0.55576958449184344</v>
      </c>
      <c r="K6247">
        <v>0.43108561548236574</v>
      </c>
      <c r="L6247">
        <v>0.32130877921240047</v>
      </c>
      <c r="M6247">
        <v>0.37232222173646934</v>
      </c>
      <c r="N6247">
        <v>0.52718220734132559</v>
      </c>
      <c r="O6247">
        <v>0.19162418005840887</v>
      </c>
      <c r="P6247" s="117">
        <v>18.43</v>
      </c>
      <c r="Q6247">
        <v>0.34</v>
      </c>
    </row>
    <row r="6248" spans="1:17" ht="15">
      <c r="A6248" s="6"/>
      <c r="B6248" s="10">
        <v>133.49</v>
      </c>
      <c r="C6248">
        <v>0.23305027533400022</v>
      </c>
      <c r="D6248" s="11">
        <v>51.06</v>
      </c>
      <c r="E6248" s="10">
        <v>74.5</v>
      </c>
      <c r="F6248" s="11">
        <v>49.95</v>
      </c>
      <c r="G6248" s="10">
        <v>53.64</v>
      </c>
      <c r="H6248" s="11">
        <v>149.09</v>
      </c>
      <c r="I6248" s="10">
        <v>60.05</v>
      </c>
      <c r="J6248">
        <v>0.5446793757605477</v>
      </c>
      <c r="K6248">
        <v>0.41667144852346627</v>
      </c>
      <c r="L6248">
        <v>0.3240730856763831</v>
      </c>
      <c r="M6248">
        <v>0.37417615269536569</v>
      </c>
      <c r="N6248">
        <v>0.51072059199608233</v>
      </c>
      <c r="O6248">
        <v>0.19737418586419006</v>
      </c>
      <c r="P6248" s="117">
        <v>19.989999999999998</v>
      </c>
      <c r="Q6248">
        <v>0.34</v>
      </c>
    </row>
    <row r="6249" spans="1:17" ht="15">
      <c r="A6249" s="6"/>
      <c r="B6249" s="10">
        <v>128.81</v>
      </c>
      <c r="C6249">
        <v>0.22291770814883291</v>
      </c>
      <c r="D6249" s="11">
        <v>53.23</v>
      </c>
      <c r="E6249" s="10">
        <v>74.98</v>
      </c>
      <c r="F6249" s="11">
        <v>51.22</v>
      </c>
      <c r="G6249" s="10">
        <v>59.69</v>
      </c>
      <c r="H6249" s="11">
        <v>162.5</v>
      </c>
      <c r="I6249" s="10">
        <v>74.569999999999993</v>
      </c>
      <c r="J6249">
        <v>0.51792559309239261</v>
      </c>
      <c r="K6249">
        <v>0.3947483100866036</v>
      </c>
      <c r="L6249">
        <v>0.30617961636495566</v>
      </c>
      <c r="M6249">
        <v>0.35587224860753902</v>
      </c>
      <c r="N6249">
        <v>0.46853822057646111</v>
      </c>
      <c r="O6249">
        <v>0.19116158279843551</v>
      </c>
      <c r="P6249" s="117">
        <v>13.42</v>
      </c>
      <c r="Q6249">
        <v>0.34</v>
      </c>
    </row>
    <row r="6250" spans="1:17" ht="15">
      <c r="A6250" s="6"/>
      <c r="B6250" s="10">
        <v>105.85</v>
      </c>
      <c r="C6250">
        <v>0.21746473440936859</v>
      </c>
      <c r="D6250" s="11">
        <v>51.71</v>
      </c>
      <c r="E6250" s="10">
        <v>71.989999999999995</v>
      </c>
      <c r="F6250" s="11">
        <v>46.36</v>
      </c>
      <c r="G6250" s="10">
        <v>53.91</v>
      </c>
      <c r="H6250" s="11">
        <v>155.09</v>
      </c>
      <c r="I6250" s="10">
        <v>67.95</v>
      </c>
      <c r="J6250">
        <v>0.49777709228334244</v>
      </c>
      <c r="K6250">
        <v>0.38071885914656872</v>
      </c>
      <c r="L6250">
        <v>0.28654367452843527</v>
      </c>
      <c r="M6250">
        <v>0.33441178371229768</v>
      </c>
      <c r="N6250">
        <v>0.42266678976884148</v>
      </c>
      <c r="O6250">
        <v>0.1785040844656825</v>
      </c>
      <c r="P6250" s="117">
        <v>19.43</v>
      </c>
      <c r="Q6250">
        <v>0.34</v>
      </c>
    </row>
    <row r="6251" spans="1:17" ht="15">
      <c r="A6251" s="6"/>
      <c r="B6251" s="10">
        <v>90.65</v>
      </c>
      <c r="C6251">
        <v>0.2039336044057852</v>
      </c>
      <c r="D6251" s="11">
        <v>51.59</v>
      </c>
      <c r="E6251" s="10">
        <v>64.290000000000006</v>
      </c>
      <c r="F6251" s="11">
        <v>32.659999999999997</v>
      </c>
      <c r="G6251" s="10">
        <v>45.8</v>
      </c>
      <c r="H6251" s="11">
        <v>132.88</v>
      </c>
      <c r="I6251" s="10">
        <v>72.55</v>
      </c>
      <c r="J6251">
        <v>0.48126442973016409</v>
      </c>
      <c r="K6251">
        <v>0.36165086263031987</v>
      </c>
      <c r="L6251">
        <v>0.25551166925308683</v>
      </c>
      <c r="M6251">
        <v>0.31594679708588513</v>
      </c>
      <c r="N6251">
        <v>0.38181190740725268</v>
      </c>
      <c r="O6251">
        <v>0.1609443079578346</v>
      </c>
      <c r="P6251" s="117">
        <v>23.08</v>
      </c>
      <c r="Q6251">
        <v>0.34</v>
      </c>
    </row>
    <row r="6252" spans="1:17" ht="15">
      <c r="A6252" s="6"/>
      <c r="B6252" s="10">
        <v>74.3</v>
      </c>
      <c r="C6252">
        <v>0.19704879001277695</v>
      </c>
      <c r="D6252" s="11">
        <v>45.04</v>
      </c>
      <c r="E6252" s="10">
        <v>53.49</v>
      </c>
      <c r="F6252" s="11">
        <v>29.23</v>
      </c>
      <c r="G6252" s="10">
        <v>42</v>
      </c>
      <c r="H6252" s="11">
        <v>124.84</v>
      </c>
      <c r="I6252" s="10">
        <v>72.459999999999994</v>
      </c>
      <c r="J6252">
        <v>0.46195701145109819</v>
      </c>
      <c r="K6252">
        <v>0.33537312760975674</v>
      </c>
      <c r="L6252">
        <v>0.22251632041596334</v>
      </c>
      <c r="M6252">
        <v>0.29507963886221122</v>
      </c>
      <c r="N6252">
        <v>0.35606657185099477</v>
      </c>
      <c r="O6252">
        <v>0.14953904924932471</v>
      </c>
      <c r="P6252" s="117">
        <v>16.8</v>
      </c>
      <c r="Q6252">
        <v>0.34</v>
      </c>
    </row>
    <row r="6253" spans="1:17" ht="15">
      <c r="A6253" s="6"/>
      <c r="B6253" s="10">
        <v>56.2</v>
      </c>
      <c r="C6253">
        <v>0.20575320318568663</v>
      </c>
      <c r="D6253" s="11">
        <v>41.09</v>
      </c>
      <c r="E6253" s="10">
        <v>49.02</v>
      </c>
      <c r="F6253" s="11">
        <v>27.65</v>
      </c>
      <c r="G6253" s="10">
        <v>39.89</v>
      </c>
      <c r="H6253" s="11">
        <v>115.96</v>
      </c>
      <c r="I6253" s="10">
        <v>68.489999999999995</v>
      </c>
      <c r="J6253">
        <v>0.446019428751255</v>
      </c>
      <c r="K6253">
        <v>0.31343167154661128</v>
      </c>
      <c r="L6253">
        <v>0.21299852755022397</v>
      </c>
      <c r="M6253">
        <v>0.2782832063947443</v>
      </c>
      <c r="N6253">
        <v>0.34770829611769088</v>
      </c>
      <c r="O6253">
        <v>0.15038181408797874</v>
      </c>
      <c r="P6253" s="117">
        <v>24.54</v>
      </c>
      <c r="Q6253">
        <v>0.34</v>
      </c>
    </row>
    <row r="6254" spans="1:17" ht="15">
      <c r="A6254" s="6"/>
      <c r="B6254" s="10">
        <v>30.44</v>
      </c>
      <c r="C6254">
        <v>0.21002237408228719</v>
      </c>
      <c r="D6254" s="11">
        <v>37.909999999999997</v>
      </c>
      <c r="E6254" s="10">
        <v>47.98</v>
      </c>
      <c r="F6254" s="11">
        <v>27.05</v>
      </c>
      <c r="G6254" s="10">
        <v>39.07</v>
      </c>
      <c r="H6254" s="11">
        <v>105.11</v>
      </c>
      <c r="I6254" s="10">
        <v>35.369999999999997</v>
      </c>
      <c r="J6254">
        <v>0.44537165444864862</v>
      </c>
      <c r="K6254">
        <v>0.29568295167817188</v>
      </c>
      <c r="L6254">
        <v>0.21038390916149063</v>
      </c>
      <c r="M6254">
        <v>0.26828816566150249</v>
      </c>
      <c r="N6254">
        <v>0.34178752530333456</v>
      </c>
      <c r="O6254">
        <v>0.15203422321581553</v>
      </c>
      <c r="P6254" s="117">
        <v>23.82</v>
      </c>
      <c r="Q6254">
        <v>0.34</v>
      </c>
    </row>
    <row r="6255" spans="1:17" ht="15">
      <c r="A6255" s="6"/>
      <c r="B6255" s="10">
        <v>38.46</v>
      </c>
      <c r="C6255">
        <v>0.20384967367789555</v>
      </c>
      <c r="D6255" s="11">
        <v>36.090000000000003</v>
      </c>
      <c r="E6255" s="10">
        <v>48.1</v>
      </c>
      <c r="F6255" s="11">
        <v>26.09</v>
      </c>
      <c r="G6255" s="10">
        <v>37.1</v>
      </c>
      <c r="H6255" s="11">
        <v>105.1</v>
      </c>
      <c r="I6255" s="10">
        <v>20.02</v>
      </c>
      <c r="J6255">
        <v>0.45014848045538769</v>
      </c>
      <c r="K6255">
        <v>0.29190861861671835</v>
      </c>
      <c r="L6255">
        <v>0.20967100723682702</v>
      </c>
      <c r="M6255">
        <v>0.27306649871487759</v>
      </c>
      <c r="N6255">
        <v>0.34916552581406485</v>
      </c>
      <c r="O6255">
        <v>0.15980337081050611</v>
      </c>
      <c r="P6255" s="117">
        <v>22.28</v>
      </c>
      <c r="Q6255">
        <v>0.34</v>
      </c>
    </row>
    <row r="6256" spans="1:17" ht="15">
      <c r="A6256" s="6"/>
      <c r="B6256" s="10">
        <v>73.88</v>
      </c>
      <c r="C6256">
        <v>0.21531278883444416</v>
      </c>
      <c r="D6256" s="11">
        <v>41.88</v>
      </c>
      <c r="E6256" s="10">
        <v>49.01</v>
      </c>
      <c r="F6256" s="11">
        <v>27.66</v>
      </c>
      <c r="G6256" s="10">
        <v>36.659999999999997</v>
      </c>
      <c r="H6256" s="11">
        <v>110.09</v>
      </c>
      <c r="I6256" s="10">
        <v>33.97</v>
      </c>
      <c r="J6256">
        <v>0.46483930904729603</v>
      </c>
      <c r="K6256">
        <v>0.30441252648079281</v>
      </c>
      <c r="L6256">
        <v>0.22060803616882832</v>
      </c>
      <c r="M6256">
        <v>0.28841469719350071</v>
      </c>
      <c r="N6256">
        <v>0.37852516333263081</v>
      </c>
      <c r="O6256">
        <v>0.16973812120402257</v>
      </c>
      <c r="P6256" s="117">
        <v>18.73</v>
      </c>
      <c r="Q6256">
        <v>0.34</v>
      </c>
    </row>
    <row r="6257" spans="1:17" ht="15">
      <c r="A6257" s="6"/>
      <c r="B6257" s="10">
        <v>90.67</v>
      </c>
      <c r="C6257">
        <v>0.21520378558463776</v>
      </c>
      <c r="D6257" s="11">
        <v>43.92</v>
      </c>
      <c r="E6257" s="10">
        <v>48.48</v>
      </c>
      <c r="F6257" s="11">
        <v>29.65</v>
      </c>
      <c r="G6257" s="10">
        <v>47.74</v>
      </c>
      <c r="H6257" s="11">
        <v>125.94</v>
      </c>
      <c r="I6257" s="10">
        <v>47.93</v>
      </c>
      <c r="J6257">
        <v>0.49097539239320481</v>
      </c>
      <c r="K6257">
        <v>0.3331517652813743</v>
      </c>
      <c r="L6257">
        <v>0.24343183690352255</v>
      </c>
      <c r="M6257">
        <v>0.31939134526026819</v>
      </c>
      <c r="N6257">
        <v>0.41445192428851718</v>
      </c>
      <c r="O6257">
        <v>0.18167036974108974</v>
      </c>
      <c r="P6257" s="117">
        <v>27.06</v>
      </c>
      <c r="Q6257">
        <v>0.34</v>
      </c>
    </row>
    <row r="6258" spans="1:17" ht="15">
      <c r="A6258" s="6"/>
      <c r="B6258" s="10">
        <v>116.01</v>
      </c>
      <c r="C6258">
        <v>0.24578651756350409</v>
      </c>
      <c r="D6258" s="11">
        <v>45.61</v>
      </c>
      <c r="E6258" s="10">
        <v>67.040000000000006</v>
      </c>
      <c r="F6258" s="11">
        <v>37.909999999999997</v>
      </c>
      <c r="G6258" s="10">
        <v>56.43</v>
      </c>
      <c r="H6258" s="11">
        <v>136.81</v>
      </c>
      <c r="I6258" s="10">
        <v>81.73</v>
      </c>
      <c r="J6258">
        <v>0.52532635235985259</v>
      </c>
      <c r="K6258">
        <v>0.3795872106946902</v>
      </c>
      <c r="L6258">
        <v>0.2962582721388558</v>
      </c>
      <c r="M6258">
        <v>0.36797932886667256</v>
      </c>
      <c r="N6258">
        <v>0.44762445293733277</v>
      </c>
      <c r="O6258">
        <v>0.23113933093047767</v>
      </c>
      <c r="P6258" s="117">
        <v>25.86</v>
      </c>
      <c r="Q6258">
        <v>0.34</v>
      </c>
    </row>
    <row r="6259" spans="1:17" ht="15">
      <c r="A6259" s="6"/>
      <c r="B6259" s="10">
        <v>139.43</v>
      </c>
      <c r="C6259">
        <v>0.28652306596298394</v>
      </c>
      <c r="D6259" s="11">
        <v>49.41</v>
      </c>
      <c r="E6259" s="10">
        <v>74.94</v>
      </c>
      <c r="F6259" s="11">
        <v>48.29</v>
      </c>
      <c r="G6259" s="10">
        <v>66.5</v>
      </c>
      <c r="H6259" s="11">
        <v>169.97</v>
      </c>
      <c r="I6259" s="10">
        <v>182.5</v>
      </c>
      <c r="J6259">
        <v>0.55810636872705843</v>
      </c>
      <c r="K6259">
        <v>0.4198228780076772</v>
      </c>
      <c r="L6259">
        <v>0.35474007446540107</v>
      </c>
      <c r="M6259">
        <v>0.39684409293256956</v>
      </c>
      <c r="N6259">
        <v>0.47397315008289431</v>
      </c>
      <c r="O6259">
        <v>0.26178247948412248</v>
      </c>
      <c r="P6259" s="117">
        <v>24.25</v>
      </c>
      <c r="Q6259">
        <v>0.34</v>
      </c>
    </row>
    <row r="6260" spans="1:17" ht="15">
      <c r="A6260" s="6"/>
      <c r="B6260" s="10">
        <v>161.78</v>
      </c>
      <c r="C6260">
        <v>0.29710208509157149</v>
      </c>
      <c r="D6260" s="11">
        <v>52.89</v>
      </c>
      <c r="E6260" s="10">
        <v>77.650000000000006</v>
      </c>
      <c r="F6260" s="11">
        <v>52.27</v>
      </c>
      <c r="G6260" s="10">
        <v>79.84</v>
      </c>
      <c r="H6260" s="11">
        <v>179.91</v>
      </c>
      <c r="I6260" s="10">
        <v>201.92</v>
      </c>
      <c r="J6260">
        <v>0.55030975896064471</v>
      </c>
      <c r="K6260">
        <v>0.43506327131682521</v>
      </c>
      <c r="L6260">
        <v>0.37899038438317567</v>
      </c>
      <c r="M6260">
        <v>0.39992290561712551</v>
      </c>
      <c r="N6260">
        <v>0.47465966440374019</v>
      </c>
      <c r="O6260">
        <v>0.26839733901559903</v>
      </c>
      <c r="P6260" s="117">
        <v>41.91</v>
      </c>
      <c r="Q6260">
        <v>0.34</v>
      </c>
    </row>
    <row r="6261" spans="1:17" ht="15">
      <c r="A6261" s="6"/>
      <c r="B6261" s="10">
        <v>125.63</v>
      </c>
      <c r="C6261">
        <v>0.28339938678551263</v>
      </c>
      <c r="D6261" s="11">
        <v>53.14</v>
      </c>
      <c r="E6261" s="10">
        <v>75.91</v>
      </c>
      <c r="F6261" s="11">
        <v>53.17</v>
      </c>
      <c r="G6261" s="10">
        <v>65.44</v>
      </c>
      <c r="H6261" s="11">
        <v>178.97</v>
      </c>
      <c r="I6261" s="10">
        <v>214.68</v>
      </c>
      <c r="J6261">
        <v>0.54190136720026838</v>
      </c>
      <c r="K6261">
        <v>0.42866942805612446</v>
      </c>
      <c r="L6261">
        <v>0.37632312229903186</v>
      </c>
      <c r="M6261">
        <v>0.38496469837216718</v>
      </c>
      <c r="N6261">
        <v>0.46285217282573143</v>
      </c>
      <c r="O6261">
        <v>0.27316044367116138</v>
      </c>
      <c r="P6261" s="117">
        <v>36.86</v>
      </c>
      <c r="Q6261">
        <v>0.34</v>
      </c>
    </row>
    <row r="6262" spans="1:17" ht="15">
      <c r="A6262" s="6"/>
      <c r="B6262" s="10">
        <v>106.57</v>
      </c>
      <c r="C6262">
        <v>0.25953377413127415</v>
      </c>
      <c r="D6262" s="11">
        <v>44.58</v>
      </c>
      <c r="E6262" s="10">
        <v>71.98</v>
      </c>
      <c r="F6262" s="11">
        <v>48.07</v>
      </c>
      <c r="G6262" s="10">
        <v>53.19</v>
      </c>
      <c r="H6262" s="11">
        <v>151.32</v>
      </c>
      <c r="I6262" s="10">
        <v>182.75</v>
      </c>
      <c r="J6262">
        <v>0.56775274639406492</v>
      </c>
      <c r="K6262">
        <v>0.43129017295597483</v>
      </c>
      <c r="L6262">
        <v>0.37237341681029695</v>
      </c>
      <c r="M6262">
        <v>0.36580615269942907</v>
      </c>
      <c r="N6262">
        <v>0.46543145217756615</v>
      </c>
      <c r="O6262">
        <v>0.28265642616318271</v>
      </c>
      <c r="P6262" s="117">
        <v>28.78</v>
      </c>
      <c r="Q6262">
        <v>0.34</v>
      </c>
    </row>
    <row r="6263" spans="1:17" ht="15">
      <c r="A6263" s="6"/>
      <c r="B6263" s="10">
        <v>93.39</v>
      </c>
      <c r="C6263">
        <v>0.22666129308155236</v>
      </c>
      <c r="D6263" s="11">
        <v>40.549999999999997</v>
      </c>
      <c r="E6263" s="10">
        <v>55.75</v>
      </c>
      <c r="F6263" s="11">
        <v>45.19</v>
      </c>
      <c r="G6263" s="10">
        <v>42.68</v>
      </c>
      <c r="H6263" s="11">
        <v>123.73</v>
      </c>
      <c r="I6263" s="10">
        <v>149.5</v>
      </c>
      <c r="J6263">
        <v>0.56614682974205643</v>
      </c>
      <c r="K6263">
        <v>0.43310368876151578</v>
      </c>
      <c r="L6263">
        <v>0.36905355103856174</v>
      </c>
      <c r="M6263">
        <v>0.35831958381421408</v>
      </c>
      <c r="N6263">
        <v>0.46251326773489065</v>
      </c>
      <c r="O6263">
        <v>0.28635681399845136</v>
      </c>
      <c r="P6263" s="117">
        <v>18.21</v>
      </c>
      <c r="Q6263">
        <v>0.34</v>
      </c>
    </row>
    <row r="6264" spans="1:17" ht="15">
      <c r="A6264" s="6"/>
      <c r="B6264" s="10">
        <v>73.81</v>
      </c>
      <c r="C6264">
        <v>0.21978241612345056</v>
      </c>
      <c r="D6264" s="11">
        <v>33.200000000000003</v>
      </c>
      <c r="E6264" s="10">
        <v>50.04</v>
      </c>
      <c r="F6264" s="11">
        <v>37</v>
      </c>
      <c r="G6264" s="10">
        <v>36.92</v>
      </c>
      <c r="H6264" s="11">
        <v>97.63</v>
      </c>
      <c r="I6264" s="10">
        <v>113.28</v>
      </c>
      <c r="J6264">
        <v>0.56511759838782549</v>
      </c>
      <c r="K6264">
        <v>0.43887633045255697</v>
      </c>
      <c r="L6264">
        <v>0.36667417268371827</v>
      </c>
      <c r="M6264">
        <v>0.34099385477469063</v>
      </c>
      <c r="N6264">
        <v>0.44774350952912817</v>
      </c>
      <c r="O6264">
        <v>0.29867415180539608</v>
      </c>
      <c r="P6264" s="117">
        <v>19.37</v>
      </c>
      <c r="Q6264">
        <v>0.34</v>
      </c>
    </row>
    <row r="6265" spans="1:17" ht="15">
      <c r="A6265" s="6"/>
      <c r="B6265" s="10">
        <v>1.01</v>
      </c>
      <c r="C6265">
        <v>0.21950838384000776</v>
      </c>
      <c r="D6265" s="11">
        <v>33.1</v>
      </c>
      <c r="E6265" s="10">
        <v>49.44</v>
      </c>
      <c r="F6265" s="11">
        <v>33.340000000000003</v>
      </c>
      <c r="G6265" s="10">
        <v>37.97</v>
      </c>
      <c r="H6265" s="11">
        <v>81.709999999999994</v>
      </c>
      <c r="I6265" s="10">
        <v>83.82</v>
      </c>
      <c r="J6265">
        <v>0.55850529193955745</v>
      </c>
      <c r="K6265">
        <v>0.45774994429937527</v>
      </c>
      <c r="L6265">
        <v>0.35491825558377532</v>
      </c>
      <c r="M6265">
        <v>0.33171866221444846</v>
      </c>
      <c r="N6265">
        <v>0.41797564490560596</v>
      </c>
      <c r="O6265">
        <v>0.30296514486909654</v>
      </c>
      <c r="P6265" s="117">
        <v>18.14</v>
      </c>
      <c r="Q6265">
        <v>0.34</v>
      </c>
    </row>
    <row r="6266" spans="1:17" ht="15">
      <c r="A6266" s="6"/>
      <c r="B6266" s="10">
        <v>-0.01</v>
      </c>
      <c r="C6266">
        <v>0.2307985675917637</v>
      </c>
      <c r="D6266" s="11">
        <v>32.130000000000003</v>
      </c>
      <c r="E6266" s="10">
        <v>48.13</v>
      </c>
      <c r="F6266" s="11">
        <v>31.15</v>
      </c>
      <c r="G6266" s="10">
        <v>35.06</v>
      </c>
      <c r="H6266" s="11">
        <v>80.05</v>
      </c>
      <c r="I6266" s="10">
        <v>97.02</v>
      </c>
      <c r="J6266">
        <v>0.55045517210831996</v>
      </c>
      <c r="K6266">
        <v>0.46140035321350509</v>
      </c>
      <c r="L6266">
        <v>0.3544298789872638</v>
      </c>
      <c r="M6266">
        <v>0.32926764989607471</v>
      </c>
      <c r="N6266">
        <v>0.40369689821073773</v>
      </c>
      <c r="O6266">
        <v>0.30403566948189853</v>
      </c>
      <c r="P6266" s="117">
        <v>15.52</v>
      </c>
      <c r="Q6266">
        <v>0.34</v>
      </c>
    </row>
    <row r="6267" spans="1:17" ht="15">
      <c r="A6267" s="6"/>
      <c r="B6267" s="10">
        <v>-0.04</v>
      </c>
      <c r="C6267">
        <v>0.23383526931186507</v>
      </c>
      <c r="D6267" s="11">
        <v>31.28</v>
      </c>
      <c r="E6267" s="10">
        <v>46.65</v>
      </c>
      <c r="F6267" s="11">
        <v>30.78</v>
      </c>
      <c r="G6267" s="10">
        <v>34.68</v>
      </c>
      <c r="H6267" s="11">
        <v>77.599999999999994</v>
      </c>
      <c r="I6267" s="10">
        <v>84.28</v>
      </c>
      <c r="J6267">
        <v>0.55159629821161671</v>
      </c>
      <c r="K6267">
        <v>0.45922325550468307</v>
      </c>
      <c r="L6267">
        <v>0.35355874141887578</v>
      </c>
      <c r="M6267">
        <v>0.32924804092238735</v>
      </c>
      <c r="N6267">
        <v>0.39925187120385375</v>
      </c>
      <c r="O6267">
        <v>0.30194634634831186</v>
      </c>
      <c r="P6267" s="117">
        <v>14.21</v>
      </c>
      <c r="Q6267">
        <v>0.34</v>
      </c>
    </row>
    <row r="6268" spans="1:17" ht="15">
      <c r="A6268" s="6"/>
      <c r="B6268" s="10">
        <v>-0.05</v>
      </c>
      <c r="C6268">
        <v>0.23434740106998678</v>
      </c>
      <c r="D6268" s="11">
        <v>30.8</v>
      </c>
      <c r="E6268" s="10">
        <v>43.09</v>
      </c>
      <c r="F6268" s="11">
        <v>30.36</v>
      </c>
      <c r="G6268" s="10">
        <v>34.51</v>
      </c>
      <c r="H6268" s="11">
        <v>76.95</v>
      </c>
      <c r="I6268" s="10">
        <v>83.89</v>
      </c>
      <c r="J6268">
        <v>0.55363410912083766</v>
      </c>
      <c r="K6268">
        <v>0.4601843620518607</v>
      </c>
      <c r="L6268">
        <v>0.36323578157197522</v>
      </c>
      <c r="M6268">
        <v>0.33689461218736066</v>
      </c>
      <c r="N6268">
        <v>0.39613558868458892</v>
      </c>
      <c r="O6268">
        <v>0.30059251636580042</v>
      </c>
      <c r="P6268" s="117">
        <v>13.11</v>
      </c>
      <c r="Q6268">
        <v>0.34</v>
      </c>
    </row>
    <row r="6269" spans="1:17" ht="15">
      <c r="A6269" s="6"/>
      <c r="B6269" s="10">
        <v>-0.02</v>
      </c>
      <c r="C6269">
        <v>0.23309146912937434</v>
      </c>
      <c r="D6269" s="11">
        <v>31.07</v>
      </c>
      <c r="E6269" s="10">
        <v>44.26</v>
      </c>
      <c r="F6269" s="11">
        <v>31.43</v>
      </c>
      <c r="G6269" s="10">
        <v>34.200000000000003</v>
      </c>
      <c r="H6269" s="11">
        <v>72.819999999999993</v>
      </c>
      <c r="I6269" s="10">
        <v>98.33</v>
      </c>
      <c r="J6269">
        <v>0.55873572739815047</v>
      </c>
      <c r="K6269">
        <v>0.47156573858864431</v>
      </c>
      <c r="L6269">
        <v>0.37305412902838142</v>
      </c>
      <c r="M6269">
        <v>0.35047410339715479</v>
      </c>
      <c r="N6269">
        <v>0.38725072083436574</v>
      </c>
      <c r="O6269">
        <v>0.31739757306825872</v>
      </c>
      <c r="P6269" s="117">
        <v>14.24</v>
      </c>
      <c r="Q6269">
        <v>0.34</v>
      </c>
    </row>
    <row r="6270" spans="1:17" ht="15">
      <c r="A6270" s="6"/>
      <c r="B6270" s="10">
        <v>0.83</v>
      </c>
      <c r="C6270">
        <v>0.2334084106657914</v>
      </c>
      <c r="D6270" s="11">
        <v>33.22</v>
      </c>
      <c r="E6270" s="10">
        <v>48.4</v>
      </c>
      <c r="F6270" s="11">
        <v>34.5</v>
      </c>
      <c r="G6270" s="10">
        <v>36.9</v>
      </c>
      <c r="H6270" s="11">
        <v>75.77</v>
      </c>
      <c r="I6270" s="10">
        <v>169.4</v>
      </c>
      <c r="J6270">
        <v>0.5731282709624822</v>
      </c>
      <c r="K6270">
        <v>0.49397300887256501</v>
      </c>
      <c r="L6270">
        <v>0.40038820294592775</v>
      </c>
      <c r="M6270">
        <v>0.37520686905857098</v>
      </c>
      <c r="N6270">
        <v>0.39155790689159881</v>
      </c>
      <c r="O6270">
        <v>0.33417500647805704</v>
      </c>
      <c r="P6270" s="117">
        <v>18.91</v>
      </c>
      <c r="Q6270">
        <v>0.34</v>
      </c>
    </row>
    <row r="6271" spans="1:17" ht="15">
      <c r="A6271" s="6"/>
      <c r="B6271" s="10">
        <v>70.27</v>
      </c>
      <c r="C6271">
        <v>0.23640735780958305</v>
      </c>
      <c r="D6271" s="11">
        <v>40</v>
      </c>
      <c r="E6271" s="10">
        <v>63.15</v>
      </c>
      <c r="F6271" s="11">
        <v>48.73</v>
      </c>
      <c r="G6271" s="10">
        <v>45.02</v>
      </c>
      <c r="H6271" s="11">
        <v>76.61</v>
      </c>
      <c r="I6271" s="10">
        <v>344.87</v>
      </c>
      <c r="J6271">
        <v>0.56719700927844341</v>
      </c>
      <c r="K6271">
        <v>0.49067568745406998</v>
      </c>
      <c r="L6271">
        <v>0.42647164081418937</v>
      </c>
      <c r="M6271">
        <v>0.39534834324553947</v>
      </c>
      <c r="N6271">
        <v>0.40278857855882499</v>
      </c>
      <c r="O6271">
        <v>0.32354060945608643</v>
      </c>
      <c r="P6271" s="117">
        <v>25.17</v>
      </c>
      <c r="Q6271">
        <v>0.34</v>
      </c>
    </row>
    <row r="6272" spans="1:17" ht="15">
      <c r="A6272" s="6"/>
      <c r="B6272" s="10">
        <v>104.27</v>
      </c>
      <c r="C6272">
        <v>0.23349691919436602</v>
      </c>
      <c r="D6272" s="11">
        <v>50.02</v>
      </c>
      <c r="E6272" s="10">
        <v>75.989999999999995</v>
      </c>
      <c r="F6272" s="11">
        <v>51.79</v>
      </c>
      <c r="G6272" s="10">
        <v>53.02</v>
      </c>
      <c r="H6272" s="11">
        <v>77.349999999999994</v>
      </c>
      <c r="I6272" s="10">
        <v>400.03</v>
      </c>
      <c r="J6272">
        <v>0.54430294982535954</v>
      </c>
      <c r="K6272">
        <v>0.46592697723780713</v>
      </c>
      <c r="L6272">
        <v>0.42950046738096331</v>
      </c>
      <c r="M6272">
        <v>0.3974225462001143</v>
      </c>
      <c r="N6272">
        <v>0.39716294444118633</v>
      </c>
      <c r="O6272">
        <v>0.30917952024224976</v>
      </c>
      <c r="P6272" s="117">
        <v>25.4</v>
      </c>
      <c r="Q6272">
        <v>0.34</v>
      </c>
    </row>
    <row r="6273" spans="1:17" ht="15">
      <c r="A6273" s="6"/>
      <c r="B6273" s="10">
        <v>109.52</v>
      </c>
      <c r="C6273">
        <v>0.21571264441073626</v>
      </c>
      <c r="D6273" s="11">
        <v>53.76</v>
      </c>
      <c r="E6273" s="10">
        <v>77.02</v>
      </c>
      <c r="F6273" s="11">
        <v>54</v>
      </c>
      <c r="G6273" s="10">
        <v>58.11</v>
      </c>
      <c r="H6273" s="11">
        <v>81.58</v>
      </c>
      <c r="I6273" s="10">
        <v>415.38</v>
      </c>
      <c r="J6273">
        <v>0.52700488638420195</v>
      </c>
      <c r="K6273">
        <v>0.4416413299503919</v>
      </c>
      <c r="L6273">
        <v>0.41130183276954452</v>
      </c>
      <c r="M6273">
        <v>0.37543130850192863</v>
      </c>
      <c r="N6273">
        <v>0.37599336868053107</v>
      </c>
      <c r="O6273">
        <v>0.31016604598610714</v>
      </c>
      <c r="P6273" s="117">
        <v>24.03</v>
      </c>
      <c r="Q6273">
        <v>0.34</v>
      </c>
    </row>
    <row r="6274" spans="1:17" ht="15">
      <c r="A6274" s="6"/>
      <c r="B6274" s="10">
        <v>85.89</v>
      </c>
      <c r="C6274">
        <v>0.18755157462803193</v>
      </c>
      <c r="D6274" s="11">
        <v>51.1</v>
      </c>
      <c r="E6274" s="10">
        <v>75.84</v>
      </c>
      <c r="F6274" s="11">
        <v>52</v>
      </c>
      <c r="G6274" s="10">
        <v>52.79</v>
      </c>
      <c r="H6274" s="11">
        <v>82.86</v>
      </c>
      <c r="I6274" s="10">
        <v>355</v>
      </c>
      <c r="J6274">
        <v>0.50534880120944548</v>
      </c>
      <c r="K6274">
        <v>0.41548009093954225</v>
      </c>
      <c r="L6274">
        <v>0.39172670607602511</v>
      </c>
      <c r="M6274">
        <v>0.34921058396152133</v>
      </c>
      <c r="N6274">
        <v>0.36098345773107537</v>
      </c>
      <c r="O6274">
        <v>0.30716408152132496</v>
      </c>
      <c r="P6274" s="117">
        <v>22.78</v>
      </c>
      <c r="Q6274">
        <v>0.34</v>
      </c>
    </row>
    <row r="6275" spans="1:17" ht="15">
      <c r="A6275" s="6"/>
      <c r="B6275" s="10">
        <v>8.5</v>
      </c>
      <c r="C6275">
        <v>0.17151952082334412</v>
      </c>
      <c r="D6275" s="11">
        <v>49.99</v>
      </c>
      <c r="E6275" s="10">
        <v>71.959999999999994</v>
      </c>
      <c r="F6275" s="11">
        <v>50.19</v>
      </c>
      <c r="G6275" s="10">
        <v>44.67</v>
      </c>
      <c r="H6275" s="11">
        <v>80.17</v>
      </c>
      <c r="I6275" s="10">
        <v>325.98</v>
      </c>
      <c r="J6275">
        <v>0.48787521245469578</v>
      </c>
      <c r="K6275">
        <v>0.39562712540856704</v>
      </c>
      <c r="L6275">
        <v>0.35807277591127873</v>
      </c>
      <c r="M6275">
        <v>0.32251212508684529</v>
      </c>
      <c r="N6275">
        <v>0.34360368723574874</v>
      </c>
      <c r="O6275">
        <v>0.29969166154234272</v>
      </c>
      <c r="P6275" s="117">
        <v>20.98</v>
      </c>
      <c r="Q6275">
        <v>0.34</v>
      </c>
    </row>
    <row r="6276" spans="1:17" ht="15">
      <c r="A6276" s="6"/>
      <c r="B6276" s="10">
        <v>-0.08</v>
      </c>
      <c r="C6276">
        <v>0.15216054418321845</v>
      </c>
      <c r="D6276" s="11">
        <v>49.37</v>
      </c>
      <c r="E6276" s="10">
        <v>57.65</v>
      </c>
      <c r="F6276" s="11">
        <v>44.3</v>
      </c>
      <c r="G6276" s="10">
        <v>38.35</v>
      </c>
      <c r="H6276" s="11">
        <v>80.650000000000006</v>
      </c>
      <c r="I6276" s="10">
        <v>230.69</v>
      </c>
      <c r="J6276">
        <v>0.47770338579467309</v>
      </c>
      <c r="K6276">
        <v>0.36487325673534077</v>
      </c>
      <c r="L6276">
        <v>0.32759434515797248</v>
      </c>
      <c r="M6276">
        <v>0.28763719145280331</v>
      </c>
      <c r="N6276">
        <v>0.33181243731600851</v>
      </c>
      <c r="O6276">
        <v>0.29132102783235725</v>
      </c>
      <c r="P6276" s="117">
        <v>23.03</v>
      </c>
      <c r="Q6276">
        <v>0.34</v>
      </c>
    </row>
    <row r="6277" spans="1:17" ht="15">
      <c r="A6277" s="6"/>
      <c r="B6277" s="10">
        <v>-3.49</v>
      </c>
      <c r="C6277">
        <v>0.13167691917820618</v>
      </c>
      <c r="D6277" s="11">
        <v>44.9</v>
      </c>
      <c r="E6277" s="10">
        <v>50</v>
      </c>
      <c r="F6277" s="11">
        <v>37.81</v>
      </c>
      <c r="G6277" s="10">
        <v>34.89</v>
      </c>
      <c r="H6277" s="11">
        <v>82.83</v>
      </c>
      <c r="I6277" s="10">
        <v>190.78</v>
      </c>
      <c r="J6277">
        <v>0.46728241504831242</v>
      </c>
      <c r="K6277">
        <v>0.33032534265136765</v>
      </c>
      <c r="L6277">
        <v>0.3169504047429027</v>
      </c>
      <c r="M6277">
        <v>0.24544074755178877</v>
      </c>
      <c r="N6277">
        <v>0.33029643086042265</v>
      </c>
      <c r="O6277">
        <v>0.27875468083791632</v>
      </c>
      <c r="P6277" s="117">
        <v>21.92</v>
      </c>
      <c r="Q6277">
        <v>0.34</v>
      </c>
    </row>
    <row r="6278" spans="1:17" ht="15">
      <c r="A6278" s="6"/>
      <c r="B6278" s="10">
        <v>-5.34</v>
      </c>
      <c r="C6278">
        <v>0.13084861383324109</v>
      </c>
      <c r="D6278" s="11">
        <v>43.9</v>
      </c>
      <c r="E6278" s="10">
        <v>49.08</v>
      </c>
      <c r="F6278" s="11">
        <v>36.31</v>
      </c>
      <c r="G6278" s="10">
        <v>34.51</v>
      </c>
      <c r="H6278" s="11">
        <v>79.12</v>
      </c>
      <c r="I6278" s="10">
        <v>153.35</v>
      </c>
      <c r="J6278">
        <v>0.46762601980016494</v>
      </c>
      <c r="K6278">
        <v>0.30486883767817391</v>
      </c>
      <c r="L6278">
        <v>0.31013333333333332</v>
      </c>
      <c r="M6278">
        <v>0.22631801716451183</v>
      </c>
      <c r="N6278">
        <v>0.33910848752312306</v>
      </c>
      <c r="O6278">
        <v>0.25718161083290164</v>
      </c>
      <c r="P6278" s="117">
        <v>22.5</v>
      </c>
      <c r="Q6278">
        <v>0.34</v>
      </c>
    </row>
    <row r="6279" spans="1:17" ht="15">
      <c r="A6279" s="6"/>
      <c r="B6279" s="10">
        <v>-5.74</v>
      </c>
      <c r="C6279">
        <v>0.12538384103318087</v>
      </c>
      <c r="D6279" s="11">
        <v>39.799999999999997</v>
      </c>
      <c r="E6279" s="10">
        <v>49.06</v>
      </c>
      <c r="F6279" s="11">
        <v>36</v>
      </c>
      <c r="G6279" s="10">
        <v>34.380000000000003</v>
      </c>
      <c r="H6279" s="11">
        <v>74.16</v>
      </c>
      <c r="I6279" s="10">
        <v>170.13</v>
      </c>
      <c r="J6279">
        <v>0.47144548497296629</v>
      </c>
      <c r="K6279">
        <v>0.29457133071584474</v>
      </c>
      <c r="L6279">
        <v>0.30811170368549118</v>
      </c>
      <c r="M6279">
        <v>0.22373613169312076</v>
      </c>
      <c r="N6279">
        <v>0.35405459347613322</v>
      </c>
      <c r="O6279">
        <v>0.24771642286877779</v>
      </c>
      <c r="P6279" s="117">
        <v>23.33</v>
      </c>
      <c r="Q6279">
        <v>0.34</v>
      </c>
    </row>
    <row r="6280" spans="1:17" ht="15">
      <c r="A6280" s="6"/>
      <c r="B6280" s="10">
        <v>-2.95</v>
      </c>
      <c r="C6280">
        <v>0.13061621316281946</v>
      </c>
      <c r="D6280" s="11">
        <v>38.36</v>
      </c>
      <c r="E6280" s="10">
        <v>49.04</v>
      </c>
      <c r="F6280" s="11">
        <v>36.409999999999997</v>
      </c>
      <c r="G6280" s="10">
        <v>35.47</v>
      </c>
      <c r="H6280" s="11">
        <v>78.099999999999994</v>
      </c>
      <c r="I6280" s="10">
        <v>215.41</v>
      </c>
      <c r="J6280">
        <v>0.4737219772415085</v>
      </c>
      <c r="K6280">
        <v>0.30205898246769647</v>
      </c>
      <c r="L6280">
        <v>0.32442122247816196</v>
      </c>
      <c r="M6280">
        <v>0.23840061801634027</v>
      </c>
      <c r="N6280">
        <v>0.3714276908730621</v>
      </c>
      <c r="O6280">
        <v>0.26301876350334646</v>
      </c>
      <c r="P6280" s="117">
        <v>20</v>
      </c>
      <c r="Q6280">
        <v>0.34</v>
      </c>
    </row>
    <row r="6281" spans="1:17" ht="15">
      <c r="A6281" s="6"/>
      <c r="B6281" s="10">
        <v>-0.08</v>
      </c>
      <c r="C6281">
        <v>0.13013253178551684</v>
      </c>
      <c r="D6281" s="11">
        <v>38.94</v>
      </c>
      <c r="E6281" s="10">
        <v>49.07</v>
      </c>
      <c r="F6281" s="11">
        <v>38.880000000000003</v>
      </c>
      <c r="G6281" s="10">
        <v>36.700000000000003</v>
      </c>
      <c r="H6281" s="11">
        <v>83.75</v>
      </c>
      <c r="I6281" s="10">
        <v>228.15</v>
      </c>
      <c r="J6281">
        <v>0.49749227027468923</v>
      </c>
      <c r="K6281">
        <v>0.32704823995653631</v>
      </c>
      <c r="L6281">
        <v>0.36201916729691475</v>
      </c>
      <c r="M6281">
        <v>0.28566796625032587</v>
      </c>
      <c r="N6281">
        <v>0.40054734355530114</v>
      </c>
      <c r="O6281">
        <v>0.28579854081890965</v>
      </c>
      <c r="P6281" s="117">
        <v>21.73</v>
      </c>
      <c r="Q6281">
        <v>0.34</v>
      </c>
    </row>
    <row r="6282" spans="1:17" ht="15">
      <c r="A6282" s="6"/>
      <c r="B6282" s="10">
        <v>46.88</v>
      </c>
      <c r="C6282">
        <v>0.15940371847631102</v>
      </c>
      <c r="D6282" s="11">
        <v>42.98</v>
      </c>
      <c r="E6282" s="10">
        <v>63.09</v>
      </c>
      <c r="F6282" s="11">
        <v>50</v>
      </c>
      <c r="G6282" s="10">
        <v>46.62</v>
      </c>
      <c r="H6282" s="11">
        <v>105.07</v>
      </c>
      <c r="I6282" s="10">
        <v>350</v>
      </c>
      <c r="J6282">
        <v>0.51924074175719781</v>
      </c>
      <c r="K6282">
        <v>0.38097724699468827</v>
      </c>
      <c r="L6282">
        <v>0.4177986113665248</v>
      </c>
      <c r="M6282">
        <v>0.34594685915238493</v>
      </c>
      <c r="N6282">
        <v>0.42639413183747027</v>
      </c>
      <c r="O6282">
        <v>0.32418365551096895</v>
      </c>
      <c r="P6282" s="117">
        <v>26.85</v>
      </c>
      <c r="Q6282">
        <v>0.34</v>
      </c>
    </row>
    <row r="6283" spans="1:17" ht="15">
      <c r="A6283" s="6"/>
      <c r="B6283" s="10">
        <v>97.16</v>
      </c>
      <c r="C6283">
        <v>0.22339935751643819</v>
      </c>
      <c r="D6283" s="11">
        <v>46.26</v>
      </c>
      <c r="E6283" s="10">
        <v>72.290000000000006</v>
      </c>
      <c r="F6283" s="11">
        <v>52.2</v>
      </c>
      <c r="G6283" s="10">
        <v>53.08</v>
      </c>
      <c r="H6283" s="11">
        <v>149</v>
      </c>
      <c r="I6283" s="10">
        <v>407.43</v>
      </c>
      <c r="J6283">
        <v>0.54533947060681331</v>
      </c>
      <c r="K6283">
        <v>0.43074783325106697</v>
      </c>
      <c r="L6283">
        <v>0.45243982314600356</v>
      </c>
      <c r="M6283">
        <v>0.38632998302083477</v>
      </c>
      <c r="N6283">
        <v>0.45935804626564308</v>
      </c>
      <c r="O6283">
        <v>0.35756644977841534</v>
      </c>
      <c r="P6283" s="117">
        <v>33.18</v>
      </c>
      <c r="Q6283">
        <v>0.34</v>
      </c>
    </row>
    <row r="6284" spans="1:17" ht="15">
      <c r="A6284" s="6"/>
      <c r="B6284" s="10">
        <v>114.42</v>
      </c>
      <c r="C6284">
        <v>0.24509516294128519</v>
      </c>
      <c r="D6284" s="11">
        <v>50.01</v>
      </c>
      <c r="E6284" s="10">
        <v>75.989999999999995</v>
      </c>
      <c r="F6284" s="11">
        <v>71.47</v>
      </c>
      <c r="G6284" s="10">
        <v>56.22</v>
      </c>
      <c r="H6284" s="11">
        <v>167.63</v>
      </c>
      <c r="I6284" s="10">
        <v>442.05</v>
      </c>
      <c r="J6284">
        <v>0.54978238986741901</v>
      </c>
      <c r="K6284">
        <v>0.44523674332344215</v>
      </c>
      <c r="L6284">
        <v>0.46989513976619635</v>
      </c>
      <c r="M6284">
        <v>0.3812013934510482</v>
      </c>
      <c r="N6284">
        <v>0.44860136881901996</v>
      </c>
      <c r="O6284">
        <v>0.36337149532710278</v>
      </c>
      <c r="P6284" s="117">
        <v>36.159999999999997</v>
      </c>
      <c r="Q6284">
        <v>0.34</v>
      </c>
    </row>
    <row r="6285" spans="1:17" ht="15">
      <c r="A6285" s="6"/>
      <c r="B6285" s="10">
        <v>109.64</v>
      </c>
      <c r="C6285">
        <v>0.24698160881754011</v>
      </c>
      <c r="D6285" s="11">
        <v>47.96</v>
      </c>
      <c r="E6285" s="10">
        <v>73</v>
      </c>
      <c r="F6285" s="11">
        <v>61.13</v>
      </c>
      <c r="G6285" s="10">
        <v>52.05</v>
      </c>
      <c r="H6285" s="11">
        <v>170.63</v>
      </c>
      <c r="I6285" s="10">
        <v>420.05</v>
      </c>
      <c r="J6285">
        <v>0.53587191384568922</v>
      </c>
      <c r="K6285">
        <v>0.44488900703266365</v>
      </c>
      <c r="L6285">
        <v>0.47146901758051402</v>
      </c>
      <c r="M6285">
        <v>0.36333719287844174</v>
      </c>
      <c r="N6285">
        <v>0.4503353143540908</v>
      </c>
      <c r="O6285">
        <v>0.37054037037525905</v>
      </c>
      <c r="P6285" s="117">
        <v>26.17</v>
      </c>
      <c r="Q6285">
        <v>0.34</v>
      </c>
    </row>
    <row r="6286" spans="1:17" ht="15">
      <c r="A6286" s="6"/>
      <c r="B6286" s="10">
        <v>86.79</v>
      </c>
      <c r="C6286">
        <v>0.24135397520302104</v>
      </c>
      <c r="D6286" s="11">
        <v>40</v>
      </c>
      <c r="E6286" s="10">
        <v>56.57</v>
      </c>
      <c r="F6286" s="11">
        <v>51.24</v>
      </c>
      <c r="G6286" s="10">
        <v>46.4</v>
      </c>
      <c r="H6286" s="11">
        <v>119.63</v>
      </c>
      <c r="I6286" s="10">
        <v>375</v>
      </c>
      <c r="J6286">
        <v>0.53522912496678776</v>
      </c>
      <c r="K6286">
        <v>0.4410544398668268</v>
      </c>
      <c r="L6286">
        <v>0.47012864056791281</v>
      </c>
      <c r="M6286">
        <v>0.3418297477711969</v>
      </c>
      <c r="N6286">
        <v>0.47284996780759325</v>
      </c>
      <c r="O6286">
        <v>0.40059692948829506</v>
      </c>
      <c r="P6286" s="117">
        <v>23.17</v>
      </c>
      <c r="Q6286">
        <v>0.34</v>
      </c>
    </row>
    <row r="6287" spans="1:17" ht="15">
      <c r="A6287" s="6"/>
      <c r="B6287" s="10">
        <v>66.81</v>
      </c>
      <c r="C6287">
        <v>0.22945358579813394</v>
      </c>
      <c r="D6287" s="11">
        <v>37.340000000000003</v>
      </c>
      <c r="E6287" s="10">
        <v>49.02</v>
      </c>
      <c r="F6287" s="11">
        <v>48.09</v>
      </c>
      <c r="G6287" s="10">
        <v>39.409999999999997</v>
      </c>
      <c r="H6287" s="11">
        <v>108.76</v>
      </c>
      <c r="I6287" s="10">
        <v>342.68</v>
      </c>
      <c r="J6287">
        <v>0.52405487472953749</v>
      </c>
      <c r="K6287">
        <v>0.43499724148273267</v>
      </c>
      <c r="L6287">
        <v>0.4837964767077621</v>
      </c>
      <c r="M6287">
        <v>0.32752263568005791</v>
      </c>
      <c r="N6287">
        <v>0.48350523162579984</v>
      </c>
      <c r="O6287">
        <v>0.41771039309040148</v>
      </c>
      <c r="P6287" s="117">
        <v>20.76</v>
      </c>
      <c r="Q6287">
        <v>0.34</v>
      </c>
    </row>
    <row r="6288" spans="1:17" ht="15">
      <c r="A6288" s="6"/>
      <c r="B6288" s="10">
        <v>16.350000000000001</v>
      </c>
      <c r="C6288">
        <v>0.23113798125990467</v>
      </c>
      <c r="D6288" s="11">
        <v>35.74</v>
      </c>
      <c r="E6288" s="10">
        <v>44.57</v>
      </c>
      <c r="F6288" s="11">
        <v>38.61</v>
      </c>
      <c r="G6288" s="10">
        <v>36.04</v>
      </c>
      <c r="H6288" s="11">
        <v>95.68</v>
      </c>
      <c r="I6288" s="10">
        <v>296.69</v>
      </c>
      <c r="J6288">
        <v>0.51062063231143029</v>
      </c>
      <c r="K6288">
        <v>0.43435269389785447</v>
      </c>
      <c r="L6288">
        <v>0.47968139729572029</v>
      </c>
      <c r="M6288">
        <v>0.29675192012667656</v>
      </c>
      <c r="N6288">
        <v>0.49026624173519084</v>
      </c>
      <c r="O6288">
        <v>0.43143913078641688</v>
      </c>
      <c r="P6288" s="117">
        <v>14.3</v>
      </c>
      <c r="Q6288">
        <v>0.34</v>
      </c>
    </row>
    <row r="6289" spans="1:17" ht="15">
      <c r="A6289" s="6"/>
      <c r="B6289" s="10">
        <v>-0.01</v>
      </c>
      <c r="C6289">
        <v>0.23997084814572742</v>
      </c>
      <c r="D6289" s="11">
        <v>29.97</v>
      </c>
      <c r="E6289" s="10">
        <v>47.03</v>
      </c>
      <c r="F6289" s="11">
        <v>37.369999999999997</v>
      </c>
      <c r="G6289" s="10">
        <v>33.25</v>
      </c>
      <c r="H6289" s="11">
        <v>101.79</v>
      </c>
      <c r="I6289" s="10">
        <v>261.77</v>
      </c>
      <c r="J6289">
        <v>0.48531630841845791</v>
      </c>
      <c r="K6289">
        <v>0.43038492889313845</v>
      </c>
      <c r="L6289">
        <v>0.47424702215994063</v>
      </c>
      <c r="M6289">
        <v>0.28263935127667139</v>
      </c>
      <c r="N6289">
        <v>0.50365402954830363</v>
      </c>
      <c r="O6289">
        <v>0.44703199396417242</v>
      </c>
      <c r="P6289" s="117">
        <v>13.49</v>
      </c>
      <c r="Q6289">
        <v>0.34</v>
      </c>
    </row>
    <row r="6290" spans="1:17" ht="15">
      <c r="A6290" s="6"/>
      <c r="B6290" s="10">
        <v>-0.1</v>
      </c>
      <c r="C6290">
        <v>0.25133952112955271</v>
      </c>
      <c r="D6290" s="11">
        <v>29.49</v>
      </c>
      <c r="E6290" s="10">
        <v>44.07</v>
      </c>
      <c r="F6290" s="11">
        <v>36.06</v>
      </c>
      <c r="G6290" s="10">
        <v>31.08</v>
      </c>
      <c r="H6290" s="11">
        <v>96.04</v>
      </c>
      <c r="I6290" s="10">
        <v>260.10000000000002</v>
      </c>
      <c r="J6290">
        <v>0.46969005393940311</v>
      </c>
      <c r="K6290">
        <v>0.4298799566899783</v>
      </c>
      <c r="L6290">
        <v>0.47244488220460518</v>
      </c>
      <c r="M6290">
        <v>0.27531258761310051</v>
      </c>
      <c r="N6290">
        <v>0.51649705053021255</v>
      </c>
      <c r="O6290">
        <v>0.44949986323780627</v>
      </c>
      <c r="P6290" s="117">
        <v>15.3</v>
      </c>
      <c r="Q6290">
        <v>0.34</v>
      </c>
    </row>
    <row r="6291" spans="1:17" ht="15">
      <c r="A6291" s="6"/>
      <c r="B6291" s="10">
        <v>-0.1</v>
      </c>
      <c r="C6291">
        <v>0.26161619786175078</v>
      </c>
      <c r="D6291" s="11">
        <v>28.47</v>
      </c>
      <c r="E6291" s="10">
        <v>42.32</v>
      </c>
      <c r="F6291" s="11">
        <v>35.04</v>
      </c>
      <c r="G6291" s="10">
        <v>32.549999999999997</v>
      </c>
      <c r="H6291" s="11">
        <v>98.74</v>
      </c>
      <c r="I6291" s="10">
        <v>275.39</v>
      </c>
      <c r="J6291">
        <v>0.47055905771711193</v>
      </c>
      <c r="K6291">
        <v>0.43289217899046017</v>
      </c>
      <c r="L6291">
        <v>0.47526388791593699</v>
      </c>
      <c r="M6291">
        <v>0.27658130575613116</v>
      </c>
      <c r="N6291">
        <v>0.51281735027180186</v>
      </c>
      <c r="O6291">
        <v>0.45516222018602764</v>
      </c>
      <c r="P6291" s="117">
        <v>12.88</v>
      </c>
      <c r="Q6291">
        <v>0.34</v>
      </c>
    </row>
    <row r="6292" spans="1:17" ht="15">
      <c r="A6292" s="6"/>
      <c r="B6292" s="10">
        <v>0.03</v>
      </c>
      <c r="C6292">
        <v>0.25953878713923062</v>
      </c>
      <c r="D6292" s="11">
        <v>25.99</v>
      </c>
      <c r="E6292" s="10">
        <v>42.12</v>
      </c>
      <c r="F6292" s="11">
        <v>35.4</v>
      </c>
      <c r="G6292" s="10">
        <v>31.89</v>
      </c>
      <c r="H6292" s="11">
        <v>98.56</v>
      </c>
      <c r="I6292" s="10">
        <v>262.47000000000003</v>
      </c>
      <c r="J6292">
        <v>0.46928212812072301</v>
      </c>
      <c r="K6292">
        <v>0.44217606163969775</v>
      </c>
      <c r="L6292">
        <v>0.47651856230787415</v>
      </c>
      <c r="M6292">
        <v>0.2837751261285183</v>
      </c>
      <c r="N6292">
        <v>0.51521870262647629</v>
      </c>
      <c r="O6292">
        <v>0.46020163398520214</v>
      </c>
      <c r="P6292" s="117">
        <v>11.91</v>
      </c>
      <c r="Q6292">
        <v>0.34</v>
      </c>
    </row>
    <row r="6293" spans="1:17" ht="15">
      <c r="A6293" s="6"/>
      <c r="B6293" s="10">
        <v>1.01</v>
      </c>
      <c r="C6293">
        <v>0.26323142806425842</v>
      </c>
      <c r="D6293" s="11">
        <v>26.56</v>
      </c>
      <c r="E6293" s="10">
        <v>45.02</v>
      </c>
      <c r="F6293" s="11">
        <v>36.130000000000003</v>
      </c>
      <c r="G6293" s="10">
        <v>31.26</v>
      </c>
      <c r="H6293" s="11">
        <v>93.87</v>
      </c>
      <c r="I6293" s="10">
        <v>260.10000000000002</v>
      </c>
      <c r="J6293">
        <v>0.4696617349991562</v>
      </c>
      <c r="K6293">
        <v>0.45466221470445123</v>
      </c>
      <c r="L6293">
        <v>0.4760537126831722</v>
      </c>
      <c r="M6293">
        <v>0.29294500830411513</v>
      </c>
      <c r="N6293">
        <v>0.51568778895994427</v>
      </c>
      <c r="O6293">
        <v>0.46599687217185587</v>
      </c>
      <c r="P6293" s="117">
        <v>11.19</v>
      </c>
      <c r="Q6293">
        <v>0.34</v>
      </c>
    </row>
    <row r="6294" spans="1:17" ht="15">
      <c r="A6294" s="6"/>
      <c r="B6294" s="10">
        <v>10</v>
      </c>
      <c r="C6294">
        <v>0.27197523729101669</v>
      </c>
      <c r="D6294" s="11">
        <v>31.05</v>
      </c>
      <c r="E6294" s="10">
        <v>49.3</v>
      </c>
      <c r="F6294" s="11">
        <v>37.25</v>
      </c>
      <c r="G6294" s="10">
        <v>30.75</v>
      </c>
      <c r="H6294" s="11">
        <v>118.2</v>
      </c>
      <c r="I6294" s="10">
        <v>278.3</v>
      </c>
      <c r="J6294">
        <v>0.49226109514570665</v>
      </c>
      <c r="K6294">
        <v>0.46792026634264006</v>
      </c>
      <c r="L6294">
        <v>0.48195446358067068</v>
      </c>
      <c r="M6294">
        <v>0.30455982241044477</v>
      </c>
      <c r="N6294">
        <v>0.51441808707987779</v>
      </c>
      <c r="O6294">
        <v>0.48786923636741697</v>
      </c>
      <c r="P6294" s="117">
        <v>15.35</v>
      </c>
      <c r="Q6294">
        <v>0.34</v>
      </c>
    </row>
    <row r="6295" spans="1:17" ht="15">
      <c r="A6295" s="6"/>
      <c r="B6295" s="10">
        <v>88.29</v>
      </c>
      <c r="C6295">
        <v>0.28226024360437524</v>
      </c>
      <c r="D6295" s="11">
        <v>39.49</v>
      </c>
      <c r="E6295" s="10">
        <v>66.89</v>
      </c>
      <c r="F6295" s="11">
        <v>48.77</v>
      </c>
      <c r="G6295" s="10">
        <v>34.31</v>
      </c>
      <c r="H6295" s="11">
        <v>161.33000000000001</v>
      </c>
      <c r="I6295" s="10">
        <v>375</v>
      </c>
      <c r="J6295">
        <v>0.50812262942359221</v>
      </c>
      <c r="K6295">
        <v>0.47080825570281759</v>
      </c>
      <c r="L6295">
        <v>0.479222730854377</v>
      </c>
      <c r="M6295">
        <v>0.33127982687556118</v>
      </c>
      <c r="N6295">
        <v>0.51201840138878407</v>
      </c>
      <c r="O6295">
        <v>0.48907223803747807</v>
      </c>
      <c r="P6295" s="117">
        <v>22.44</v>
      </c>
      <c r="Q6295">
        <v>0.34</v>
      </c>
    </row>
    <row r="6296" spans="1:17" ht="15">
      <c r="A6296" s="6"/>
      <c r="B6296" s="10">
        <v>102.06</v>
      </c>
      <c r="C6296">
        <v>0.27145579869521241</v>
      </c>
      <c r="D6296" s="11">
        <v>46.99</v>
      </c>
      <c r="E6296" s="10">
        <v>75.7</v>
      </c>
      <c r="F6296" s="11">
        <v>53.47</v>
      </c>
      <c r="G6296" s="10">
        <v>37.020000000000003</v>
      </c>
      <c r="H6296" s="11">
        <v>179.52</v>
      </c>
      <c r="I6296" s="10">
        <v>433</v>
      </c>
      <c r="J6296">
        <v>0.49470238904773994</v>
      </c>
      <c r="K6296">
        <v>0.45482385000840242</v>
      </c>
      <c r="L6296">
        <v>0.4709229552399784</v>
      </c>
      <c r="M6296">
        <v>0.34004508954177554</v>
      </c>
      <c r="N6296">
        <v>0.49371034495639021</v>
      </c>
      <c r="O6296">
        <v>0.47950418738176936</v>
      </c>
      <c r="P6296" s="117">
        <v>18.03</v>
      </c>
      <c r="Q6296">
        <v>0.34</v>
      </c>
    </row>
    <row r="6297" spans="1:17" ht="15">
      <c r="A6297" s="6"/>
      <c r="B6297" s="10">
        <v>105.64</v>
      </c>
      <c r="C6297">
        <v>0.2456561881199035</v>
      </c>
      <c r="D6297" s="11">
        <v>47.93</v>
      </c>
      <c r="E6297" s="10">
        <v>75.94</v>
      </c>
      <c r="F6297" s="11">
        <v>60.73</v>
      </c>
      <c r="G6297" s="10">
        <v>39.76</v>
      </c>
      <c r="H6297" s="11">
        <v>188.64</v>
      </c>
      <c r="I6297" s="10">
        <v>440.76</v>
      </c>
      <c r="J6297">
        <v>0.47907665323330156</v>
      </c>
      <c r="K6297">
        <v>0.43642434972181882</v>
      </c>
      <c r="L6297">
        <v>0.43741524734033632</v>
      </c>
      <c r="M6297">
        <v>0.31076227056226763</v>
      </c>
      <c r="N6297">
        <v>0.4717674165745856</v>
      </c>
      <c r="O6297">
        <v>0.46018638333528539</v>
      </c>
      <c r="P6297" s="117">
        <v>10.54</v>
      </c>
      <c r="Q6297">
        <v>0.34</v>
      </c>
    </row>
    <row r="6298" spans="1:17" ht="15">
      <c r="A6298" s="6"/>
      <c r="B6298" s="10">
        <v>81.150000000000006</v>
      </c>
      <c r="C6298">
        <v>0.21211455168750099</v>
      </c>
      <c r="D6298" s="11">
        <v>44.99</v>
      </c>
      <c r="E6298" s="10">
        <v>73.56</v>
      </c>
      <c r="F6298" s="11">
        <v>52.09</v>
      </c>
      <c r="G6298" s="10">
        <v>36.78</v>
      </c>
      <c r="H6298" s="11">
        <v>180</v>
      </c>
      <c r="I6298" s="10">
        <v>401.65</v>
      </c>
      <c r="J6298">
        <v>0.48853837175023307</v>
      </c>
      <c r="K6298">
        <v>0.4106324298391244</v>
      </c>
      <c r="L6298">
        <v>0.40298200807136292</v>
      </c>
      <c r="M6298">
        <v>0.28394354331528054</v>
      </c>
      <c r="N6298">
        <v>0.45668874418684241</v>
      </c>
      <c r="O6298">
        <v>0.43981252172868013</v>
      </c>
      <c r="P6298" s="117">
        <v>15.94</v>
      </c>
      <c r="Q6298">
        <v>0.34</v>
      </c>
    </row>
    <row r="6299" spans="1:17" ht="15">
      <c r="A6299" s="6"/>
      <c r="B6299" s="10">
        <v>7.61</v>
      </c>
      <c r="C6299">
        <v>0.17243153139599027</v>
      </c>
      <c r="D6299" s="11">
        <v>46.84</v>
      </c>
      <c r="E6299" s="10">
        <v>65</v>
      </c>
      <c r="F6299" s="11">
        <v>49.48</v>
      </c>
      <c r="G6299" s="10">
        <v>33.58</v>
      </c>
      <c r="H6299" s="11">
        <v>172.67</v>
      </c>
      <c r="I6299" s="10">
        <v>364.15</v>
      </c>
      <c r="J6299">
        <v>0.48006726189328341</v>
      </c>
      <c r="K6299">
        <v>0.38983222180542232</v>
      </c>
      <c r="L6299">
        <v>0.36354363844587401</v>
      </c>
      <c r="M6299">
        <v>0.25970636392708668</v>
      </c>
      <c r="N6299">
        <v>0.44169402783604061</v>
      </c>
      <c r="O6299">
        <v>0.41125053399641287</v>
      </c>
      <c r="P6299" s="117">
        <v>17.440000000000001</v>
      </c>
      <c r="Q6299">
        <v>0.34</v>
      </c>
    </row>
    <row r="6300" spans="1:17" ht="15">
      <c r="A6300" s="6"/>
      <c r="B6300" s="10">
        <v>-0.05</v>
      </c>
      <c r="C6300">
        <v>0.14517184889838566</v>
      </c>
      <c r="D6300" s="11">
        <v>43.88</v>
      </c>
      <c r="E6300" s="10">
        <v>53.26</v>
      </c>
      <c r="F6300" s="11">
        <v>42.85</v>
      </c>
      <c r="G6300" s="10">
        <v>32.56</v>
      </c>
      <c r="H6300" s="11">
        <v>164</v>
      </c>
      <c r="I6300" s="10">
        <v>344.3</v>
      </c>
      <c r="J6300">
        <v>0.46712296545127252</v>
      </c>
      <c r="K6300">
        <v>0.36097716000540359</v>
      </c>
      <c r="L6300">
        <v>0.32808597539037199</v>
      </c>
      <c r="M6300">
        <v>0.22641147401306447</v>
      </c>
      <c r="N6300">
        <v>0.42429421245011079</v>
      </c>
      <c r="O6300">
        <v>0.3899862495743357</v>
      </c>
      <c r="P6300" s="117">
        <v>18.149999999999999</v>
      </c>
      <c r="Q6300">
        <v>0.34</v>
      </c>
    </row>
    <row r="6301" spans="1:17" ht="15">
      <c r="A6301" s="6"/>
      <c r="B6301" s="10">
        <v>-3.33</v>
      </c>
      <c r="C6301">
        <v>0.11968871687108669</v>
      </c>
      <c r="D6301" s="11">
        <v>37</v>
      </c>
      <c r="E6301" s="10">
        <v>46.34</v>
      </c>
      <c r="F6301" s="11">
        <v>37.020000000000003</v>
      </c>
      <c r="G6301" s="10">
        <v>31.67</v>
      </c>
      <c r="H6301" s="11">
        <v>155</v>
      </c>
      <c r="I6301" s="10">
        <v>318.48</v>
      </c>
      <c r="J6301">
        <v>0.44862577397543002</v>
      </c>
      <c r="K6301">
        <v>0.31592321634016796</v>
      </c>
      <c r="L6301">
        <v>0.3023728808641214</v>
      </c>
      <c r="M6301">
        <v>0.19117215876011323</v>
      </c>
      <c r="N6301">
        <v>0.4204454883694963</v>
      </c>
      <c r="O6301">
        <v>0.37733842873193363</v>
      </c>
      <c r="P6301" s="117">
        <v>22.65</v>
      </c>
      <c r="Q6301">
        <v>0.34</v>
      </c>
    </row>
    <row r="6302" spans="1:17" ht="15">
      <c r="A6302" s="6"/>
      <c r="B6302" s="10">
        <v>-5.34</v>
      </c>
      <c r="C6302">
        <v>0.11721164817074899</v>
      </c>
      <c r="D6302" s="11">
        <v>35.47</v>
      </c>
      <c r="E6302" s="10">
        <v>45.81</v>
      </c>
      <c r="F6302" s="11">
        <v>34.630000000000003</v>
      </c>
      <c r="G6302" s="10">
        <v>30.73</v>
      </c>
      <c r="H6302" s="11">
        <v>149.76</v>
      </c>
      <c r="I6302" s="10">
        <v>306.77999999999997</v>
      </c>
      <c r="J6302">
        <v>0.44169284430399924</v>
      </c>
      <c r="K6302">
        <v>0.29616313507781555</v>
      </c>
      <c r="L6302">
        <v>0.28481978839409827</v>
      </c>
      <c r="M6302">
        <v>0.18073645304441691</v>
      </c>
      <c r="N6302">
        <v>0.42301557218154728</v>
      </c>
      <c r="O6302">
        <v>0.37540867856294591</v>
      </c>
      <c r="P6302" s="117">
        <v>20.22</v>
      </c>
      <c r="Q6302">
        <v>0.34</v>
      </c>
    </row>
    <row r="6303" spans="1:17" ht="15">
      <c r="A6303" s="6"/>
      <c r="B6303" s="10">
        <v>-4.74</v>
      </c>
      <c r="C6303">
        <v>0.12191453480381413</v>
      </c>
      <c r="D6303" s="11">
        <v>37.51</v>
      </c>
      <c r="E6303" s="10">
        <v>45.59</v>
      </c>
      <c r="F6303" s="11">
        <v>33.380000000000003</v>
      </c>
      <c r="G6303" s="10">
        <v>30.72</v>
      </c>
      <c r="H6303" s="11">
        <v>142.28</v>
      </c>
      <c r="I6303" s="10">
        <v>308.31</v>
      </c>
      <c r="J6303">
        <v>0.44935009649684948</v>
      </c>
      <c r="K6303">
        <v>0.29954596893973767</v>
      </c>
      <c r="L6303">
        <v>0.28197581308108233</v>
      </c>
      <c r="M6303">
        <v>0.188063740830891</v>
      </c>
      <c r="N6303">
        <v>0.42826850320340493</v>
      </c>
      <c r="O6303">
        <v>0.37581223937745123</v>
      </c>
      <c r="P6303" s="117">
        <v>18.68</v>
      </c>
      <c r="Q6303">
        <v>0.34</v>
      </c>
    </row>
    <row r="6304" spans="1:17" ht="15">
      <c r="A6304" s="6"/>
      <c r="B6304" s="10">
        <v>-2.0299999999999998</v>
      </c>
      <c r="C6304">
        <v>0.1271553872906338</v>
      </c>
      <c r="D6304" s="11">
        <v>34.07</v>
      </c>
      <c r="E6304" s="10">
        <v>47.56</v>
      </c>
      <c r="F6304" s="11">
        <v>33.81</v>
      </c>
      <c r="G6304" s="10">
        <v>32.409999999999997</v>
      </c>
      <c r="H6304" s="11">
        <v>151.22</v>
      </c>
      <c r="I6304" s="10">
        <v>325.61</v>
      </c>
      <c r="J6304">
        <v>0.47009463624325931</v>
      </c>
      <c r="K6304">
        <v>0.32280466039941708</v>
      </c>
      <c r="L6304">
        <v>0.30449939107900797</v>
      </c>
      <c r="M6304">
        <v>0.20930459524515529</v>
      </c>
      <c r="N6304">
        <v>0.43740433051967087</v>
      </c>
      <c r="O6304">
        <v>0.39460561958715895</v>
      </c>
      <c r="P6304" s="117">
        <v>18.62</v>
      </c>
      <c r="Q6304">
        <v>0.34</v>
      </c>
    </row>
    <row r="6305" spans="1:17" ht="15">
      <c r="A6305" s="6"/>
      <c r="B6305" s="10">
        <v>3.93</v>
      </c>
      <c r="C6305">
        <v>0.16020799434180633</v>
      </c>
      <c r="D6305" s="11">
        <v>40</v>
      </c>
      <c r="E6305" s="10">
        <v>52</v>
      </c>
      <c r="F6305" s="11">
        <v>36.520000000000003</v>
      </c>
      <c r="G6305" s="10">
        <v>34.99</v>
      </c>
      <c r="H6305" s="11">
        <v>162.88</v>
      </c>
      <c r="I6305" s="10">
        <v>355.69</v>
      </c>
      <c r="J6305">
        <v>0.49716665193778514</v>
      </c>
      <c r="K6305">
        <v>0.35942518746886737</v>
      </c>
      <c r="L6305">
        <v>0.349874188420911</v>
      </c>
      <c r="M6305">
        <v>0.2716254294906264</v>
      </c>
      <c r="N6305">
        <v>0.4592318077179911</v>
      </c>
      <c r="O6305">
        <v>0.42785178525781276</v>
      </c>
      <c r="P6305" s="117">
        <v>19.850000000000001</v>
      </c>
      <c r="Q6305">
        <v>0.34</v>
      </c>
    </row>
    <row r="6306" spans="1:17" ht="15">
      <c r="A6306" s="6"/>
      <c r="B6306" s="10">
        <v>88.42</v>
      </c>
      <c r="C6306">
        <v>0.22981283964964588</v>
      </c>
      <c r="D6306" s="11">
        <v>43.94</v>
      </c>
      <c r="E6306" s="10">
        <v>66.95</v>
      </c>
      <c r="F6306" s="11">
        <v>46.13</v>
      </c>
      <c r="G6306" s="10">
        <v>40.700000000000003</v>
      </c>
      <c r="H6306" s="11">
        <v>172.33</v>
      </c>
      <c r="I6306" s="10">
        <v>420.7</v>
      </c>
      <c r="J6306">
        <v>0.52350007367397366</v>
      </c>
      <c r="K6306">
        <v>0.41111018738872135</v>
      </c>
      <c r="L6306">
        <v>0.40747941270347904</v>
      </c>
      <c r="M6306">
        <v>0.32914941760968874</v>
      </c>
      <c r="N6306">
        <v>0.48242595631052332</v>
      </c>
      <c r="O6306">
        <v>0.47680598691847587</v>
      </c>
      <c r="P6306" s="117">
        <v>22.51</v>
      </c>
      <c r="Q6306">
        <v>0.34</v>
      </c>
    </row>
    <row r="6307" spans="1:17" ht="15">
      <c r="A6307" s="6"/>
      <c r="B6307" s="10">
        <v>138.65</v>
      </c>
      <c r="C6307">
        <v>0.30650131824759902</v>
      </c>
      <c r="D6307" s="11">
        <v>48.93</v>
      </c>
      <c r="E6307" s="10">
        <v>75.010000000000005</v>
      </c>
      <c r="F6307" s="11">
        <v>52.96</v>
      </c>
      <c r="G6307" s="10">
        <v>47.95</v>
      </c>
      <c r="H6307" s="11">
        <v>179.98</v>
      </c>
      <c r="I6307" s="10">
        <v>469.05</v>
      </c>
      <c r="J6307">
        <v>0.55136750614547736</v>
      </c>
      <c r="K6307">
        <v>0.46286511277733389</v>
      </c>
      <c r="L6307">
        <v>0.46150495172356737</v>
      </c>
      <c r="M6307">
        <v>0.36487119620203906</v>
      </c>
      <c r="N6307">
        <v>0.5013192974991727</v>
      </c>
      <c r="O6307">
        <v>0.52438096120614086</v>
      </c>
      <c r="P6307" s="117">
        <v>28.21</v>
      </c>
      <c r="Q6307">
        <v>0.34</v>
      </c>
    </row>
    <row r="6308" spans="1:17" ht="15">
      <c r="A6308" s="6"/>
      <c r="B6308" s="10">
        <v>195.86</v>
      </c>
      <c r="C6308">
        <v>0.32706012869336831</v>
      </c>
      <c r="D6308" s="11">
        <v>52.02</v>
      </c>
      <c r="E6308" s="10">
        <v>79.650000000000006</v>
      </c>
      <c r="F6308" s="11">
        <v>56.94</v>
      </c>
      <c r="G6308" s="10">
        <v>51.02</v>
      </c>
      <c r="H6308" s="11">
        <v>205</v>
      </c>
      <c r="I6308" s="10">
        <v>580.61</v>
      </c>
      <c r="J6308">
        <v>0.54937243720005191</v>
      </c>
      <c r="K6308">
        <v>0.4760539992404399</v>
      </c>
      <c r="L6308">
        <v>0.47622979130336957</v>
      </c>
      <c r="M6308">
        <v>0.35190237392544471</v>
      </c>
      <c r="N6308">
        <v>0.49784972545369932</v>
      </c>
      <c r="O6308">
        <v>0.52836695086885854</v>
      </c>
      <c r="P6308" s="117">
        <v>25.91</v>
      </c>
      <c r="Q6308">
        <v>0.34</v>
      </c>
    </row>
    <row r="6309" spans="1:17" ht="15">
      <c r="A6309" s="6"/>
      <c r="B6309" s="10">
        <v>122.4</v>
      </c>
      <c r="C6309">
        <v>0.31237309739085506</v>
      </c>
      <c r="D6309" s="11">
        <v>51.03</v>
      </c>
      <c r="E6309" s="10">
        <v>78.89</v>
      </c>
      <c r="F6309" s="11">
        <v>51.22</v>
      </c>
      <c r="G6309" s="10">
        <v>51.05</v>
      </c>
      <c r="H6309" s="11">
        <v>185.8</v>
      </c>
      <c r="I6309" s="10">
        <v>508.1</v>
      </c>
      <c r="J6309">
        <v>0.55896069690472361</v>
      </c>
      <c r="K6309">
        <v>0.48370790999288749</v>
      </c>
      <c r="L6309">
        <v>0.46812940055327845</v>
      </c>
      <c r="M6309">
        <v>0.33769373375519951</v>
      </c>
      <c r="N6309">
        <v>0.5126815713723426</v>
      </c>
      <c r="O6309">
        <v>0.54043525240587531</v>
      </c>
      <c r="P6309" s="117">
        <v>24.76</v>
      </c>
      <c r="Q6309">
        <v>0.34</v>
      </c>
    </row>
    <row r="6310" spans="1:17" ht="15">
      <c r="A6310" s="6"/>
      <c r="B6310" s="10">
        <v>95.3</v>
      </c>
      <c r="C6310">
        <v>0.29355018753968209</v>
      </c>
      <c r="D6310" s="11">
        <v>43.91</v>
      </c>
      <c r="E6310" s="10">
        <v>69.459999999999994</v>
      </c>
      <c r="F6310" s="11">
        <v>44.08</v>
      </c>
      <c r="G6310" s="10">
        <v>44.41</v>
      </c>
      <c r="H6310" s="11">
        <v>171.15</v>
      </c>
      <c r="I6310" s="10">
        <v>429.9</v>
      </c>
      <c r="J6310">
        <v>0.573548479883488</v>
      </c>
      <c r="K6310">
        <v>0.48862586475003367</v>
      </c>
      <c r="L6310">
        <v>0.4588230003872763</v>
      </c>
      <c r="M6310">
        <v>0.33021853746757729</v>
      </c>
      <c r="N6310">
        <v>0.52918592263792008</v>
      </c>
      <c r="O6310">
        <v>0.56794547008174856</v>
      </c>
      <c r="P6310" s="117">
        <v>21.43</v>
      </c>
      <c r="Q6310">
        <v>0.34</v>
      </c>
    </row>
    <row r="6311" spans="1:17" ht="15">
      <c r="A6311" s="6"/>
      <c r="B6311" s="10">
        <v>86.16</v>
      </c>
      <c r="C6311">
        <v>0.27089968342339388</v>
      </c>
      <c r="D6311" s="11">
        <v>39.44</v>
      </c>
      <c r="E6311" s="10">
        <v>58.74</v>
      </c>
      <c r="F6311" s="11">
        <v>39.18</v>
      </c>
      <c r="G6311" s="10">
        <v>39.74</v>
      </c>
      <c r="H6311" s="11">
        <v>154.53</v>
      </c>
      <c r="I6311" s="10">
        <v>388.2</v>
      </c>
      <c r="J6311">
        <v>0.56615666954230692</v>
      </c>
      <c r="K6311">
        <v>0.47559944280191035</v>
      </c>
      <c r="L6311">
        <v>0.45506640752514826</v>
      </c>
      <c r="M6311">
        <v>0.32479227887503775</v>
      </c>
      <c r="N6311">
        <v>0.54342055084205954</v>
      </c>
      <c r="O6311">
        <v>0.57855765015848537</v>
      </c>
      <c r="P6311" s="117">
        <v>16.760000000000002</v>
      </c>
      <c r="Q6311">
        <v>0.34</v>
      </c>
    </row>
    <row r="6312" spans="1:17" ht="15">
      <c r="A6312" s="6"/>
      <c r="B6312" s="10">
        <v>76.180000000000007</v>
      </c>
      <c r="C6312">
        <v>0.25965081037458809</v>
      </c>
      <c r="D6312" s="11">
        <v>34.61</v>
      </c>
      <c r="E6312" s="10">
        <v>47.23</v>
      </c>
      <c r="F6312" s="11">
        <v>34.200000000000003</v>
      </c>
      <c r="G6312" s="10">
        <v>36.71</v>
      </c>
      <c r="H6312" s="11">
        <v>133.47999999999999</v>
      </c>
      <c r="I6312" s="10">
        <v>353.78</v>
      </c>
      <c r="J6312">
        <v>0.55388056036972855</v>
      </c>
      <c r="K6312">
        <v>0.43519439402430754</v>
      </c>
      <c r="L6312">
        <v>0.4372836877582536</v>
      </c>
      <c r="M6312">
        <v>0.3245892278115653</v>
      </c>
      <c r="N6312">
        <v>0.55338330356221799</v>
      </c>
      <c r="O6312">
        <v>0.58259216922172963</v>
      </c>
      <c r="P6312" s="117">
        <v>16.28</v>
      </c>
      <c r="Q6312">
        <v>0.34</v>
      </c>
    </row>
    <row r="6313" spans="1:17" ht="15">
      <c r="A6313" s="6"/>
      <c r="B6313" s="10">
        <v>76.13</v>
      </c>
      <c r="C6313">
        <v>0.27392267200116038</v>
      </c>
      <c r="D6313" s="11">
        <v>32.61</v>
      </c>
      <c r="E6313" s="10">
        <v>54.48</v>
      </c>
      <c r="F6313" s="11">
        <v>33.07</v>
      </c>
      <c r="G6313" s="10">
        <v>37.89</v>
      </c>
      <c r="H6313" s="11">
        <v>130.12</v>
      </c>
      <c r="I6313" s="10">
        <v>310.3</v>
      </c>
      <c r="J6313">
        <v>0.53581743346633204</v>
      </c>
      <c r="K6313">
        <v>0.37421097675248766</v>
      </c>
      <c r="L6313">
        <v>0.41658521658292569</v>
      </c>
      <c r="M6313">
        <v>0.33038995985063307</v>
      </c>
      <c r="N6313">
        <v>0.55511784215133897</v>
      </c>
      <c r="O6313">
        <v>0.59381987283676152</v>
      </c>
      <c r="P6313" s="117">
        <v>12.09</v>
      </c>
      <c r="Q6313">
        <v>0.34</v>
      </c>
    </row>
    <row r="6314" spans="1:17" ht="15">
      <c r="A6314" s="6"/>
      <c r="B6314" s="10">
        <v>72.87</v>
      </c>
      <c r="C6314">
        <v>0.26373322609734107</v>
      </c>
      <c r="D6314" s="11">
        <v>30.8</v>
      </c>
      <c r="E6314" s="10">
        <v>43.82</v>
      </c>
      <c r="F6314" s="11">
        <v>30.01</v>
      </c>
      <c r="G6314" s="10">
        <v>36.770000000000003</v>
      </c>
      <c r="H6314" s="11">
        <v>128.01</v>
      </c>
      <c r="I6314" s="10">
        <v>299.58</v>
      </c>
      <c r="J6314">
        <v>0.52995777061619542</v>
      </c>
      <c r="K6314">
        <v>0.33213114569947072</v>
      </c>
      <c r="L6314">
        <v>0.3918155228086655</v>
      </c>
      <c r="M6314">
        <v>0.33346948616741973</v>
      </c>
      <c r="N6314">
        <v>0.55440561592351623</v>
      </c>
      <c r="O6314">
        <v>0.59630663409205742</v>
      </c>
      <c r="P6314" s="117">
        <v>13.76</v>
      </c>
      <c r="Q6314">
        <v>0.34</v>
      </c>
    </row>
    <row r="6315" spans="1:17" ht="15">
      <c r="A6315" s="6"/>
      <c r="B6315" s="10">
        <v>56.83</v>
      </c>
      <c r="C6315">
        <v>0.26655766838568518</v>
      </c>
      <c r="D6315" s="11">
        <v>29.66</v>
      </c>
      <c r="E6315" s="10">
        <v>32.58</v>
      </c>
      <c r="F6315" s="11">
        <v>29.45</v>
      </c>
      <c r="G6315" s="10">
        <v>35.36</v>
      </c>
      <c r="H6315" s="11">
        <v>121.34</v>
      </c>
      <c r="I6315" s="10">
        <v>299.54000000000002</v>
      </c>
      <c r="J6315">
        <v>0.52755722365949986</v>
      </c>
      <c r="K6315">
        <v>0.30304704191638077</v>
      </c>
      <c r="L6315">
        <v>0.37801869903121893</v>
      </c>
      <c r="M6315">
        <v>0.34250383395268741</v>
      </c>
      <c r="N6315">
        <v>0.54676814632982174</v>
      </c>
      <c r="O6315">
        <v>0.59874022247981085</v>
      </c>
      <c r="P6315" s="117">
        <v>14.22</v>
      </c>
      <c r="Q6315">
        <v>0.34</v>
      </c>
    </row>
    <row r="6316" spans="1:17" ht="15">
      <c r="A6316" s="6"/>
      <c r="B6316" s="10">
        <v>39.43</v>
      </c>
      <c r="C6316">
        <v>0.26690311238687353</v>
      </c>
      <c r="D6316" s="11">
        <v>29.49</v>
      </c>
      <c r="E6316" s="10">
        <v>31.95</v>
      </c>
      <c r="F6316" s="11">
        <v>30.09</v>
      </c>
      <c r="G6316" s="10">
        <v>34.4</v>
      </c>
      <c r="H6316" s="11">
        <v>114.94</v>
      </c>
      <c r="I6316" s="10">
        <v>299.58</v>
      </c>
      <c r="J6316">
        <v>0.53372892584330422</v>
      </c>
      <c r="K6316">
        <v>0.29010514771553153</v>
      </c>
      <c r="L6316">
        <v>0.38600905239398003</v>
      </c>
      <c r="M6316">
        <v>0.35457295692566537</v>
      </c>
      <c r="N6316">
        <v>0.53606790813645355</v>
      </c>
      <c r="O6316">
        <v>0.60016352822658747</v>
      </c>
      <c r="P6316" s="117">
        <v>14</v>
      </c>
      <c r="Q6316">
        <v>0.34</v>
      </c>
    </row>
    <row r="6317" spans="1:17" ht="15">
      <c r="A6317" s="6"/>
      <c r="B6317" s="10">
        <v>56.83</v>
      </c>
      <c r="C6317">
        <v>0.26970558331950251</v>
      </c>
      <c r="D6317" s="11">
        <v>29.98</v>
      </c>
      <c r="E6317" s="10">
        <v>28.81</v>
      </c>
      <c r="F6317" s="11">
        <v>31.97</v>
      </c>
      <c r="G6317" s="10">
        <v>34.21</v>
      </c>
      <c r="H6317" s="11">
        <v>119.04</v>
      </c>
      <c r="I6317" s="10">
        <v>297.27999999999997</v>
      </c>
      <c r="J6317">
        <v>0.54638319844323557</v>
      </c>
      <c r="K6317">
        <v>0.2747902461218476</v>
      </c>
      <c r="L6317">
        <v>0.3923818080716438</v>
      </c>
      <c r="M6317">
        <v>0.3600812580215223</v>
      </c>
      <c r="N6317">
        <v>0.53107834888415995</v>
      </c>
      <c r="O6317">
        <v>0.59546150998551162</v>
      </c>
      <c r="P6317" s="117">
        <v>13.77</v>
      </c>
      <c r="Q6317">
        <v>0.34</v>
      </c>
    </row>
    <row r="6318" spans="1:17" ht="15">
      <c r="A6318" s="6"/>
      <c r="B6318" s="10">
        <v>73.599999999999994</v>
      </c>
      <c r="C6318">
        <v>0.29015718196729923</v>
      </c>
      <c r="D6318" s="11">
        <v>32.11</v>
      </c>
      <c r="E6318" s="10">
        <v>34.89</v>
      </c>
      <c r="F6318" s="11">
        <v>32.96</v>
      </c>
      <c r="G6318" s="10">
        <v>34.200000000000003</v>
      </c>
      <c r="H6318" s="11">
        <v>131.46</v>
      </c>
      <c r="I6318" s="10">
        <v>340.94</v>
      </c>
      <c r="J6318">
        <v>0.56343864595844273</v>
      </c>
      <c r="K6318">
        <v>0.26928940223624448</v>
      </c>
      <c r="L6318">
        <v>0.39766630304096651</v>
      </c>
      <c r="M6318">
        <v>0.36971187160962932</v>
      </c>
      <c r="N6318">
        <v>0.52394763917248366</v>
      </c>
      <c r="O6318">
        <v>0.58740310320459643</v>
      </c>
      <c r="P6318" s="117">
        <v>16.190000000000001</v>
      </c>
      <c r="Q6318">
        <v>0.34</v>
      </c>
    </row>
    <row r="6319" spans="1:17" ht="15">
      <c r="A6319" s="6"/>
      <c r="B6319" s="10">
        <v>99.57</v>
      </c>
      <c r="C6319">
        <v>0.28621270412110317</v>
      </c>
      <c r="D6319" s="11">
        <v>40</v>
      </c>
      <c r="E6319" s="10">
        <v>54.8</v>
      </c>
      <c r="F6319" s="11">
        <v>35.380000000000003</v>
      </c>
      <c r="G6319" s="10">
        <v>34.799999999999997</v>
      </c>
      <c r="H6319" s="11">
        <v>170</v>
      </c>
      <c r="I6319" s="10">
        <v>427.01</v>
      </c>
      <c r="J6319">
        <v>0.57549946005090269</v>
      </c>
      <c r="K6319">
        <v>0.27753416076751114</v>
      </c>
      <c r="L6319">
        <v>0.41504593647680804</v>
      </c>
      <c r="M6319">
        <v>0.38842983886911825</v>
      </c>
      <c r="N6319">
        <v>0.50788273804835782</v>
      </c>
      <c r="O6319">
        <v>0.56382348791999037</v>
      </c>
      <c r="P6319" s="117">
        <v>23.81</v>
      </c>
      <c r="Q6319">
        <v>0.34</v>
      </c>
    </row>
    <row r="6320" spans="1:17" ht="15">
      <c r="A6320" s="6"/>
      <c r="B6320" s="10">
        <v>117.68</v>
      </c>
      <c r="C6320">
        <v>0.28641753742376175</v>
      </c>
      <c r="D6320" s="11">
        <v>47.97</v>
      </c>
      <c r="E6320" s="10">
        <v>64.989999999999995</v>
      </c>
      <c r="F6320" s="11">
        <v>44.98</v>
      </c>
      <c r="G6320" s="10">
        <v>34.5</v>
      </c>
      <c r="H6320" s="11">
        <v>189.59</v>
      </c>
      <c r="I6320" s="10">
        <v>534.75</v>
      </c>
      <c r="J6320">
        <v>0.55544166814081009</v>
      </c>
      <c r="K6320">
        <v>0.26587003240907453</v>
      </c>
      <c r="L6320">
        <v>0.39150681715019026</v>
      </c>
      <c r="M6320">
        <v>0.38719573216927011</v>
      </c>
      <c r="N6320">
        <v>0.4773811924205546</v>
      </c>
      <c r="O6320">
        <v>0.52508397168420828</v>
      </c>
      <c r="P6320" s="117">
        <v>25.15</v>
      </c>
      <c r="Q6320">
        <v>0.34</v>
      </c>
    </row>
    <row r="6321" spans="1:17" ht="15">
      <c r="A6321" s="6"/>
      <c r="B6321" s="10">
        <v>115.82</v>
      </c>
      <c r="C6321">
        <v>0.27539421489876764</v>
      </c>
      <c r="D6321" s="11">
        <v>50.97</v>
      </c>
      <c r="E6321" s="10">
        <v>62.54</v>
      </c>
      <c r="F6321" s="11">
        <v>43.4</v>
      </c>
      <c r="G6321" s="10">
        <v>35.049999999999997</v>
      </c>
      <c r="H6321" s="11">
        <v>190</v>
      </c>
      <c r="I6321" s="10">
        <v>527.71</v>
      </c>
      <c r="J6321">
        <v>0.53048442935792217</v>
      </c>
      <c r="K6321">
        <v>0.25104326721358999</v>
      </c>
      <c r="L6321">
        <v>0.35316998556558504</v>
      </c>
      <c r="M6321">
        <v>0.33770293387239636</v>
      </c>
      <c r="N6321">
        <v>0.44672254236927722</v>
      </c>
      <c r="O6321">
        <v>0.48205557356333179</v>
      </c>
      <c r="P6321" s="117">
        <v>17.66</v>
      </c>
      <c r="Q6321">
        <v>0.34</v>
      </c>
    </row>
    <row r="6322" spans="1:17" ht="15">
      <c r="A6322" s="6"/>
      <c r="B6322" s="10">
        <v>102.9</v>
      </c>
      <c r="C6322">
        <v>0.26300711681180561</v>
      </c>
      <c r="D6322" s="11">
        <v>47.03</v>
      </c>
      <c r="E6322" s="10">
        <v>46.48</v>
      </c>
      <c r="F6322" s="11">
        <v>36.5</v>
      </c>
      <c r="G6322" s="10">
        <v>36.75</v>
      </c>
      <c r="H6322" s="11">
        <v>176.92</v>
      </c>
      <c r="I6322" s="10">
        <v>429.07</v>
      </c>
      <c r="J6322">
        <v>0.50866368373633331</v>
      </c>
      <c r="K6322">
        <v>0.24068271163982119</v>
      </c>
      <c r="L6322">
        <v>0.31890250723599101</v>
      </c>
      <c r="M6322">
        <v>0.2970559107017004</v>
      </c>
      <c r="N6322">
        <v>0.42477107310369427</v>
      </c>
      <c r="O6322">
        <v>0.44265900175078093</v>
      </c>
      <c r="P6322" s="117">
        <v>23.35</v>
      </c>
      <c r="Q6322">
        <v>0.34</v>
      </c>
    </row>
    <row r="6323" spans="1:17" ht="15">
      <c r="A6323" s="6"/>
      <c r="B6323" s="10">
        <v>92.06</v>
      </c>
      <c r="C6323">
        <v>0.24075745457211045</v>
      </c>
      <c r="D6323" s="11">
        <v>43.47</v>
      </c>
      <c r="E6323" s="10">
        <v>32.03</v>
      </c>
      <c r="F6323" s="11">
        <v>31.49</v>
      </c>
      <c r="G6323" s="10">
        <v>34.200000000000003</v>
      </c>
      <c r="H6323" s="11">
        <v>160.1</v>
      </c>
      <c r="I6323" s="10">
        <v>358.15</v>
      </c>
      <c r="J6323">
        <v>0.48189430463678573</v>
      </c>
      <c r="K6323">
        <v>0.22171344787291156</v>
      </c>
      <c r="L6323">
        <v>0.28116661876018012</v>
      </c>
      <c r="M6323">
        <v>0.25384597070951753</v>
      </c>
      <c r="N6323">
        <v>0.39607943537864015</v>
      </c>
      <c r="O6323">
        <v>0.39232263774308757</v>
      </c>
      <c r="P6323" s="117">
        <v>20.190000000000001</v>
      </c>
      <c r="Q6323">
        <v>0.34</v>
      </c>
    </row>
    <row r="6324" spans="1:17" ht="15">
      <c r="A6324" s="6"/>
      <c r="B6324" s="10">
        <v>77</v>
      </c>
      <c r="C6324">
        <v>0.22310865162850876</v>
      </c>
      <c r="D6324" s="11">
        <v>39.479999999999997</v>
      </c>
      <c r="E6324" s="10">
        <v>32.54</v>
      </c>
      <c r="F6324" s="11">
        <v>29.86</v>
      </c>
      <c r="G6324" s="10">
        <v>31.34</v>
      </c>
      <c r="H6324" s="11">
        <v>151.80000000000001</v>
      </c>
      <c r="I6324" s="10">
        <v>321.62</v>
      </c>
      <c r="J6324">
        <v>0.45761999173125845</v>
      </c>
      <c r="K6324">
        <v>0.21136771016053041</v>
      </c>
      <c r="L6324">
        <v>0.2431233583744305</v>
      </c>
      <c r="M6324">
        <v>0.20716525717273376</v>
      </c>
      <c r="N6324">
        <v>0.36034697919394942</v>
      </c>
      <c r="O6324">
        <v>0.36514586489275286</v>
      </c>
      <c r="P6324" s="117">
        <v>26.13</v>
      </c>
      <c r="Q6324">
        <v>0.34</v>
      </c>
    </row>
    <row r="6325" spans="1:17" ht="15">
      <c r="A6325" s="6"/>
      <c r="B6325" s="10">
        <v>73.3</v>
      </c>
      <c r="C6325">
        <v>0.21559683852740882</v>
      </c>
      <c r="D6325" s="11">
        <v>35.9</v>
      </c>
      <c r="E6325" s="10">
        <v>28.79</v>
      </c>
      <c r="F6325" s="11">
        <v>28.27</v>
      </c>
      <c r="G6325" s="10">
        <v>31.13</v>
      </c>
      <c r="H6325" s="11">
        <v>145.06</v>
      </c>
      <c r="I6325" s="10">
        <v>298.37</v>
      </c>
      <c r="J6325">
        <v>0.43875244659464951</v>
      </c>
      <c r="K6325">
        <v>0.20289064811482949</v>
      </c>
      <c r="L6325">
        <v>0.22343138354434586</v>
      </c>
      <c r="M6325">
        <v>0.18365066450151701</v>
      </c>
      <c r="N6325">
        <v>0.35076496571408683</v>
      </c>
      <c r="O6325">
        <v>0.34993426140757922</v>
      </c>
      <c r="P6325" s="117">
        <v>24.34</v>
      </c>
      <c r="Q6325">
        <v>0.34</v>
      </c>
    </row>
    <row r="6326" spans="1:17" ht="15">
      <c r="A6326" s="6"/>
      <c r="B6326" s="10">
        <v>76.02</v>
      </c>
      <c r="C6326">
        <v>0.22228052215339075</v>
      </c>
      <c r="D6326" s="11">
        <v>35.270000000000003</v>
      </c>
      <c r="E6326" s="10">
        <v>26.48</v>
      </c>
      <c r="F6326" s="11">
        <v>27.25</v>
      </c>
      <c r="G6326" s="10">
        <v>31.02</v>
      </c>
      <c r="H6326" s="11">
        <v>132.5</v>
      </c>
      <c r="I6326" s="10">
        <v>302.26</v>
      </c>
      <c r="J6326">
        <v>0.43214100570632114</v>
      </c>
      <c r="K6326">
        <v>0.19587169918009614</v>
      </c>
      <c r="L6326">
        <v>0.21513673167848699</v>
      </c>
      <c r="M6326">
        <v>0.18225161547971569</v>
      </c>
      <c r="N6326">
        <v>0.34189779977299806</v>
      </c>
      <c r="O6326">
        <v>0.35961977008640922</v>
      </c>
      <c r="P6326" s="117">
        <v>44.76</v>
      </c>
      <c r="Q6326">
        <v>0.34</v>
      </c>
    </row>
    <row r="6327" spans="1:17" ht="15">
      <c r="A6327" s="6"/>
      <c r="B6327" s="10">
        <v>84.92</v>
      </c>
      <c r="C6327">
        <v>0.23533801839698387</v>
      </c>
      <c r="D6327" s="11">
        <v>34.549999999999997</v>
      </c>
      <c r="E6327" s="10">
        <v>26.98</v>
      </c>
      <c r="F6327" s="11">
        <v>26.7</v>
      </c>
      <c r="G6327" s="10">
        <v>32.340000000000003</v>
      </c>
      <c r="H6327" s="11">
        <v>129.71</v>
      </c>
      <c r="I6327" s="10">
        <v>311.38</v>
      </c>
      <c r="J6327">
        <v>0.44348564167824445</v>
      </c>
      <c r="K6327">
        <v>0.20888120139797614</v>
      </c>
      <c r="L6327">
        <v>0.22291490365675742</v>
      </c>
      <c r="M6327">
        <v>0.1953752026178443</v>
      </c>
      <c r="N6327">
        <v>0.34702007588184108</v>
      </c>
      <c r="O6327">
        <v>0.37427623426767032</v>
      </c>
      <c r="P6327" s="117">
        <v>22.08</v>
      </c>
      <c r="Q6327">
        <v>0.34</v>
      </c>
    </row>
    <row r="6328" spans="1:17" ht="15">
      <c r="A6328" s="6"/>
      <c r="B6328" s="10">
        <v>93.8</v>
      </c>
      <c r="C6328">
        <v>0.27783825208871793</v>
      </c>
      <c r="D6328" s="11">
        <v>34.4</v>
      </c>
      <c r="E6328" s="10">
        <v>31.59</v>
      </c>
      <c r="F6328" s="11">
        <v>27.67</v>
      </c>
      <c r="G6328" s="10">
        <v>32.950000000000003</v>
      </c>
      <c r="H6328" s="11">
        <v>128.53</v>
      </c>
      <c r="I6328" s="10">
        <v>331.88</v>
      </c>
      <c r="J6328">
        <v>0.46866698527929013</v>
      </c>
      <c r="K6328">
        <v>0.22573661509387788</v>
      </c>
      <c r="L6328">
        <v>0.24523182503839064</v>
      </c>
      <c r="M6328">
        <v>0.2217860880941997</v>
      </c>
      <c r="N6328">
        <v>0.35790042379138243</v>
      </c>
      <c r="O6328">
        <v>0.39744271619359722</v>
      </c>
      <c r="P6328" s="117">
        <v>29.05</v>
      </c>
      <c r="Q6328">
        <v>0.34</v>
      </c>
    </row>
    <row r="6329" spans="1:17" ht="15">
      <c r="A6329" s="6"/>
      <c r="B6329" s="10">
        <v>105.82</v>
      </c>
      <c r="C6329">
        <v>0.33779661544696554</v>
      </c>
      <c r="D6329" s="11">
        <v>37.520000000000003</v>
      </c>
      <c r="E6329" s="10">
        <v>28.72</v>
      </c>
      <c r="F6329" s="11">
        <v>28</v>
      </c>
      <c r="G6329" s="10">
        <v>34.200000000000003</v>
      </c>
      <c r="H6329" s="11">
        <v>132.5</v>
      </c>
      <c r="I6329" s="10">
        <v>364.32</v>
      </c>
      <c r="J6329">
        <v>0.50188823559334961</v>
      </c>
      <c r="K6329">
        <v>0.23928786755534631</v>
      </c>
      <c r="L6329">
        <v>0.27478146471606596</v>
      </c>
      <c r="M6329">
        <v>0.27149359095880421</v>
      </c>
      <c r="N6329">
        <v>0.38394860075312798</v>
      </c>
      <c r="O6329">
        <v>0.43559930493905591</v>
      </c>
      <c r="P6329" s="117">
        <v>26.94</v>
      </c>
      <c r="Q6329">
        <v>0.34</v>
      </c>
    </row>
    <row r="6330" spans="1:17" ht="15">
      <c r="A6330" s="6"/>
      <c r="B6330" s="10">
        <v>124.04</v>
      </c>
      <c r="C6330">
        <v>0.38042386359121072</v>
      </c>
      <c r="D6330" s="11">
        <v>43.48</v>
      </c>
      <c r="E6330" s="10">
        <v>40.07</v>
      </c>
      <c r="F6330" s="11">
        <v>39.659999999999997</v>
      </c>
      <c r="G6330" s="10">
        <v>38.31</v>
      </c>
      <c r="H6330" s="11">
        <v>162.47999999999999</v>
      </c>
      <c r="I6330" s="10">
        <v>406.74</v>
      </c>
      <c r="J6330">
        <v>0.54478721885832326</v>
      </c>
      <c r="K6330">
        <v>0.26727670341322507</v>
      </c>
      <c r="L6330">
        <v>0.35333491509390308</v>
      </c>
      <c r="M6330">
        <v>0.34122251472471188</v>
      </c>
      <c r="N6330">
        <v>0.41732431945051113</v>
      </c>
      <c r="O6330">
        <v>0.49320604428932707</v>
      </c>
      <c r="P6330" s="117">
        <v>37.44</v>
      </c>
      <c r="Q6330">
        <v>0.34</v>
      </c>
    </row>
    <row r="6331" spans="1:17" ht="15">
      <c r="A6331" s="6"/>
      <c r="B6331" s="10">
        <v>195.89</v>
      </c>
      <c r="C6331">
        <v>0.4126736026777969</v>
      </c>
      <c r="D6331" s="11">
        <v>48.73</v>
      </c>
      <c r="E6331" s="10">
        <v>53.82</v>
      </c>
      <c r="F6331" s="11">
        <v>50</v>
      </c>
      <c r="G6331" s="10">
        <v>46.47</v>
      </c>
      <c r="H6331" s="11">
        <v>174.88</v>
      </c>
      <c r="I6331" s="10">
        <v>470</v>
      </c>
      <c r="J6331">
        <v>0.5737927392889699</v>
      </c>
      <c r="K6331">
        <v>0.28141831270599066</v>
      </c>
      <c r="L6331">
        <v>0.40632630764069877</v>
      </c>
      <c r="M6331">
        <v>0.39926057623062222</v>
      </c>
      <c r="N6331">
        <v>0.45291312325993421</v>
      </c>
      <c r="O6331">
        <v>0.55879089819137262</v>
      </c>
      <c r="P6331" s="117">
        <v>35.83</v>
      </c>
      <c r="Q6331">
        <v>0.34</v>
      </c>
    </row>
    <row r="6332" spans="1:17" ht="15">
      <c r="A6332" s="6"/>
      <c r="B6332" s="10">
        <v>274.42</v>
      </c>
      <c r="C6332">
        <v>0.4136376789295258</v>
      </c>
      <c r="D6332" s="11">
        <v>52.77</v>
      </c>
      <c r="E6332" s="10">
        <v>64.92</v>
      </c>
      <c r="F6332" s="11">
        <v>50</v>
      </c>
      <c r="G6332" s="10">
        <v>51.7</v>
      </c>
      <c r="H6332" s="11">
        <v>190</v>
      </c>
      <c r="I6332" s="10">
        <v>574.51</v>
      </c>
      <c r="J6332">
        <v>0.570450441186376</v>
      </c>
      <c r="K6332">
        <v>0.28435306247223097</v>
      </c>
      <c r="L6332">
        <v>0.40319926038393888</v>
      </c>
      <c r="M6332">
        <v>0.399396175232552</v>
      </c>
      <c r="N6332">
        <v>0.45607888282633663</v>
      </c>
      <c r="O6332">
        <v>0.5642875431301877</v>
      </c>
      <c r="P6332" s="117">
        <v>37.619999999999997</v>
      </c>
      <c r="Q6332">
        <v>0.34</v>
      </c>
    </row>
    <row r="6333" spans="1:17" ht="15">
      <c r="A6333" s="6"/>
      <c r="B6333" s="10">
        <v>154.80000000000001</v>
      </c>
      <c r="C6333">
        <v>0.40825627224451322</v>
      </c>
      <c r="D6333" s="11">
        <v>50.75</v>
      </c>
      <c r="E6333" s="10">
        <v>59.07</v>
      </c>
      <c r="F6333" s="11">
        <v>46.32</v>
      </c>
      <c r="G6333" s="10">
        <v>51.91</v>
      </c>
      <c r="H6333" s="11">
        <v>182.87</v>
      </c>
      <c r="I6333" s="10">
        <v>490.53</v>
      </c>
      <c r="J6333">
        <v>0.57234314625750327</v>
      </c>
      <c r="K6333">
        <v>0.28258774081515059</v>
      </c>
      <c r="L6333">
        <v>0.37518732473359506</v>
      </c>
      <c r="M6333">
        <v>0.38573746215249105</v>
      </c>
      <c r="N6333">
        <v>0.46145970198298847</v>
      </c>
      <c r="O6333">
        <v>0.56484812552154695</v>
      </c>
      <c r="P6333" s="117">
        <v>29.83</v>
      </c>
      <c r="Q6333">
        <v>0.34</v>
      </c>
    </row>
    <row r="6334" spans="1:17" ht="15">
      <c r="A6334" s="6"/>
      <c r="B6334" s="10">
        <v>114.8</v>
      </c>
      <c r="C6334">
        <v>0.39420053339138955</v>
      </c>
      <c r="D6334" s="11">
        <v>42.2</v>
      </c>
      <c r="E6334" s="10">
        <v>40.03</v>
      </c>
      <c r="F6334" s="11">
        <v>34.93</v>
      </c>
      <c r="G6334" s="10">
        <v>47.9</v>
      </c>
      <c r="H6334" s="11">
        <v>163.08000000000001</v>
      </c>
      <c r="I6334" s="10">
        <v>403.66</v>
      </c>
      <c r="J6334">
        <v>0.58998578862524398</v>
      </c>
      <c r="K6334">
        <v>0.26982543782034418</v>
      </c>
      <c r="L6334">
        <v>0.36971452674364547</v>
      </c>
      <c r="M6334">
        <v>0.37762945307470402</v>
      </c>
      <c r="N6334">
        <v>0.46618276139329495</v>
      </c>
      <c r="O6334">
        <v>0.59294136451265067</v>
      </c>
      <c r="P6334" s="117">
        <v>23.38</v>
      </c>
      <c r="Q6334">
        <v>0.34</v>
      </c>
    </row>
    <row r="6335" spans="1:17" ht="15">
      <c r="A6335" s="6"/>
      <c r="B6335" s="10">
        <v>100.1</v>
      </c>
      <c r="C6335">
        <v>0.37249244030447332</v>
      </c>
      <c r="D6335" s="11">
        <v>38.33</v>
      </c>
      <c r="E6335" s="10">
        <v>31.76</v>
      </c>
      <c r="F6335" s="11">
        <v>33.1</v>
      </c>
      <c r="G6335" s="10">
        <v>44.65</v>
      </c>
      <c r="H6335" s="11">
        <v>141.30000000000001</v>
      </c>
      <c r="I6335" s="10">
        <v>370</v>
      </c>
      <c r="J6335">
        <v>0.59133233201890434</v>
      </c>
      <c r="K6335">
        <v>0.24288974641675853</v>
      </c>
      <c r="L6335">
        <v>0.35718704317317995</v>
      </c>
      <c r="M6335">
        <v>0.37742036453623001</v>
      </c>
      <c r="N6335">
        <v>0.46945526315789476</v>
      </c>
      <c r="O6335">
        <v>0.60163922709538542</v>
      </c>
      <c r="P6335" s="117">
        <v>24.17</v>
      </c>
      <c r="Q6335">
        <v>0.34</v>
      </c>
    </row>
    <row r="6336" spans="1:17" ht="15">
      <c r="A6336" s="6"/>
      <c r="B6336" s="10">
        <v>94.75</v>
      </c>
      <c r="C6336">
        <v>0.37494327865160099</v>
      </c>
      <c r="D6336" s="11">
        <v>34.729999999999997</v>
      </c>
      <c r="E6336" s="10">
        <v>27.04</v>
      </c>
      <c r="F6336" s="11">
        <v>30.56</v>
      </c>
      <c r="G6336" s="10">
        <v>38.31</v>
      </c>
      <c r="H6336" s="11">
        <v>131.18</v>
      </c>
      <c r="I6336" s="10">
        <v>349.39</v>
      </c>
      <c r="J6336">
        <v>0.58555275109396443</v>
      </c>
      <c r="K6336">
        <v>0.22088447687398954</v>
      </c>
      <c r="L6336">
        <v>0.33528744759177831</v>
      </c>
      <c r="M6336">
        <v>0.37376019914680464</v>
      </c>
      <c r="N6336">
        <v>0.46606423968219934</v>
      </c>
      <c r="O6336">
        <v>0.60291018610549418</v>
      </c>
      <c r="P6336" s="117">
        <v>18.72</v>
      </c>
      <c r="Q6336">
        <v>0.34</v>
      </c>
    </row>
    <row r="6337" spans="1:17" ht="15">
      <c r="A6337" s="6"/>
      <c r="B6337" s="10">
        <v>88.31</v>
      </c>
      <c r="C6337">
        <v>0.36651165682506953</v>
      </c>
      <c r="D6337" s="11">
        <v>32.24</v>
      </c>
      <c r="E6337" s="10">
        <v>17.3</v>
      </c>
      <c r="F6337" s="11">
        <v>27.62</v>
      </c>
      <c r="G6337" s="10">
        <v>37.24</v>
      </c>
      <c r="H6337" s="11">
        <v>105.21</v>
      </c>
      <c r="I6337" s="10">
        <v>373.07</v>
      </c>
      <c r="J6337">
        <v>0.57575435107458361</v>
      </c>
      <c r="K6337">
        <v>0.20074349271420497</v>
      </c>
      <c r="L6337">
        <v>0.31500768858054107</v>
      </c>
      <c r="M6337">
        <v>0.39982402117073229</v>
      </c>
      <c r="N6337">
        <v>0.46596764686276926</v>
      </c>
      <c r="O6337">
        <v>0.61396012045347192</v>
      </c>
      <c r="P6337" s="117">
        <v>18.670000000000002</v>
      </c>
      <c r="Q6337">
        <v>0.34</v>
      </c>
    </row>
    <row r="6338" spans="1:17" ht="15">
      <c r="A6338" s="6"/>
      <c r="B6338" s="10">
        <v>87.16</v>
      </c>
      <c r="C6338">
        <v>0.34817489646384192</v>
      </c>
      <c r="D6338" s="11">
        <v>31.67</v>
      </c>
      <c r="E6338" s="10">
        <v>14.14</v>
      </c>
      <c r="F6338" s="11">
        <v>28.14</v>
      </c>
      <c r="G6338" s="10">
        <v>35.46</v>
      </c>
      <c r="H6338" s="11">
        <v>100.98</v>
      </c>
      <c r="I6338" s="10">
        <v>339.41</v>
      </c>
      <c r="J6338">
        <v>0.57556654959636522</v>
      </c>
      <c r="K6338">
        <v>0.19379751552795033</v>
      </c>
      <c r="L6338">
        <v>0.31805331596633135</v>
      </c>
      <c r="M6338">
        <v>0.41001068497677573</v>
      </c>
      <c r="N6338">
        <v>0.4630020643093064</v>
      </c>
      <c r="O6338">
        <v>0.62692408049796067</v>
      </c>
      <c r="P6338" s="117">
        <v>17.93</v>
      </c>
      <c r="Q6338">
        <v>0.34</v>
      </c>
    </row>
    <row r="6339" spans="1:17" ht="15">
      <c r="A6339" s="6"/>
      <c r="B6339" s="10">
        <v>88.05</v>
      </c>
      <c r="C6339">
        <v>0.36278635887340038</v>
      </c>
      <c r="D6339" s="11">
        <v>30.4</v>
      </c>
      <c r="E6339" s="10">
        <v>2.48</v>
      </c>
      <c r="F6339" s="11">
        <v>28.36</v>
      </c>
      <c r="G6339" s="10">
        <v>35.6</v>
      </c>
      <c r="H6339" s="11">
        <v>97.25</v>
      </c>
      <c r="I6339" s="10">
        <v>330.08</v>
      </c>
      <c r="J6339">
        <v>0.57583685463909051</v>
      </c>
      <c r="K6339">
        <v>0.19416772505387217</v>
      </c>
      <c r="L6339">
        <v>0.31484534820844129</v>
      </c>
      <c r="M6339">
        <v>0.42177594087825948</v>
      </c>
      <c r="N6339">
        <v>0.46261175928845644</v>
      </c>
      <c r="O6339">
        <v>0.63124658327685024</v>
      </c>
      <c r="P6339" s="117">
        <v>16.21</v>
      </c>
      <c r="Q6339">
        <v>0.34</v>
      </c>
    </row>
    <row r="6340" spans="1:17" ht="15">
      <c r="A6340" s="6"/>
      <c r="B6340" s="10">
        <v>88.76</v>
      </c>
      <c r="C6340">
        <v>0.36512671926319706</v>
      </c>
      <c r="D6340" s="11">
        <v>30.02</v>
      </c>
      <c r="E6340" s="10">
        <v>2.39</v>
      </c>
      <c r="F6340" s="11">
        <v>28.54</v>
      </c>
      <c r="G6340" s="10">
        <v>35.54</v>
      </c>
      <c r="H6340" s="11">
        <v>94.6</v>
      </c>
      <c r="I6340" s="10">
        <v>310.94</v>
      </c>
      <c r="J6340">
        <v>0.57552889605004376</v>
      </c>
      <c r="K6340">
        <v>0.19877141517529348</v>
      </c>
      <c r="L6340">
        <v>0.31578069438196926</v>
      </c>
      <c r="M6340">
        <v>0.43409811113027097</v>
      </c>
      <c r="N6340">
        <v>0.47069727390695731</v>
      </c>
      <c r="O6340">
        <v>0.63527577568289784</v>
      </c>
      <c r="P6340" s="117">
        <v>15.21</v>
      </c>
      <c r="Q6340">
        <v>0.34</v>
      </c>
    </row>
    <row r="6341" spans="1:17" ht="15">
      <c r="A6341" s="6"/>
      <c r="B6341" s="10">
        <v>90.99</v>
      </c>
      <c r="C6341">
        <v>0.39138117964199509</v>
      </c>
      <c r="D6341" s="11">
        <v>30.3</v>
      </c>
      <c r="E6341" s="10">
        <v>22.1</v>
      </c>
      <c r="F6341" s="11">
        <v>29.87</v>
      </c>
      <c r="G6341" s="10">
        <v>36.07</v>
      </c>
      <c r="H6341" s="11">
        <v>100.04</v>
      </c>
      <c r="I6341" s="10">
        <v>322.2</v>
      </c>
      <c r="J6341">
        <v>0.58183986717894343</v>
      </c>
      <c r="K6341">
        <v>0.20516880387273492</v>
      </c>
      <c r="L6341">
        <v>0.32284127689738445</v>
      </c>
      <c r="M6341">
        <v>0.45032435741319732</v>
      </c>
      <c r="N6341">
        <v>0.4923145535692024</v>
      </c>
      <c r="O6341">
        <v>0.63378283653609857</v>
      </c>
      <c r="P6341" s="117">
        <v>14.92</v>
      </c>
      <c r="Q6341">
        <v>0.34</v>
      </c>
    </row>
    <row r="6342" spans="1:17" ht="15">
      <c r="A6342" s="6"/>
      <c r="B6342" s="10">
        <v>91.66</v>
      </c>
      <c r="C6342">
        <v>0.41883495889693118</v>
      </c>
      <c r="D6342" s="11">
        <v>31.9</v>
      </c>
      <c r="E6342" s="10">
        <v>25.72</v>
      </c>
      <c r="F6342" s="11">
        <v>27.3</v>
      </c>
      <c r="G6342" s="10">
        <v>43.11</v>
      </c>
      <c r="H6342" s="11">
        <v>119.09</v>
      </c>
      <c r="I6342" s="10">
        <v>360</v>
      </c>
      <c r="J6342">
        <v>0.59216764716943626</v>
      </c>
      <c r="K6342">
        <v>0.2181316401351141</v>
      </c>
      <c r="L6342">
        <v>0.33310979801421492</v>
      </c>
      <c r="M6342">
        <v>0.47700897216489646</v>
      </c>
      <c r="N6342">
        <v>0.50539065805997641</v>
      </c>
      <c r="O6342">
        <v>0.62391047082784235</v>
      </c>
      <c r="P6342" s="117">
        <v>17.940000000000001</v>
      </c>
      <c r="Q6342">
        <v>0.34</v>
      </c>
    </row>
    <row r="6343" spans="1:17" ht="15">
      <c r="A6343" s="6"/>
      <c r="B6343" s="10">
        <v>112.62</v>
      </c>
      <c r="C6343">
        <v>0.41287931246955828</v>
      </c>
      <c r="D6343" s="11">
        <v>40.06</v>
      </c>
      <c r="E6343" s="10">
        <v>27.37</v>
      </c>
      <c r="F6343" s="11">
        <v>26.6</v>
      </c>
      <c r="G6343" s="10">
        <v>54.36</v>
      </c>
      <c r="H6343" s="11">
        <v>174.51</v>
      </c>
      <c r="I6343" s="10">
        <v>435.1</v>
      </c>
      <c r="J6343">
        <v>0.59117779233284617</v>
      </c>
      <c r="K6343">
        <v>0.23141130364328971</v>
      </c>
      <c r="L6343">
        <v>0.32949165388698831</v>
      </c>
      <c r="M6343">
        <v>0.49555586945877955</v>
      </c>
      <c r="N6343">
        <v>0.49396225461827459</v>
      </c>
      <c r="O6343">
        <v>0.5786388376731898</v>
      </c>
      <c r="P6343" s="117">
        <v>37.04</v>
      </c>
      <c r="Q6343">
        <v>0.34</v>
      </c>
    </row>
    <row r="6344" spans="1:17" ht="15">
      <c r="A6344" s="6"/>
      <c r="B6344" s="10">
        <v>138.03</v>
      </c>
      <c r="C6344">
        <v>0.39087711233133282</v>
      </c>
      <c r="D6344" s="11">
        <v>48.18</v>
      </c>
      <c r="E6344" s="10">
        <v>32.89</v>
      </c>
      <c r="F6344" s="11">
        <v>26.88</v>
      </c>
      <c r="G6344" s="10">
        <v>73.19</v>
      </c>
      <c r="H6344" s="11">
        <v>200</v>
      </c>
      <c r="I6344" s="10">
        <v>536.03</v>
      </c>
      <c r="J6344">
        <v>0.56900715184752315</v>
      </c>
      <c r="K6344">
        <v>0.24141671291355388</v>
      </c>
      <c r="L6344">
        <v>0.31844475448940096</v>
      </c>
      <c r="M6344">
        <v>0.47444092998380399</v>
      </c>
      <c r="N6344">
        <v>0.47944857678315506</v>
      </c>
      <c r="O6344">
        <v>0.53968347536584749</v>
      </c>
      <c r="P6344" s="117">
        <v>24.31</v>
      </c>
      <c r="Q6344">
        <v>0.34</v>
      </c>
    </row>
    <row r="6345" spans="1:17" ht="15">
      <c r="A6345" s="6"/>
      <c r="B6345" s="10">
        <v>135.76</v>
      </c>
      <c r="C6345">
        <v>0.37682821504980096</v>
      </c>
      <c r="D6345" s="11">
        <v>49.8</v>
      </c>
      <c r="E6345" s="10">
        <v>33.93</v>
      </c>
      <c r="F6345" s="11">
        <v>26</v>
      </c>
      <c r="G6345" s="10">
        <v>85</v>
      </c>
      <c r="H6345" s="11">
        <v>213.81</v>
      </c>
      <c r="I6345" s="10">
        <v>498.8</v>
      </c>
      <c r="J6345">
        <v>0.54351172090516764</v>
      </c>
      <c r="K6345">
        <v>0.23475632563256327</v>
      </c>
      <c r="L6345">
        <v>0.29192745660747993</v>
      </c>
      <c r="M6345">
        <v>0.43576264984112406</v>
      </c>
      <c r="N6345">
        <v>0.45678828020229445</v>
      </c>
      <c r="O6345">
        <v>0.49619909124288597</v>
      </c>
      <c r="P6345" s="117">
        <v>25.41</v>
      </c>
      <c r="Q6345">
        <v>0.34</v>
      </c>
    </row>
    <row r="6346" spans="1:17" ht="15">
      <c r="A6346" s="6"/>
      <c r="B6346" s="10">
        <v>118.31</v>
      </c>
      <c r="C6346">
        <v>0.36203451297329053</v>
      </c>
      <c r="D6346" s="11">
        <v>49.71</v>
      </c>
      <c r="E6346" s="10">
        <v>31.68</v>
      </c>
      <c r="F6346" s="11">
        <v>25.33</v>
      </c>
      <c r="G6346" s="10">
        <v>72.09</v>
      </c>
      <c r="H6346" s="11">
        <v>185.26</v>
      </c>
      <c r="I6346" s="10">
        <v>387.88</v>
      </c>
      <c r="J6346">
        <v>0.51444245937701294</v>
      </c>
      <c r="K6346">
        <v>0.21541975757860307</v>
      </c>
      <c r="L6346">
        <v>0.275702901738205</v>
      </c>
      <c r="M6346">
        <v>0.39536380440053215</v>
      </c>
      <c r="N6346">
        <v>0.42305906567827667</v>
      </c>
      <c r="O6346">
        <v>0.43823761573931247</v>
      </c>
      <c r="P6346" s="117">
        <v>28.9</v>
      </c>
      <c r="Q6346">
        <v>0.34</v>
      </c>
    </row>
    <row r="6347" spans="1:17" ht="15">
      <c r="A6347" s="6"/>
      <c r="B6347" s="10">
        <v>99.64</v>
      </c>
      <c r="C6347">
        <v>0.33991111706375771</v>
      </c>
      <c r="D6347" s="11">
        <v>47.17</v>
      </c>
      <c r="E6347" s="10">
        <v>27.14</v>
      </c>
      <c r="F6347" s="11">
        <v>26.24</v>
      </c>
      <c r="G6347" s="10">
        <v>54.4</v>
      </c>
      <c r="H6347" s="11">
        <v>170.15</v>
      </c>
      <c r="I6347" s="10">
        <v>333.9</v>
      </c>
      <c r="J6347">
        <v>0.49432162711013883</v>
      </c>
      <c r="K6347">
        <v>0.19768451460871672</v>
      </c>
      <c r="L6347">
        <v>0.26409550589938929</v>
      </c>
      <c r="M6347">
        <v>0.36437212075976927</v>
      </c>
      <c r="N6347">
        <v>0.3944530136776469</v>
      </c>
      <c r="O6347">
        <v>0.3858009535250394</v>
      </c>
      <c r="P6347" s="117">
        <v>23.2</v>
      </c>
      <c r="Q6347">
        <v>0.34</v>
      </c>
    </row>
    <row r="6348" spans="1:17" ht="15">
      <c r="A6348" s="6"/>
      <c r="B6348" s="10">
        <v>90.93</v>
      </c>
      <c r="C6348">
        <v>0.30862021424367275</v>
      </c>
      <c r="D6348" s="11">
        <v>45.34</v>
      </c>
      <c r="E6348" s="10">
        <v>27.13</v>
      </c>
      <c r="F6348" s="11">
        <v>26.91</v>
      </c>
      <c r="G6348" s="10">
        <v>48.13</v>
      </c>
      <c r="H6348" s="11">
        <v>159.93</v>
      </c>
      <c r="I6348" s="10">
        <v>301</v>
      </c>
      <c r="J6348">
        <v>0.48306993516706953</v>
      </c>
      <c r="K6348">
        <v>0.18418281684089405</v>
      </c>
      <c r="L6348">
        <v>0.25906743266478127</v>
      </c>
      <c r="M6348">
        <v>0.33868396262808476</v>
      </c>
      <c r="N6348">
        <v>0.37690840073815984</v>
      </c>
      <c r="O6348">
        <v>0.35558310181575925</v>
      </c>
      <c r="P6348" s="117">
        <v>23.85</v>
      </c>
      <c r="Q6348">
        <v>0.34</v>
      </c>
    </row>
    <row r="6349" spans="1:17" ht="15">
      <c r="A6349" s="6"/>
      <c r="B6349" s="10">
        <v>85.65</v>
      </c>
      <c r="C6349">
        <v>0.28592490903377704</v>
      </c>
      <c r="D6349" s="11">
        <v>40.340000000000003</v>
      </c>
      <c r="E6349" s="10">
        <v>1.79</v>
      </c>
      <c r="F6349" s="11">
        <v>26.58</v>
      </c>
      <c r="G6349" s="10">
        <v>44.25</v>
      </c>
      <c r="H6349" s="11">
        <v>151</v>
      </c>
      <c r="I6349" s="10">
        <v>294.36</v>
      </c>
      <c r="J6349">
        <v>0.46680111041226763</v>
      </c>
      <c r="K6349">
        <v>0.16801209164422443</v>
      </c>
      <c r="L6349">
        <v>0.25468509440966536</v>
      </c>
      <c r="M6349">
        <v>0.32433247815886818</v>
      </c>
      <c r="N6349">
        <v>0.35822891822979186</v>
      </c>
      <c r="O6349">
        <v>0.34139928043786122</v>
      </c>
      <c r="P6349" s="117">
        <v>23.84</v>
      </c>
      <c r="Q6349">
        <v>0.34</v>
      </c>
    </row>
    <row r="6350" spans="1:17" ht="15">
      <c r="A6350" s="6"/>
      <c r="B6350" s="10">
        <v>77.78</v>
      </c>
      <c r="C6350">
        <v>0.2829965946252736</v>
      </c>
      <c r="D6350" s="11">
        <v>38.07</v>
      </c>
      <c r="E6350" s="10">
        <v>-6.74</v>
      </c>
      <c r="F6350" s="11">
        <v>24.9</v>
      </c>
      <c r="G6350" s="10">
        <v>40.98</v>
      </c>
      <c r="H6350" s="11">
        <v>139.69</v>
      </c>
      <c r="I6350" s="10">
        <v>275.83999999999997</v>
      </c>
      <c r="J6350">
        <v>0.45589000527633389</v>
      </c>
      <c r="K6350">
        <v>0.16200762197935237</v>
      </c>
      <c r="L6350">
        <v>0.24328534265224896</v>
      </c>
      <c r="M6350">
        <v>0.320522543531221</v>
      </c>
      <c r="N6350">
        <v>0.35022926434979773</v>
      </c>
      <c r="O6350">
        <v>0.34023788264618943</v>
      </c>
      <c r="P6350" s="117">
        <v>38.53</v>
      </c>
      <c r="Q6350">
        <v>0.34</v>
      </c>
    </row>
    <row r="6351" spans="1:17" ht="15">
      <c r="A6351" s="6"/>
      <c r="B6351" s="10">
        <v>74.2</v>
      </c>
      <c r="C6351">
        <v>0.2926407999347288</v>
      </c>
      <c r="D6351" s="11">
        <v>36.58</v>
      </c>
      <c r="E6351" s="10">
        <v>-6.79</v>
      </c>
      <c r="F6351" s="11">
        <v>25.05</v>
      </c>
      <c r="G6351" s="10">
        <v>44.01</v>
      </c>
      <c r="H6351" s="11">
        <v>132.32</v>
      </c>
      <c r="I6351" s="10">
        <v>288.07</v>
      </c>
      <c r="J6351">
        <v>0.45673901226155439</v>
      </c>
      <c r="K6351">
        <v>0.15887622077594313</v>
      </c>
      <c r="L6351">
        <v>0.25091352082350954</v>
      </c>
      <c r="M6351">
        <v>0.33410900814388017</v>
      </c>
      <c r="N6351">
        <v>0.3472831837380268</v>
      </c>
      <c r="O6351">
        <v>0.35889459845072419</v>
      </c>
      <c r="P6351" s="117">
        <v>37.61</v>
      </c>
      <c r="Q6351">
        <v>0.34</v>
      </c>
    </row>
    <row r="6352" spans="1:17" ht="15">
      <c r="A6352" s="6"/>
      <c r="B6352" s="10">
        <v>79.010000000000005</v>
      </c>
      <c r="C6352">
        <v>0.31236495525690056</v>
      </c>
      <c r="D6352" s="11">
        <v>36.57</v>
      </c>
      <c r="E6352" s="10">
        <v>-0.02</v>
      </c>
      <c r="F6352" s="11">
        <v>26.49</v>
      </c>
      <c r="G6352" s="10">
        <v>50.96</v>
      </c>
      <c r="H6352" s="11">
        <v>132.33000000000001</v>
      </c>
      <c r="I6352" s="10">
        <v>310.94</v>
      </c>
      <c r="J6352">
        <v>0.47701108032133327</v>
      </c>
      <c r="K6352">
        <v>0.17507152498769274</v>
      </c>
      <c r="L6352">
        <v>0.2674865101579299</v>
      </c>
      <c r="M6352">
        <v>0.36158906327466528</v>
      </c>
      <c r="N6352">
        <v>0.36314718357315573</v>
      </c>
      <c r="O6352">
        <v>0.38811420141790542</v>
      </c>
      <c r="P6352" s="117">
        <v>34.92</v>
      </c>
      <c r="Q6352">
        <v>0.34</v>
      </c>
    </row>
    <row r="6353" spans="1:17" ht="15">
      <c r="A6353" s="6"/>
      <c r="B6353" s="10">
        <v>88.24</v>
      </c>
      <c r="C6353">
        <v>0.35421039265481535</v>
      </c>
      <c r="D6353" s="11">
        <v>37.31</v>
      </c>
      <c r="E6353" s="10">
        <v>23.89</v>
      </c>
      <c r="F6353" s="11">
        <v>27.27</v>
      </c>
      <c r="G6353" s="10">
        <v>56</v>
      </c>
      <c r="H6353" s="11">
        <v>139.97</v>
      </c>
      <c r="I6353" s="10">
        <v>376.92</v>
      </c>
      <c r="J6353">
        <v>0.50895297557128949</v>
      </c>
      <c r="K6353">
        <v>0.22837940326679973</v>
      </c>
      <c r="L6353">
        <v>0.29839659542927732</v>
      </c>
      <c r="M6353">
        <v>0.39638382654434756</v>
      </c>
      <c r="N6353">
        <v>0.38625785377749006</v>
      </c>
      <c r="O6353">
        <v>0.42928046090660171</v>
      </c>
      <c r="P6353" s="117">
        <v>34.479999999999997</v>
      </c>
      <c r="Q6353">
        <v>0.34</v>
      </c>
    </row>
    <row r="6354" spans="1:17" ht="15">
      <c r="A6354" s="6"/>
      <c r="B6354" s="10">
        <v>107</v>
      </c>
      <c r="C6354">
        <v>0.39368191154713505</v>
      </c>
      <c r="D6354" s="11">
        <v>43.27</v>
      </c>
      <c r="E6354" s="10">
        <v>32.31</v>
      </c>
      <c r="F6354" s="11">
        <v>34.99</v>
      </c>
      <c r="G6354" s="10">
        <v>65</v>
      </c>
      <c r="H6354" s="11">
        <v>165.9</v>
      </c>
      <c r="I6354" s="10">
        <v>437.74</v>
      </c>
      <c r="J6354">
        <v>0.55333394670332103</v>
      </c>
      <c r="K6354">
        <v>0.2865504032521316</v>
      </c>
      <c r="L6354">
        <v>0.3613086141392069</v>
      </c>
      <c r="M6354">
        <v>0.43749290274506925</v>
      </c>
      <c r="N6354">
        <v>0.41786805706161595</v>
      </c>
      <c r="O6354">
        <v>0.48624002774402875</v>
      </c>
      <c r="P6354" s="117">
        <v>59.76</v>
      </c>
      <c r="Q6354">
        <v>0.34</v>
      </c>
    </row>
    <row r="6355" spans="1:17" ht="15">
      <c r="A6355" s="6"/>
      <c r="B6355" s="10">
        <v>136.44999999999999</v>
      </c>
      <c r="C6355">
        <v>0.41946895964985109</v>
      </c>
      <c r="D6355" s="11">
        <v>45.92</v>
      </c>
      <c r="E6355" s="10">
        <v>54.97</v>
      </c>
      <c r="F6355" s="11">
        <v>39.01</v>
      </c>
      <c r="G6355" s="10">
        <v>90.81</v>
      </c>
      <c r="H6355" s="11">
        <v>183.79</v>
      </c>
      <c r="I6355" s="10">
        <v>493.68</v>
      </c>
      <c r="J6355">
        <v>0.58572230290407989</v>
      </c>
      <c r="K6355">
        <v>0.3202618406179773</v>
      </c>
      <c r="L6355">
        <v>0.39595599465635151</v>
      </c>
      <c r="M6355">
        <v>0.4741917135932891</v>
      </c>
      <c r="N6355">
        <v>0.44524609868984111</v>
      </c>
      <c r="O6355">
        <v>0.53803995337532862</v>
      </c>
      <c r="P6355" s="117">
        <v>28.62</v>
      </c>
      <c r="Q6355">
        <v>0.34</v>
      </c>
    </row>
    <row r="6356" spans="1:17" ht="15">
      <c r="A6356" s="6"/>
      <c r="B6356" s="10">
        <v>159.9</v>
      </c>
      <c r="C6356">
        <v>0.42120749210674829</v>
      </c>
      <c r="D6356" s="11">
        <v>48.92</v>
      </c>
      <c r="E6356" s="10">
        <v>63.99</v>
      </c>
      <c r="F6356" s="11">
        <v>40.97</v>
      </c>
      <c r="G6356" s="10">
        <v>200.04</v>
      </c>
      <c r="H6356" s="11">
        <v>199.78</v>
      </c>
      <c r="I6356" s="10">
        <v>600</v>
      </c>
      <c r="J6356">
        <v>0.57137484884577272</v>
      </c>
      <c r="K6356">
        <v>0.33958359474429523</v>
      </c>
      <c r="L6356">
        <v>0.3906414296238207</v>
      </c>
      <c r="M6356">
        <v>0.48338444478511938</v>
      </c>
      <c r="N6356">
        <v>0.43382857629328775</v>
      </c>
      <c r="O6356">
        <v>0.54661232313513886</v>
      </c>
      <c r="P6356" s="117">
        <v>37.46</v>
      </c>
      <c r="Q6356">
        <v>0.34</v>
      </c>
    </row>
    <row r="6357" spans="1:17" ht="15">
      <c r="A6357" s="6"/>
      <c r="B6357" s="10">
        <v>133.44999999999999</v>
      </c>
      <c r="C6357">
        <v>0.41954599835523726</v>
      </c>
      <c r="D6357" s="11">
        <v>47.21</v>
      </c>
      <c r="E6357" s="10">
        <v>61.11</v>
      </c>
      <c r="F6357" s="11">
        <v>38.5</v>
      </c>
      <c r="G6357" s="10">
        <v>98.13</v>
      </c>
      <c r="H6357" s="11">
        <v>176.82</v>
      </c>
      <c r="I6357" s="10">
        <v>510</v>
      </c>
      <c r="J6357">
        <v>0.58081541349366006</v>
      </c>
      <c r="K6357">
        <v>0.3453634613662816</v>
      </c>
      <c r="L6357">
        <v>0.37496512317247793</v>
      </c>
      <c r="M6357">
        <v>0.47943178107045664</v>
      </c>
      <c r="N6357">
        <v>0.43314268092617586</v>
      </c>
      <c r="O6357">
        <v>0.53766854265402841</v>
      </c>
      <c r="P6357" s="117">
        <v>40.96</v>
      </c>
      <c r="Q6357">
        <v>0.34</v>
      </c>
    </row>
    <row r="6358" spans="1:17" ht="15">
      <c r="A6358" s="6"/>
      <c r="B6358" s="10">
        <v>114.59</v>
      </c>
      <c r="C6358">
        <v>0.44118908475367724</v>
      </c>
      <c r="D6358" s="11">
        <v>43.3</v>
      </c>
      <c r="E6358" s="10">
        <v>47.08</v>
      </c>
      <c r="F6358" s="11">
        <v>34.44</v>
      </c>
      <c r="G6358" s="10">
        <v>62.52</v>
      </c>
      <c r="H6358" s="11">
        <v>157.65</v>
      </c>
      <c r="I6358" s="10">
        <v>418.38</v>
      </c>
      <c r="J6358">
        <v>0.60376751746424906</v>
      </c>
      <c r="K6358">
        <v>0.36349243122222274</v>
      </c>
      <c r="L6358">
        <v>0.37124398315562451</v>
      </c>
      <c r="M6358">
        <v>0.49232693705328423</v>
      </c>
      <c r="N6358">
        <v>0.42807419650752465</v>
      </c>
      <c r="O6358">
        <v>0.55707721779981734</v>
      </c>
      <c r="P6358" s="117">
        <v>30.18</v>
      </c>
      <c r="Q6358">
        <v>0.34</v>
      </c>
    </row>
    <row r="6359" spans="1:17" ht="15">
      <c r="A6359" s="6"/>
      <c r="B6359" s="10">
        <v>105.93</v>
      </c>
      <c r="C6359">
        <v>0.4401481931426916</v>
      </c>
      <c r="D6359" s="11">
        <v>39.51</v>
      </c>
      <c r="E6359" s="10">
        <v>40.049999999999997</v>
      </c>
      <c r="F6359" s="11">
        <v>33.4</v>
      </c>
      <c r="G6359" s="10">
        <v>54.67</v>
      </c>
      <c r="H6359" s="11">
        <v>113.35</v>
      </c>
      <c r="I6359" s="10">
        <v>396.34</v>
      </c>
      <c r="J6359">
        <v>0.60299133928571425</v>
      </c>
      <c r="K6359">
        <v>0.37178832095007908</v>
      </c>
      <c r="L6359">
        <v>0.36288677125360397</v>
      </c>
      <c r="M6359">
        <v>0.49380195373354102</v>
      </c>
      <c r="N6359">
        <v>0.42213998980667228</v>
      </c>
      <c r="O6359">
        <v>0.55040789313775729</v>
      </c>
      <c r="P6359" s="117">
        <v>34.229999999999997</v>
      </c>
      <c r="Q6359">
        <v>0.34</v>
      </c>
    </row>
    <row r="6360" spans="1:17" ht="15">
      <c r="A6360" s="6"/>
      <c r="B6360" s="10">
        <v>103.06</v>
      </c>
      <c r="C6360">
        <v>0.41546817034169325</v>
      </c>
      <c r="D6360" s="11">
        <v>37.950000000000003</v>
      </c>
      <c r="E6360" s="10">
        <v>33.909999999999997</v>
      </c>
      <c r="F6360" s="11">
        <v>31.99</v>
      </c>
      <c r="G6360" s="10">
        <v>48.73</v>
      </c>
      <c r="H6360" s="11">
        <v>90.01</v>
      </c>
      <c r="I6360" s="10">
        <v>378.69</v>
      </c>
      <c r="J6360">
        <v>0.60019701235604916</v>
      </c>
      <c r="K6360">
        <v>0.38299495175242554</v>
      </c>
      <c r="L6360">
        <v>0.34360249991435293</v>
      </c>
      <c r="M6360">
        <v>0.49308816156751129</v>
      </c>
      <c r="N6360">
        <v>0.40211884692133548</v>
      </c>
      <c r="O6360">
        <v>0.54405053301952089</v>
      </c>
      <c r="P6360" s="117">
        <v>19.850000000000001</v>
      </c>
      <c r="Q6360">
        <v>0.34</v>
      </c>
    </row>
    <row r="6361" spans="1:17" ht="15">
      <c r="A6361" s="6"/>
      <c r="B6361" s="10">
        <v>109.04</v>
      </c>
      <c r="C6361">
        <v>0.39099969487532454</v>
      </c>
      <c r="D6361" s="11">
        <v>34.67</v>
      </c>
      <c r="E6361" s="10">
        <v>28.85</v>
      </c>
      <c r="F6361" s="11">
        <v>27.66</v>
      </c>
      <c r="G6361" s="10">
        <v>42.93</v>
      </c>
      <c r="H6361" s="11">
        <v>95.52</v>
      </c>
      <c r="I6361" s="10">
        <v>352.56</v>
      </c>
      <c r="J6361">
        <v>0.58200938064915397</v>
      </c>
      <c r="K6361">
        <v>0.39512046637720605</v>
      </c>
      <c r="L6361">
        <v>0.3341998343213648</v>
      </c>
      <c r="M6361">
        <v>0.48386935326796665</v>
      </c>
      <c r="N6361">
        <v>0.38163298791019001</v>
      </c>
      <c r="O6361">
        <v>0.54518414944836668</v>
      </c>
      <c r="P6361" s="117">
        <v>15.96</v>
      </c>
      <c r="Q6361">
        <v>0.34</v>
      </c>
    </row>
    <row r="6362" spans="1:17" ht="15">
      <c r="A6362" s="6"/>
      <c r="B6362" s="10">
        <v>101.43</v>
      </c>
      <c r="C6362">
        <v>0.36202278839140323</v>
      </c>
      <c r="D6362" s="11">
        <v>31.99</v>
      </c>
      <c r="E6362" s="10">
        <v>35.049999999999997</v>
      </c>
      <c r="F6362" s="11">
        <v>27.2</v>
      </c>
      <c r="G6362" s="10">
        <v>43.17</v>
      </c>
      <c r="H6362" s="11">
        <v>97.05</v>
      </c>
      <c r="I6362" s="10">
        <v>320.23</v>
      </c>
      <c r="J6362">
        <v>0.57122703885105686</v>
      </c>
      <c r="K6362">
        <v>0.40604251327511304</v>
      </c>
      <c r="L6362">
        <v>0.3324643197766422</v>
      </c>
      <c r="M6362">
        <v>0.48007387069179608</v>
      </c>
      <c r="N6362">
        <v>0.36874474252834488</v>
      </c>
      <c r="O6362">
        <v>0.54536470261196823</v>
      </c>
      <c r="P6362" s="117">
        <v>21.55</v>
      </c>
      <c r="Q6362">
        <v>0.34</v>
      </c>
    </row>
    <row r="6363" spans="1:17" ht="15">
      <c r="A6363" s="6"/>
      <c r="B6363" s="10">
        <v>97.05</v>
      </c>
      <c r="C6363">
        <v>0.32913669449635302</v>
      </c>
      <c r="D6363" s="11">
        <v>31.94</v>
      </c>
      <c r="E6363" s="10">
        <v>37.67</v>
      </c>
      <c r="F6363" s="11">
        <v>27.38</v>
      </c>
      <c r="G6363" s="10">
        <v>42.05</v>
      </c>
      <c r="H6363" s="11">
        <v>84.23</v>
      </c>
      <c r="I6363" s="10">
        <v>312.58</v>
      </c>
      <c r="J6363">
        <v>0.57013551396526674</v>
      </c>
      <c r="K6363">
        <v>0.41046558460068072</v>
      </c>
      <c r="L6363">
        <v>0.32858312911060772</v>
      </c>
      <c r="M6363">
        <v>0.48514774799032889</v>
      </c>
      <c r="N6363">
        <v>0.35044756073763289</v>
      </c>
      <c r="O6363">
        <v>0.5440343811289613</v>
      </c>
      <c r="P6363" s="117">
        <v>18.420000000000002</v>
      </c>
      <c r="Q6363">
        <v>0.34</v>
      </c>
    </row>
    <row r="6364" spans="1:17" ht="15">
      <c r="A6364" s="6"/>
      <c r="B6364" s="10">
        <v>91.72</v>
      </c>
      <c r="C6364">
        <v>0.30451907336025918</v>
      </c>
      <c r="D6364" s="11">
        <v>31.91</v>
      </c>
      <c r="E6364" s="10">
        <v>37.47</v>
      </c>
      <c r="F6364" s="11">
        <v>27.62</v>
      </c>
      <c r="G6364" s="10">
        <v>40.61</v>
      </c>
      <c r="H6364" s="11">
        <v>75.319999999999993</v>
      </c>
      <c r="I6364" s="10">
        <v>300.48</v>
      </c>
      <c r="J6364">
        <v>0.5679538454484494</v>
      </c>
      <c r="K6364">
        <v>0.4178003506327379</v>
      </c>
      <c r="L6364">
        <v>0.32603520012141718</v>
      </c>
      <c r="M6364">
        <v>0.48781670327430815</v>
      </c>
      <c r="N6364">
        <v>0.33353624469935317</v>
      </c>
      <c r="O6364">
        <v>0.53965368369378164</v>
      </c>
      <c r="P6364" s="117">
        <v>14.46</v>
      </c>
      <c r="Q6364">
        <v>0.34</v>
      </c>
    </row>
    <row r="6365" spans="1:17" ht="15">
      <c r="A6365" s="6"/>
      <c r="B6365" s="10">
        <v>89.43</v>
      </c>
      <c r="C6365">
        <v>0.29599307629128707</v>
      </c>
      <c r="D6365" s="11">
        <v>31.43</v>
      </c>
      <c r="E6365" s="10">
        <v>37.44</v>
      </c>
      <c r="F6365" s="11">
        <v>27.24</v>
      </c>
      <c r="G6365" s="10">
        <v>41.03</v>
      </c>
      <c r="H6365" s="11">
        <v>70.06</v>
      </c>
      <c r="I6365" s="10">
        <v>303.12</v>
      </c>
      <c r="J6365">
        <v>0.56770548468874493</v>
      </c>
      <c r="K6365">
        <v>0.42127871705619091</v>
      </c>
      <c r="L6365">
        <v>0.32271542669003239</v>
      </c>
      <c r="M6365">
        <v>0.49084183693790578</v>
      </c>
      <c r="N6365">
        <v>0.32329647575209136</v>
      </c>
      <c r="O6365">
        <v>0.53826432684841685</v>
      </c>
      <c r="P6365" s="117">
        <v>15.19</v>
      </c>
      <c r="Q6365">
        <v>0.34</v>
      </c>
    </row>
    <row r="6366" spans="1:17" ht="15">
      <c r="A6366" s="6"/>
      <c r="B6366" s="10">
        <v>91.78</v>
      </c>
      <c r="C6366">
        <v>0.30598382577687211</v>
      </c>
      <c r="D6366" s="11">
        <v>31.81</v>
      </c>
      <c r="E6366" s="10">
        <v>36.08</v>
      </c>
      <c r="F6366" s="11">
        <v>31.31</v>
      </c>
      <c r="G6366" s="10">
        <v>44.16</v>
      </c>
      <c r="H6366" s="11">
        <v>78.91</v>
      </c>
      <c r="I6366" s="10">
        <v>324.57</v>
      </c>
      <c r="J6366">
        <v>0.57023663550978076</v>
      </c>
      <c r="K6366">
        <v>0.42512810511188664</v>
      </c>
      <c r="L6366">
        <v>0.34614912150310662</v>
      </c>
      <c r="M6366">
        <v>0.51307124123414249</v>
      </c>
      <c r="N6366">
        <v>0.32844028658566105</v>
      </c>
      <c r="O6366">
        <v>0.53227391553321046</v>
      </c>
      <c r="P6366" s="117">
        <v>19.36</v>
      </c>
      <c r="Q6366">
        <v>0.34</v>
      </c>
    </row>
    <row r="6367" spans="1:17" ht="15">
      <c r="A6367" s="6"/>
      <c r="B6367" s="10">
        <v>98.88</v>
      </c>
      <c r="C6367">
        <v>0.32010466685409056</v>
      </c>
      <c r="D6367" s="11">
        <v>33.4</v>
      </c>
      <c r="E6367" s="10">
        <v>36.090000000000003</v>
      </c>
      <c r="F6367" s="11">
        <v>39.14</v>
      </c>
      <c r="G6367" s="10">
        <v>52.97</v>
      </c>
      <c r="H6367" s="11">
        <v>120.02</v>
      </c>
      <c r="I6367" s="10">
        <v>410.66</v>
      </c>
      <c r="J6367">
        <v>0.57147646507604688</v>
      </c>
      <c r="K6367">
        <v>0.42816068798963303</v>
      </c>
      <c r="L6367">
        <v>0.37473092548974041</v>
      </c>
      <c r="M6367">
        <v>0.51568097929043299</v>
      </c>
      <c r="N6367">
        <v>0.33076267184279512</v>
      </c>
      <c r="O6367">
        <v>0.51507087972943566</v>
      </c>
      <c r="P6367" s="117">
        <v>44.88</v>
      </c>
      <c r="Q6367">
        <v>0.34</v>
      </c>
    </row>
    <row r="6368" spans="1:17" ht="15">
      <c r="A6368" s="6"/>
      <c r="B6368" s="10">
        <v>107.2</v>
      </c>
      <c r="C6368">
        <v>0.32772742632507174</v>
      </c>
      <c r="D6368" s="11">
        <v>39.03</v>
      </c>
      <c r="E6368" s="10">
        <v>43.14</v>
      </c>
      <c r="F6368" s="11">
        <v>48.99</v>
      </c>
      <c r="G6368" s="10">
        <v>72.89</v>
      </c>
      <c r="H6368" s="11">
        <v>153.86000000000001</v>
      </c>
      <c r="I6368" s="10">
        <v>455.29</v>
      </c>
      <c r="J6368">
        <v>0.56827035752272925</v>
      </c>
      <c r="K6368">
        <v>0.42581239795801035</v>
      </c>
      <c r="L6368">
        <v>0.39611418356893219</v>
      </c>
      <c r="M6368">
        <v>0.48440852227126802</v>
      </c>
      <c r="N6368">
        <v>0.30911925106623694</v>
      </c>
      <c r="O6368">
        <v>0.47684587318359567</v>
      </c>
      <c r="P6368" s="117">
        <v>26.29</v>
      </c>
      <c r="Q6368">
        <v>0.34</v>
      </c>
    </row>
    <row r="6369" spans="1:17" ht="15">
      <c r="A6369" s="6"/>
      <c r="B6369" s="10">
        <v>109.99</v>
      </c>
      <c r="C6369">
        <v>0.29553359855596534</v>
      </c>
      <c r="D6369" s="11">
        <v>41.54</v>
      </c>
      <c r="E6369" s="10">
        <v>55.1</v>
      </c>
      <c r="F6369" s="11">
        <v>50</v>
      </c>
      <c r="G6369" s="10">
        <v>73.09</v>
      </c>
      <c r="H6369" s="11">
        <v>139.44</v>
      </c>
      <c r="I6369" s="10">
        <v>424.57</v>
      </c>
      <c r="J6369">
        <v>0.53625152379492891</v>
      </c>
      <c r="K6369">
        <v>0.4070142822652037</v>
      </c>
      <c r="L6369">
        <v>0.38887616979890954</v>
      </c>
      <c r="M6369">
        <v>0.44135873706383372</v>
      </c>
      <c r="N6369">
        <v>0.29159160537580459</v>
      </c>
      <c r="O6369">
        <v>0.45499429561486027</v>
      </c>
      <c r="P6369" s="117">
        <v>27.59</v>
      </c>
      <c r="Q6369">
        <v>0.34</v>
      </c>
    </row>
    <row r="6370" spans="1:17" ht="15">
      <c r="A6370" s="6"/>
      <c r="B6370" s="10">
        <v>104.68</v>
      </c>
      <c r="C6370">
        <v>0.24585135927192897</v>
      </c>
      <c r="D6370" s="11">
        <v>42.93</v>
      </c>
      <c r="E6370" s="10">
        <v>58.15</v>
      </c>
      <c r="F6370" s="11">
        <v>49.98</v>
      </c>
      <c r="G6370" s="10">
        <v>61.85</v>
      </c>
      <c r="H6370" s="11">
        <v>96.52</v>
      </c>
      <c r="I6370" s="10">
        <v>376.02</v>
      </c>
      <c r="J6370">
        <v>0.48889318259278525</v>
      </c>
      <c r="K6370">
        <v>0.40097420423433028</v>
      </c>
      <c r="L6370">
        <v>0.39143375878064407</v>
      </c>
      <c r="M6370">
        <v>0.40034727406011095</v>
      </c>
      <c r="N6370">
        <v>0.26335935983978731</v>
      </c>
      <c r="O6370">
        <v>0.42868137590194721</v>
      </c>
      <c r="P6370" s="117">
        <v>24.89</v>
      </c>
      <c r="Q6370">
        <v>0.34</v>
      </c>
    </row>
    <row r="6371" spans="1:17" ht="15">
      <c r="A6371" s="6"/>
      <c r="B6371" s="10">
        <v>90.75</v>
      </c>
      <c r="C6371">
        <v>0.18596905248267642</v>
      </c>
      <c r="D6371" s="11">
        <v>41.91</v>
      </c>
      <c r="E6371" s="10">
        <v>61.99</v>
      </c>
      <c r="F6371" s="11">
        <v>49.99</v>
      </c>
      <c r="G6371" s="10">
        <v>52.05</v>
      </c>
      <c r="H6371" s="11">
        <v>68.349999999999994</v>
      </c>
      <c r="I6371" s="10">
        <v>350.92</v>
      </c>
      <c r="J6371">
        <v>0.45996532073346796</v>
      </c>
      <c r="K6371">
        <v>0.38402855411003844</v>
      </c>
      <c r="L6371">
        <v>0.39208079159481896</v>
      </c>
      <c r="M6371">
        <v>0.36592719739452351</v>
      </c>
      <c r="N6371">
        <v>0.21905619242411845</v>
      </c>
      <c r="O6371">
        <v>0.39875116104369973</v>
      </c>
      <c r="P6371" s="117">
        <v>23.65</v>
      </c>
      <c r="Q6371">
        <v>0.34</v>
      </c>
    </row>
    <row r="6372" spans="1:17" ht="15">
      <c r="A6372" s="6"/>
      <c r="B6372" s="10">
        <v>84.9</v>
      </c>
      <c r="C6372">
        <v>0.15663963081891752</v>
      </c>
      <c r="D6372" s="11">
        <v>39.9</v>
      </c>
      <c r="E6372" s="10">
        <v>64</v>
      </c>
      <c r="F6372" s="11">
        <v>50.5</v>
      </c>
      <c r="G6372" s="10">
        <v>48.02</v>
      </c>
      <c r="H6372" s="11">
        <v>54.25</v>
      </c>
      <c r="I6372" s="10">
        <v>338.56</v>
      </c>
      <c r="J6372">
        <v>0.43215026214864793</v>
      </c>
      <c r="K6372">
        <v>0.36261067882635084</v>
      </c>
      <c r="L6372">
        <v>0.38979491352758122</v>
      </c>
      <c r="M6372">
        <v>0.34162033982674334</v>
      </c>
      <c r="N6372">
        <v>0.17230913153013133</v>
      </c>
      <c r="O6372">
        <v>0.37679302693683292</v>
      </c>
      <c r="P6372" s="117">
        <v>23.26</v>
      </c>
      <c r="Q6372">
        <v>0.34</v>
      </c>
    </row>
    <row r="6373" spans="1:17" ht="15">
      <c r="A6373" s="6"/>
      <c r="B6373" s="10">
        <v>79.89</v>
      </c>
      <c r="C6373">
        <v>0.1536384620215123</v>
      </c>
      <c r="D6373" s="11">
        <v>31.91</v>
      </c>
      <c r="E6373" s="10">
        <v>61.98</v>
      </c>
      <c r="F6373" s="11">
        <v>48.76</v>
      </c>
      <c r="G6373" s="10">
        <v>44.95</v>
      </c>
      <c r="H6373" s="11">
        <v>23.57</v>
      </c>
      <c r="I6373" s="10">
        <v>318.16000000000003</v>
      </c>
      <c r="J6373">
        <v>0.40814787857341045</v>
      </c>
      <c r="K6373">
        <v>0.35153752925636683</v>
      </c>
      <c r="L6373">
        <v>0.38417404929549387</v>
      </c>
      <c r="M6373">
        <v>0.32519266318158718</v>
      </c>
      <c r="N6373">
        <v>0.14385906110287733</v>
      </c>
      <c r="O6373">
        <v>0.35945724475734192</v>
      </c>
      <c r="P6373" s="117">
        <v>26.12</v>
      </c>
      <c r="Q6373">
        <v>0.34</v>
      </c>
    </row>
    <row r="6374" spans="1:17" ht="15">
      <c r="A6374" s="6"/>
      <c r="B6374" s="10">
        <v>70.55</v>
      </c>
      <c r="C6374">
        <v>0.1503323359328457</v>
      </c>
      <c r="D6374" s="11">
        <v>32.17</v>
      </c>
      <c r="E6374" s="10">
        <v>56.06</v>
      </c>
      <c r="F6374" s="11">
        <v>48.27</v>
      </c>
      <c r="G6374" s="10">
        <v>43.26</v>
      </c>
      <c r="H6374" s="11">
        <v>0.12</v>
      </c>
      <c r="I6374" s="10">
        <v>295.3</v>
      </c>
      <c r="J6374">
        <v>0.40608797658733553</v>
      </c>
      <c r="K6374">
        <v>0.34506817217239627</v>
      </c>
      <c r="L6374">
        <v>0.38045334077277165</v>
      </c>
      <c r="M6374">
        <v>0.31905485661491373</v>
      </c>
      <c r="N6374">
        <v>0.14278727468214431</v>
      </c>
      <c r="O6374">
        <v>0.35827442875939913</v>
      </c>
      <c r="P6374" s="117">
        <v>39.79</v>
      </c>
      <c r="Q6374">
        <v>0.34</v>
      </c>
    </row>
    <row r="6375" spans="1:17" ht="15">
      <c r="A6375" s="6"/>
      <c r="B6375" s="10">
        <v>53.09</v>
      </c>
      <c r="C6375">
        <v>0.153212839353177</v>
      </c>
      <c r="D6375" s="11">
        <v>32.119999999999997</v>
      </c>
      <c r="E6375" s="10">
        <v>47.64</v>
      </c>
      <c r="F6375" s="11">
        <v>47.27</v>
      </c>
      <c r="G6375" s="10">
        <v>42.71</v>
      </c>
      <c r="H6375" s="11">
        <v>0.08</v>
      </c>
      <c r="I6375" s="10">
        <v>324.92</v>
      </c>
      <c r="J6375">
        <v>0.42280330873832217</v>
      </c>
      <c r="K6375">
        <v>0.32393379414477136</v>
      </c>
      <c r="L6375">
        <v>0.38776526233547687</v>
      </c>
      <c r="M6375">
        <v>0.32790614743987501</v>
      </c>
      <c r="N6375">
        <v>0.14505142356797629</v>
      </c>
      <c r="O6375">
        <v>0.37622398766755416</v>
      </c>
      <c r="P6375" s="117">
        <v>30.66</v>
      </c>
      <c r="Q6375">
        <v>0.34</v>
      </c>
    </row>
    <row r="6376" spans="1:17" ht="15">
      <c r="A6376" s="6"/>
      <c r="B6376" s="10">
        <v>71</v>
      </c>
      <c r="C6376">
        <v>0.16262129478265999</v>
      </c>
      <c r="D6376" s="11">
        <v>32</v>
      </c>
      <c r="E6376" s="10">
        <v>40.229999999999997</v>
      </c>
      <c r="F6376" s="11">
        <v>48.36</v>
      </c>
      <c r="G6376" s="10">
        <v>48.32</v>
      </c>
      <c r="H6376" s="11">
        <v>10.050000000000001</v>
      </c>
      <c r="I6376" s="10">
        <v>330.76</v>
      </c>
      <c r="J6376">
        <v>0.45021655496600382</v>
      </c>
      <c r="K6376">
        <v>0.30940387397774982</v>
      </c>
      <c r="L6376">
        <v>0.40515297090724706</v>
      </c>
      <c r="M6376">
        <v>0.35348139817867791</v>
      </c>
      <c r="N6376">
        <v>0.14848056693967099</v>
      </c>
      <c r="O6376">
        <v>0.41235174657685381</v>
      </c>
      <c r="P6376" s="117">
        <v>27.64</v>
      </c>
      <c r="Q6376">
        <v>0.34</v>
      </c>
    </row>
    <row r="6377" spans="1:17" ht="15">
      <c r="A6377" s="6"/>
      <c r="B6377" s="10">
        <v>78.98</v>
      </c>
      <c r="C6377">
        <v>0.19303743022934511</v>
      </c>
      <c r="D6377" s="11">
        <v>32.770000000000003</v>
      </c>
      <c r="E6377" s="10">
        <v>37.24</v>
      </c>
      <c r="F6377" s="11">
        <v>53.92</v>
      </c>
      <c r="G6377" s="10">
        <v>53.93</v>
      </c>
      <c r="H6377" s="11">
        <v>53.17</v>
      </c>
      <c r="I6377" s="10">
        <v>372.14</v>
      </c>
      <c r="J6377">
        <v>0.48042539960788838</v>
      </c>
      <c r="K6377">
        <v>0.31330684977747764</v>
      </c>
      <c r="L6377">
        <v>0.43617015104870233</v>
      </c>
      <c r="M6377">
        <v>0.38781879864214175</v>
      </c>
      <c r="N6377">
        <v>0.17049377425398099</v>
      </c>
      <c r="O6377">
        <v>0.46339937331983377</v>
      </c>
      <c r="P6377" s="117">
        <v>30</v>
      </c>
      <c r="Q6377">
        <v>0.34</v>
      </c>
    </row>
    <row r="6378" spans="1:17" ht="15">
      <c r="A6378" s="6"/>
      <c r="B6378" s="10">
        <v>102.02</v>
      </c>
      <c r="C6378">
        <v>0.27537215542629057</v>
      </c>
      <c r="D6378" s="11">
        <v>37.22</v>
      </c>
      <c r="E6378" s="10">
        <v>40.54</v>
      </c>
      <c r="F6378" s="11">
        <v>53.97</v>
      </c>
      <c r="G6378" s="10">
        <v>58.92</v>
      </c>
      <c r="H6378" s="11">
        <v>59.79</v>
      </c>
      <c r="I6378" s="10">
        <v>422.09</v>
      </c>
      <c r="J6378">
        <v>0.51972682233974987</v>
      </c>
      <c r="K6378">
        <v>0.31962975896654944</v>
      </c>
      <c r="L6378">
        <v>0.4609090564045738</v>
      </c>
      <c r="M6378">
        <v>0.44423305992689449</v>
      </c>
      <c r="N6378">
        <v>0.21309518619562179</v>
      </c>
      <c r="O6378">
        <v>0.51909271141229896</v>
      </c>
      <c r="P6378" s="117">
        <v>25.93</v>
      </c>
      <c r="Q6378">
        <v>0.34</v>
      </c>
    </row>
    <row r="6379" spans="1:17" ht="15">
      <c r="A6379" s="6"/>
      <c r="B6379" s="10">
        <v>129.66999999999999</v>
      </c>
      <c r="C6379">
        <v>0.35241007021864296</v>
      </c>
      <c r="D6379" s="11">
        <v>42.44</v>
      </c>
      <c r="E6379" s="10">
        <v>54.13</v>
      </c>
      <c r="F6379" s="11">
        <v>55.58</v>
      </c>
      <c r="G6379" s="10">
        <v>70</v>
      </c>
      <c r="H6379" s="11">
        <v>92.01</v>
      </c>
      <c r="I6379" s="10">
        <v>460.13</v>
      </c>
      <c r="J6379">
        <v>0.54002619393837126</v>
      </c>
      <c r="K6379">
        <v>0.31559327676296212</v>
      </c>
      <c r="L6379">
        <v>0.4759867300659687</v>
      </c>
      <c r="M6379">
        <v>0.47894453329601561</v>
      </c>
      <c r="N6379">
        <v>0.23870963711799301</v>
      </c>
      <c r="O6379">
        <v>0.5418942422501436</v>
      </c>
      <c r="P6379" s="117">
        <v>26.53</v>
      </c>
      <c r="Q6379">
        <v>0.34</v>
      </c>
    </row>
    <row r="6380" spans="1:17" ht="15">
      <c r="A6380" s="6"/>
      <c r="B6380" s="10">
        <v>156.19</v>
      </c>
      <c r="C6380">
        <v>0.35920041295141908</v>
      </c>
      <c r="D6380" s="11">
        <v>45.2</v>
      </c>
      <c r="E6380" s="10">
        <v>50.3</v>
      </c>
      <c r="F6380" s="11">
        <v>64.98</v>
      </c>
      <c r="G6380" s="10">
        <v>86.4</v>
      </c>
      <c r="H6380" s="11">
        <v>97.86</v>
      </c>
      <c r="I6380" s="10">
        <v>473.02</v>
      </c>
      <c r="J6380">
        <v>0.53212610025016216</v>
      </c>
      <c r="K6380">
        <v>0.31096525343358905</v>
      </c>
      <c r="L6380">
        <v>0.47297252642288157</v>
      </c>
      <c r="M6380">
        <v>0.49131579322674462</v>
      </c>
      <c r="N6380">
        <v>0.23369688085638027</v>
      </c>
      <c r="O6380">
        <v>0.54674294592851724</v>
      </c>
      <c r="P6380" s="117">
        <v>29.48</v>
      </c>
      <c r="Q6380">
        <v>0.34</v>
      </c>
    </row>
    <row r="6381" spans="1:17" ht="15">
      <c r="A6381" s="6"/>
      <c r="B6381" s="10">
        <v>145</v>
      </c>
      <c r="C6381">
        <v>0.37293471601088635</v>
      </c>
      <c r="D6381" s="11">
        <v>44.93</v>
      </c>
      <c r="E6381" s="10">
        <v>48.61</v>
      </c>
      <c r="F6381" s="11">
        <v>53.1</v>
      </c>
      <c r="G6381" s="10">
        <v>70</v>
      </c>
      <c r="H6381" s="11">
        <v>92.16</v>
      </c>
      <c r="I6381" s="10">
        <v>435.61</v>
      </c>
      <c r="J6381">
        <v>0.53784120712475147</v>
      </c>
      <c r="K6381">
        <v>0.30702095205956165</v>
      </c>
      <c r="L6381">
        <v>0.47693873370324646</v>
      </c>
      <c r="M6381">
        <v>0.48877052423851536</v>
      </c>
      <c r="N6381">
        <v>0.23756098543355675</v>
      </c>
      <c r="O6381">
        <v>0.5608181861208692</v>
      </c>
      <c r="P6381" s="117">
        <v>20.440000000000001</v>
      </c>
      <c r="Q6381">
        <v>0.34</v>
      </c>
    </row>
    <row r="6382" spans="1:17" ht="15">
      <c r="A6382" s="6"/>
      <c r="B6382" s="10">
        <v>117.91</v>
      </c>
      <c r="C6382">
        <v>0.37679907842177907</v>
      </c>
      <c r="D6382" s="11">
        <v>39.08</v>
      </c>
      <c r="E6382" s="10">
        <v>35.130000000000003</v>
      </c>
      <c r="F6382" s="11">
        <v>49.21</v>
      </c>
      <c r="G6382" s="10">
        <v>55.47</v>
      </c>
      <c r="H6382" s="11">
        <v>67.47</v>
      </c>
      <c r="I6382" s="10">
        <v>395.48</v>
      </c>
      <c r="J6382">
        <v>0.55833527809793859</v>
      </c>
      <c r="K6382">
        <v>0.29059500339616229</v>
      </c>
      <c r="L6382">
        <v>0.48346978716654382</v>
      </c>
      <c r="M6382">
        <v>0.49989598859507739</v>
      </c>
      <c r="N6382">
        <v>0.23641425546126635</v>
      </c>
      <c r="O6382">
        <v>0.57506417765425599</v>
      </c>
      <c r="P6382" s="117">
        <v>19.53</v>
      </c>
      <c r="Q6382">
        <v>0.34</v>
      </c>
    </row>
    <row r="6383" spans="1:17" ht="15">
      <c r="A6383" s="6"/>
      <c r="B6383" s="10">
        <v>106.92</v>
      </c>
      <c r="C6383">
        <v>0.36535899260964383</v>
      </c>
      <c r="D6383" s="11">
        <v>35.79</v>
      </c>
      <c r="E6383" s="10">
        <v>31.55</v>
      </c>
      <c r="F6383" s="11">
        <v>42.85</v>
      </c>
      <c r="G6383" s="10">
        <v>50.19</v>
      </c>
      <c r="H6383" s="11">
        <v>68.61</v>
      </c>
      <c r="I6383" s="10">
        <v>381.86</v>
      </c>
      <c r="J6383">
        <v>0.56072969238831805</v>
      </c>
      <c r="K6383">
        <v>0.27584871858564741</v>
      </c>
      <c r="L6383">
        <v>0.4820093556399625</v>
      </c>
      <c r="M6383">
        <v>0.50048966654947669</v>
      </c>
      <c r="N6383">
        <v>0.24780950973303559</v>
      </c>
      <c r="O6383">
        <v>0.56466700695498373</v>
      </c>
      <c r="P6383" s="117">
        <v>17.38</v>
      </c>
      <c r="Q6383">
        <v>0.34</v>
      </c>
    </row>
    <row r="6384" spans="1:17" ht="15">
      <c r="A6384" s="6"/>
      <c r="B6384" s="10">
        <v>100.4</v>
      </c>
      <c r="C6384">
        <v>0.37362889961204276</v>
      </c>
      <c r="D6384" s="11">
        <v>31.72</v>
      </c>
      <c r="E6384" s="10">
        <v>25.17</v>
      </c>
      <c r="F6384" s="11">
        <v>35.79</v>
      </c>
      <c r="G6384" s="10">
        <v>40.549999999999997</v>
      </c>
      <c r="H6384" s="11">
        <v>57.41</v>
      </c>
      <c r="I6384" s="10">
        <v>360.93</v>
      </c>
      <c r="J6384">
        <v>0.55878131587706648</v>
      </c>
      <c r="K6384">
        <v>0.2512747461986603</v>
      </c>
      <c r="L6384">
        <v>0.47857209295131242</v>
      </c>
      <c r="M6384">
        <v>0.48049895213665889</v>
      </c>
      <c r="N6384">
        <v>0.25094158837456393</v>
      </c>
      <c r="O6384">
        <v>0.5752971616001612</v>
      </c>
      <c r="P6384" s="117">
        <v>17.690000000000001</v>
      </c>
      <c r="Q6384">
        <v>0.34</v>
      </c>
    </row>
    <row r="6385" spans="1:17" ht="15">
      <c r="A6385" s="6"/>
      <c r="B6385" s="10">
        <v>98.71</v>
      </c>
      <c r="C6385">
        <v>0.35181305439042831</v>
      </c>
      <c r="D6385" s="11">
        <v>31.76</v>
      </c>
      <c r="E6385" s="10">
        <v>26.15</v>
      </c>
      <c r="F6385" s="11">
        <v>36.35</v>
      </c>
      <c r="G6385" s="10">
        <v>43.51</v>
      </c>
      <c r="H6385" s="11">
        <v>63.36</v>
      </c>
      <c r="I6385" s="10">
        <v>377.94</v>
      </c>
      <c r="J6385">
        <v>0.55575745024456547</v>
      </c>
      <c r="K6385">
        <v>0.2392023533211822</v>
      </c>
      <c r="L6385">
        <v>0.46988532625730922</v>
      </c>
      <c r="M6385">
        <v>0.46229738242948026</v>
      </c>
      <c r="N6385">
        <v>0.2725699387969982</v>
      </c>
      <c r="O6385">
        <v>0.57620154845009675</v>
      </c>
      <c r="P6385" s="117">
        <v>13.91</v>
      </c>
      <c r="Q6385">
        <v>0.34</v>
      </c>
    </row>
    <row r="6386" spans="1:17" ht="15">
      <c r="A6386" s="6"/>
      <c r="B6386" s="10">
        <v>87.24</v>
      </c>
      <c r="C6386">
        <v>0.34100698070374574</v>
      </c>
      <c r="D6386" s="11">
        <v>30.51</v>
      </c>
      <c r="E6386" s="10">
        <v>18.579999999999998</v>
      </c>
      <c r="F6386" s="11">
        <v>35.44</v>
      </c>
      <c r="G6386" s="10">
        <v>41.08</v>
      </c>
      <c r="H6386" s="11">
        <v>57.82</v>
      </c>
      <c r="I6386" s="10">
        <v>344.12</v>
      </c>
      <c r="J6386">
        <v>0.55766083736119409</v>
      </c>
      <c r="K6386">
        <v>0.21809903466494299</v>
      </c>
      <c r="L6386">
        <v>0.46941905067209055</v>
      </c>
      <c r="M6386">
        <v>0.44912508559817682</v>
      </c>
      <c r="N6386">
        <v>0.26393402321840082</v>
      </c>
      <c r="O6386">
        <v>0.57304909060490905</v>
      </c>
      <c r="P6386" s="117">
        <v>65.09</v>
      </c>
      <c r="Q6386">
        <v>0.34</v>
      </c>
    </row>
    <row r="6387" spans="1:17" ht="15">
      <c r="A6387" s="6"/>
      <c r="B6387" s="10">
        <v>77.73</v>
      </c>
      <c r="C6387">
        <v>0.34783353765148017</v>
      </c>
      <c r="D6387" s="11">
        <v>31.03</v>
      </c>
      <c r="E6387" s="10">
        <v>3.97</v>
      </c>
      <c r="F6387" s="11">
        <v>35.24</v>
      </c>
      <c r="G6387" s="10">
        <v>39.71</v>
      </c>
      <c r="H6387" s="11">
        <v>57.83</v>
      </c>
      <c r="I6387" s="10">
        <v>312.02999999999997</v>
      </c>
      <c r="J6387">
        <v>0.56174877009839219</v>
      </c>
      <c r="K6387">
        <v>0.21211780889031259</v>
      </c>
      <c r="L6387">
        <v>0.47295794944614861</v>
      </c>
      <c r="M6387">
        <v>0.43625361348809621</v>
      </c>
      <c r="N6387">
        <v>0.26942194639387457</v>
      </c>
      <c r="O6387">
        <v>0.57412603895446168</v>
      </c>
      <c r="P6387" s="117">
        <v>12.28</v>
      </c>
      <c r="Q6387">
        <v>0.34</v>
      </c>
    </row>
    <row r="6388" spans="1:17" ht="15">
      <c r="A6388" s="6"/>
      <c r="B6388" s="10">
        <v>77.87</v>
      </c>
      <c r="C6388">
        <v>0.35659945524223768</v>
      </c>
      <c r="D6388" s="11">
        <v>30.77</v>
      </c>
      <c r="E6388" s="10">
        <v>4.4000000000000004</v>
      </c>
      <c r="F6388" s="11">
        <v>35.43</v>
      </c>
      <c r="G6388" s="10">
        <v>38.450000000000003</v>
      </c>
      <c r="H6388" s="11">
        <v>60.45</v>
      </c>
      <c r="I6388" s="10">
        <v>307.23</v>
      </c>
      <c r="J6388">
        <v>0.56165793991931612</v>
      </c>
      <c r="K6388">
        <v>0.20505097970970868</v>
      </c>
      <c r="L6388">
        <v>0.47848362030068908</v>
      </c>
      <c r="M6388">
        <v>0.43264926805720832</v>
      </c>
      <c r="N6388">
        <v>0.27259858332083059</v>
      </c>
      <c r="O6388">
        <v>0.56411537954901969</v>
      </c>
      <c r="P6388" s="117">
        <v>12.76</v>
      </c>
      <c r="Q6388">
        <v>0.34</v>
      </c>
    </row>
    <row r="6389" spans="1:17" ht="15">
      <c r="A6389" s="6"/>
      <c r="B6389" s="10">
        <v>82.91</v>
      </c>
      <c r="C6389">
        <v>0.37541550500811977</v>
      </c>
      <c r="D6389" s="11">
        <v>30.55</v>
      </c>
      <c r="E6389" s="10">
        <v>19.690000000000001</v>
      </c>
      <c r="F6389" s="11">
        <v>36.33</v>
      </c>
      <c r="G6389" s="10">
        <v>37.119999999999997</v>
      </c>
      <c r="H6389" s="11">
        <v>67.86</v>
      </c>
      <c r="I6389" s="10">
        <v>306.29000000000002</v>
      </c>
      <c r="J6389">
        <v>0.56263267962042474</v>
      </c>
      <c r="K6389">
        <v>0.20498957511241622</v>
      </c>
      <c r="L6389">
        <v>0.48373678452651842</v>
      </c>
      <c r="M6389">
        <v>0.42314756624039807</v>
      </c>
      <c r="N6389">
        <v>0.28775942120134479</v>
      </c>
      <c r="O6389">
        <v>0.56084853695342418</v>
      </c>
      <c r="P6389" s="117">
        <v>14.07</v>
      </c>
      <c r="Q6389">
        <v>0.34</v>
      </c>
    </row>
    <row r="6390" spans="1:17" ht="15">
      <c r="A6390" s="6"/>
      <c r="B6390" s="10">
        <v>90.73</v>
      </c>
      <c r="C6390">
        <v>0.38375337730028725</v>
      </c>
      <c r="D6390" s="11">
        <v>31.06</v>
      </c>
      <c r="E6390" s="10">
        <v>29.99</v>
      </c>
      <c r="F6390" s="11">
        <v>38.950000000000003</v>
      </c>
      <c r="G6390" s="10">
        <v>39.520000000000003</v>
      </c>
      <c r="H6390" s="11">
        <v>87.85</v>
      </c>
      <c r="I6390" s="10">
        <v>312.74</v>
      </c>
      <c r="J6390">
        <v>0.56197432403097036</v>
      </c>
      <c r="K6390">
        <v>0.24358396249967712</v>
      </c>
      <c r="L6390">
        <v>0.49484692704449401</v>
      </c>
      <c r="M6390">
        <v>0.42537803497754573</v>
      </c>
      <c r="N6390">
        <v>0.32099808682789865</v>
      </c>
      <c r="O6390">
        <v>0.56119183658786642</v>
      </c>
      <c r="P6390" s="117">
        <v>14.61</v>
      </c>
      <c r="Q6390">
        <v>0.34</v>
      </c>
    </row>
    <row r="6391" spans="1:17" ht="15">
      <c r="A6391" s="6"/>
      <c r="B6391" s="10">
        <v>94.61</v>
      </c>
      <c r="C6391">
        <v>0.39875507756876266</v>
      </c>
      <c r="D6391" s="11">
        <v>31.82</v>
      </c>
      <c r="E6391" s="10">
        <v>46.03</v>
      </c>
      <c r="F6391" s="11">
        <v>55.98</v>
      </c>
      <c r="G6391" s="10">
        <v>51.92</v>
      </c>
      <c r="H6391" s="11">
        <v>150.1</v>
      </c>
      <c r="I6391" s="10">
        <v>345.2</v>
      </c>
      <c r="J6391">
        <v>0.5605239871844776</v>
      </c>
      <c r="K6391">
        <v>0.27536138742996857</v>
      </c>
      <c r="L6391">
        <v>0.49424698637254111</v>
      </c>
      <c r="M6391">
        <v>0.43406154391381813</v>
      </c>
      <c r="N6391">
        <v>0.33067194786887877</v>
      </c>
      <c r="O6391">
        <v>0.56039931632701756</v>
      </c>
      <c r="P6391" s="117">
        <v>14.69</v>
      </c>
      <c r="Q6391">
        <v>0.34</v>
      </c>
    </row>
    <row r="6392" spans="1:17" ht="15">
      <c r="A6392" s="6"/>
      <c r="B6392" s="10">
        <v>94.06</v>
      </c>
      <c r="C6392">
        <v>0.37479612892905695</v>
      </c>
      <c r="D6392" s="11">
        <v>32.090000000000003</v>
      </c>
      <c r="E6392" s="10">
        <v>57.98</v>
      </c>
      <c r="F6392" s="11">
        <v>65.17</v>
      </c>
      <c r="G6392" s="10">
        <v>53.21</v>
      </c>
      <c r="H6392" s="11">
        <v>170.95</v>
      </c>
      <c r="I6392" s="10">
        <v>371.78</v>
      </c>
      <c r="J6392">
        <v>0.56000647725685548</v>
      </c>
      <c r="K6392">
        <v>0.27515946765161969</v>
      </c>
      <c r="L6392">
        <v>0.46977142517165699</v>
      </c>
      <c r="M6392">
        <v>0.42084721610713627</v>
      </c>
      <c r="N6392">
        <v>0.32347479226196341</v>
      </c>
      <c r="O6392">
        <v>0.54730026893926165</v>
      </c>
      <c r="P6392" s="117">
        <v>15.76</v>
      </c>
      <c r="Q6392">
        <v>0.34</v>
      </c>
    </row>
    <row r="6393" spans="1:17" ht="15">
      <c r="A6393" s="6"/>
      <c r="B6393" s="10">
        <v>91.22</v>
      </c>
      <c r="C6393">
        <v>0.28335308008796778</v>
      </c>
      <c r="D6393" s="11">
        <v>34.9</v>
      </c>
      <c r="E6393" s="10">
        <v>50.86</v>
      </c>
      <c r="F6393" s="11">
        <v>65.19</v>
      </c>
      <c r="G6393" s="10">
        <v>58.32</v>
      </c>
      <c r="H6393" s="11">
        <v>176.95</v>
      </c>
      <c r="I6393" s="10">
        <v>370.66</v>
      </c>
      <c r="J6393">
        <v>0.53338317941626734</v>
      </c>
      <c r="K6393">
        <v>0.26440490209308437</v>
      </c>
      <c r="L6393">
        <v>0.44709220119981541</v>
      </c>
      <c r="M6393">
        <v>0.40343335176991152</v>
      </c>
      <c r="N6393">
        <v>0.32044069742326181</v>
      </c>
      <c r="O6393">
        <v>0.50325376480518724</v>
      </c>
      <c r="P6393" s="117">
        <v>26.11</v>
      </c>
      <c r="Q6393">
        <v>0.34</v>
      </c>
    </row>
    <row r="6394" spans="1:17" ht="15">
      <c r="A6394" s="6"/>
      <c r="B6394" s="10">
        <v>59.36</v>
      </c>
      <c r="C6394">
        <v>0.18172694065833139</v>
      </c>
      <c r="D6394" s="11">
        <v>35.57</v>
      </c>
      <c r="E6394" s="10">
        <v>40.85</v>
      </c>
      <c r="F6394" s="11">
        <v>53.04</v>
      </c>
      <c r="G6394" s="10">
        <v>52.56</v>
      </c>
      <c r="H6394" s="11">
        <v>149.57</v>
      </c>
      <c r="I6394" s="10">
        <v>375.15</v>
      </c>
      <c r="J6394">
        <v>0.49744147994979732</v>
      </c>
      <c r="K6394">
        <v>0.24813356053506011</v>
      </c>
      <c r="L6394">
        <v>0.42216338603203629</v>
      </c>
      <c r="M6394">
        <v>0.38161871616720272</v>
      </c>
      <c r="N6394">
        <v>0.30031350613812569</v>
      </c>
      <c r="O6394">
        <v>0.46460573658945103</v>
      </c>
      <c r="P6394" s="117">
        <v>22.72</v>
      </c>
      <c r="Q6394">
        <v>0.34</v>
      </c>
    </row>
    <row r="6395" spans="1:17" ht="15">
      <c r="A6395" s="6"/>
      <c r="B6395" s="10">
        <v>1.06</v>
      </c>
      <c r="C6395">
        <v>0.14860397984456397</v>
      </c>
      <c r="D6395" s="11">
        <v>35.25</v>
      </c>
      <c r="E6395" s="10">
        <v>35.42</v>
      </c>
      <c r="F6395" s="11">
        <v>52.95</v>
      </c>
      <c r="G6395" s="10">
        <v>48.94</v>
      </c>
      <c r="H6395" s="11">
        <v>137.54</v>
      </c>
      <c r="I6395" s="10">
        <v>369.93</v>
      </c>
      <c r="J6395">
        <v>0.4621750974090888</v>
      </c>
      <c r="K6395">
        <v>0.23778470722057041</v>
      </c>
      <c r="L6395">
        <v>0.40424630156003388</v>
      </c>
      <c r="M6395">
        <v>0.37163559653419498</v>
      </c>
      <c r="N6395">
        <v>0.28158998350874459</v>
      </c>
      <c r="O6395">
        <v>0.43359730665677232</v>
      </c>
      <c r="P6395" s="117">
        <v>39.24</v>
      </c>
      <c r="Q6395">
        <v>0.34</v>
      </c>
    </row>
    <row r="6396" spans="1:17" ht="15">
      <c r="A6396" s="6"/>
      <c r="B6396" s="10">
        <v>0.85</v>
      </c>
      <c r="C6396">
        <v>0.13149970229234895</v>
      </c>
      <c r="D6396" s="11">
        <v>35.61</v>
      </c>
      <c r="E6396" s="10">
        <v>30.14</v>
      </c>
      <c r="F6396" s="11">
        <v>50.9</v>
      </c>
      <c r="G6396" s="10">
        <v>48.92</v>
      </c>
      <c r="H6396" s="11">
        <v>107.01</v>
      </c>
      <c r="I6396" s="10">
        <v>363.49</v>
      </c>
      <c r="J6396">
        <v>0.42940112968214383</v>
      </c>
      <c r="K6396">
        <v>0.22362576763129555</v>
      </c>
      <c r="L6396">
        <v>0.38158762288587011</v>
      </c>
      <c r="M6396">
        <v>0.35309184446962322</v>
      </c>
      <c r="N6396">
        <v>0.26676326503763298</v>
      </c>
      <c r="O6396">
        <v>0.4192992926122423</v>
      </c>
      <c r="P6396" s="117">
        <v>31.46</v>
      </c>
      <c r="Q6396">
        <v>0.34</v>
      </c>
    </row>
    <row r="6397" spans="1:17" ht="15">
      <c r="A6397" s="6"/>
      <c r="B6397" s="10">
        <v>-0.03</v>
      </c>
      <c r="C6397">
        <v>0.12481820751394733</v>
      </c>
      <c r="D6397" s="11">
        <v>35.21</v>
      </c>
      <c r="E6397" s="10">
        <v>29.97</v>
      </c>
      <c r="F6397" s="11">
        <v>49.15</v>
      </c>
      <c r="G6397" s="10">
        <v>43.94</v>
      </c>
      <c r="H6397" s="11">
        <v>89.26</v>
      </c>
      <c r="I6397" s="10">
        <v>330</v>
      </c>
      <c r="J6397">
        <v>0.4153776019815219</v>
      </c>
      <c r="K6397">
        <v>0.21898655899713765</v>
      </c>
      <c r="L6397">
        <v>0.35511007245560683</v>
      </c>
      <c r="M6397">
        <v>0.32614042682317873</v>
      </c>
      <c r="N6397">
        <v>0.26670236121414331</v>
      </c>
      <c r="O6397">
        <v>0.41258610281531116</v>
      </c>
      <c r="P6397" s="117">
        <v>39.26</v>
      </c>
      <c r="Q6397">
        <v>0.34</v>
      </c>
    </row>
    <row r="6398" spans="1:17" ht="15">
      <c r="A6398" s="6"/>
      <c r="B6398" s="10">
        <v>-2.62</v>
      </c>
      <c r="C6398">
        <v>0.12911167993932499</v>
      </c>
      <c r="D6398" s="11">
        <v>32.71</v>
      </c>
      <c r="E6398" s="10">
        <v>28.75</v>
      </c>
      <c r="F6398" s="11">
        <v>46.99</v>
      </c>
      <c r="G6398" s="10">
        <v>41.33</v>
      </c>
      <c r="H6398" s="11">
        <v>87.14</v>
      </c>
      <c r="I6398" s="10">
        <v>298.29000000000002</v>
      </c>
      <c r="J6398">
        <v>0.41511312069442485</v>
      </c>
      <c r="K6398">
        <v>0.2186594083329359</v>
      </c>
      <c r="L6398">
        <v>0.35447510712517361</v>
      </c>
      <c r="M6398">
        <v>0.30958509059844425</v>
      </c>
      <c r="N6398">
        <v>0.27270942123179576</v>
      </c>
      <c r="O6398">
        <v>0.41764381066839235</v>
      </c>
      <c r="P6398" s="117">
        <v>32.5</v>
      </c>
      <c r="Q6398">
        <v>0.34</v>
      </c>
    </row>
    <row r="6399" spans="1:17" ht="15">
      <c r="A6399" s="6"/>
      <c r="B6399" s="10">
        <v>-2.66</v>
      </c>
      <c r="C6399">
        <v>0.13562990028616975</v>
      </c>
      <c r="D6399" s="11">
        <v>31.52</v>
      </c>
      <c r="E6399" s="10">
        <v>27.57</v>
      </c>
      <c r="F6399" s="11">
        <v>45.74</v>
      </c>
      <c r="G6399" s="10">
        <v>43.58</v>
      </c>
      <c r="H6399" s="11">
        <v>82.1</v>
      </c>
      <c r="I6399" s="10">
        <v>299</v>
      </c>
      <c r="J6399">
        <v>0.42572061883522838</v>
      </c>
      <c r="K6399">
        <v>0.21985050984792634</v>
      </c>
      <c r="L6399">
        <v>0.36637423188161194</v>
      </c>
      <c r="M6399">
        <v>0.31130639519374192</v>
      </c>
      <c r="N6399">
        <v>0.2740312428844468</v>
      </c>
      <c r="O6399">
        <v>0.43674413321791866</v>
      </c>
      <c r="P6399" s="117">
        <v>23.62</v>
      </c>
      <c r="Q6399">
        <v>0.34</v>
      </c>
    </row>
    <row r="6400" spans="1:17" ht="15">
      <c r="A6400" s="6"/>
      <c r="B6400" s="10">
        <v>-0.08</v>
      </c>
      <c r="C6400">
        <v>0.15003415890524999</v>
      </c>
      <c r="D6400" s="11">
        <v>31.37</v>
      </c>
      <c r="E6400" s="10">
        <v>32.74</v>
      </c>
      <c r="F6400" s="11">
        <v>46.82</v>
      </c>
      <c r="G6400" s="10">
        <v>43.46</v>
      </c>
      <c r="H6400" s="11">
        <v>82.94</v>
      </c>
      <c r="I6400" s="10">
        <v>317.11</v>
      </c>
      <c r="J6400">
        <v>0.44677654671114175</v>
      </c>
      <c r="K6400">
        <v>0.23659347751367332</v>
      </c>
      <c r="L6400">
        <v>0.38523178931565721</v>
      </c>
      <c r="M6400">
        <v>0.32638893987978301</v>
      </c>
      <c r="N6400">
        <v>0.28349749723003037</v>
      </c>
      <c r="O6400">
        <v>0.45805954616355204</v>
      </c>
      <c r="P6400" s="117">
        <v>33.33</v>
      </c>
      <c r="Q6400">
        <v>0.34</v>
      </c>
    </row>
    <row r="6401" spans="1:17" ht="15">
      <c r="A6401" s="6"/>
      <c r="B6401" s="10">
        <v>5.22</v>
      </c>
      <c r="C6401">
        <v>0.17846857679215358</v>
      </c>
      <c r="D6401" s="11">
        <v>31.62</v>
      </c>
      <c r="E6401" s="10">
        <v>29.97</v>
      </c>
      <c r="F6401" s="11">
        <v>49.77</v>
      </c>
      <c r="G6401" s="10">
        <v>42.18</v>
      </c>
      <c r="H6401" s="11">
        <v>88.23</v>
      </c>
      <c r="I6401" s="10">
        <v>357</v>
      </c>
      <c r="J6401">
        <v>0.48295078856992124</v>
      </c>
      <c r="K6401">
        <v>0.26714144744936874</v>
      </c>
      <c r="L6401">
        <v>0.41857291029572419</v>
      </c>
      <c r="M6401">
        <v>0.34982172900797409</v>
      </c>
      <c r="N6401">
        <v>0.30458084214905495</v>
      </c>
      <c r="O6401">
        <v>0.48671924028866947</v>
      </c>
      <c r="P6401" s="117">
        <v>24.33</v>
      </c>
      <c r="Q6401">
        <v>0.34</v>
      </c>
    </row>
    <row r="6402" spans="1:17" ht="15">
      <c r="A6402" s="6"/>
      <c r="B6402" s="10">
        <v>98.03</v>
      </c>
      <c r="C6402">
        <v>0.24986127464218197</v>
      </c>
      <c r="D6402" s="11">
        <v>35.340000000000003</v>
      </c>
      <c r="E6402" s="10">
        <v>49.32</v>
      </c>
      <c r="F6402" s="11">
        <v>54.96</v>
      </c>
      <c r="G6402" s="10">
        <v>54.93</v>
      </c>
      <c r="H6402" s="11">
        <v>119.23</v>
      </c>
      <c r="I6402" s="10">
        <v>374.47</v>
      </c>
      <c r="J6402">
        <v>0.51233654913080995</v>
      </c>
      <c r="K6402">
        <v>0.31116508707070567</v>
      </c>
      <c r="L6402">
        <v>0.4450147046830939</v>
      </c>
      <c r="M6402">
        <v>0.37950806236784707</v>
      </c>
      <c r="N6402">
        <v>0.32561128277806173</v>
      </c>
      <c r="O6402">
        <v>0.51027882209287689</v>
      </c>
      <c r="P6402" s="117">
        <v>42.71</v>
      </c>
      <c r="Q6402">
        <v>0.34</v>
      </c>
    </row>
    <row r="6403" spans="1:17" ht="15">
      <c r="A6403" s="6"/>
      <c r="B6403" s="10">
        <v>133.9</v>
      </c>
      <c r="C6403">
        <v>0.33081784789025126</v>
      </c>
      <c r="D6403" s="11">
        <v>42.39</v>
      </c>
      <c r="E6403" s="10">
        <v>62.98</v>
      </c>
      <c r="F6403" s="11">
        <v>60.2</v>
      </c>
      <c r="G6403" s="10">
        <v>56.43</v>
      </c>
      <c r="H6403" s="11">
        <v>166.3</v>
      </c>
      <c r="I6403" s="10">
        <v>409.63</v>
      </c>
      <c r="J6403">
        <v>0.52810797067715709</v>
      </c>
      <c r="K6403">
        <v>0.34646414883513044</v>
      </c>
      <c r="L6403">
        <v>0.45155231811577062</v>
      </c>
      <c r="M6403">
        <v>0.40860772235113846</v>
      </c>
      <c r="N6403">
        <v>0.34885599765896769</v>
      </c>
      <c r="O6403">
        <v>0.51454674844042592</v>
      </c>
      <c r="P6403" s="117">
        <v>51.88</v>
      </c>
      <c r="Q6403">
        <v>0.34</v>
      </c>
    </row>
    <row r="6404" spans="1:17" ht="15">
      <c r="A6404" s="6"/>
      <c r="B6404" s="10">
        <v>157.09</v>
      </c>
      <c r="C6404">
        <v>0.33433997635652685</v>
      </c>
      <c r="D6404" s="11">
        <v>46.94</v>
      </c>
      <c r="E6404" s="10">
        <v>76.94</v>
      </c>
      <c r="F6404" s="11">
        <v>54.19</v>
      </c>
      <c r="G6404" s="10">
        <v>60.8</v>
      </c>
      <c r="H6404" s="11">
        <v>181.21</v>
      </c>
      <c r="I6404" s="10">
        <v>427.76</v>
      </c>
      <c r="J6404">
        <v>0.51643528118283843</v>
      </c>
      <c r="K6404">
        <v>0.35884266029567302</v>
      </c>
      <c r="L6404">
        <v>0.44755897382330201</v>
      </c>
      <c r="M6404">
        <v>0.40723630964473589</v>
      </c>
      <c r="N6404">
        <v>0.35753053291747738</v>
      </c>
      <c r="O6404">
        <v>0.50353567010534006</v>
      </c>
      <c r="P6404" s="117">
        <v>23.95</v>
      </c>
      <c r="Q6404">
        <v>0.34</v>
      </c>
    </row>
    <row r="6405" spans="1:17" ht="15">
      <c r="A6405" s="6"/>
      <c r="B6405" s="10">
        <v>134.97999999999999</v>
      </c>
      <c r="C6405">
        <v>0.32176202243428764</v>
      </c>
      <c r="D6405" s="11">
        <v>44.99</v>
      </c>
      <c r="E6405" s="10">
        <v>67.98</v>
      </c>
      <c r="F6405" s="11">
        <v>51.18</v>
      </c>
      <c r="G6405" s="10">
        <v>53.01</v>
      </c>
      <c r="H6405" s="11">
        <v>148.84</v>
      </c>
      <c r="I6405" s="10">
        <v>407.68</v>
      </c>
      <c r="J6405">
        <v>0.51650965049556596</v>
      </c>
      <c r="K6405">
        <v>0.36139288114951801</v>
      </c>
      <c r="L6405">
        <v>0.44464284298385093</v>
      </c>
      <c r="M6405">
        <v>0.39926269948911719</v>
      </c>
      <c r="N6405">
        <v>0.35034810904291624</v>
      </c>
      <c r="O6405">
        <v>0.50369259691214041</v>
      </c>
      <c r="P6405" s="117">
        <v>16.2</v>
      </c>
      <c r="Q6405">
        <v>0.34</v>
      </c>
    </row>
    <row r="6406" spans="1:17" ht="15">
      <c r="A6406" s="6"/>
      <c r="B6406" s="10">
        <v>105</v>
      </c>
      <c r="C6406">
        <v>0.29634783155581157</v>
      </c>
      <c r="D6406" s="11">
        <v>42.2</v>
      </c>
      <c r="E6406" s="10">
        <v>60.89</v>
      </c>
      <c r="F6406" s="11">
        <v>46.41</v>
      </c>
      <c r="G6406" s="10">
        <v>49.89</v>
      </c>
      <c r="H6406" s="11">
        <v>109.54</v>
      </c>
      <c r="I6406" s="10">
        <v>371.55</v>
      </c>
      <c r="J6406">
        <v>0.52894872238888058</v>
      </c>
      <c r="K6406">
        <v>0.35570919756879282</v>
      </c>
      <c r="L6406">
        <v>0.42655548488689848</v>
      </c>
      <c r="M6406">
        <v>0.37669203882310381</v>
      </c>
      <c r="N6406">
        <v>0.35861317641038759</v>
      </c>
      <c r="O6406">
        <v>0.52292586803872021</v>
      </c>
      <c r="P6406" s="117">
        <v>17.48</v>
      </c>
      <c r="Q6406">
        <v>0.34</v>
      </c>
    </row>
    <row r="6407" spans="1:17" ht="15">
      <c r="A6407" s="6"/>
      <c r="B6407" s="10">
        <v>93.53</v>
      </c>
      <c r="C6407">
        <v>0.25935403626508363</v>
      </c>
      <c r="D6407" s="11">
        <v>41.08</v>
      </c>
      <c r="E6407" s="10">
        <v>55.86</v>
      </c>
      <c r="F6407" s="11">
        <v>37.58</v>
      </c>
      <c r="G6407" s="10">
        <v>39.020000000000003</v>
      </c>
      <c r="H6407" s="11">
        <v>90.43</v>
      </c>
      <c r="I6407" s="10">
        <v>362.73</v>
      </c>
      <c r="J6407">
        <v>0.52874350281321492</v>
      </c>
      <c r="K6407">
        <v>0.35826125514019519</v>
      </c>
      <c r="L6407">
        <v>0.42132632549096921</v>
      </c>
      <c r="M6407">
        <v>0.34978957076783296</v>
      </c>
      <c r="N6407">
        <v>0.35816585408134527</v>
      </c>
      <c r="O6407">
        <v>0.52681217567614003</v>
      </c>
      <c r="P6407" s="117">
        <v>15.47</v>
      </c>
      <c r="Q6407">
        <v>0.34</v>
      </c>
    </row>
    <row r="6408" spans="1:17" ht="15">
      <c r="A6408" s="6"/>
      <c r="B6408" s="10">
        <v>72.849999999999994</v>
      </c>
      <c r="C6408">
        <v>0.22052578658619326</v>
      </c>
      <c r="D6408" s="11">
        <v>32.450000000000003</v>
      </c>
      <c r="E6408" s="10">
        <v>46.09</v>
      </c>
      <c r="F6408" s="11">
        <v>34.72</v>
      </c>
      <c r="G6408" s="10">
        <v>32.450000000000003</v>
      </c>
      <c r="H6408" s="11">
        <v>83.03</v>
      </c>
      <c r="I6408" s="10">
        <v>314.97000000000003</v>
      </c>
      <c r="J6408">
        <v>0.52637441751612235</v>
      </c>
      <c r="K6408">
        <v>0.36215645651348272</v>
      </c>
      <c r="L6408">
        <v>0.42054538851523116</v>
      </c>
      <c r="M6408">
        <v>0.30240204302242696</v>
      </c>
      <c r="N6408">
        <v>0.35770473650177825</v>
      </c>
      <c r="O6408">
        <v>0.54512747213658996</v>
      </c>
      <c r="P6408" s="117">
        <v>17.989999999999998</v>
      </c>
      <c r="Q6408">
        <v>0.34</v>
      </c>
    </row>
    <row r="6409" spans="1:17" ht="15">
      <c r="A6409" s="6"/>
      <c r="B6409" s="10">
        <v>34.630000000000003</v>
      </c>
      <c r="C6409">
        <v>0.21234219636196411</v>
      </c>
      <c r="D6409" s="11">
        <v>32.97</v>
      </c>
      <c r="E6409" s="10">
        <v>41.16</v>
      </c>
      <c r="F6409" s="11">
        <v>34.31</v>
      </c>
      <c r="G6409" s="10">
        <v>29.95</v>
      </c>
      <c r="H6409" s="11">
        <v>99.59</v>
      </c>
      <c r="I6409" s="10">
        <v>268.66000000000003</v>
      </c>
      <c r="J6409">
        <v>0.52948950099887082</v>
      </c>
      <c r="K6409">
        <v>0.37089205905236516</v>
      </c>
      <c r="L6409">
        <v>0.42588888725475776</v>
      </c>
      <c r="M6409">
        <v>0.25726506080602574</v>
      </c>
      <c r="N6409">
        <v>0.36640896126768702</v>
      </c>
      <c r="O6409">
        <v>0.55455306332969012</v>
      </c>
      <c r="P6409" s="117">
        <v>12.58</v>
      </c>
      <c r="Q6409">
        <v>0.34</v>
      </c>
    </row>
    <row r="6410" spans="1:17" ht="15">
      <c r="A6410" s="6"/>
      <c r="B6410" s="10">
        <v>10</v>
      </c>
      <c r="C6410">
        <v>0.20908249536829995</v>
      </c>
      <c r="D6410" s="11">
        <v>31.69</v>
      </c>
      <c r="E6410" s="10">
        <v>43.45</v>
      </c>
      <c r="F6410" s="11">
        <v>33.17</v>
      </c>
      <c r="G6410" s="10">
        <v>28.44</v>
      </c>
      <c r="H6410" s="11">
        <v>103.67</v>
      </c>
      <c r="I6410" s="10">
        <v>230</v>
      </c>
      <c r="J6410">
        <v>0.52938218285954375</v>
      </c>
      <c r="K6410">
        <v>0.38406719864965927</v>
      </c>
      <c r="L6410">
        <v>0.42530166748112613</v>
      </c>
      <c r="M6410">
        <v>0.22160240202275602</v>
      </c>
      <c r="N6410">
        <v>0.37845050507905992</v>
      </c>
      <c r="O6410">
        <v>0.55349918620810534</v>
      </c>
      <c r="P6410" s="117">
        <v>11.54</v>
      </c>
      <c r="Q6410">
        <v>0.34</v>
      </c>
    </row>
    <row r="6411" spans="1:17" ht="15">
      <c r="A6411" s="6"/>
      <c r="B6411" s="10">
        <v>1.0900000000000001</v>
      </c>
      <c r="C6411">
        <v>0.21079446059483115</v>
      </c>
      <c r="D6411" s="11">
        <v>31.1</v>
      </c>
      <c r="E6411" s="10">
        <v>44.28</v>
      </c>
      <c r="F6411" s="11">
        <v>33</v>
      </c>
      <c r="G6411" s="10">
        <v>26.47</v>
      </c>
      <c r="H6411" s="11">
        <v>102.09</v>
      </c>
      <c r="I6411" s="10">
        <v>215.24</v>
      </c>
      <c r="J6411">
        <v>0.53749454213316294</v>
      </c>
      <c r="K6411">
        <v>0.39531844288779172</v>
      </c>
      <c r="L6411">
        <v>0.43021563292529508</v>
      </c>
      <c r="M6411">
        <v>0.1921468041905465</v>
      </c>
      <c r="N6411">
        <v>0.38507654786052353</v>
      </c>
      <c r="O6411">
        <v>0.55408507639863136</v>
      </c>
      <c r="P6411" s="117">
        <v>11.59</v>
      </c>
      <c r="Q6411">
        <v>0.34</v>
      </c>
    </row>
    <row r="6412" spans="1:17" ht="15">
      <c r="A6412" s="6"/>
      <c r="B6412" s="10">
        <v>0.08</v>
      </c>
      <c r="C6412">
        <v>0.21403925177916339</v>
      </c>
      <c r="D6412" s="11">
        <v>31.02</v>
      </c>
      <c r="E6412" s="10">
        <v>44.96</v>
      </c>
      <c r="F6412" s="11">
        <v>34.25</v>
      </c>
      <c r="G6412" s="10">
        <v>22.26</v>
      </c>
      <c r="H6412" s="11">
        <v>102.01</v>
      </c>
      <c r="I6412" s="10">
        <v>215.16</v>
      </c>
      <c r="J6412">
        <v>0.54306175112103849</v>
      </c>
      <c r="K6412">
        <v>0.42057926492238545</v>
      </c>
      <c r="L6412">
        <v>0.43956166862408064</v>
      </c>
      <c r="M6412">
        <v>0.183023159799031</v>
      </c>
      <c r="N6412">
        <v>0.38966696487028146</v>
      </c>
      <c r="O6412">
        <v>0.54800850201105245</v>
      </c>
      <c r="P6412" s="117">
        <v>11.93</v>
      </c>
      <c r="Q6412">
        <v>0.34</v>
      </c>
    </row>
    <row r="6413" spans="1:17" ht="15">
      <c r="A6413" s="6"/>
      <c r="B6413" s="10">
        <v>0.49</v>
      </c>
      <c r="C6413">
        <v>0.22202224947442187</v>
      </c>
      <c r="D6413" s="11">
        <v>30.5</v>
      </c>
      <c r="E6413" s="10">
        <v>44.49</v>
      </c>
      <c r="F6413" s="11">
        <v>34.9</v>
      </c>
      <c r="G6413" s="10">
        <v>19.079999999999998</v>
      </c>
      <c r="H6413" s="11">
        <v>107.61</v>
      </c>
      <c r="I6413" s="10">
        <v>194.4</v>
      </c>
      <c r="J6413">
        <v>0.55416342775188232</v>
      </c>
      <c r="K6413">
        <v>0.43729101412461197</v>
      </c>
      <c r="L6413">
        <v>0.44569798214861384</v>
      </c>
      <c r="M6413">
        <v>0.18001854042355581</v>
      </c>
      <c r="N6413">
        <v>0.41026402535819467</v>
      </c>
      <c r="O6413">
        <v>0.54033152368026283</v>
      </c>
      <c r="P6413" s="117">
        <v>12.54</v>
      </c>
      <c r="Q6413">
        <v>0.34</v>
      </c>
    </row>
    <row r="6414" spans="1:17" ht="15">
      <c r="A6414" s="6"/>
      <c r="B6414" s="10">
        <v>50.15</v>
      </c>
      <c r="C6414">
        <v>0.22132976643128738</v>
      </c>
      <c r="D6414" s="11">
        <v>32.49</v>
      </c>
      <c r="E6414" s="10">
        <v>54.09</v>
      </c>
      <c r="F6414" s="11">
        <v>36.5</v>
      </c>
      <c r="G6414" s="10">
        <v>26.55</v>
      </c>
      <c r="H6414" s="11">
        <v>99.49</v>
      </c>
      <c r="I6414" s="10">
        <v>197.6</v>
      </c>
      <c r="J6414">
        <v>0.56432644876362337</v>
      </c>
      <c r="K6414">
        <v>0.47322294733280151</v>
      </c>
      <c r="L6414">
        <v>0.45330090139547191</v>
      </c>
      <c r="M6414">
        <v>0.19568756387245259</v>
      </c>
      <c r="N6414">
        <v>0.42935680339641769</v>
      </c>
      <c r="O6414">
        <v>0.54709051715716595</v>
      </c>
      <c r="P6414" s="117">
        <v>13.13</v>
      </c>
      <c r="Q6414">
        <v>0.34</v>
      </c>
    </row>
    <row r="6415" spans="1:17" ht="15">
      <c r="A6415" s="6"/>
      <c r="B6415" s="10">
        <v>109.36</v>
      </c>
      <c r="C6415">
        <v>0.25702362336435991</v>
      </c>
      <c r="D6415" s="11">
        <v>44.42</v>
      </c>
      <c r="E6415" s="10">
        <v>67.53</v>
      </c>
      <c r="F6415" s="11">
        <v>50.91</v>
      </c>
      <c r="G6415" s="10">
        <v>39.18</v>
      </c>
      <c r="H6415" s="11">
        <v>107.5</v>
      </c>
      <c r="I6415" s="10">
        <v>228.14</v>
      </c>
      <c r="J6415">
        <v>0.55702579362192306</v>
      </c>
      <c r="K6415">
        <v>0.50007955090724909</v>
      </c>
      <c r="L6415">
        <v>0.46033943443557579</v>
      </c>
      <c r="M6415">
        <v>0.23461704506667608</v>
      </c>
      <c r="N6415">
        <v>0.43874532421087009</v>
      </c>
      <c r="O6415">
        <v>0.545678369320723</v>
      </c>
      <c r="P6415" s="117">
        <v>16.670000000000002</v>
      </c>
      <c r="Q6415">
        <v>0.34</v>
      </c>
    </row>
    <row r="6416" spans="1:17" ht="15">
      <c r="A6416" s="6"/>
      <c r="B6416" s="10">
        <v>139.15</v>
      </c>
      <c r="C6416">
        <v>0.27152328439034473</v>
      </c>
      <c r="D6416" s="11">
        <v>52.44</v>
      </c>
      <c r="E6416" s="10">
        <v>76.930000000000007</v>
      </c>
      <c r="F6416" s="11">
        <v>56.97</v>
      </c>
      <c r="G6416" s="10">
        <v>49.97</v>
      </c>
      <c r="H6416" s="11">
        <v>116.34</v>
      </c>
      <c r="I6416" s="10">
        <v>239.9</v>
      </c>
      <c r="J6416">
        <v>0.52773949048528579</v>
      </c>
      <c r="K6416">
        <v>0.48995032058541321</v>
      </c>
      <c r="L6416">
        <v>0.44466453989288507</v>
      </c>
      <c r="M6416">
        <v>0.25046604342514645</v>
      </c>
      <c r="N6416">
        <v>0.44603359415647353</v>
      </c>
      <c r="O6416">
        <v>0.53658651720971473</v>
      </c>
      <c r="P6416" s="117">
        <v>21.27</v>
      </c>
      <c r="Q6416">
        <v>0.34</v>
      </c>
    </row>
    <row r="6417" spans="1:17" ht="15">
      <c r="A6417" s="6"/>
      <c r="B6417" s="10">
        <v>143</v>
      </c>
      <c r="C6417">
        <v>0.2499221480280929</v>
      </c>
      <c r="D6417" s="11">
        <v>53.77</v>
      </c>
      <c r="E6417" s="10">
        <v>75.010000000000005</v>
      </c>
      <c r="F6417" s="11">
        <v>62.08</v>
      </c>
      <c r="G6417" s="10">
        <v>51.46</v>
      </c>
      <c r="H6417" s="11">
        <v>128.58000000000001</v>
      </c>
      <c r="I6417" s="10">
        <v>278.74</v>
      </c>
      <c r="J6417">
        <v>0.49901269930046932</v>
      </c>
      <c r="K6417">
        <v>0.46568014382833095</v>
      </c>
      <c r="L6417">
        <v>0.43041139053314365</v>
      </c>
      <c r="M6417">
        <v>0.25294873830471365</v>
      </c>
      <c r="N6417">
        <v>0.41988059982313869</v>
      </c>
      <c r="O6417">
        <v>0.50700388776602057</v>
      </c>
      <c r="P6417" s="117">
        <v>13.15</v>
      </c>
      <c r="Q6417">
        <v>0.34</v>
      </c>
    </row>
    <row r="6418" spans="1:17" ht="15">
      <c r="A6418" s="6"/>
      <c r="B6418" s="10">
        <v>118.32</v>
      </c>
      <c r="C6418">
        <v>0.22031505265280418</v>
      </c>
      <c r="D6418" s="11">
        <v>52.4</v>
      </c>
      <c r="E6418" s="10">
        <v>68.61</v>
      </c>
      <c r="F6418" s="11">
        <v>56.64</v>
      </c>
      <c r="G6418" s="10">
        <v>36.450000000000003</v>
      </c>
      <c r="H6418" s="11">
        <v>123.21</v>
      </c>
      <c r="I6418" s="10">
        <v>291.60000000000002</v>
      </c>
      <c r="J6418">
        <v>0.47632946743801913</v>
      </c>
      <c r="K6418">
        <v>0.45215820786423722</v>
      </c>
      <c r="L6418">
        <v>0.42056273059764476</v>
      </c>
      <c r="M6418">
        <v>0.24842463374005147</v>
      </c>
      <c r="N6418">
        <v>0.39256925642145374</v>
      </c>
      <c r="O6418">
        <v>0.47593005813176531</v>
      </c>
      <c r="P6418" s="117">
        <v>14.96</v>
      </c>
      <c r="Q6418">
        <v>0.34</v>
      </c>
    </row>
    <row r="6419" spans="1:17" ht="15">
      <c r="A6419" s="6"/>
      <c r="B6419" s="10">
        <v>93.81</v>
      </c>
      <c r="C6419">
        <v>0.19136518376783862</v>
      </c>
      <c r="D6419" s="11">
        <v>51.1</v>
      </c>
      <c r="E6419" s="10">
        <v>65.349999999999994</v>
      </c>
      <c r="F6419" s="11">
        <v>51.67</v>
      </c>
      <c r="G6419" s="10">
        <v>33.01</v>
      </c>
      <c r="H6419" s="11">
        <v>109.42</v>
      </c>
      <c r="I6419" s="10">
        <v>271.97000000000003</v>
      </c>
      <c r="J6419">
        <v>0.46230356905173886</v>
      </c>
      <c r="K6419">
        <v>0.42350338326048054</v>
      </c>
      <c r="L6419">
        <v>0.4035472205171789</v>
      </c>
      <c r="M6419">
        <v>0.2198981227481166</v>
      </c>
      <c r="N6419">
        <v>0.36242265528313872</v>
      </c>
      <c r="O6419">
        <v>0.44791288513060951</v>
      </c>
      <c r="P6419" s="117">
        <v>22.01</v>
      </c>
      <c r="Q6419">
        <v>0.34</v>
      </c>
    </row>
    <row r="6420" spans="1:17" ht="15">
      <c r="A6420" s="6"/>
      <c r="B6420" s="10">
        <v>89.01</v>
      </c>
      <c r="C6420">
        <v>0.16302745812742656</v>
      </c>
      <c r="D6420" s="11">
        <v>48.95</v>
      </c>
      <c r="E6420" s="10">
        <v>66.989999999999995</v>
      </c>
      <c r="F6420" s="11">
        <v>50.98</v>
      </c>
      <c r="G6420" s="10">
        <v>29.84</v>
      </c>
      <c r="H6420" s="11">
        <v>102.62</v>
      </c>
      <c r="I6420" s="10">
        <v>277</v>
      </c>
      <c r="J6420">
        <v>0.44576881345883046</v>
      </c>
      <c r="K6420">
        <v>0.39583967152281474</v>
      </c>
      <c r="L6420">
        <v>0.39018883402266191</v>
      </c>
      <c r="M6420">
        <v>0.19152084240672554</v>
      </c>
      <c r="N6420">
        <v>0.33894021473396663</v>
      </c>
      <c r="O6420">
        <v>0.41664254276112611</v>
      </c>
      <c r="P6420" s="117">
        <v>23.62</v>
      </c>
      <c r="Q6420">
        <v>0.34</v>
      </c>
    </row>
    <row r="6421" spans="1:17" ht="15">
      <c r="A6421" s="6"/>
      <c r="B6421" s="10">
        <v>76.069999999999993</v>
      </c>
      <c r="C6421">
        <v>0.16024503227293682</v>
      </c>
      <c r="D6421" s="11">
        <v>44.93</v>
      </c>
      <c r="E6421" s="10">
        <v>60.88</v>
      </c>
      <c r="F6421" s="11">
        <v>49.8</v>
      </c>
      <c r="G6421" s="10">
        <v>31.35</v>
      </c>
      <c r="H6421" s="11">
        <v>94.09</v>
      </c>
      <c r="I6421" s="10">
        <v>266.48</v>
      </c>
      <c r="J6421">
        <v>0.43504118839116535</v>
      </c>
      <c r="K6421">
        <v>0.38585620269825599</v>
      </c>
      <c r="L6421">
        <v>0.37903603771823358</v>
      </c>
      <c r="M6421">
        <v>0.18706345401625202</v>
      </c>
      <c r="N6421">
        <v>0.32974090751645307</v>
      </c>
      <c r="O6421">
        <v>0.39938284039410243</v>
      </c>
      <c r="P6421" s="117">
        <v>33.35</v>
      </c>
      <c r="Q6421">
        <v>0.34</v>
      </c>
    </row>
    <row r="6422" spans="1:17" ht="15">
      <c r="A6422" s="6"/>
      <c r="B6422" s="10">
        <v>76.11</v>
      </c>
      <c r="C6422">
        <v>0.16501411564892063</v>
      </c>
      <c r="D6422" s="11">
        <v>42.4</v>
      </c>
      <c r="E6422" s="10">
        <v>55.86</v>
      </c>
      <c r="F6422" s="11">
        <v>50.24</v>
      </c>
      <c r="G6422" s="10">
        <v>31.42</v>
      </c>
      <c r="H6422" s="11">
        <v>97.04</v>
      </c>
      <c r="I6422" s="10">
        <v>238.34</v>
      </c>
      <c r="J6422">
        <v>0.4295192102745779</v>
      </c>
      <c r="K6422">
        <v>0.3894102151794091</v>
      </c>
      <c r="L6422">
        <v>0.37767555626451405</v>
      </c>
      <c r="M6422">
        <v>0.18374002875482398</v>
      </c>
      <c r="N6422">
        <v>0.32990758348187527</v>
      </c>
      <c r="O6422">
        <v>0.3998972924306845</v>
      </c>
      <c r="P6422" s="117">
        <v>35.06</v>
      </c>
      <c r="Q6422">
        <v>0.34</v>
      </c>
    </row>
    <row r="6423" spans="1:17" ht="15">
      <c r="A6423" s="6"/>
      <c r="B6423" s="10">
        <v>84.09</v>
      </c>
      <c r="C6423">
        <v>0.18589075644092712</v>
      </c>
      <c r="D6423" s="11">
        <v>40.51</v>
      </c>
      <c r="E6423" s="10">
        <v>56.9</v>
      </c>
      <c r="F6423" s="11">
        <v>50.02</v>
      </c>
      <c r="G6423" s="10">
        <v>35.79</v>
      </c>
      <c r="H6423" s="11">
        <v>100.75</v>
      </c>
      <c r="I6423" s="10">
        <v>211.34</v>
      </c>
      <c r="J6423">
        <v>0.43508654521404078</v>
      </c>
      <c r="K6423">
        <v>0.39397832206599137</v>
      </c>
      <c r="L6423">
        <v>0.38410340042956792</v>
      </c>
      <c r="M6423">
        <v>0.19940093059584166</v>
      </c>
      <c r="N6423">
        <v>0.33758547473505862</v>
      </c>
      <c r="O6423">
        <v>0.4031384556556652</v>
      </c>
      <c r="P6423" s="117">
        <v>32.58</v>
      </c>
      <c r="Q6423">
        <v>0.34</v>
      </c>
    </row>
    <row r="6424" spans="1:17" ht="15">
      <c r="A6424" s="6"/>
      <c r="B6424" s="10">
        <v>92.06</v>
      </c>
      <c r="C6424">
        <v>0.22840430900706446</v>
      </c>
      <c r="D6424" s="11">
        <v>42.01</v>
      </c>
      <c r="E6424" s="10">
        <v>60.03</v>
      </c>
      <c r="F6424" s="11">
        <v>49.95</v>
      </c>
      <c r="G6424" s="10">
        <v>37.43</v>
      </c>
      <c r="H6424" s="11">
        <v>112.07</v>
      </c>
      <c r="I6424" s="10">
        <v>218.59</v>
      </c>
      <c r="J6424">
        <v>0.45210286668863364</v>
      </c>
      <c r="K6424">
        <v>0.41028768203996935</v>
      </c>
      <c r="L6424">
        <v>0.39797272337698592</v>
      </c>
      <c r="M6424">
        <v>0.22710110517388515</v>
      </c>
      <c r="N6424">
        <v>0.36779526051434047</v>
      </c>
      <c r="O6424">
        <v>0.41953850588708919</v>
      </c>
      <c r="P6424" s="117">
        <v>32.24</v>
      </c>
      <c r="Q6424">
        <v>0.34</v>
      </c>
    </row>
    <row r="6425" spans="1:17" ht="15">
      <c r="A6425" s="6"/>
      <c r="B6425" s="10">
        <v>97.46</v>
      </c>
      <c r="C6425">
        <v>0.30564246723338923</v>
      </c>
      <c r="D6425" s="11">
        <v>43.93</v>
      </c>
      <c r="E6425" s="10">
        <v>64.31</v>
      </c>
      <c r="F6425" s="11">
        <v>48.48</v>
      </c>
      <c r="G6425" s="10">
        <v>39.76</v>
      </c>
      <c r="H6425" s="11">
        <v>125.99</v>
      </c>
      <c r="I6425" s="10">
        <v>266.2</v>
      </c>
      <c r="J6425">
        <v>0.48302973164605645</v>
      </c>
      <c r="K6425">
        <v>0.43606736588761336</v>
      </c>
      <c r="L6425">
        <v>0.41963138875391476</v>
      </c>
      <c r="M6425">
        <v>0.26687338806010025</v>
      </c>
      <c r="N6425">
        <v>0.41211018159462776</v>
      </c>
      <c r="O6425">
        <v>0.4498273907885259</v>
      </c>
      <c r="P6425" s="117">
        <v>32.130000000000003</v>
      </c>
      <c r="Q6425">
        <v>0.34</v>
      </c>
    </row>
    <row r="6426" spans="1:17" ht="15">
      <c r="A6426" s="6"/>
      <c r="B6426" s="10">
        <v>125.92</v>
      </c>
      <c r="C6426">
        <v>0.40875874877402379</v>
      </c>
      <c r="D6426" s="11">
        <v>46.13</v>
      </c>
      <c r="E6426" s="10">
        <v>71.45</v>
      </c>
      <c r="F6426" s="11">
        <v>49.99</v>
      </c>
      <c r="G6426" s="10">
        <v>46.84</v>
      </c>
      <c r="H6426" s="11">
        <v>162.78</v>
      </c>
      <c r="I6426" s="10">
        <v>328.13</v>
      </c>
      <c r="J6426">
        <v>0.51224810573571922</v>
      </c>
      <c r="K6426">
        <v>0.48143720187481848</v>
      </c>
      <c r="L6426">
        <v>0.44577610463149719</v>
      </c>
      <c r="M6426">
        <v>0.31647375832634739</v>
      </c>
      <c r="N6426">
        <v>0.46696422990551684</v>
      </c>
      <c r="O6426">
        <v>0.48363419909762234</v>
      </c>
      <c r="P6426" s="117">
        <v>69.489999999999995</v>
      </c>
      <c r="Q6426">
        <v>0.34</v>
      </c>
    </row>
    <row r="6427" spans="1:17" ht="15">
      <c r="A6427" s="6"/>
      <c r="B6427" s="10">
        <v>200.09</v>
      </c>
      <c r="C6427">
        <v>0.49022412514253449</v>
      </c>
      <c r="D6427" s="11">
        <v>49.81</v>
      </c>
      <c r="E6427" s="10">
        <v>77.2</v>
      </c>
      <c r="F6427" s="11">
        <v>54.19</v>
      </c>
      <c r="G6427" s="10">
        <v>53.93</v>
      </c>
      <c r="H6427" s="11">
        <v>177.96</v>
      </c>
      <c r="I6427" s="10">
        <v>380.09</v>
      </c>
      <c r="J6427">
        <v>0.52794478464511763</v>
      </c>
      <c r="K6427">
        <v>0.52339186556468142</v>
      </c>
      <c r="L6427">
        <v>0.46535800852329207</v>
      </c>
      <c r="M6427">
        <v>0.34868844241311364</v>
      </c>
      <c r="N6427">
        <v>0.50348390155691791</v>
      </c>
      <c r="O6427">
        <v>0.51082895140182505</v>
      </c>
      <c r="P6427" s="117">
        <v>45.28</v>
      </c>
      <c r="Q6427">
        <v>0.34</v>
      </c>
    </row>
    <row r="6428" spans="1:17" ht="15">
      <c r="A6428" s="6"/>
      <c r="B6428" s="10">
        <v>379.59</v>
      </c>
      <c r="C6428">
        <v>0.4938207505734224</v>
      </c>
      <c r="D6428" s="11">
        <v>52</v>
      </c>
      <c r="E6428" s="10">
        <v>89.01</v>
      </c>
      <c r="F6428" s="11">
        <v>59.66</v>
      </c>
      <c r="G6428" s="10">
        <v>67.569999999999993</v>
      </c>
      <c r="H6428" s="11">
        <v>208.01</v>
      </c>
      <c r="I6428" s="10">
        <v>412.03</v>
      </c>
      <c r="J6428">
        <v>0.50768605257004062</v>
      </c>
      <c r="K6428">
        <v>0.52744138720842604</v>
      </c>
      <c r="L6428">
        <v>0.46201309354246389</v>
      </c>
      <c r="M6428">
        <v>0.356474125380908</v>
      </c>
      <c r="N6428">
        <v>0.50997909494448557</v>
      </c>
      <c r="O6428">
        <v>0.48992793580751282</v>
      </c>
      <c r="P6428" s="117">
        <v>82.88</v>
      </c>
      <c r="Q6428">
        <v>0.34</v>
      </c>
    </row>
    <row r="6429" spans="1:17" ht="15">
      <c r="A6429" s="6"/>
      <c r="B6429" s="10">
        <v>249.39</v>
      </c>
      <c r="C6429">
        <v>0.50756105708268862</v>
      </c>
      <c r="D6429" s="11">
        <v>50.44</v>
      </c>
      <c r="E6429" s="10">
        <v>79.73</v>
      </c>
      <c r="F6429" s="11">
        <v>51.74</v>
      </c>
      <c r="G6429" s="10">
        <v>54.94</v>
      </c>
      <c r="H6429" s="11">
        <v>188.17</v>
      </c>
      <c r="I6429" s="10">
        <v>393.92</v>
      </c>
      <c r="J6429">
        <v>0.51887336804232087</v>
      </c>
      <c r="K6429">
        <v>0.51818160819496517</v>
      </c>
      <c r="L6429">
        <v>0.46724778343832263</v>
      </c>
      <c r="M6429">
        <v>0.36113251932079959</v>
      </c>
      <c r="N6429">
        <v>0.51556823569437427</v>
      </c>
      <c r="O6429">
        <v>0.4929579888721195</v>
      </c>
      <c r="P6429" s="117">
        <v>33.47</v>
      </c>
      <c r="Q6429">
        <v>0.34</v>
      </c>
    </row>
    <row r="6430" spans="1:17" ht="15">
      <c r="A6430" s="6"/>
      <c r="B6430" s="10">
        <v>136.34</v>
      </c>
      <c r="C6430">
        <v>0.53604831569290257</v>
      </c>
      <c r="D6430" s="11">
        <v>41.96</v>
      </c>
      <c r="E6430" s="10">
        <v>74.39</v>
      </c>
      <c r="F6430" s="11">
        <v>47.68</v>
      </c>
      <c r="G6430" s="10">
        <v>47.63</v>
      </c>
      <c r="H6430" s="11">
        <v>169.9</v>
      </c>
      <c r="I6430" s="10">
        <v>369.97</v>
      </c>
      <c r="J6430">
        <v>0.53485062115070792</v>
      </c>
      <c r="K6430">
        <v>0.5270138966618737</v>
      </c>
      <c r="L6430">
        <v>0.48125971446823868</v>
      </c>
      <c r="M6430">
        <v>0.37306688797717069</v>
      </c>
      <c r="N6430">
        <v>0.53246694594474941</v>
      </c>
      <c r="O6430">
        <v>0.51330616399268103</v>
      </c>
      <c r="P6430" s="117">
        <v>31.2</v>
      </c>
      <c r="Q6430">
        <v>0.34</v>
      </c>
    </row>
    <row r="6431" spans="1:17" ht="15">
      <c r="A6431" s="6"/>
      <c r="B6431" s="10">
        <v>122.91</v>
      </c>
      <c r="C6431">
        <v>0.55558100502241914</v>
      </c>
      <c r="D6431" s="11">
        <v>34.9</v>
      </c>
      <c r="E6431" s="10">
        <v>63.53</v>
      </c>
      <c r="F6431" s="11">
        <v>39.69</v>
      </c>
      <c r="G6431" s="10">
        <v>42.01</v>
      </c>
      <c r="H6431" s="11">
        <v>164.91</v>
      </c>
      <c r="I6431" s="10">
        <v>348.17</v>
      </c>
      <c r="J6431">
        <v>0.53084852945853722</v>
      </c>
      <c r="K6431">
        <v>0.49432820199463157</v>
      </c>
      <c r="L6431">
        <v>0.4641271329029853</v>
      </c>
      <c r="M6431">
        <v>0.37084345989880074</v>
      </c>
      <c r="N6431">
        <v>0.54547707507643528</v>
      </c>
      <c r="O6431">
        <v>0.50112388584087642</v>
      </c>
      <c r="P6431" s="117">
        <v>34.549999999999997</v>
      </c>
      <c r="Q6431">
        <v>0.34</v>
      </c>
    </row>
    <row r="6432" spans="1:17" ht="15">
      <c r="A6432" s="6"/>
      <c r="B6432" s="10">
        <v>110.17</v>
      </c>
      <c r="C6432">
        <v>0.57087916334372502</v>
      </c>
      <c r="D6432" s="11">
        <v>34.85</v>
      </c>
      <c r="E6432" s="10">
        <v>50.01</v>
      </c>
      <c r="F6432" s="11">
        <v>35.049999999999997</v>
      </c>
      <c r="G6432" s="10">
        <v>35.090000000000003</v>
      </c>
      <c r="H6432" s="11">
        <v>158.30000000000001</v>
      </c>
      <c r="I6432" s="10">
        <v>294.43</v>
      </c>
      <c r="J6432">
        <v>0.53049453590960194</v>
      </c>
      <c r="K6432">
        <v>0.44325451495385626</v>
      </c>
      <c r="L6432">
        <v>0.44434217834597933</v>
      </c>
      <c r="M6432">
        <v>0.34577794979770454</v>
      </c>
      <c r="N6432">
        <v>0.54954420094007062</v>
      </c>
      <c r="O6432">
        <v>0.49118781210762585</v>
      </c>
      <c r="P6432" s="117">
        <v>32.840000000000003</v>
      </c>
      <c r="Q6432">
        <v>0.34</v>
      </c>
    </row>
    <row r="6433" spans="1:17" ht="15">
      <c r="A6433" s="6"/>
      <c r="B6433" s="10">
        <v>114.16</v>
      </c>
      <c r="C6433">
        <v>0.59545730686812748</v>
      </c>
      <c r="D6433" s="11">
        <v>35.369999999999997</v>
      </c>
      <c r="E6433" s="10">
        <v>44.05</v>
      </c>
      <c r="F6433" s="11">
        <v>34.18</v>
      </c>
      <c r="G6433" s="10">
        <v>33.340000000000003</v>
      </c>
      <c r="H6433" s="11">
        <v>145.28</v>
      </c>
      <c r="I6433" s="10">
        <v>248.77</v>
      </c>
      <c r="J6433">
        <v>0.52552446379858342</v>
      </c>
      <c r="K6433">
        <v>0.40165161781070829</v>
      </c>
      <c r="L6433">
        <v>0.42349189698804141</v>
      </c>
      <c r="M6433">
        <v>0.31698279892499909</v>
      </c>
      <c r="N6433">
        <v>0.54931277431557513</v>
      </c>
      <c r="O6433">
        <v>0.46657497666051873</v>
      </c>
      <c r="P6433" s="117">
        <v>17.79</v>
      </c>
      <c r="Q6433">
        <v>0.34</v>
      </c>
    </row>
    <row r="6434" spans="1:17" ht="15">
      <c r="A6434" s="6"/>
      <c r="B6434" s="10">
        <v>107.99</v>
      </c>
      <c r="C6434">
        <v>0.61103877717324184</v>
      </c>
      <c r="D6434" s="11">
        <v>32.42</v>
      </c>
      <c r="E6434" s="10">
        <v>42.14</v>
      </c>
      <c r="F6434" s="11">
        <v>32.92</v>
      </c>
      <c r="G6434" s="10">
        <v>31.92</v>
      </c>
      <c r="H6434" s="11">
        <v>124.95</v>
      </c>
      <c r="I6434" s="10">
        <v>179.85</v>
      </c>
      <c r="J6434">
        <v>0.52313208320577809</v>
      </c>
      <c r="K6434">
        <v>0.37302351133557382</v>
      </c>
      <c r="L6434">
        <v>0.41013427385892109</v>
      </c>
      <c r="M6434">
        <v>0.2784725276436692</v>
      </c>
      <c r="N6434">
        <v>0.53804218489318256</v>
      </c>
      <c r="O6434">
        <v>0.44281635398631958</v>
      </c>
      <c r="P6434" s="117">
        <v>22.07</v>
      </c>
      <c r="Q6434">
        <v>0.34</v>
      </c>
    </row>
    <row r="6435" spans="1:17" ht="15">
      <c r="A6435" s="6"/>
      <c r="B6435" s="10">
        <v>104.93</v>
      </c>
      <c r="C6435">
        <v>0.6244948260354235</v>
      </c>
      <c r="D6435" s="11">
        <v>31.36</v>
      </c>
      <c r="E6435" s="10">
        <v>34.04</v>
      </c>
      <c r="F6435" s="11">
        <v>31.8</v>
      </c>
      <c r="G6435" s="10">
        <v>29.03</v>
      </c>
      <c r="H6435" s="11">
        <v>113.46</v>
      </c>
      <c r="I6435" s="10">
        <v>156.84</v>
      </c>
      <c r="J6435">
        <v>0.52541878695101352</v>
      </c>
      <c r="K6435">
        <v>0.35125645015859353</v>
      </c>
      <c r="L6435">
        <v>0.40905019667644577</v>
      </c>
      <c r="M6435">
        <v>0.25189917344808488</v>
      </c>
      <c r="N6435">
        <v>0.524087889399799</v>
      </c>
      <c r="O6435">
        <v>0.42113000636793241</v>
      </c>
      <c r="P6435" s="117">
        <v>17.13</v>
      </c>
      <c r="Q6435">
        <v>0.34</v>
      </c>
    </row>
    <row r="6436" spans="1:17" ht="15">
      <c r="A6436" s="6"/>
      <c r="B6436" s="10">
        <v>104.58</v>
      </c>
      <c r="C6436">
        <v>0.63044592209809935</v>
      </c>
      <c r="D6436" s="11">
        <v>31.33</v>
      </c>
      <c r="E6436" s="10">
        <v>29.84</v>
      </c>
      <c r="F6436" s="11">
        <v>31.55</v>
      </c>
      <c r="G6436" s="10">
        <v>27.2</v>
      </c>
      <c r="H6436" s="11">
        <v>106.11</v>
      </c>
      <c r="I6436" s="10">
        <v>121.24</v>
      </c>
      <c r="J6436">
        <v>0.52760816972227842</v>
      </c>
      <c r="K6436">
        <v>0.33816271052980956</v>
      </c>
      <c r="L6436">
        <v>0.41028203851936118</v>
      </c>
      <c r="M6436">
        <v>0.24989250905339622</v>
      </c>
      <c r="N6436">
        <v>0.51173758268485481</v>
      </c>
      <c r="O6436">
        <v>0.40467596250805887</v>
      </c>
      <c r="P6436" s="117">
        <v>16.25</v>
      </c>
      <c r="Q6436">
        <v>0.34</v>
      </c>
    </row>
    <row r="6437" spans="1:17" ht="15">
      <c r="A6437" s="6"/>
      <c r="B6437" s="10">
        <v>104.57</v>
      </c>
      <c r="C6437">
        <v>0.62736822236050604</v>
      </c>
      <c r="D6437" s="11">
        <v>31.88</v>
      </c>
      <c r="E6437" s="10">
        <v>32.1</v>
      </c>
      <c r="F6437" s="11">
        <v>32.119999999999997</v>
      </c>
      <c r="G6437" s="10">
        <v>28.26</v>
      </c>
      <c r="H6437" s="11">
        <v>105.09</v>
      </c>
      <c r="I6437" s="10">
        <v>98.22</v>
      </c>
      <c r="J6437">
        <v>0.53140026769512372</v>
      </c>
      <c r="K6437">
        <v>0.33904393161322643</v>
      </c>
      <c r="L6437">
        <v>0.42094689574780797</v>
      </c>
      <c r="M6437">
        <v>0.25593991834388186</v>
      </c>
      <c r="N6437">
        <v>0.49764008237102192</v>
      </c>
      <c r="O6437">
        <v>0.39462938703581818</v>
      </c>
      <c r="P6437" s="117">
        <v>17.440000000000001</v>
      </c>
      <c r="Q6437">
        <v>0.34</v>
      </c>
    </row>
    <row r="6438" spans="1:17" ht="15">
      <c r="A6438" s="6"/>
      <c r="B6438" s="10">
        <v>107.99</v>
      </c>
      <c r="C6438">
        <v>0.61992079574941317</v>
      </c>
      <c r="D6438" s="11">
        <v>33.61</v>
      </c>
      <c r="E6438" s="10">
        <v>43.01</v>
      </c>
      <c r="F6438" s="11">
        <v>34.9</v>
      </c>
      <c r="G6438" s="10">
        <v>30.1</v>
      </c>
      <c r="H6438" s="11">
        <v>104.68</v>
      </c>
      <c r="I6438" s="10">
        <v>155.91999999999999</v>
      </c>
      <c r="J6438">
        <v>0.5451873525487192</v>
      </c>
      <c r="K6438">
        <v>0.3587527755235575</v>
      </c>
      <c r="L6438">
        <v>0.4343884371462608</v>
      </c>
      <c r="M6438">
        <v>0.29754147279134696</v>
      </c>
      <c r="N6438">
        <v>0.49165021334657893</v>
      </c>
      <c r="O6438">
        <v>0.38194366920426959</v>
      </c>
      <c r="P6438" s="117">
        <v>26.27</v>
      </c>
      <c r="Q6438">
        <v>0.34</v>
      </c>
    </row>
    <row r="6439" spans="1:17" ht="15">
      <c r="A6439" s="6"/>
      <c r="B6439" s="10">
        <v>152.26</v>
      </c>
      <c r="C6439">
        <v>0.54290557706677545</v>
      </c>
      <c r="D6439" s="11">
        <v>42.52</v>
      </c>
      <c r="E6439" s="10">
        <v>57.08</v>
      </c>
      <c r="F6439" s="11">
        <v>46.21</v>
      </c>
      <c r="G6439" s="10">
        <v>41.74</v>
      </c>
      <c r="H6439" s="11">
        <v>111.96</v>
      </c>
      <c r="I6439" s="10">
        <v>244.59</v>
      </c>
      <c r="J6439">
        <v>0.5461003804249851</v>
      </c>
      <c r="K6439">
        <v>0.37470927501415391</v>
      </c>
      <c r="L6439">
        <v>0.44070135993489046</v>
      </c>
      <c r="M6439">
        <v>0.34237280007789495</v>
      </c>
      <c r="N6439">
        <v>0.48733787031959203</v>
      </c>
      <c r="O6439">
        <v>0.38127393115265085</v>
      </c>
      <c r="P6439" s="117">
        <v>19.23</v>
      </c>
      <c r="Q6439">
        <v>0.34</v>
      </c>
    </row>
    <row r="6440" spans="1:17" ht="15">
      <c r="A6440" s="6"/>
      <c r="B6440" s="10">
        <v>288.55</v>
      </c>
      <c r="C6440">
        <v>0.50696526600681346</v>
      </c>
      <c r="D6440" s="11">
        <v>51.78</v>
      </c>
      <c r="E6440" s="10">
        <v>64.3</v>
      </c>
      <c r="F6440" s="11">
        <v>50.29</v>
      </c>
      <c r="G6440" s="10">
        <v>51.93</v>
      </c>
      <c r="H6440" s="11">
        <v>113.09</v>
      </c>
      <c r="I6440" s="10">
        <v>333.89</v>
      </c>
      <c r="J6440">
        <v>0.51539046580873926</v>
      </c>
      <c r="K6440">
        <v>0.37065938237332691</v>
      </c>
      <c r="L6440">
        <v>0.42956314591220707</v>
      </c>
      <c r="M6440">
        <v>0.3459289076851555</v>
      </c>
      <c r="N6440">
        <v>0.47321689350484786</v>
      </c>
      <c r="O6440">
        <v>0.36426834906323036</v>
      </c>
      <c r="P6440" s="117">
        <v>25.83</v>
      </c>
      <c r="Q6440">
        <v>0.34</v>
      </c>
    </row>
    <row r="6441" spans="1:17" ht="15">
      <c r="A6441" s="6"/>
      <c r="B6441" s="10">
        <v>166.98</v>
      </c>
      <c r="C6441">
        <v>0.46987204132813798</v>
      </c>
      <c r="D6441" s="11">
        <v>55.2</v>
      </c>
      <c r="E6441" s="10">
        <v>62.98</v>
      </c>
      <c r="F6441" s="11">
        <v>51.51</v>
      </c>
      <c r="G6441" s="10">
        <v>56.48</v>
      </c>
      <c r="H6441" s="11">
        <v>117.81</v>
      </c>
      <c r="I6441" s="10">
        <v>329.99</v>
      </c>
      <c r="J6441">
        <v>0.49648392172488237</v>
      </c>
      <c r="K6441">
        <v>0.35595975971852739</v>
      </c>
      <c r="L6441">
        <v>0.4096930242228074</v>
      </c>
      <c r="M6441">
        <v>0.33264476936016041</v>
      </c>
      <c r="N6441">
        <v>0.43400968164295811</v>
      </c>
      <c r="O6441">
        <v>0.34367104863949921</v>
      </c>
      <c r="P6441" s="117">
        <v>28.43</v>
      </c>
      <c r="Q6441">
        <v>0.34</v>
      </c>
    </row>
    <row r="6442" spans="1:17" ht="15">
      <c r="A6442" s="6"/>
      <c r="B6442" s="10">
        <v>117.75</v>
      </c>
      <c r="C6442">
        <v>0.40705634862086476</v>
      </c>
      <c r="D6442" s="11">
        <v>50.81</v>
      </c>
      <c r="E6442" s="10">
        <v>52.92</v>
      </c>
      <c r="F6442" s="11">
        <v>50.52</v>
      </c>
      <c r="G6442" s="10">
        <v>52.95</v>
      </c>
      <c r="H6442" s="11">
        <v>115.34</v>
      </c>
      <c r="I6442" s="10">
        <v>291.5</v>
      </c>
      <c r="J6442">
        <v>0.48020995098405311</v>
      </c>
      <c r="K6442">
        <v>0.33397777404112927</v>
      </c>
      <c r="L6442">
        <v>0.39546558787950897</v>
      </c>
      <c r="M6442">
        <v>0.32374918429185323</v>
      </c>
      <c r="N6442">
        <v>0.39405035047739922</v>
      </c>
      <c r="O6442">
        <v>0.31686917971741313</v>
      </c>
      <c r="P6442" s="117">
        <v>32.049999999999997</v>
      </c>
      <c r="Q6442">
        <v>0.34</v>
      </c>
    </row>
    <row r="6443" spans="1:17" ht="15">
      <c r="A6443" s="6"/>
      <c r="B6443" s="10">
        <v>100.41</v>
      </c>
      <c r="C6443">
        <v>0.33728276863418655</v>
      </c>
      <c r="D6443" s="11">
        <v>46.03</v>
      </c>
      <c r="E6443" s="10">
        <v>46.11</v>
      </c>
      <c r="F6443" s="11">
        <v>49.84</v>
      </c>
      <c r="G6443" s="10">
        <v>48.17</v>
      </c>
      <c r="H6443" s="11">
        <v>112.11</v>
      </c>
      <c r="I6443" s="10">
        <v>259.75</v>
      </c>
      <c r="J6443">
        <v>0.45495139523428124</v>
      </c>
      <c r="K6443">
        <v>0.31231378740737298</v>
      </c>
      <c r="L6443">
        <v>0.38106555818008209</v>
      </c>
      <c r="M6443">
        <v>0.30399063953769134</v>
      </c>
      <c r="N6443">
        <v>0.36318312722791879</v>
      </c>
      <c r="O6443">
        <v>0.27890336614145306</v>
      </c>
      <c r="P6443" s="117">
        <v>62.34</v>
      </c>
      <c r="Q6443">
        <v>0.34</v>
      </c>
    </row>
    <row r="6444" spans="1:17" ht="15">
      <c r="A6444" s="6"/>
      <c r="B6444" s="10">
        <v>95.27</v>
      </c>
      <c r="C6444">
        <v>0.28564746792169499</v>
      </c>
      <c r="D6444" s="11">
        <v>41.1</v>
      </c>
      <c r="E6444" s="10">
        <v>38.049999999999997</v>
      </c>
      <c r="F6444" s="11">
        <v>48.93</v>
      </c>
      <c r="G6444" s="10">
        <v>47.27</v>
      </c>
      <c r="H6444" s="11">
        <v>106.31</v>
      </c>
      <c r="I6444" s="10">
        <v>217.48</v>
      </c>
      <c r="J6444">
        <v>0.43443322805445356</v>
      </c>
      <c r="K6444">
        <v>0.27646083418437645</v>
      </c>
      <c r="L6444">
        <v>0.36140639976817274</v>
      </c>
      <c r="M6444">
        <v>0.30022086245222368</v>
      </c>
      <c r="N6444">
        <v>0.34127181471675055</v>
      </c>
      <c r="O6444">
        <v>0.2397465633488218</v>
      </c>
      <c r="P6444" s="117">
        <v>28.16</v>
      </c>
      <c r="Q6444">
        <v>0.34</v>
      </c>
    </row>
    <row r="6445" spans="1:17" ht="15">
      <c r="A6445" s="6"/>
      <c r="B6445" s="10">
        <v>91.08</v>
      </c>
      <c r="C6445">
        <v>0.24206846233682464</v>
      </c>
      <c r="D6445" s="11">
        <v>36.090000000000003</v>
      </c>
      <c r="E6445" s="10">
        <v>32.94</v>
      </c>
      <c r="F6445" s="11">
        <v>47.35</v>
      </c>
      <c r="G6445" s="10">
        <v>46.23</v>
      </c>
      <c r="H6445" s="11">
        <v>102.98</v>
      </c>
      <c r="I6445" s="10">
        <v>162.97999999999999</v>
      </c>
      <c r="J6445">
        <v>0.42016452688172035</v>
      </c>
      <c r="K6445">
        <v>0.25587551528509039</v>
      </c>
      <c r="L6445">
        <v>0.36262385587031898</v>
      </c>
      <c r="M6445">
        <v>0.29683129391205815</v>
      </c>
      <c r="N6445">
        <v>0.33047448686094755</v>
      </c>
      <c r="O6445">
        <v>0.22486662755451253</v>
      </c>
      <c r="P6445" s="117">
        <v>30.79</v>
      </c>
      <c r="Q6445">
        <v>0.34</v>
      </c>
    </row>
    <row r="6446" spans="1:17" ht="15">
      <c r="A6446" s="6"/>
      <c r="B6446" s="10">
        <v>82.95</v>
      </c>
      <c r="C6446">
        <v>0.22711063611993265</v>
      </c>
      <c r="D6446" s="11">
        <v>35.130000000000003</v>
      </c>
      <c r="E6446" s="10">
        <v>31.98</v>
      </c>
      <c r="F6446" s="11">
        <v>46.6</v>
      </c>
      <c r="G6446" s="10">
        <v>41.07</v>
      </c>
      <c r="H6446" s="11">
        <v>93.13</v>
      </c>
      <c r="I6446" s="10">
        <v>173.93</v>
      </c>
      <c r="J6446">
        <v>0.41139210170408441</v>
      </c>
      <c r="K6446">
        <v>0.24624411772099392</v>
      </c>
      <c r="L6446">
        <v>0.3683479082494604</v>
      </c>
      <c r="M6446">
        <v>0.30149770539192072</v>
      </c>
      <c r="N6446">
        <v>0.32068281414488403</v>
      </c>
      <c r="O6446">
        <v>0.22272385068290945</v>
      </c>
      <c r="P6446" s="117">
        <v>31.33</v>
      </c>
      <c r="Q6446">
        <v>0.34</v>
      </c>
    </row>
    <row r="6447" spans="1:17" ht="15">
      <c r="A6447" s="6"/>
      <c r="B6447" s="10">
        <v>89.87</v>
      </c>
      <c r="C6447">
        <v>0.25109297739568154</v>
      </c>
      <c r="D6447" s="11">
        <v>34.83</v>
      </c>
      <c r="E6447" s="10">
        <v>30.82</v>
      </c>
      <c r="F6447" s="11">
        <v>44.7</v>
      </c>
      <c r="G6447" s="10">
        <v>35.76</v>
      </c>
      <c r="H6447" s="11">
        <v>90.65</v>
      </c>
      <c r="I6447" s="10">
        <v>154.25</v>
      </c>
      <c r="J6447">
        <v>0.41574637131236913</v>
      </c>
      <c r="K6447">
        <v>0.25101995516056708</v>
      </c>
      <c r="L6447">
        <v>0.37173991265709327</v>
      </c>
      <c r="M6447">
        <v>0.3122972062476605</v>
      </c>
      <c r="N6447">
        <v>0.33024034572747557</v>
      </c>
      <c r="O6447">
        <v>0.227641505622517</v>
      </c>
      <c r="P6447" s="117">
        <v>42.95</v>
      </c>
      <c r="Q6447">
        <v>0.34</v>
      </c>
    </row>
    <row r="6448" spans="1:17" ht="15">
      <c r="A6448" s="6"/>
      <c r="B6448" s="10">
        <v>98.02</v>
      </c>
      <c r="C6448">
        <v>0.32180422105846174</v>
      </c>
      <c r="D6448" s="11">
        <v>35.9</v>
      </c>
      <c r="E6448" s="10">
        <v>34.78</v>
      </c>
      <c r="F6448" s="11">
        <v>44.37</v>
      </c>
      <c r="G6448" s="10">
        <v>34.43</v>
      </c>
      <c r="H6448" s="11">
        <v>94.79</v>
      </c>
      <c r="I6448" s="10">
        <v>165.24</v>
      </c>
      <c r="J6448">
        <v>0.4321506236177351</v>
      </c>
      <c r="K6448">
        <v>0.26775288553758636</v>
      </c>
      <c r="L6448">
        <v>0.3789686719574864</v>
      </c>
      <c r="M6448">
        <v>0.32453745886895097</v>
      </c>
      <c r="N6448">
        <v>0.3635764938463581</v>
      </c>
      <c r="O6448">
        <v>0.23951969949741361</v>
      </c>
      <c r="P6448" s="117">
        <v>41.49</v>
      </c>
      <c r="Q6448">
        <v>0.34</v>
      </c>
    </row>
    <row r="6449" spans="1:17" ht="15">
      <c r="A6449" s="6"/>
      <c r="B6449" s="10">
        <v>104.51</v>
      </c>
      <c r="C6449">
        <v>0.39754221623830921</v>
      </c>
      <c r="D6449" s="11">
        <v>39.53</v>
      </c>
      <c r="E6449" s="10">
        <v>37.75</v>
      </c>
      <c r="F6449" s="11">
        <v>44.38</v>
      </c>
      <c r="G6449" s="10">
        <v>35.1</v>
      </c>
      <c r="H6449" s="11">
        <v>112.33</v>
      </c>
      <c r="I6449" s="10">
        <v>197.39</v>
      </c>
      <c r="J6449">
        <v>0.45391495427334588</v>
      </c>
      <c r="K6449">
        <v>0.31112101636220774</v>
      </c>
      <c r="L6449">
        <v>0.38957247915604565</v>
      </c>
      <c r="M6449">
        <v>0.33964900713304275</v>
      </c>
      <c r="N6449">
        <v>0.42478634787517139</v>
      </c>
      <c r="O6449">
        <v>0.25905751834215757</v>
      </c>
      <c r="P6449" s="117">
        <v>34.549999999999997</v>
      </c>
      <c r="Q6449">
        <v>0.34</v>
      </c>
    </row>
    <row r="6450" spans="1:17" ht="15">
      <c r="A6450" s="6"/>
      <c r="B6450" s="10">
        <v>135.47999999999999</v>
      </c>
      <c r="C6450">
        <v>0.46825887279113726</v>
      </c>
      <c r="D6450" s="11">
        <v>46.05</v>
      </c>
      <c r="E6450" s="10">
        <v>52.09</v>
      </c>
      <c r="F6450" s="11">
        <v>45.04</v>
      </c>
      <c r="G6450" s="10">
        <v>45.72</v>
      </c>
      <c r="H6450" s="11">
        <v>137.36000000000001</v>
      </c>
      <c r="I6450" s="10">
        <v>309.08</v>
      </c>
      <c r="J6450">
        <v>0.48124421141415857</v>
      </c>
      <c r="K6450">
        <v>0.35498672340668391</v>
      </c>
      <c r="L6450">
        <v>0.39256814042529081</v>
      </c>
      <c r="M6450">
        <v>0.3621348325822828</v>
      </c>
      <c r="N6450">
        <v>0.47928169238871948</v>
      </c>
      <c r="O6450">
        <v>0.30199530453447815</v>
      </c>
      <c r="P6450" s="117">
        <v>38.58</v>
      </c>
      <c r="Q6450">
        <v>0.34</v>
      </c>
    </row>
    <row r="6451" spans="1:17" ht="15">
      <c r="A6451" s="6"/>
      <c r="B6451" s="10">
        <v>180.24</v>
      </c>
      <c r="C6451">
        <v>0.51700581304260917</v>
      </c>
      <c r="D6451" s="11">
        <v>49.93</v>
      </c>
      <c r="E6451" s="10">
        <v>64.900000000000006</v>
      </c>
      <c r="F6451" s="11">
        <v>45.28</v>
      </c>
      <c r="G6451" s="10">
        <v>50.94</v>
      </c>
      <c r="H6451" s="11">
        <v>170.8</v>
      </c>
      <c r="I6451" s="10">
        <v>389.01</v>
      </c>
      <c r="J6451">
        <v>0.4957419467873721</v>
      </c>
      <c r="K6451">
        <v>0.38256579247022243</v>
      </c>
      <c r="L6451">
        <v>0.39113284893572392</v>
      </c>
      <c r="M6451">
        <v>0.38195092356062094</v>
      </c>
      <c r="N6451">
        <v>0.50336667085091169</v>
      </c>
      <c r="O6451">
        <v>0.33157475085724381</v>
      </c>
      <c r="P6451" s="117">
        <v>34.840000000000003</v>
      </c>
      <c r="Q6451">
        <v>0.34</v>
      </c>
    </row>
    <row r="6452" spans="1:17" ht="15">
      <c r="A6452" s="6"/>
      <c r="B6452" s="10">
        <v>246.82</v>
      </c>
      <c r="C6452">
        <v>0.51733491343443838</v>
      </c>
      <c r="D6452" s="11">
        <v>54.66</v>
      </c>
      <c r="E6452" s="10">
        <v>69</v>
      </c>
      <c r="F6452" s="11">
        <v>43.4</v>
      </c>
      <c r="G6452" s="10">
        <v>53.1</v>
      </c>
      <c r="H6452" s="11">
        <v>185.85</v>
      </c>
      <c r="I6452" s="10">
        <v>419.01</v>
      </c>
      <c r="J6452">
        <v>0.48161440472711403</v>
      </c>
      <c r="K6452">
        <v>0.38591574285828556</v>
      </c>
      <c r="L6452">
        <v>0.37844748512329207</v>
      </c>
      <c r="M6452">
        <v>0.38007232800758739</v>
      </c>
      <c r="N6452">
        <v>0.48838934218435559</v>
      </c>
      <c r="O6452">
        <v>0.34011473824396737</v>
      </c>
      <c r="P6452" s="117">
        <v>36.729999999999997</v>
      </c>
      <c r="Q6452">
        <v>0.34</v>
      </c>
    </row>
    <row r="6453" spans="1:17" ht="15">
      <c r="A6453" s="6"/>
      <c r="B6453" s="10">
        <v>160.34</v>
      </c>
      <c r="C6453">
        <v>0.52503964976676598</v>
      </c>
      <c r="D6453" s="11">
        <v>49.42</v>
      </c>
      <c r="E6453" s="10">
        <v>59.18</v>
      </c>
      <c r="F6453" s="11">
        <v>42.49</v>
      </c>
      <c r="G6453" s="10">
        <v>51.21</v>
      </c>
      <c r="H6453" s="11">
        <v>179.18</v>
      </c>
      <c r="I6453" s="10">
        <v>396.58</v>
      </c>
      <c r="J6453">
        <v>0.49134311326767682</v>
      </c>
      <c r="K6453">
        <v>0.38458917641689638</v>
      </c>
      <c r="L6453">
        <v>0.37320073807139426</v>
      </c>
      <c r="M6453">
        <v>0.37971417408970148</v>
      </c>
      <c r="N6453">
        <v>0.48301615564025258</v>
      </c>
      <c r="O6453">
        <v>0.34521130219132412</v>
      </c>
      <c r="P6453" s="117">
        <v>34.6</v>
      </c>
      <c r="Q6453">
        <v>0.34</v>
      </c>
    </row>
    <row r="6454" spans="1:17" ht="15">
      <c r="A6454" s="6"/>
      <c r="B6454" s="10">
        <v>126.27</v>
      </c>
      <c r="C6454">
        <v>0.53927639733011734</v>
      </c>
      <c r="D6454" s="11">
        <v>36.340000000000003</v>
      </c>
      <c r="E6454" s="10">
        <v>48.08</v>
      </c>
      <c r="F6454" s="11">
        <v>36.119999999999997</v>
      </c>
      <c r="G6454" s="10">
        <v>46.03</v>
      </c>
      <c r="H6454" s="11">
        <v>166.52</v>
      </c>
      <c r="I6454" s="10">
        <v>329.7</v>
      </c>
      <c r="J6454">
        <v>0.49097315430516403</v>
      </c>
      <c r="K6454">
        <v>0.38433393346171518</v>
      </c>
      <c r="L6454">
        <v>0.35429756963109965</v>
      </c>
      <c r="M6454">
        <v>0.36049316411369381</v>
      </c>
      <c r="N6454">
        <v>0.49797651426109801</v>
      </c>
      <c r="O6454">
        <v>0.35738300139052298</v>
      </c>
      <c r="P6454" s="117">
        <v>30.69</v>
      </c>
      <c r="Q6454">
        <v>0.34</v>
      </c>
    </row>
    <row r="6455" spans="1:17" ht="15">
      <c r="A6455" s="6"/>
      <c r="B6455" s="10">
        <v>108.06</v>
      </c>
      <c r="C6455">
        <v>0.54166462779969415</v>
      </c>
      <c r="D6455" s="11">
        <v>33.93</v>
      </c>
      <c r="E6455" s="10">
        <v>43.08</v>
      </c>
      <c r="F6455" s="11">
        <v>32.799999999999997</v>
      </c>
      <c r="G6455" s="10">
        <v>39.82</v>
      </c>
      <c r="H6455" s="11">
        <v>163.94</v>
      </c>
      <c r="I6455" s="10">
        <v>303.08</v>
      </c>
      <c r="J6455">
        <v>0.49236073765399907</v>
      </c>
      <c r="K6455">
        <v>0.38002611489587862</v>
      </c>
      <c r="L6455">
        <v>0.34221767521193458</v>
      </c>
      <c r="M6455">
        <v>0.34146404145981263</v>
      </c>
      <c r="N6455">
        <v>0.50227118369725321</v>
      </c>
      <c r="O6455">
        <v>0.36219794374638936</v>
      </c>
      <c r="P6455" s="117">
        <v>28.9</v>
      </c>
      <c r="Q6455">
        <v>0.34</v>
      </c>
    </row>
    <row r="6456" spans="1:17" ht="15">
      <c r="A6456" s="6"/>
      <c r="B6456" s="10">
        <v>101.28</v>
      </c>
      <c r="C6456">
        <v>0.5308506865066871</v>
      </c>
      <c r="D6456" s="11">
        <v>35.43</v>
      </c>
      <c r="E6456" s="10">
        <v>37.840000000000003</v>
      </c>
      <c r="F6456" s="11">
        <v>30.29</v>
      </c>
      <c r="G6456" s="10">
        <v>35.119999999999997</v>
      </c>
      <c r="H6456" s="11">
        <v>143.5</v>
      </c>
      <c r="I6456" s="10">
        <v>263.91000000000003</v>
      </c>
      <c r="J6456">
        <v>0.49112024831643891</v>
      </c>
      <c r="K6456">
        <v>0.38029910306298403</v>
      </c>
      <c r="L6456">
        <v>0.31986942171706995</v>
      </c>
      <c r="M6456">
        <v>0.31124685519117767</v>
      </c>
      <c r="N6456">
        <v>0.51098787149493485</v>
      </c>
      <c r="O6456">
        <v>0.37826019602839295</v>
      </c>
      <c r="P6456" s="117">
        <v>27.47</v>
      </c>
      <c r="Q6456">
        <v>0.34</v>
      </c>
    </row>
    <row r="6457" spans="1:17" ht="15">
      <c r="A6457" s="6"/>
      <c r="B6457" s="10">
        <v>105.51</v>
      </c>
      <c r="C6457">
        <v>0.53852635931662374</v>
      </c>
      <c r="D6457" s="11">
        <v>33.409999999999997</v>
      </c>
      <c r="E6457" s="10">
        <v>32.99</v>
      </c>
      <c r="F6457" s="11">
        <v>29.05</v>
      </c>
      <c r="G6457" s="10">
        <v>34.01</v>
      </c>
      <c r="H6457" s="11">
        <v>133.27000000000001</v>
      </c>
      <c r="I6457" s="10">
        <v>190.95</v>
      </c>
      <c r="J6457">
        <v>0.49422424263559322</v>
      </c>
      <c r="K6457">
        <v>0.38460297434604807</v>
      </c>
      <c r="L6457">
        <v>0.30380082742589376</v>
      </c>
      <c r="M6457">
        <v>0.30075692592457287</v>
      </c>
      <c r="N6457">
        <v>0.51561012375493909</v>
      </c>
      <c r="O6457">
        <v>0.38946832481194027</v>
      </c>
      <c r="P6457" s="117">
        <v>14.74</v>
      </c>
      <c r="Q6457">
        <v>0.34</v>
      </c>
    </row>
    <row r="6458" spans="1:17" ht="15">
      <c r="A6458" s="6"/>
      <c r="B6458" s="10">
        <v>102</v>
      </c>
      <c r="C6458">
        <v>0.54927392946152087</v>
      </c>
      <c r="D6458" s="11">
        <v>32.119999999999997</v>
      </c>
      <c r="E6458" s="10">
        <v>32.47</v>
      </c>
      <c r="F6458" s="11">
        <v>27.95</v>
      </c>
      <c r="G6458" s="10">
        <v>30.71</v>
      </c>
      <c r="H6458" s="11">
        <v>112.03</v>
      </c>
      <c r="I6458" s="10">
        <v>180.24</v>
      </c>
      <c r="J6458">
        <v>0.50037006866113354</v>
      </c>
      <c r="K6458">
        <v>0.39884814089674392</v>
      </c>
      <c r="L6458">
        <v>0.29681315459533669</v>
      </c>
      <c r="M6458">
        <v>0.30147988407443504</v>
      </c>
      <c r="N6458">
        <v>0.5129218759725892</v>
      </c>
      <c r="O6458">
        <v>0.39767521965869201</v>
      </c>
      <c r="P6458" s="117">
        <v>15.45</v>
      </c>
      <c r="Q6458">
        <v>0.34</v>
      </c>
    </row>
    <row r="6459" spans="1:17" ht="15">
      <c r="A6459" s="6"/>
      <c r="B6459" s="10">
        <v>102.55</v>
      </c>
      <c r="C6459">
        <v>0.5504508080324757</v>
      </c>
      <c r="D6459" s="11">
        <v>32.03</v>
      </c>
      <c r="E6459" s="10">
        <v>38.04</v>
      </c>
      <c r="F6459" s="11">
        <v>27.9</v>
      </c>
      <c r="G6459" s="10">
        <v>28.03</v>
      </c>
      <c r="H6459" s="11">
        <v>105.99</v>
      </c>
      <c r="I6459" s="10">
        <v>169.8</v>
      </c>
      <c r="J6459">
        <v>0.5052921295620818</v>
      </c>
      <c r="K6459">
        <v>0.40675106624123231</v>
      </c>
      <c r="L6459">
        <v>0.288606792244892</v>
      </c>
      <c r="M6459">
        <v>0.28288832688946558</v>
      </c>
      <c r="N6459">
        <v>0.50284199225424309</v>
      </c>
      <c r="O6459">
        <v>0.40040935862356813</v>
      </c>
      <c r="P6459" s="117">
        <v>18.73</v>
      </c>
      <c r="Q6459">
        <v>0.34</v>
      </c>
    </row>
    <row r="6460" spans="1:17" ht="15">
      <c r="A6460" s="6"/>
      <c r="B6460" s="10">
        <v>102.05</v>
      </c>
      <c r="C6460">
        <v>0.55759594249275723</v>
      </c>
      <c r="D6460" s="11">
        <v>31.56</v>
      </c>
      <c r="E6460" s="10">
        <v>38.049999999999997</v>
      </c>
      <c r="F6460" s="11">
        <v>27.99</v>
      </c>
      <c r="G6460" s="10">
        <v>26.39</v>
      </c>
      <c r="H6460" s="11">
        <v>100</v>
      </c>
      <c r="I6460" s="10">
        <v>151.30000000000001</v>
      </c>
      <c r="J6460">
        <v>0.50890978323623581</v>
      </c>
      <c r="K6460">
        <v>0.41636068632677681</v>
      </c>
      <c r="L6460">
        <v>0.29056042225135503</v>
      </c>
      <c r="M6460">
        <v>0.27421617969059636</v>
      </c>
      <c r="N6460">
        <v>0.49915239008661272</v>
      </c>
      <c r="O6460">
        <v>0.38451339773639626</v>
      </c>
      <c r="P6460" s="117">
        <v>16.149999999999999</v>
      </c>
      <c r="Q6460">
        <v>0.34</v>
      </c>
    </row>
    <row r="6461" spans="1:17" ht="15">
      <c r="A6461" s="6"/>
      <c r="B6461" s="10">
        <v>100.45</v>
      </c>
      <c r="C6461">
        <v>0.57168990304634126</v>
      </c>
      <c r="D6461" s="11">
        <v>32.14</v>
      </c>
      <c r="E6461" s="10">
        <v>38.03</v>
      </c>
      <c r="F6461" s="11">
        <v>28.87</v>
      </c>
      <c r="G6461" s="10">
        <v>25.94</v>
      </c>
      <c r="H6461" s="11">
        <v>102.23</v>
      </c>
      <c r="I6461" s="10">
        <v>167.35</v>
      </c>
      <c r="J6461">
        <v>0.51430289814955055</v>
      </c>
      <c r="K6461">
        <v>0.43143897494120503</v>
      </c>
      <c r="L6461">
        <v>0.30305100767333248</v>
      </c>
      <c r="M6461">
        <v>0.27630079771966976</v>
      </c>
      <c r="N6461">
        <v>0.50236390167246603</v>
      </c>
      <c r="O6461">
        <v>0.38124650272643035</v>
      </c>
      <c r="P6461" s="117">
        <v>17.16</v>
      </c>
      <c r="Q6461">
        <v>0.34</v>
      </c>
    </row>
    <row r="6462" spans="1:17" ht="15">
      <c r="A6462" s="6"/>
      <c r="B6462" s="10">
        <v>108.62</v>
      </c>
      <c r="C6462">
        <v>0.59304087171113939</v>
      </c>
      <c r="D6462" s="11">
        <v>33.700000000000003</v>
      </c>
      <c r="E6462" s="10">
        <v>47.09</v>
      </c>
      <c r="F6462" s="11">
        <v>31.9</v>
      </c>
      <c r="G6462" s="10">
        <v>27.17</v>
      </c>
      <c r="H6462" s="11">
        <v>113.09</v>
      </c>
      <c r="I6462" s="10">
        <v>209.97</v>
      </c>
      <c r="J6462">
        <v>0.52462368841810736</v>
      </c>
      <c r="K6462">
        <v>0.4708949324032039</v>
      </c>
      <c r="L6462">
        <v>0.34184366284983109</v>
      </c>
      <c r="M6462">
        <v>0.28373918141679877</v>
      </c>
      <c r="N6462">
        <v>0.52781654676258993</v>
      </c>
      <c r="O6462">
        <v>0.39028253264136531</v>
      </c>
      <c r="P6462" s="117">
        <v>24.78</v>
      </c>
      <c r="Q6462">
        <v>0.34</v>
      </c>
    </row>
    <row r="6463" spans="1:17" ht="15">
      <c r="A6463" s="6"/>
      <c r="B6463" s="10">
        <v>141.76</v>
      </c>
      <c r="C6463">
        <v>0.56741985471546363</v>
      </c>
      <c r="D6463" s="11">
        <v>45.07</v>
      </c>
      <c r="E6463" s="10">
        <v>66.400000000000006</v>
      </c>
      <c r="F6463" s="11">
        <v>42.55</v>
      </c>
      <c r="G6463" s="10">
        <v>28.97</v>
      </c>
      <c r="H6463" s="11">
        <v>171.78</v>
      </c>
      <c r="I6463" s="10">
        <v>327.48</v>
      </c>
      <c r="J6463">
        <v>0.51551127296683985</v>
      </c>
      <c r="K6463">
        <v>0.47726884942162279</v>
      </c>
      <c r="L6463">
        <v>0.35660233839885713</v>
      </c>
      <c r="M6463">
        <v>0.30213744701084227</v>
      </c>
      <c r="N6463">
        <v>0.51948040487014779</v>
      </c>
      <c r="O6463">
        <v>0.38905104263927798</v>
      </c>
      <c r="P6463" s="117">
        <v>20.27</v>
      </c>
      <c r="Q6463">
        <v>0.34</v>
      </c>
    </row>
    <row r="6464" spans="1:17" ht="15">
      <c r="A6464" s="6"/>
      <c r="B6464" s="10">
        <v>259.77</v>
      </c>
      <c r="C6464">
        <v>0.51793163047487045</v>
      </c>
      <c r="D6464" s="11">
        <v>54.4</v>
      </c>
      <c r="E6464" s="10">
        <v>73.97</v>
      </c>
      <c r="F6464" s="11">
        <v>48.37</v>
      </c>
      <c r="G6464" s="10">
        <v>31.98</v>
      </c>
      <c r="H6464" s="11">
        <v>184.73</v>
      </c>
      <c r="I6464" s="10">
        <v>415.95</v>
      </c>
      <c r="J6464">
        <v>0.49527292359430891</v>
      </c>
      <c r="K6464">
        <v>0.45495813306349597</v>
      </c>
      <c r="L6464">
        <v>0.35024249902060167</v>
      </c>
      <c r="M6464">
        <v>0.324577180555015</v>
      </c>
      <c r="N6464">
        <v>0.49118590523036265</v>
      </c>
      <c r="O6464">
        <v>0.38273650145281513</v>
      </c>
      <c r="P6464" s="117">
        <v>29.02</v>
      </c>
      <c r="Q6464">
        <v>0.34</v>
      </c>
    </row>
    <row r="6465" spans="1:17" ht="15">
      <c r="A6465" s="6"/>
      <c r="B6465" s="10">
        <v>175.5</v>
      </c>
      <c r="C6465">
        <v>0.4849417181145832</v>
      </c>
      <c r="D6465" s="11">
        <v>57</v>
      </c>
      <c r="E6465" s="10">
        <v>71.819999999999993</v>
      </c>
      <c r="F6465" s="11">
        <v>50.31</v>
      </c>
      <c r="G6465" s="10">
        <v>36.72</v>
      </c>
      <c r="H6465" s="11">
        <v>190.84</v>
      </c>
      <c r="I6465" s="10">
        <v>443.51</v>
      </c>
      <c r="J6465">
        <v>0.47414402641308001</v>
      </c>
      <c r="K6465">
        <v>0.45104303649546412</v>
      </c>
      <c r="L6465">
        <v>0.34022237619928092</v>
      </c>
      <c r="M6465">
        <v>0.32901753479608586</v>
      </c>
      <c r="N6465">
        <v>0.47018670946556396</v>
      </c>
      <c r="O6465">
        <v>0.38106211817644353</v>
      </c>
      <c r="P6465" s="117">
        <v>37.25</v>
      </c>
      <c r="Q6465">
        <v>0.34</v>
      </c>
    </row>
    <row r="6466" spans="1:17" ht="15">
      <c r="A6466" s="6"/>
      <c r="B6466" s="10">
        <v>128.79</v>
      </c>
      <c r="C6466">
        <v>0.42718520159503759</v>
      </c>
      <c r="D6466" s="11">
        <v>51.59</v>
      </c>
      <c r="E6466" s="10">
        <v>64.959999999999994</v>
      </c>
      <c r="F6466" s="11">
        <v>50.08</v>
      </c>
      <c r="G6466" s="10">
        <v>41.22</v>
      </c>
      <c r="H6466" s="11">
        <v>181</v>
      </c>
      <c r="I6466" s="10">
        <v>412.29</v>
      </c>
      <c r="J6466">
        <v>0.47053433714497056</v>
      </c>
      <c r="K6466">
        <v>0.42550251759085916</v>
      </c>
      <c r="L6466">
        <v>0.33134775932078253</v>
      </c>
      <c r="M6466">
        <v>0.32047910841255894</v>
      </c>
      <c r="N6466">
        <v>0.44665698327227427</v>
      </c>
      <c r="O6466">
        <v>0.37692958023316281</v>
      </c>
      <c r="P6466" s="117">
        <v>31.02</v>
      </c>
      <c r="Q6466">
        <v>0.34</v>
      </c>
    </row>
    <row r="6467" spans="1:17" ht="15">
      <c r="A6467" s="6"/>
      <c r="B6467" s="10">
        <v>102.33</v>
      </c>
      <c r="C6467">
        <v>0.36041531298929824</v>
      </c>
      <c r="D6467" s="11">
        <v>46.1</v>
      </c>
      <c r="E6467" s="10">
        <v>59.93</v>
      </c>
      <c r="F6467" s="11">
        <v>47.27</v>
      </c>
      <c r="G6467" s="10">
        <v>39.4</v>
      </c>
      <c r="H6467" s="11">
        <v>172.15</v>
      </c>
      <c r="I6467" s="10">
        <v>366.86</v>
      </c>
      <c r="J6467">
        <v>0.45795142414145251</v>
      </c>
      <c r="K6467">
        <v>0.40006398109135749</v>
      </c>
      <c r="L6467">
        <v>0.32612680583279768</v>
      </c>
      <c r="M6467">
        <v>0.31723802598786638</v>
      </c>
      <c r="N6467">
        <v>0.41732655751352854</v>
      </c>
      <c r="O6467">
        <v>0.35462907610317962</v>
      </c>
      <c r="P6467" s="117">
        <v>34.090000000000003</v>
      </c>
      <c r="Q6467">
        <v>0.34</v>
      </c>
    </row>
    <row r="6468" spans="1:17" ht="15">
      <c r="A6468" s="6"/>
      <c r="B6468" s="10">
        <v>93.26</v>
      </c>
      <c r="C6468">
        <v>0.30322951281207233</v>
      </c>
      <c r="D6468" s="11">
        <v>41.16</v>
      </c>
      <c r="E6468" s="10">
        <v>54.57</v>
      </c>
      <c r="F6468" s="11">
        <v>44.14</v>
      </c>
      <c r="G6468" s="10">
        <v>38.130000000000003</v>
      </c>
      <c r="H6468" s="11">
        <v>159.97999999999999</v>
      </c>
      <c r="I6468" s="10">
        <v>351.37</v>
      </c>
      <c r="J6468">
        <v>0.43449234302116968</v>
      </c>
      <c r="K6468">
        <v>0.35957664751694951</v>
      </c>
      <c r="L6468">
        <v>0.31748290081125902</v>
      </c>
      <c r="M6468">
        <v>0.3026324595300261</v>
      </c>
      <c r="N6468">
        <v>0.38773330709790843</v>
      </c>
      <c r="O6468">
        <v>0.32757275891809573</v>
      </c>
      <c r="P6468" s="117">
        <v>32.799999999999997</v>
      </c>
      <c r="Q6468">
        <v>0.34</v>
      </c>
    </row>
    <row r="6469" spans="1:17" ht="15">
      <c r="A6469" s="6"/>
      <c r="B6469" s="10">
        <v>90.2</v>
      </c>
      <c r="C6469">
        <v>0.26486831105285408</v>
      </c>
      <c r="D6469" s="11">
        <v>34.43</v>
      </c>
      <c r="E6469" s="10">
        <v>47.05</v>
      </c>
      <c r="F6469" s="11">
        <v>38.81</v>
      </c>
      <c r="G6469" s="10">
        <v>34.08</v>
      </c>
      <c r="H6469" s="11">
        <v>144.97</v>
      </c>
      <c r="I6469" s="10">
        <v>301.37</v>
      </c>
      <c r="J6469">
        <v>0.42086327314936056</v>
      </c>
      <c r="K6469">
        <v>0.32743888457905546</v>
      </c>
      <c r="L6469">
        <v>0.30152752973474201</v>
      </c>
      <c r="M6469">
        <v>0.29709103616711702</v>
      </c>
      <c r="N6469">
        <v>0.36632232533137177</v>
      </c>
      <c r="O6469">
        <v>0.32548836099944223</v>
      </c>
      <c r="P6469" s="117">
        <v>36.4</v>
      </c>
      <c r="Q6469">
        <v>0.34</v>
      </c>
    </row>
    <row r="6470" spans="1:17" ht="15">
      <c r="A6470" s="6"/>
      <c r="B6470" s="10">
        <v>87.34</v>
      </c>
      <c r="C6470">
        <v>0.26183637209262628</v>
      </c>
      <c r="D6470" s="11">
        <v>34.9</v>
      </c>
      <c r="E6470" s="10">
        <v>44.37</v>
      </c>
      <c r="F6470" s="11">
        <v>35.72</v>
      </c>
      <c r="G6470" s="10">
        <v>32.03</v>
      </c>
      <c r="H6470" s="11">
        <v>119.32</v>
      </c>
      <c r="I6470" s="10">
        <v>293.27</v>
      </c>
      <c r="J6470">
        <v>0.40797116439596492</v>
      </c>
      <c r="K6470">
        <v>0.31556919673137174</v>
      </c>
      <c r="L6470">
        <v>0.28777439411716349</v>
      </c>
      <c r="M6470">
        <v>0.2718395511394231</v>
      </c>
      <c r="N6470">
        <v>0.35353802193653922</v>
      </c>
      <c r="O6470">
        <v>0.32424961790643292</v>
      </c>
      <c r="P6470" s="117">
        <v>34.46</v>
      </c>
      <c r="Q6470">
        <v>0.34</v>
      </c>
    </row>
    <row r="6471" spans="1:17" ht="15">
      <c r="A6471" s="6"/>
      <c r="B6471" s="10">
        <v>89.22</v>
      </c>
      <c r="C6471">
        <v>0.27777171426528935</v>
      </c>
      <c r="D6471" s="11">
        <v>34.42</v>
      </c>
      <c r="E6471" s="10">
        <v>46.3</v>
      </c>
      <c r="F6471" s="11">
        <v>34.46</v>
      </c>
      <c r="G6471" s="10">
        <v>28.9</v>
      </c>
      <c r="H6471" s="11">
        <v>116.33</v>
      </c>
      <c r="I6471" s="10">
        <v>288.64999999999998</v>
      </c>
      <c r="J6471">
        <v>0.41658923232476974</v>
      </c>
      <c r="K6471">
        <v>0.32447523640047798</v>
      </c>
      <c r="L6471">
        <v>0.2942172357079767</v>
      </c>
      <c r="M6471">
        <v>0.2312438211922159</v>
      </c>
      <c r="N6471">
        <v>0.35606848475834324</v>
      </c>
      <c r="O6471">
        <v>0.32784683293038863</v>
      </c>
      <c r="P6471" s="117">
        <v>39.450000000000003</v>
      </c>
      <c r="Q6471">
        <v>0.34</v>
      </c>
    </row>
    <row r="6472" spans="1:17" ht="15">
      <c r="A6472" s="6"/>
      <c r="B6472" s="10">
        <v>94.04</v>
      </c>
      <c r="C6472">
        <v>0.33289992183243716</v>
      </c>
      <c r="D6472" s="11">
        <v>35.96</v>
      </c>
      <c r="E6472" s="10">
        <v>46.19</v>
      </c>
      <c r="F6472" s="11">
        <v>33.94</v>
      </c>
      <c r="G6472" s="10">
        <v>27.92</v>
      </c>
      <c r="H6472" s="11">
        <v>120.85</v>
      </c>
      <c r="I6472" s="10">
        <v>295.20999999999998</v>
      </c>
      <c r="J6472">
        <v>0.43197196774145413</v>
      </c>
      <c r="K6472">
        <v>0.34811441940747329</v>
      </c>
      <c r="L6472">
        <v>0.30374092177682149</v>
      </c>
      <c r="M6472">
        <v>0.21234116513275186</v>
      </c>
      <c r="N6472">
        <v>0.37517804591259252</v>
      </c>
      <c r="O6472">
        <v>0.35182709606700741</v>
      </c>
      <c r="P6472" s="117">
        <v>37.83</v>
      </c>
      <c r="Q6472">
        <v>0.34</v>
      </c>
    </row>
    <row r="6473" spans="1:17" ht="15">
      <c r="A6473" s="6"/>
      <c r="B6473" s="10">
        <v>109.25</v>
      </c>
      <c r="C6473">
        <v>0.40172848511678677</v>
      </c>
      <c r="D6473" s="11">
        <v>38.94</v>
      </c>
      <c r="E6473" s="10">
        <v>53.91</v>
      </c>
      <c r="F6473" s="11">
        <v>36.79</v>
      </c>
      <c r="G6473" s="10">
        <v>29.18</v>
      </c>
      <c r="H6473" s="11">
        <v>142.43</v>
      </c>
      <c r="I6473" s="10">
        <v>308.29000000000002</v>
      </c>
      <c r="J6473">
        <v>0.46379406758775782</v>
      </c>
      <c r="K6473">
        <v>0.38613168037899281</v>
      </c>
      <c r="L6473">
        <v>0.32339768257723067</v>
      </c>
      <c r="M6473">
        <v>0.21936410560041256</v>
      </c>
      <c r="N6473">
        <v>0.4009991782666753</v>
      </c>
      <c r="O6473">
        <v>0.38394736247316019</v>
      </c>
      <c r="P6473" s="117">
        <v>37.61</v>
      </c>
      <c r="Q6473">
        <v>0.34</v>
      </c>
    </row>
    <row r="6474" spans="1:17" ht="15">
      <c r="A6474" s="6"/>
      <c r="B6474" s="10">
        <v>149.91</v>
      </c>
      <c r="C6474">
        <v>0.47178880187197619</v>
      </c>
      <c r="D6474" s="11">
        <v>45.08</v>
      </c>
      <c r="E6474" s="10">
        <v>62.85</v>
      </c>
      <c r="F6474" s="11">
        <v>44.8</v>
      </c>
      <c r="G6474" s="10">
        <v>33.950000000000003</v>
      </c>
      <c r="H6474" s="11">
        <v>163.54</v>
      </c>
      <c r="I6474" s="10">
        <v>365.3</v>
      </c>
      <c r="J6474">
        <v>0.49803883522738801</v>
      </c>
      <c r="K6474">
        <v>0.42999179457229936</v>
      </c>
      <c r="L6474">
        <v>0.35864614015480772</v>
      </c>
      <c r="M6474">
        <v>0.2268641038845356</v>
      </c>
      <c r="N6474">
        <v>0.42666937751082645</v>
      </c>
      <c r="O6474">
        <v>0.42419762092737084</v>
      </c>
      <c r="P6474" s="117">
        <v>34.54</v>
      </c>
      <c r="Q6474">
        <v>0.34</v>
      </c>
    </row>
    <row r="6475" spans="1:17" ht="15">
      <c r="A6475" s="6"/>
      <c r="B6475" s="10">
        <v>194.93</v>
      </c>
      <c r="C6475">
        <v>0.49557810800435093</v>
      </c>
      <c r="D6475" s="11">
        <v>49.99</v>
      </c>
      <c r="E6475" s="10">
        <v>73.040000000000006</v>
      </c>
      <c r="F6475" s="11">
        <v>46.54</v>
      </c>
      <c r="G6475" s="10">
        <v>39.49</v>
      </c>
      <c r="H6475" s="11">
        <v>173.1</v>
      </c>
      <c r="I6475" s="10">
        <v>381.5</v>
      </c>
      <c r="J6475">
        <v>0.51103400257859111</v>
      </c>
      <c r="K6475">
        <v>0.46060524269901626</v>
      </c>
      <c r="L6475">
        <v>0.37550984514821767</v>
      </c>
      <c r="M6475">
        <v>0.2284607673002382</v>
      </c>
      <c r="N6475">
        <v>0.43188813783649638</v>
      </c>
      <c r="O6475">
        <v>0.45213748932146175</v>
      </c>
      <c r="P6475" s="117">
        <v>34.22</v>
      </c>
      <c r="Q6475">
        <v>0.34</v>
      </c>
    </row>
    <row r="6476" spans="1:17" ht="15">
      <c r="A6476" s="6"/>
      <c r="B6476" s="10">
        <v>214.7</v>
      </c>
      <c r="C6476">
        <v>0.48940761486916018</v>
      </c>
      <c r="D6476" s="11">
        <v>54.86</v>
      </c>
      <c r="E6476" s="10">
        <v>78.260000000000005</v>
      </c>
      <c r="F6476" s="11">
        <v>48.36</v>
      </c>
      <c r="G6476" s="10">
        <v>45.49</v>
      </c>
      <c r="H6476" s="11">
        <v>185.19</v>
      </c>
      <c r="I6476" s="10">
        <v>418.99</v>
      </c>
      <c r="J6476">
        <v>0.49011510823476906</v>
      </c>
      <c r="K6476">
        <v>0.45912817953592194</v>
      </c>
      <c r="L6476">
        <v>0.365198537202792</v>
      </c>
      <c r="M6476">
        <v>0.21796722062374646</v>
      </c>
      <c r="N6476">
        <v>0.42126550312498789</v>
      </c>
      <c r="O6476">
        <v>0.4514716889769837</v>
      </c>
      <c r="P6476" s="117">
        <v>39.21</v>
      </c>
      <c r="Q6476">
        <v>0.34</v>
      </c>
    </row>
    <row r="6477" spans="1:17" ht="15">
      <c r="A6477" s="6"/>
      <c r="B6477" s="10">
        <v>142.08000000000001</v>
      </c>
      <c r="C6477">
        <v>0.4625527709052405</v>
      </c>
      <c r="D6477" s="11">
        <v>47.99</v>
      </c>
      <c r="E6477" s="10">
        <v>71.959999999999994</v>
      </c>
      <c r="F6477" s="11">
        <v>47.49</v>
      </c>
      <c r="G6477" s="10">
        <v>41.25</v>
      </c>
      <c r="H6477" s="11">
        <v>169.96</v>
      </c>
      <c r="I6477" s="10">
        <v>400.52</v>
      </c>
      <c r="J6477">
        <v>0.49510829222554587</v>
      </c>
      <c r="K6477">
        <v>0.46144154350451427</v>
      </c>
      <c r="L6477">
        <v>0.353501765414725</v>
      </c>
      <c r="M6477">
        <v>0.19807743593716531</v>
      </c>
      <c r="N6477">
        <v>0.43245555191950574</v>
      </c>
      <c r="O6477">
        <v>0.46514433568380037</v>
      </c>
      <c r="P6477" s="117">
        <v>31.96</v>
      </c>
      <c r="Q6477">
        <v>0.34</v>
      </c>
    </row>
    <row r="6478" spans="1:17" ht="15">
      <c r="A6478" s="6"/>
      <c r="B6478" s="10">
        <v>107.82</v>
      </c>
      <c r="C6478">
        <v>0.43593379809568616</v>
      </c>
      <c r="D6478" s="11">
        <v>42.95</v>
      </c>
      <c r="E6478" s="10">
        <v>59.97</v>
      </c>
      <c r="F6478" s="11">
        <v>35.14</v>
      </c>
      <c r="G6478" s="10">
        <v>34.08</v>
      </c>
      <c r="H6478" s="11">
        <v>150</v>
      </c>
      <c r="I6478" s="10">
        <v>351.43</v>
      </c>
      <c r="J6478">
        <v>0.49995128674481903</v>
      </c>
      <c r="K6478">
        <v>0.45687307681683836</v>
      </c>
      <c r="L6478">
        <v>0.30934498430011576</v>
      </c>
      <c r="M6478">
        <v>0.19159046570169919</v>
      </c>
      <c r="N6478">
        <v>0.44453346861804616</v>
      </c>
      <c r="O6478">
        <v>0.48480501474350213</v>
      </c>
      <c r="P6478" s="117">
        <v>55.29</v>
      </c>
      <c r="Q6478">
        <v>0.34</v>
      </c>
    </row>
    <row r="6479" spans="1:17" ht="15">
      <c r="A6479" s="6"/>
      <c r="B6479" s="10">
        <v>96.38</v>
      </c>
      <c r="C6479">
        <v>0.39321569402606948</v>
      </c>
      <c r="D6479" s="11">
        <v>38.43</v>
      </c>
      <c r="E6479" s="10">
        <v>47.58</v>
      </c>
      <c r="F6479" s="11">
        <v>34</v>
      </c>
      <c r="G6479" s="10">
        <v>31.76</v>
      </c>
      <c r="H6479" s="11">
        <v>127.48</v>
      </c>
      <c r="I6479" s="10">
        <v>333.69</v>
      </c>
      <c r="J6479">
        <v>0.49903047255465605</v>
      </c>
      <c r="K6479">
        <v>0.43844433538465305</v>
      </c>
      <c r="L6479">
        <v>0.27160881036578627</v>
      </c>
      <c r="M6479">
        <v>0.1883598249050763</v>
      </c>
      <c r="N6479">
        <v>0.45911899186948363</v>
      </c>
      <c r="O6479">
        <v>0.49501155097062705</v>
      </c>
      <c r="P6479" s="117">
        <v>26.18</v>
      </c>
      <c r="Q6479">
        <v>0.34</v>
      </c>
    </row>
    <row r="6480" spans="1:17" ht="15">
      <c r="A6480" s="6"/>
      <c r="B6480" s="10">
        <v>89.09</v>
      </c>
      <c r="C6480">
        <v>0.34600247366010078</v>
      </c>
      <c r="D6480" s="11">
        <v>32.94</v>
      </c>
      <c r="E6480" s="10">
        <v>43.54</v>
      </c>
      <c r="F6480" s="11">
        <v>30.07</v>
      </c>
      <c r="G6480" s="10">
        <v>28.34</v>
      </c>
      <c r="H6480" s="11">
        <v>96.98</v>
      </c>
      <c r="I6480" s="10">
        <v>319.70999999999998</v>
      </c>
      <c r="J6480">
        <v>0.4953630740483434</v>
      </c>
      <c r="K6480">
        <v>0.41957522506421496</v>
      </c>
      <c r="L6480">
        <v>0.24375874014717294</v>
      </c>
      <c r="M6480">
        <v>0.18443561410111656</v>
      </c>
      <c r="N6480">
        <v>0.45357079931088135</v>
      </c>
      <c r="O6480">
        <v>0.50574780953388154</v>
      </c>
      <c r="P6480" s="117">
        <v>21.28</v>
      </c>
      <c r="Q6480">
        <v>0.34</v>
      </c>
    </row>
    <row r="6481" spans="1:17" ht="15">
      <c r="A6481" s="6"/>
      <c r="B6481" s="10">
        <v>88.36</v>
      </c>
      <c r="C6481">
        <v>0.29977064203910525</v>
      </c>
      <c r="D6481" s="11">
        <v>32.08</v>
      </c>
      <c r="E6481" s="10">
        <v>42.92</v>
      </c>
      <c r="F6481" s="11">
        <v>26.5</v>
      </c>
      <c r="G6481" s="10">
        <v>0.75</v>
      </c>
      <c r="H6481" s="11">
        <v>105.23</v>
      </c>
      <c r="I6481" s="10">
        <v>306.42</v>
      </c>
      <c r="J6481">
        <v>0.47830790229375686</v>
      </c>
      <c r="K6481">
        <v>0.41145605110356825</v>
      </c>
      <c r="L6481">
        <v>0.1889308457465235</v>
      </c>
      <c r="M6481">
        <v>0.18395257418340252</v>
      </c>
      <c r="N6481">
        <v>0.45636452852586995</v>
      </c>
      <c r="O6481">
        <v>0.5166606560323278</v>
      </c>
      <c r="P6481" s="117">
        <v>14.96</v>
      </c>
      <c r="Q6481">
        <v>0.34</v>
      </c>
    </row>
    <row r="6482" spans="1:17" ht="15">
      <c r="A6482" s="6"/>
      <c r="B6482" s="10">
        <v>84.05</v>
      </c>
      <c r="C6482">
        <v>0.28633454030704919</v>
      </c>
      <c r="D6482" s="11">
        <v>31.77</v>
      </c>
      <c r="E6482" s="10">
        <v>43.18</v>
      </c>
      <c r="F6482" s="11">
        <v>24.5</v>
      </c>
      <c r="G6482" s="10">
        <v>19.920000000000002</v>
      </c>
      <c r="H6482" s="11">
        <v>99.89</v>
      </c>
      <c r="I6482" s="10">
        <v>275.77999999999997</v>
      </c>
      <c r="J6482">
        <v>0.4711389932616592</v>
      </c>
      <c r="K6482">
        <v>0.40977785866864291</v>
      </c>
      <c r="L6482">
        <v>0.17743628711713816</v>
      </c>
      <c r="M6482">
        <v>0.18676837832715634</v>
      </c>
      <c r="N6482">
        <v>0.46676014451338993</v>
      </c>
      <c r="O6482">
        <v>0.52848653522951239</v>
      </c>
      <c r="P6482" s="117">
        <v>19.7</v>
      </c>
      <c r="Q6482">
        <v>0.34</v>
      </c>
    </row>
    <row r="6483" spans="1:17" ht="15">
      <c r="A6483" s="6"/>
      <c r="B6483" s="10">
        <v>72.95</v>
      </c>
      <c r="C6483">
        <v>0.29038265553360426</v>
      </c>
      <c r="D6483" s="11">
        <v>31.58</v>
      </c>
      <c r="E6483" s="10">
        <v>42.98</v>
      </c>
      <c r="F6483" s="11">
        <v>23</v>
      </c>
      <c r="G6483" s="10">
        <v>17.989999999999998</v>
      </c>
      <c r="H6483" s="11">
        <v>98.37</v>
      </c>
      <c r="I6483" s="10">
        <v>245.94</v>
      </c>
      <c r="J6483">
        <v>0.47353374164751583</v>
      </c>
      <c r="K6483">
        <v>0.40567234788362744</v>
      </c>
      <c r="L6483">
        <v>0.17612094337243028</v>
      </c>
      <c r="M6483">
        <v>0.18995438389917357</v>
      </c>
      <c r="N6483">
        <v>0.46605446602796025</v>
      </c>
      <c r="O6483">
        <v>0.5362044660349905</v>
      </c>
      <c r="P6483" s="117">
        <v>18.600000000000001</v>
      </c>
      <c r="Q6483">
        <v>0.34</v>
      </c>
    </row>
    <row r="6484" spans="1:17" ht="15">
      <c r="A6484" s="6"/>
      <c r="B6484" s="10">
        <v>74.84</v>
      </c>
      <c r="C6484">
        <v>0.29939907843964225</v>
      </c>
      <c r="D6484" s="11">
        <v>31.01</v>
      </c>
      <c r="E6484" s="10">
        <v>42.96</v>
      </c>
      <c r="F6484" s="11">
        <v>22.78</v>
      </c>
      <c r="G6484" s="10">
        <v>12.25</v>
      </c>
      <c r="H6484" s="11">
        <v>98.1</v>
      </c>
      <c r="I6484" s="10">
        <v>242.98</v>
      </c>
      <c r="J6484">
        <v>0.48286980337763519</v>
      </c>
      <c r="K6484">
        <v>0.41048501469768955</v>
      </c>
      <c r="L6484">
        <v>0.16352847717237229</v>
      </c>
      <c r="M6484">
        <v>0.19289851815039871</v>
      </c>
      <c r="N6484">
        <v>0.47863498280982231</v>
      </c>
      <c r="O6484">
        <v>0.54406786103010929</v>
      </c>
      <c r="P6484" s="117">
        <v>16.2</v>
      </c>
      <c r="Q6484">
        <v>0.34</v>
      </c>
    </row>
    <row r="6485" spans="1:17" ht="15">
      <c r="A6485" s="6"/>
      <c r="B6485" s="10">
        <v>80.87</v>
      </c>
      <c r="C6485">
        <v>0.30132896381466445</v>
      </c>
      <c r="D6485" s="11">
        <v>31.05</v>
      </c>
      <c r="E6485" s="10">
        <v>44.52</v>
      </c>
      <c r="F6485" s="11">
        <v>22.94</v>
      </c>
      <c r="G6485" s="10">
        <v>12</v>
      </c>
      <c r="H6485" s="11">
        <v>105.97</v>
      </c>
      <c r="I6485" s="10">
        <v>273.77</v>
      </c>
      <c r="J6485">
        <v>0.4916469504111744</v>
      </c>
      <c r="K6485">
        <v>0.41887113301653023</v>
      </c>
      <c r="L6485">
        <v>0.15661577205353286</v>
      </c>
      <c r="M6485">
        <v>0.20782380399497663</v>
      </c>
      <c r="N6485">
        <v>0.4935094443011861</v>
      </c>
      <c r="O6485">
        <v>0.55496372553016771</v>
      </c>
      <c r="P6485" s="117">
        <v>17.66</v>
      </c>
      <c r="Q6485">
        <v>0.34</v>
      </c>
    </row>
    <row r="6486" spans="1:17" ht="15">
      <c r="A6486" s="6"/>
      <c r="B6486" s="10">
        <v>92.88</v>
      </c>
      <c r="C6486">
        <v>0.34157884915005926</v>
      </c>
      <c r="D6486" s="11">
        <v>33.4</v>
      </c>
      <c r="E6486" s="10">
        <v>44.01</v>
      </c>
      <c r="F6486" s="11">
        <v>22.73</v>
      </c>
      <c r="G6486" s="10">
        <v>14.39</v>
      </c>
      <c r="H6486" s="11">
        <v>119.91</v>
      </c>
      <c r="I6486" s="10">
        <v>307.13</v>
      </c>
      <c r="J6486">
        <v>0.50049904625655695</v>
      </c>
      <c r="K6486">
        <v>0.43808644128098251</v>
      </c>
      <c r="L6486">
        <v>0.15815626878168809</v>
      </c>
      <c r="M6486">
        <v>0.22526174858929052</v>
      </c>
      <c r="N6486">
        <v>0.51889377527514713</v>
      </c>
      <c r="O6486">
        <v>0.56068717310371607</v>
      </c>
      <c r="P6486" s="117">
        <v>20.02</v>
      </c>
      <c r="Q6486">
        <v>0.34</v>
      </c>
    </row>
    <row r="6487" spans="1:17" ht="15">
      <c r="A6487" s="6"/>
      <c r="B6487" s="10">
        <v>115.35</v>
      </c>
      <c r="C6487">
        <v>0.35372546492650442</v>
      </c>
      <c r="D6487" s="11">
        <v>40.200000000000003</v>
      </c>
      <c r="E6487" s="10">
        <v>63.13</v>
      </c>
      <c r="F6487" s="11">
        <v>25.94</v>
      </c>
      <c r="G6487" s="10">
        <v>17.86</v>
      </c>
      <c r="H6487" s="11">
        <v>170.52</v>
      </c>
      <c r="I6487" s="10">
        <v>383.17</v>
      </c>
      <c r="J6487">
        <v>0.50691195650675336</v>
      </c>
      <c r="K6487">
        <v>0.45115501703351135</v>
      </c>
      <c r="L6487">
        <v>0.16285386086493625</v>
      </c>
      <c r="M6487">
        <v>0.23918522485289109</v>
      </c>
      <c r="N6487">
        <v>0.51947443361748247</v>
      </c>
      <c r="O6487">
        <v>0.5381332441641985</v>
      </c>
      <c r="P6487" s="117">
        <v>33.5</v>
      </c>
      <c r="Q6487">
        <v>0.34</v>
      </c>
    </row>
    <row r="6488" spans="1:17" ht="15">
      <c r="A6488" s="6"/>
      <c r="B6488" s="10">
        <v>126.25</v>
      </c>
      <c r="C6488">
        <v>0.34948772343545637</v>
      </c>
      <c r="D6488" s="11">
        <v>49.21</v>
      </c>
      <c r="E6488" s="10">
        <v>72.37</v>
      </c>
      <c r="F6488" s="11">
        <v>27.46</v>
      </c>
      <c r="G6488" s="10">
        <v>21.7</v>
      </c>
      <c r="H6488" s="11">
        <v>190.21</v>
      </c>
      <c r="I6488" s="10">
        <v>472.63</v>
      </c>
      <c r="J6488">
        <v>0.4897728768371496</v>
      </c>
      <c r="K6488">
        <v>0.44417763729241644</v>
      </c>
      <c r="L6488">
        <v>0.16257736645859419</v>
      </c>
      <c r="M6488">
        <v>0.26071818187748286</v>
      </c>
      <c r="N6488">
        <v>0.49369101469644117</v>
      </c>
      <c r="O6488">
        <v>0.52899128524796868</v>
      </c>
      <c r="P6488" s="117">
        <v>34.11</v>
      </c>
      <c r="Q6488">
        <v>0.34</v>
      </c>
    </row>
    <row r="6489" spans="1:17" ht="15">
      <c r="A6489" s="6"/>
      <c r="B6489" s="10">
        <v>129.56</v>
      </c>
      <c r="C6489">
        <v>0.32956337766463978</v>
      </c>
      <c r="D6489" s="11">
        <v>49.43</v>
      </c>
      <c r="E6489" s="10">
        <v>76.97</v>
      </c>
      <c r="F6489" s="11">
        <v>33.200000000000003</v>
      </c>
      <c r="G6489" s="10">
        <v>27.11</v>
      </c>
      <c r="H6489" s="11">
        <v>195.1</v>
      </c>
      <c r="I6489" s="10">
        <v>500.38</v>
      </c>
      <c r="J6489">
        <v>0.46899399369196842</v>
      </c>
      <c r="K6489">
        <v>0.42325914767428302</v>
      </c>
      <c r="L6489">
        <v>0.15263336740685965</v>
      </c>
      <c r="M6489">
        <v>0.27438010102478838</v>
      </c>
      <c r="N6489">
        <v>0.46867405859981781</v>
      </c>
      <c r="O6489">
        <v>0.50302096649742323</v>
      </c>
      <c r="P6489" s="117">
        <v>60.22</v>
      </c>
      <c r="Q6489">
        <v>0.34</v>
      </c>
    </row>
    <row r="6490" spans="1:17" ht="15">
      <c r="A6490" s="6"/>
      <c r="B6490" s="10">
        <v>110.85</v>
      </c>
      <c r="C6490">
        <v>0.30824903008997856</v>
      </c>
      <c r="D6490" s="11">
        <v>47.08</v>
      </c>
      <c r="E6490" s="10">
        <v>68.959999999999994</v>
      </c>
      <c r="F6490" s="11">
        <v>34.58</v>
      </c>
      <c r="G6490" s="10">
        <v>32</v>
      </c>
      <c r="H6490" s="11">
        <v>187.94</v>
      </c>
      <c r="I6490" s="10">
        <v>429.91</v>
      </c>
      <c r="J6490">
        <v>0.45779813021571403</v>
      </c>
      <c r="K6490">
        <v>0.40756002779766964</v>
      </c>
      <c r="L6490">
        <v>0.14671624369792063</v>
      </c>
      <c r="M6490">
        <v>0.28209404477880523</v>
      </c>
      <c r="N6490">
        <v>0.45076746790559258</v>
      </c>
      <c r="O6490">
        <v>0.48895835223118</v>
      </c>
      <c r="P6490" s="117">
        <v>28.5</v>
      </c>
      <c r="Q6490">
        <v>0.34</v>
      </c>
    </row>
    <row r="6491" spans="1:17" ht="15">
      <c r="A6491" s="6"/>
      <c r="B6491" s="10">
        <v>93.36</v>
      </c>
      <c r="C6491">
        <v>0.26389926648019585</v>
      </c>
      <c r="D6491" s="11">
        <v>45.27</v>
      </c>
      <c r="E6491" s="10">
        <v>58.18</v>
      </c>
      <c r="F6491" s="11">
        <v>30.11</v>
      </c>
      <c r="G6491" s="10">
        <v>32.99</v>
      </c>
      <c r="H6491" s="11">
        <v>174.21</v>
      </c>
      <c r="I6491" s="10">
        <v>409.97</v>
      </c>
      <c r="J6491">
        <v>0.45105490168686474</v>
      </c>
      <c r="K6491">
        <v>0.38287314995503219</v>
      </c>
      <c r="L6491">
        <v>0.12207519996292333</v>
      </c>
      <c r="M6491">
        <v>0.28432614168347681</v>
      </c>
      <c r="N6491">
        <v>0.43709312182829529</v>
      </c>
      <c r="O6491">
        <v>0.48036669227814066</v>
      </c>
      <c r="P6491" s="117">
        <v>22.38</v>
      </c>
      <c r="Q6491">
        <v>0.34</v>
      </c>
    </row>
    <row r="6492" spans="1:17" ht="15">
      <c r="A6492" s="6"/>
      <c r="B6492" s="10">
        <v>88.56</v>
      </c>
      <c r="C6492">
        <v>0.22568942038673898</v>
      </c>
      <c r="D6492" s="11">
        <v>44.35</v>
      </c>
      <c r="E6492" s="10">
        <v>51.96</v>
      </c>
      <c r="F6492" s="11">
        <v>25.7</v>
      </c>
      <c r="G6492" s="10">
        <v>34.26</v>
      </c>
      <c r="H6492" s="11">
        <v>161.76</v>
      </c>
      <c r="I6492" s="10">
        <v>394.6</v>
      </c>
      <c r="J6492">
        <v>0.43080539857396155</v>
      </c>
      <c r="K6492">
        <v>0.3611226329331334</v>
      </c>
      <c r="L6492">
        <v>0.10421416260061873</v>
      </c>
      <c r="M6492">
        <v>0.27947319878806554</v>
      </c>
      <c r="N6492">
        <v>0.42373805170571688</v>
      </c>
      <c r="O6492">
        <v>0.46123133119418763</v>
      </c>
      <c r="P6492" s="117">
        <v>23</v>
      </c>
      <c r="Q6492">
        <v>0.34</v>
      </c>
    </row>
    <row r="6493" spans="1:17" ht="15">
      <c r="A6493" s="6"/>
      <c r="B6493" s="10">
        <v>83.48</v>
      </c>
      <c r="C6493">
        <v>0.21185572913500703</v>
      </c>
      <c r="D6493" s="11">
        <v>39.200000000000003</v>
      </c>
      <c r="E6493" s="10">
        <v>48.02</v>
      </c>
      <c r="F6493" s="11">
        <v>14.06</v>
      </c>
      <c r="G6493" s="10">
        <v>35.799999999999997</v>
      </c>
      <c r="H6493" s="11">
        <v>142.63999999999999</v>
      </c>
      <c r="I6493" s="10">
        <v>353.76</v>
      </c>
      <c r="J6493">
        <v>0.41819697156637309</v>
      </c>
      <c r="K6493">
        <v>0.34743162209590783</v>
      </c>
      <c r="L6493">
        <v>0.10234408949045394</v>
      </c>
      <c r="M6493">
        <v>0.2779562563632148</v>
      </c>
      <c r="N6493">
        <v>0.41488597520858872</v>
      </c>
      <c r="O6493">
        <v>0.44789886060542144</v>
      </c>
      <c r="P6493" s="117">
        <v>32.97</v>
      </c>
      <c r="Q6493">
        <v>0.34</v>
      </c>
    </row>
    <row r="6494" spans="1:17" ht="15">
      <c r="A6494" s="6"/>
      <c r="B6494" s="10">
        <v>82</v>
      </c>
      <c r="C6494">
        <v>0.213287733132144</v>
      </c>
      <c r="D6494" s="11">
        <v>39.200000000000003</v>
      </c>
      <c r="E6494" s="10">
        <v>43.28</v>
      </c>
      <c r="F6494" s="11">
        <v>-1.56</v>
      </c>
      <c r="G6494" s="10">
        <v>32.4</v>
      </c>
      <c r="H6494" s="11">
        <v>135.54</v>
      </c>
      <c r="I6494" s="10">
        <v>346.45</v>
      </c>
      <c r="J6494">
        <v>0.42168315738294371</v>
      </c>
      <c r="K6494">
        <v>0.33776395635339668</v>
      </c>
      <c r="L6494">
        <v>0.10341991587872579</v>
      </c>
      <c r="M6494">
        <v>0.26823824349015485</v>
      </c>
      <c r="N6494">
        <v>0.41456321826205778</v>
      </c>
      <c r="O6494">
        <v>0.4439936893863366</v>
      </c>
      <c r="P6494" s="117">
        <v>41.7</v>
      </c>
      <c r="Q6494">
        <v>0.34</v>
      </c>
    </row>
    <row r="6495" spans="1:17" ht="15">
      <c r="A6495" s="6"/>
      <c r="B6495" s="10">
        <v>87.7</v>
      </c>
      <c r="C6495">
        <v>0.22221956316106284</v>
      </c>
      <c r="D6495" s="11">
        <v>38.450000000000003</v>
      </c>
      <c r="E6495" s="10">
        <v>43.01</v>
      </c>
      <c r="F6495" s="11">
        <v>-2.77</v>
      </c>
      <c r="G6495" s="10">
        <v>31.99</v>
      </c>
      <c r="H6495" s="11">
        <v>133.13999999999999</v>
      </c>
      <c r="I6495" s="10">
        <v>331.8</v>
      </c>
      <c r="J6495">
        <v>0.42729931689181955</v>
      </c>
      <c r="K6495">
        <v>0.33162893876008831</v>
      </c>
      <c r="L6495">
        <v>0.10459166666666665</v>
      </c>
      <c r="M6495">
        <v>0.28477096314011785</v>
      </c>
      <c r="N6495">
        <v>0.42423726897234332</v>
      </c>
      <c r="O6495">
        <v>0.45591202444452289</v>
      </c>
      <c r="P6495" s="117">
        <v>27.54</v>
      </c>
      <c r="Q6495">
        <v>0.34</v>
      </c>
    </row>
    <row r="6496" spans="1:17" ht="15">
      <c r="A6496" s="6"/>
      <c r="B6496" s="10">
        <v>92.02</v>
      </c>
      <c r="C6496">
        <v>0.27098170583304038</v>
      </c>
      <c r="D6496" s="11">
        <v>41.67</v>
      </c>
      <c r="E6496" s="10">
        <v>43.07</v>
      </c>
      <c r="F6496" s="11">
        <v>10.27</v>
      </c>
      <c r="G6496" s="10">
        <v>32.01</v>
      </c>
      <c r="H6496" s="11">
        <v>146.80000000000001</v>
      </c>
      <c r="I6496" s="10">
        <v>357.91</v>
      </c>
      <c r="J6496">
        <v>0.4393233782360616</v>
      </c>
      <c r="K6496">
        <v>0.33106728658768786</v>
      </c>
      <c r="L6496">
        <v>0.10856948699665414</v>
      </c>
      <c r="M6496">
        <v>0.31498422180132635</v>
      </c>
      <c r="N6496">
        <v>0.44779367430200157</v>
      </c>
      <c r="O6496">
        <v>0.46895789459388493</v>
      </c>
      <c r="P6496" s="117">
        <v>35.909999999999997</v>
      </c>
      <c r="Q6496">
        <v>0.34</v>
      </c>
    </row>
    <row r="6497" spans="1:17" ht="15">
      <c r="A6497" s="6"/>
      <c r="B6497" s="10">
        <v>99.89</v>
      </c>
      <c r="C6497">
        <v>0.34610843813446679</v>
      </c>
      <c r="D6497" s="11">
        <v>44.12</v>
      </c>
      <c r="E6497" s="10">
        <v>39.44</v>
      </c>
      <c r="F6497" s="11">
        <v>23</v>
      </c>
      <c r="G6497" s="10">
        <v>33.32</v>
      </c>
      <c r="H6497" s="11">
        <v>165</v>
      </c>
      <c r="I6497" s="10">
        <v>384.98</v>
      </c>
      <c r="J6497">
        <v>0.4568854168787746</v>
      </c>
      <c r="K6497">
        <v>0.35181831599486818</v>
      </c>
      <c r="L6497">
        <v>0.11834824232496305</v>
      </c>
      <c r="M6497">
        <v>0.35502560880785222</v>
      </c>
      <c r="N6497">
        <v>0.48275167184367257</v>
      </c>
      <c r="O6497">
        <v>0.49435551219603491</v>
      </c>
      <c r="P6497" s="117">
        <v>27.52</v>
      </c>
      <c r="Q6497">
        <v>0.34</v>
      </c>
    </row>
    <row r="6498" spans="1:17" ht="15">
      <c r="A6498" s="6"/>
      <c r="B6498" s="10">
        <v>132.63</v>
      </c>
      <c r="C6498">
        <v>0.42655438633995141</v>
      </c>
      <c r="D6498" s="11">
        <v>46.93</v>
      </c>
      <c r="E6498" s="10">
        <v>48.37</v>
      </c>
      <c r="F6498" s="11">
        <v>32.28</v>
      </c>
      <c r="G6498" s="10">
        <v>37.630000000000003</v>
      </c>
      <c r="H6498" s="11">
        <v>180.1</v>
      </c>
      <c r="I6498" s="10">
        <v>435.59</v>
      </c>
      <c r="J6498">
        <v>0.47700032723611346</v>
      </c>
      <c r="K6498">
        <v>0.3938271666432055</v>
      </c>
      <c r="L6498">
        <v>0.1459416179484595</v>
      </c>
      <c r="M6498">
        <v>0.38998101866497947</v>
      </c>
      <c r="N6498">
        <v>0.51532301551708681</v>
      </c>
      <c r="O6498">
        <v>0.5294711985706585</v>
      </c>
      <c r="P6498" s="117">
        <v>28.83</v>
      </c>
      <c r="Q6498">
        <v>0.34</v>
      </c>
    </row>
    <row r="6499" spans="1:17" ht="15">
      <c r="A6499" s="6"/>
      <c r="B6499" s="10">
        <v>184.85</v>
      </c>
      <c r="C6499">
        <v>0.47464361103333202</v>
      </c>
      <c r="D6499" s="11">
        <v>47.51</v>
      </c>
      <c r="E6499" s="10">
        <v>59.92</v>
      </c>
      <c r="F6499" s="11">
        <v>38.19</v>
      </c>
      <c r="G6499" s="10">
        <v>46.23</v>
      </c>
      <c r="H6499" s="11">
        <v>197.69</v>
      </c>
      <c r="I6499" s="10">
        <v>510.79</v>
      </c>
      <c r="J6499">
        <v>0.49219315827925564</v>
      </c>
      <c r="K6499">
        <v>0.42444467557223037</v>
      </c>
      <c r="L6499">
        <v>0.16371691676889208</v>
      </c>
      <c r="M6499">
        <v>0.42509888111888111</v>
      </c>
      <c r="N6499">
        <v>0.52149934594924563</v>
      </c>
      <c r="O6499">
        <v>0.55023012310219599</v>
      </c>
      <c r="P6499" s="117">
        <v>26.14</v>
      </c>
      <c r="Q6499">
        <v>0.34</v>
      </c>
    </row>
    <row r="6500" spans="1:17" ht="15">
      <c r="A6500" s="6"/>
      <c r="B6500" s="10">
        <v>265.8</v>
      </c>
      <c r="C6500">
        <v>0.47884104671888256</v>
      </c>
      <c r="D6500" s="11">
        <v>49.78</v>
      </c>
      <c r="E6500" s="10">
        <v>65.62</v>
      </c>
      <c r="F6500" s="11">
        <v>43.69</v>
      </c>
      <c r="G6500" s="10">
        <v>51.95</v>
      </c>
      <c r="H6500" s="11">
        <v>237.01</v>
      </c>
      <c r="I6500" s="10">
        <v>640.41999999999996</v>
      </c>
      <c r="J6500">
        <v>0.47822890083203284</v>
      </c>
      <c r="K6500">
        <v>0.42466744739512019</v>
      </c>
      <c r="L6500">
        <v>0.16937205451850382</v>
      </c>
      <c r="M6500">
        <v>0.42956431941226597</v>
      </c>
      <c r="N6500">
        <v>0.5193446344528948</v>
      </c>
      <c r="O6500">
        <v>0.54732621357237454</v>
      </c>
      <c r="P6500" s="117">
        <v>35.33</v>
      </c>
      <c r="Q6500">
        <v>0.34</v>
      </c>
    </row>
    <row r="6501" spans="1:17" ht="15">
      <c r="A6501" s="6"/>
      <c r="B6501" s="10">
        <v>156.51</v>
      </c>
      <c r="C6501">
        <v>0.48281786244716091</v>
      </c>
      <c r="D6501" s="11">
        <v>47.49</v>
      </c>
      <c r="E6501" s="10">
        <v>60.46</v>
      </c>
      <c r="F6501" s="11">
        <v>33.4</v>
      </c>
      <c r="G6501" s="10">
        <v>50</v>
      </c>
      <c r="H6501" s="11">
        <v>195.33</v>
      </c>
      <c r="I6501" s="10">
        <v>510</v>
      </c>
      <c r="J6501">
        <v>0.48588187191286358</v>
      </c>
      <c r="K6501">
        <v>0.43607444072421603</v>
      </c>
      <c r="L6501">
        <v>0.15881612500766978</v>
      </c>
      <c r="M6501">
        <v>0.42123962903282719</v>
      </c>
      <c r="N6501">
        <v>0.52568254147919669</v>
      </c>
      <c r="O6501">
        <v>0.55076333415137935</v>
      </c>
      <c r="P6501" s="117">
        <v>43.01</v>
      </c>
      <c r="Q6501">
        <v>0.34</v>
      </c>
    </row>
    <row r="6502" spans="1:17" ht="15">
      <c r="A6502" s="6"/>
      <c r="B6502" s="10">
        <v>128.26</v>
      </c>
      <c r="C6502">
        <v>0.5213642910064602</v>
      </c>
      <c r="D6502" s="11">
        <v>38.5</v>
      </c>
      <c r="E6502" s="10">
        <v>52.92</v>
      </c>
      <c r="F6502" s="11">
        <v>26.1</v>
      </c>
      <c r="G6502" s="10">
        <v>46.48</v>
      </c>
      <c r="H6502" s="11">
        <v>177.13</v>
      </c>
      <c r="I6502" s="10">
        <v>419.99</v>
      </c>
      <c r="J6502">
        <v>0.50064634393445517</v>
      </c>
      <c r="K6502">
        <v>0.44561407640627709</v>
      </c>
      <c r="L6502">
        <v>0.13614737906100843</v>
      </c>
      <c r="M6502">
        <v>0.43076660477501083</v>
      </c>
      <c r="N6502">
        <v>0.52516654002146623</v>
      </c>
      <c r="O6502">
        <v>0.59129008990173526</v>
      </c>
      <c r="P6502" s="117">
        <v>22.95</v>
      </c>
      <c r="Q6502">
        <v>0.34</v>
      </c>
    </row>
    <row r="6503" spans="1:17" ht="15">
      <c r="A6503" s="6"/>
      <c r="B6503" s="10">
        <v>118.42</v>
      </c>
      <c r="C6503">
        <v>0.53927694871921628</v>
      </c>
      <c r="D6503" s="11">
        <v>34.96</v>
      </c>
      <c r="E6503" s="10">
        <v>45.68</v>
      </c>
      <c r="F6503" s="11">
        <v>22.99</v>
      </c>
      <c r="G6503" s="10">
        <v>41.76</v>
      </c>
      <c r="H6503" s="11">
        <v>164.91</v>
      </c>
      <c r="I6503" s="10">
        <v>372.61</v>
      </c>
      <c r="J6503">
        <v>0.49697774997229704</v>
      </c>
      <c r="K6503">
        <v>0.45112846338858542</v>
      </c>
      <c r="L6503">
        <v>0.12653752570029203</v>
      </c>
      <c r="M6503">
        <v>0.43510534212238799</v>
      </c>
      <c r="N6503">
        <v>0.51945250413509247</v>
      </c>
      <c r="O6503">
        <v>0.59178590697386269</v>
      </c>
      <c r="P6503" s="117">
        <v>26.85</v>
      </c>
      <c r="Q6503">
        <v>0.34</v>
      </c>
    </row>
    <row r="6504" spans="1:17" ht="15">
      <c r="A6504" s="6"/>
      <c r="B6504" s="10">
        <v>111.03</v>
      </c>
      <c r="C6504">
        <v>0.52248364831797445</v>
      </c>
      <c r="D6504" s="11">
        <v>32.96</v>
      </c>
      <c r="E6504" s="10">
        <v>45.3</v>
      </c>
      <c r="F6504" s="11">
        <v>19.38</v>
      </c>
      <c r="G6504" s="10">
        <v>37.840000000000003</v>
      </c>
      <c r="H6504" s="11">
        <v>139.57</v>
      </c>
      <c r="I6504" s="10">
        <v>361.8</v>
      </c>
      <c r="J6504">
        <v>0.48914610071029313</v>
      </c>
      <c r="K6504">
        <v>0.44986619360228092</v>
      </c>
      <c r="L6504">
        <v>0.12947084525452698</v>
      </c>
      <c r="M6504">
        <v>0.42631270360242535</v>
      </c>
      <c r="N6504">
        <v>0.50452719936337564</v>
      </c>
      <c r="O6504">
        <v>0.59349911554921542</v>
      </c>
      <c r="P6504" s="117">
        <v>29.76</v>
      </c>
      <c r="Q6504">
        <v>0.34</v>
      </c>
    </row>
    <row r="6505" spans="1:17" ht="15">
      <c r="A6505" s="6"/>
      <c r="B6505" s="10">
        <v>108.5</v>
      </c>
      <c r="C6505">
        <v>0.50626942282603782</v>
      </c>
      <c r="D6505" s="11">
        <v>33.85</v>
      </c>
      <c r="E6505" s="10">
        <v>43.97</v>
      </c>
      <c r="F6505" s="11">
        <v>-2.97</v>
      </c>
      <c r="G6505" s="10">
        <v>33.299999999999997</v>
      </c>
      <c r="H6505" s="11">
        <v>120.55</v>
      </c>
      <c r="I6505" s="10">
        <v>351.45</v>
      </c>
      <c r="J6505">
        <v>0.4872327774583094</v>
      </c>
      <c r="K6505">
        <v>0.44554785306059241</v>
      </c>
      <c r="L6505">
        <v>0.12757623466312268</v>
      </c>
      <c r="M6505">
        <v>0.43117057189481423</v>
      </c>
      <c r="N6505">
        <v>0.48248050447777008</v>
      </c>
      <c r="O6505">
        <v>0.60044678587890465</v>
      </c>
      <c r="P6505" s="117">
        <v>15.09</v>
      </c>
      <c r="Q6505">
        <v>0.34</v>
      </c>
    </row>
    <row r="6506" spans="1:17" ht="15">
      <c r="A6506" s="6"/>
      <c r="B6506" s="10">
        <v>97.93</v>
      </c>
      <c r="C6506">
        <v>0.48281725827656274</v>
      </c>
      <c r="D6506" s="11">
        <v>32.880000000000003</v>
      </c>
      <c r="E6506" s="10">
        <v>43.5</v>
      </c>
      <c r="F6506" s="11">
        <v>1.19</v>
      </c>
      <c r="G6506" s="10">
        <v>30.82</v>
      </c>
      <c r="H6506" s="11">
        <v>110.83</v>
      </c>
      <c r="I6506" s="10">
        <v>336.51</v>
      </c>
      <c r="J6506">
        <v>0.48030258628709649</v>
      </c>
      <c r="K6506">
        <v>0.45443234328418347</v>
      </c>
      <c r="L6506">
        <v>0.12691618855036427</v>
      </c>
      <c r="M6506">
        <v>0.43518332390470793</v>
      </c>
      <c r="N6506">
        <v>0.46378452712212215</v>
      </c>
      <c r="O6506">
        <v>0.60227965726104304</v>
      </c>
      <c r="P6506" s="117">
        <v>14.55</v>
      </c>
      <c r="Q6506">
        <v>0.34</v>
      </c>
    </row>
    <row r="6507" spans="1:17" ht="15">
      <c r="A6507" s="6"/>
      <c r="B6507" s="10">
        <v>95.55</v>
      </c>
      <c r="C6507">
        <v>0.45719142264067014</v>
      </c>
      <c r="D6507" s="11">
        <v>31.5</v>
      </c>
      <c r="E6507" s="10">
        <v>43.52</v>
      </c>
      <c r="F6507" s="11">
        <v>12.79</v>
      </c>
      <c r="G6507" s="10">
        <v>29.5</v>
      </c>
      <c r="H6507" s="11">
        <v>95.35</v>
      </c>
      <c r="I6507" s="10">
        <v>326.14</v>
      </c>
      <c r="J6507">
        <v>0.48286395454257941</v>
      </c>
      <c r="K6507">
        <v>0.4589319700250476</v>
      </c>
      <c r="L6507">
        <v>0.12771878529973124</v>
      </c>
      <c r="M6507">
        <v>0.42885790899853221</v>
      </c>
      <c r="N6507">
        <v>0.44598302173806365</v>
      </c>
      <c r="O6507">
        <v>0.60434146077286899</v>
      </c>
      <c r="P6507" s="117">
        <v>16.850000000000001</v>
      </c>
      <c r="Q6507">
        <v>0.34</v>
      </c>
    </row>
    <row r="6508" spans="1:17" ht="15">
      <c r="A6508" s="6"/>
      <c r="B6508" s="10">
        <v>92</v>
      </c>
      <c r="C6508">
        <v>0.44725308047185242</v>
      </c>
      <c r="D6508" s="11">
        <v>31.1</v>
      </c>
      <c r="E6508" s="10">
        <v>43.51</v>
      </c>
      <c r="F6508" s="11">
        <v>13.15</v>
      </c>
      <c r="G6508" s="10">
        <v>28.6</v>
      </c>
      <c r="H6508" s="11">
        <v>88.53</v>
      </c>
      <c r="I6508" s="10">
        <v>315.19</v>
      </c>
      <c r="J6508">
        <v>0.48729583133330873</v>
      </c>
      <c r="K6508">
        <v>0.46782919123731986</v>
      </c>
      <c r="L6508">
        <v>0.12997454228594627</v>
      </c>
      <c r="M6508">
        <v>0.4301529930733678</v>
      </c>
      <c r="N6508">
        <v>0.42805492870699036</v>
      </c>
      <c r="O6508">
        <v>0.60852321085538785</v>
      </c>
      <c r="P6508" s="117">
        <v>14.62</v>
      </c>
      <c r="Q6508">
        <v>0.34</v>
      </c>
    </row>
    <row r="6509" spans="1:17" ht="15">
      <c r="A6509" s="6"/>
      <c r="B6509" s="10">
        <v>94.03</v>
      </c>
      <c r="C6509">
        <v>0.44617957521218055</v>
      </c>
      <c r="D6509" s="11">
        <v>30.97</v>
      </c>
      <c r="E6509" s="10">
        <v>43.54</v>
      </c>
      <c r="F6509" s="11">
        <v>13.96</v>
      </c>
      <c r="G6509" s="10">
        <v>28.72</v>
      </c>
      <c r="H6509" s="11">
        <v>87.73</v>
      </c>
      <c r="I6509" s="10">
        <v>320</v>
      </c>
      <c r="J6509">
        <v>0.49144658722011769</v>
      </c>
      <c r="K6509">
        <v>0.4758558352522777</v>
      </c>
      <c r="L6509">
        <v>0.13387648272695621</v>
      </c>
      <c r="M6509">
        <v>0.45309076943709536</v>
      </c>
      <c r="N6509">
        <v>0.42519455759795416</v>
      </c>
      <c r="O6509">
        <v>0.61618453197663825</v>
      </c>
      <c r="P6509" s="117">
        <v>16.04</v>
      </c>
      <c r="Q6509">
        <v>0.34</v>
      </c>
    </row>
    <row r="6510" spans="1:17" ht="15">
      <c r="A6510" s="6"/>
      <c r="B6510" s="10">
        <v>100.68</v>
      </c>
      <c r="C6510">
        <v>0.44182292848277793</v>
      </c>
      <c r="D6510" s="11">
        <v>31.91</v>
      </c>
      <c r="E6510" s="10">
        <v>46.39</v>
      </c>
      <c r="F6510" s="11">
        <v>13.08</v>
      </c>
      <c r="G6510" s="10">
        <v>30.89</v>
      </c>
      <c r="H6510" s="11">
        <v>104.06</v>
      </c>
      <c r="I6510" s="10">
        <v>345.53</v>
      </c>
      <c r="J6510">
        <v>0.50476463019962192</v>
      </c>
      <c r="K6510">
        <v>0.48637608428847789</v>
      </c>
      <c r="L6510">
        <v>0.13642792335088419</v>
      </c>
      <c r="M6510">
        <v>0.48652814107361336</v>
      </c>
      <c r="N6510">
        <v>0.4427437778168189</v>
      </c>
      <c r="O6510">
        <v>0.61787070499293639</v>
      </c>
      <c r="P6510" s="117">
        <v>20.29</v>
      </c>
      <c r="Q6510">
        <v>0.34</v>
      </c>
    </row>
    <row r="6511" spans="1:17" ht="15">
      <c r="A6511" s="6"/>
      <c r="B6511" s="10">
        <v>128.44999999999999</v>
      </c>
      <c r="C6511">
        <v>0.40590411617731581</v>
      </c>
      <c r="D6511" s="11">
        <v>40.67</v>
      </c>
      <c r="E6511" s="10">
        <v>54.4</v>
      </c>
      <c r="F6511" s="11">
        <v>18.11</v>
      </c>
      <c r="G6511" s="10">
        <v>47.04</v>
      </c>
      <c r="H6511" s="11">
        <v>162.68</v>
      </c>
      <c r="I6511" s="10">
        <v>440.07</v>
      </c>
      <c r="J6511">
        <v>0.49985689106931952</v>
      </c>
      <c r="K6511">
        <v>0.49742998881052841</v>
      </c>
      <c r="L6511">
        <v>0.13692749738392621</v>
      </c>
      <c r="M6511">
        <v>0.49795565610859721</v>
      </c>
      <c r="N6511">
        <v>0.45892613636363638</v>
      </c>
      <c r="O6511">
        <v>0.58431395533200292</v>
      </c>
      <c r="P6511" s="117">
        <v>30.28</v>
      </c>
      <c r="Q6511">
        <v>0.34</v>
      </c>
    </row>
    <row r="6512" spans="1:17" ht="15">
      <c r="A6512" s="6"/>
      <c r="B6512" s="10">
        <v>137.91999999999999</v>
      </c>
      <c r="C6512">
        <v>0.3702569555266253</v>
      </c>
      <c r="D6512" s="11">
        <v>49.91</v>
      </c>
      <c r="E6512" s="10">
        <v>55.38</v>
      </c>
      <c r="F6512" s="11">
        <v>22.43</v>
      </c>
      <c r="G6512" s="10">
        <v>55.64</v>
      </c>
      <c r="H6512" s="11">
        <v>194.93</v>
      </c>
      <c r="I6512" s="10">
        <v>569.92999999999995</v>
      </c>
      <c r="J6512">
        <v>0.48191524165751143</v>
      </c>
      <c r="K6512">
        <v>0.48057247226962452</v>
      </c>
      <c r="L6512">
        <v>0.13576462536207737</v>
      </c>
      <c r="M6512">
        <v>0.49053881526775428</v>
      </c>
      <c r="N6512">
        <v>0.43463215022079671</v>
      </c>
      <c r="O6512">
        <v>0.55162990182385174</v>
      </c>
      <c r="P6512" s="117">
        <v>38.99</v>
      </c>
      <c r="Q6512">
        <v>0.34</v>
      </c>
    </row>
    <row r="6513" spans="1:17" ht="15">
      <c r="A6513" s="6"/>
      <c r="B6513" s="10">
        <v>130.05000000000001</v>
      </c>
      <c r="C6513">
        <v>0.34564028748646258</v>
      </c>
      <c r="D6513" s="11">
        <v>51.2</v>
      </c>
      <c r="E6513" s="10">
        <v>59.9</v>
      </c>
      <c r="F6513" s="11">
        <v>22.48</v>
      </c>
      <c r="G6513" s="10">
        <v>59.31</v>
      </c>
      <c r="H6513" s="11">
        <v>204.51</v>
      </c>
      <c r="I6513" s="10">
        <v>583.44000000000005</v>
      </c>
      <c r="J6513">
        <v>0.46751468529785706</v>
      </c>
      <c r="K6513">
        <v>0.45091412481561022</v>
      </c>
      <c r="L6513">
        <v>0.12599075200186807</v>
      </c>
      <c r="M6513">
        <v>0.46125840341940177</v>
      </c>
      <c r="N6513">
        <v>0.41827885054434988</v>
      </c>
      <c r="O6513">
        <v>0.50749093910646836</v>
      </c>
      <c r="P6513" s="117">
        <v>29.66</v>
      </c>
      <c r="Q6513">
        <v>0.34</v>
      </c>
    </row>
    <row r="6514" spans="1:17" ht="15">
      <c r="A6514" s="6"/>
      <c r="B6514" s="10">
        <v>106.82</v>
      </c>
      <c r="C6514">
        <v>0.3172199638326233</v>
      </c>
      <c r="D6514" s="11">
        <v>49.99</v>
      </c>
      <c r="E6514" s="10">
        <v>54.94</v>
      </c>
      <c r="F6514" s="11">
        <v>23.49</v>
      </c>
      <c r="G6514" s="10">
        <v>56.54</v>
      </c>
      <c r="H6514" s="11">
        <v>195.28</v>
      </c>
      <c r="I6514" s="10">
        <v>478.2</v>
      </c>
      <c r="J6514">
        <v>0.45162902856788306</v>
      </c>
      <c r="K6514">
        <v>0.41539989709438035</v>
      </c>
      <c r="L6514">
        <v>0.11666904445322887</v>
      </c>
      <c r="M6514">
        <v>0.43202442556060788</v>
      </c>
      <c r="N6514">
        <v>0.40149290173953239</v>
      </c>
      <c r="O6514">
        <v>0.48062061490303309</v>
      </c>
      <c r="P6514" s="117">
        <v>23.34</v>
      </c>
      <c r="Q6514">
        <v>0.34</v>
      </c>
    </row>
    <row r="6515" spans="1:17" ht="15">
      <c r="A6515" s="6"/>
      <c r="B6515" s="10">
        <v>92.07</v>
      </c>
      <c r="C6515">
        <v>0.28144969426184763</v>
      </c>
      <c r="D6515" s="11">
        <v>47.99</v>
      </c>
      <c r="E6515" s="10">
        <v>43.56</v>
      </c>
      <c r="F6515" s="11">
        <v>18.13</v>
      </c>
      <c r="G6515" s="10">
        <v>53</v>
      </c>
      <c r="H6515" s="11">
        <v>183.59</v>
      </c>
      <c r="I6515" s="10">
        <v>443.38</v>
      </c>
      <c r="J6515">
        <v>0.43923135184148066</v>
      </c>
      <c r="K6515">
        <v>0.37560351160011274</v>
      </c>
      <c r="L6515">
        <v>0.11235785878556963</v>
      </c>
      <c r="M6515">
        <v>0.40431085519646404</v>
      </c>
      <c r="N6515">
        <v>0.39133779094827587</v>
      </c>
      <c r="O6515">
        <v>0.44803758776137381</v>
      </c>
      <c r="P6515" s="117">
        <v>24.28</v>
      </c>
      <c r="Q6515">
        <v>0.34</v>
      </c>
    </row>
    <row r="6516" spans="1:17" ht="15">
      <c r="A6516" s="6"/>
      <c r="B6516" s="10">
        <v>87.37</v>
      </c>
      <c r="C6516">
        <v>0.24021687945168657</v>
      </c>
      <c r="D6516" s="11">
        <v>47.08</v>
      </c>
      <c r="E6516" s="10">
        <v>40.29</v>
      </c>
      <c r="F6516" s="11">
        <v>18.02</v>
      </c>
      <c r="G6516" s="10">
        <v>51.72</v>
      </c>
      <c r="H6516" s="11">
        <v>168.9</v>
      </c>
      <c r="I6516" s="10">
        <v>377.86</v>
      </c>
      <c r="J6516">
        <v>0.42791223745774964</v>
      </c>
      <c r="K6516">
        <v>0.33643773628955725</v>
      </c>
      <c r="L6516">
        <v>0.10597556605376196</v>
      </c>
      <c r="M6516">
        <v>0.38988536467053692</v>
      </c>
      <c r="N6516">
        <v>0.37284646793613374</v>
      </c>
      <c r="O6516">
        <v>0.418995097267786</v>
      </c>
      <c r="P6516" s="117">
        <v>31.82</v>
      </c>
      <c r="Q6516">
        <v>0.34</v>
      </c>
    </row>
    <row r="6517" spans="1:17" ht="15">
      <c r="A6517" s="6"/>
      <c r="B6517" s="10">
        <v>82.05</v>
      </c>
      <c r="C6517">
        <v>0.22913760408648803</v>
      </c>
      <c r="D6517" s="11">
        <v>38.65</v>
      </c>
      <c r="E6517" s="10">
        <v>36.1</v>
      </c>
      <c r="F6517" s="11">
        <v>7.22</v>
      </c>
      <c r="G6517" s="10">
        <v>49.16</v>
      </c>
      <c r="H6517" s="11">
        <v>129.41</v>
      </c>
      <c r="I6517" s="10">
        <v>394.98</v>
      </c>
      <c r="J6517">
        <v>0.41638491219121176</v>
      </c>
      <c r="K6517">
        <v>0.29623942302999356</v>
      </c>
      <c r="L6517">
        <v>0.10613209251542514</v>
      </c>
      <c r="M6517">
        <v>0.38323833487054609</v>
      </c>
      <c r="N6517">
        <v>0.34944547918206459</v>
      </c>
      <c r="O6517">
        <v>0.41168002663703424</v>
      </c>
      <c r="P6517" s="117">
        <v>31.39</v>
      </c>
      <c r="Q6517">
        <v>0.34</v>
      </c>
    </row>
    <row r="6518" spans="1:17" ht="15">
      <c r="A6518" s="6"/>
      <c r="B6518" s="10">
        <v>72.44</v>
      </c>
      <c r="C6518">
        <v>0.21673136207439214</v>
      </c>
      <c r="D6518" s="11">
        <v>39.130000000000003</v>
      </c>
      <c r="E6518" s="10">
        <v>32.840000000000003</v>
      </c>
      <c r="F6518" s="11">
        <v>-0.33</v>
      </c>
      <c r="G6518" s="10">
        <v>48</v>
      </c>
      <c r="H6518" s="11">
        <v>111.31</v>
      </c>
      <c r="I6518" s="10">
        <v>344.25</v>
      </c>
      <c r="J6518">
        <v>0.41046454134967186</v>
      </c>
      <c r="K6518">
        <v>0.27195581859977164</v>
      </c>
      <c r="L6518">
        <v>0.10804945216706317</v>
      </c>
      <c r="M6518">
        <v>0.38781270814425878</v>
      </c>
      <c r="N6518">
        <v>0.32696177088061734</v>
      </c>
      <c r="O6518">
        <v>0.42092255117605915</v>
      </c>
      <c r="P6518" s="117">
        <v>34.659999999999997</v>
      </c>
      <c r="Q6518">
        <v>0.34</v>
      </c>
    </row>
    <row r="6519" spans="1:17" ht="15">
      <c r="A6519" s="6"/>
      <c r="B6519" s="10">
        <v>77.040000000000006</v>
      </c>
      <c r="C6519">
        <v>0.21661284747040244</v>
      </c>
      <c r="D6519" s="11">
        <v>36.86</v>
      </c>
      <c r="E6519" s="10">
        <v>27.26</v>
      </c>
      <c r="F6519" s="11">
        <v>-12.77</v>
      </c>
      <c r="G6519" s="10">
        <v>46</v>
      </c>
      <c r="H6519" s="11">
        <v>108.35</v>
      </c>
      <c r="I6519" s="10">
        <v>335.99</v>
      </c>
      <c r="J6519">
        <v>0.41207988528838246</v>
      </c>
      <c r="K6519">
        <v>0.28753708394905358</v>
      </c>
      <c r="L6519">
        <v>0.10877869379057711</v>
      </c>
      <c r="M6519">
        <v>0.40130401458689097</v>
      </c>
      <c r="N6519">
        <v>0.30373963972520346</v>
      </c>
      <c r="O6519">
        <v>0.44636218118934862</v>
      </c>
      <c r="P6519" s="117">
        <v>33.04</v>
      </c>
      <c r="Q6519">
        <v>0.34</v>
      </c>
    </row>
    <row r="6520" spans="1:17" ht="15">
      <c r="A6520" s="6"/>
      <c r="B6520" s="10">
        <v>90.7</v>
      </c>
      <c r="C6520">
        <v>0.23186479065673485</v>
      </c>
      <c r="D6520" s="11">
        <v>38.450000000000003</v>
      </c>
      <c r="E6520" s="10">
        <v>33.36</v>
      </c>
      <c r="F6520" s="11">
        <v>-10.92</v>
      </c>
      <c r="G6520" s="10">
        <v>47.04</v>
      </c>
      <c r="H6520" s="11">
        <v>102.01</v>
      </c>
      <c r="I6520" s="10">
        <v>368.94</v>
      </c>
      <c r="J6520">
        <v>0.4282218006104534</v>
      </c>
      <c r="K6520">
        <v>0.31842426950513059</v>
      </c>
      <c r="L6520">
        <v>0.11149161560329131</v>
      </c>
      <c r="M6520">
        <v>0.4263266005523475</v>
      </c>
      <c r="N6520">
        <v>0.29751736963744047</v>
      </c>
      <c r="O6520">
        <v>0.47673933887212971</v>
      </c>
      <c r="P6520" s="117">
        <v>33.33</v>
      </c>
      <c r="Q6520">
        <v>0.34</v>
      </c>
    </row>
    <row r="6521" spans="1:17" ht="15">
      <c r="A6521" s="6"/>
      <c r="B6521" s="10">
        <v>96.47</v>
      </c>
      <c r="C6521">
        <v>0.25940626037339737</v>
      </c>
      <c r="D6521" s="11">
        <v>41.23</v>
      </c>
      <c r="E6521" s="10">
        <v>36.57</v>
      </c>
      <c r="F6521" s="11">
        <v>-0.47</v>
      </c>
      <c r="G6521" s="10">
        <v>48.46</v>
      </c>
      <c r="H6521" s="11">
        <v>106.61</v>
      </c>
      <c r="I6521" s="10">
        <v>389.75</v>
      </c>
      <c r="J6521">
        <v>0.44892392729925423</v>
      </c>
      <c r="K6521">
        <v>0.36403917704988575</v>
      </c>
      <c r="L6521">
        <v>0.12084900675296646</v>
      </c>
      <c r="M6521">
        <v>0.46894966585458531</v>
      </c>
      <c r="N6521">
        <v>0.30599368417203043</v>
      </c>
      <c r="O6521">
        <v>0.50063024973751313</v>
      </c>
      <c r="P6521" s="117">
        <v>29.02</v>
      </c>
      <c r="Q6521">
        <v>0.34</v>
      </c>
    </row>
    <row r="6522" spans="1:17" ht="15">
      <c r="A6522" s="6"/>
      <c r="B6522" s="10">
        <v>112.01</v>
      </c>
      <c r="C6522">
        <v>0.29133119872473168</v>
      </c>
      <c r="D6522" s="11">
        <v>45.17</v>
      </c>
      <c r="E6522" s="10">
        <v>52.64</v>
      </c>
      <c r="F6522" s="11">
        <v>6.83</v>
      </c>
      <c r="G6522" s="10">
        <v>52.93</v>
      </c>
      <c r="H6522" s="11">
        <v>127.72</v>
      </c>
      <c r="I6522" s="10">
        <v>445.01</v>
      </c>
      <c r="J6522">
        <v>0.47936758849602795</v>
      </c>
      <c r="K6522">
        <v>0.41521442722242591</v>
      </c>
      <c r="L6522">
        <v>0.12596746611502577</v>
      </c>
      <c r="M6522">
        <v>0.50120562624951448</v>
      </c>
      <c r="N6522">
        <v>0.32055261250455314</v>
      </c>
      <c r="O6522">
        <v>0.52639572830989645</v>
      </c>
      <c r="P6522" s="117">
        <v>29.8</v>
      </c>
      <c r="Q6522">
        <v>0.34</v>
      </c>
    </row>
    <row r="6523" spans="1:17" ht="15">
      <c r="A6523" s="6"/>
      <c r="B6523" s="10">
        <v>130.05000000000001</v>
      </c>
      <c r="C6523">
        <v>0.30233022414349553</v>
      </c>
      <c r="D6523" s="11">
        <v>47.93</v>
      </c>
      <c r="E6523" s="10">
        <v>60.04</v>
      </c>
      <c r="F6523" s="11">
        <v>16.579999999999998</v>
      </c>
      <c r="G6523" s="10">
        <v>61.14</v>
      </c>
      <c r="H6523" s="11">
        <v>173.23</v>
      </c>
      <c r="I6523" s="10">
        <v>523.19000000000005</v>
      </c>
      <c r="J6523">
        <v>0.48784244939895194</v>
      </c>
      <c r="K6523">
        <v>0.45179530202836587</v>
      </c>
      <c r="L6523">
        <v>0.12435070212783859</v>
      </c>
      <c r="M6523">
        <v>0.51292298661657665</v>
      </c>
      <c r="N6523">
        <v>0.3318508881888505</v>
      </c>
      <c r="O6523">
        <v>0.53790447242295569</v>
      </c>
      <c r="P6523" s="117">
        <v>31.81</v>
      </c>
      <c r="Q6523">
        <v>0.34</v>
      </c>
    </row>
    <row r="6524" spans="1:17" ht="15">
      <c r="A6524" s="6"/>
      <c r="B6524" s="10">
        <v>140.47</v>
      </c>
      <c r="C6524">
        <v>0.29905713777303256</v>
      </c>
      <c r="D6524" s="11">
        <v>47.99</v>
      </c>
      <c r="E6524" s="10">
        <v>68.91</v>
      </c>
      <c r="F6524" s="11">
        <v>28</v>
      </c>
      <c r="G6524" s="10">
        <v>80.03</v>
      </c>
      <c r="H6524" s="11">
        <v>188.12</v>
      </c>
      <c r="I6524" s="10">
        <v>605</v>
      </c>
      <c r="J6524">
        <v>0.46439552294266973</v>
      </c>
      <c r="K6524">
        <v>0.45640997066135131</v>
      </c>
      <c r="L6524">
        <v>0.12293060542866191</v>
      </c>
      <c r="M6524">
        <v>0.50607725743659515</v>
      </c>
      <c r="N6524">
        <v>0.33302934752788854</v>
      </c>
      <c r="O6524">
        <v>0.52856461947710254</v>
      </c>
      <c r="P6524" s="117">
        <v>35.67</v>
      </c>
      <c r="Q6524">
        <v>0.34</v>
      </c>
    </row>
    <row r="6525" spans="1:17" ht="15">
      <c r="A6525" s="6"/>
      <c r="B6525" s="10">
        <v>132.94</v>
      </c>
      <c r="C6525">
        <v>0.28781480593728909</v>
      </c>
      <c r="D6525" s="11">
        <v>39.1</v>
      </c>
      <c r="E6525" s="10">
        <v>59.91</v>
      </c>
      <c r="F6525" s="11">
        <v>25.48</v>
      </c>
      <c r="G6525" s="10">
        <v>58</v>
      </c>
      <c r="H6525" s="11">
        <v>161.44</v>
      </c>
      <c r="I6525" s="10">
        <v>520</v>
      </c>
      <c r="J6525">
        <v>0.44321437947777126</v>
      </c>
      <c r="K6525">
        <v>0.46524309217319482</v>
      </c>
      <c r="L6525">
        <v>0.1237696804332548</v>
      </c>
      <c r="M6525">
        <v>0.51592789610589052</v>
      </c>
      <c r="N6525">
        <v>0.31940093876493281</v>
      </c>
      <c r="O6525">
        <v>0.53613518836128671</v>
      </c>
      <c r="P6525" s="117">
        <v>30.17</v>
      </c>
      <c r="Q6525">
        <v>0.34</v>
      </c>
    </row>
    <row r="6526" spans="1:17" ht="15">
      <c r="A6526" s="6"/>
      <c r="B6526" s="10">
        <v>113.4</v>
      </c>
      <c r="C6526">
        <v>0.28448631458213858</v>
      </c>
      <c r="D6526" s="11">
        <v>32.21</v>
      </c>
      <c r="E6526" s="10">
        <v>54.58</v>
      </c>
      <c r="F6526" s="11">
        <v>13.97</v>
      </c>
      <c r="G6526" s="10">
        <v>52.24</v>
      </c>
      <c r="H6526" s="11">
        <v>100.07</v>
      </c>
      <c r="I6526" s="10">
        <v>424.99</v>
      </c>
      <c r="J6526">
        <v>0.41622694872478821</v>
      </c>
      <c r="K6526">
        <v>0.45868249267831612</v>
      </c>
      <c r="L6526">
        <v>0.12650103032214305</v>
      </c>
      <c r="M6526">
        <v>0.52468275030156808</v>
      </c>
      <c r="N6526">
        <v>0.29393366268625171</v>
      </c>
      <c r="O6526">
        <v>0.54492040168199141</v>
      </c>
      <c r="P6526" s="117">
        <v>21.07</v>
      </c>
      <c r="Q6526">
        <v>0.34</v>
      </c>
    </row>
    <row r="6527" spans="1:17" ht="15">
      <c r="A6527" s="6"/>
      <c r="B6527" s="10">
        <v>106.57</v>
      </c>
      <c r="C6527">
        <v>0.27044745363702277</v>
      </c>
      <c r="D6527" s="11">
        <v>36.94</v>
      </c>
      <c r="E6527" s="10">
        <v>47.72</v>
      </c>
      <c r="F6527" s="11">
        <v>13.92</v>
      </c>
      <c r="G6527" s="10">
        <v>46.16</v>
      </c>
      <c r="H6527" s="11">
        <v>93.73</v>
      </c>
      <c r="I6527" s="10">
        <v>397.03</v>
      </c>
      <c r="J6527">
        <v>0.40668022560103084</v>
      </c>
      <c r="K6527">
        <v>0.44323266262664512</v>
      </c>
      <c r="L6527">
        <v>0.12959975028476298</v>
      </c>
      <c r="M6527">
        <v>0.52367846122614703</v>
      </c>
      <c r="N6527">
        <v>0.26907908512236578</v>
      </c>
      <c r="O6527">
        <v>0.57767785310353359</v>
      </c>
      <c r="P6527" s="117">
        <v>23.43</v>
      </c>
      <c r="Q6527">
        <v>0.34</v>
      </c>
    </row>
    <row r="6528" spans="1:17" ht="15">
      <c r="A6528" s="6"/>
      <c r="B6528" s="10">
        <v>101.07</v>
      </c>
      <c r="C6528">
        <v>0.27199307078233104</v>
      </c>
      <c r="D6528" s="11">
        <v>30.6</v>
      </c>
      <c r="E6528" s="10">
        <v>32.93</v>
      </c>
      <c r="F6528" s="11">
        <v>3.99</v>
      </c>
      <c r="G6528" s="10">
        <v>40.01</v>
      </c>
      <c r="H6528" s="11">
        <v>80.59</v>
      </c>
      <c r="I6528" s="10">
        <v>374.46</v>
      </c>
      <c r="J6528">
        <v>0.40760124517969909</v>
      </c>
      <c r="K6528">
        <v>0.41555960389645336</v>
      </c>
      <c r="L6528">
        <v>0.13680491755884228</v>
      </c>
      <c r="M6528">
        <v>0.5138994964122634</v>
      </c>
      <c r="N6528">
        <v>0.25415408735145439</v>
      </c>
      <c r="O6528">
        <v>0.60375740948630363</v>
      </c>
      <c r="P6528" s="117">
        <v>25.85</v>
      </c>
      <c r="Q6528">
        <v>0.34</v>
      </c>
    </row>
    <row r="6529" spans="1:17" ht="15">
      <c r="A6529" s="6"/>
      <c r="B6529" s="10">
        <v>90.95</v>
      </c>
      <c r="C6529">
        <v>0.28653518446623177</v>
      </c>
      <c r="D6529" s="11">
        <v>23.88</v>
      </c>
      <c r="E6529" s="10">
        <v>36.19</v>
      </c>
      <c r="F6529" s="11">
        <v>5.07</v>
      </c>
      <c r="G6529" s="10">
        <v>37.85</v>
      </c>
      <c r="H6529" s="11">
        <v>70.3</v>
      </c>
      <c r="I6529" s="10">
        <v>349.44</v>
      </c>
      <c r="J6529">
        <v>0.4213807279578925</v>
      </c>
      <c r="K6529">
        <v>0.40043826555129497</v>
      </c>
      <c r="L6529">
        <v>0.13577553240106022</v>
      </c>
      <c r="M6529">
        <v>0.5018374033769486</v>
      </c>
      <c r="N6529">
        <v>0.22522330874883337</v>
      </c>
      <c r="O6529">
        <v>0.61409235546625274</v>
      </c>
      <c r="P6529" s="117">
        <v>15.73</v>
      </c>
      <c r="Q6529">
        <v>0.34</v>
      </c>
    </row>
    <row r="6530" spans="1:17" ht="15">
      <c r="A6530" s="6"/>
      <c r="B6530" s="10">
        <v>88.89</v>
      </c>
      <c r="C6530">
        <v>0.30011437524708728</v>
      </c>
      <c r="D6530" s="11">
        <v>26.09</v>
      </c>
      <c r="E6530" s="10">
        <v>24.98</v>
      </c>
      <c r="F6530" s="11">
        <v>-3.93</v>
      </c>
      <c r="G6530" s="10">
        <v>37.43</v>
      </c>
      <c r="H6530" s="11">
        <v>65.22</v>
      </c>
      <c r="I6530" s="10">
        <v>336.1</v>
      </c>
      <c r="J6530">
        <v>0.42561996827731829</v>
      </c>
      <c r="K6530">
        <v>0.3861876390165781</v>
      </c>
      <c r="L6530">
        <v>0.13105720499927651</v>
      </c>
      <c r="M6530">
        <v>0.48891260679330922</v>
      </c>
      <c r="N6530">
        <v>0.21177650816745477</v>
      </c>
      <c r="O6530">
        <v>0.62563410936184949</v>
      </c>
      <c r="P6530" s="117">
        <v>16.649999999999999</v>
      </c>
      <c r="Q6530">
        <v>0.34</v>
      </c>
    </row>
    <row r="6531" spans="1:17" ht="15">
      <c r="A6531" s="6"/>
      <c r="B6531" s="10">
        <v>88.78</v>
      </c>
      <c r="C6531">
        <v>0.30956234315313202</v>
      </c>
      <c r="D6531" s="11">
        <v>26.65</v>
      </c>
      <c r="E6531" s="10">
        <v>27.98</v>
      </c>
      <c r="F6531" s="11">
        <v>-24.32</v>
      </c>
      <c r="G6531" s="10">
        <v>36.85</v>
      </c>
      <c r="H6531" s="11">
        <v>61.08</v>
      </c>
      <c r="I6531" s="10">
        <v>325.02999999999997</v>
      </c>
      <c r="J6531">
        <v>0.43709878564323607</v>
      </c>
      <c r="K6531">
        <v>0.38276825767046996</v>
      </c>
      <c r="L6531">
        <v>0.12842968309923136</v>
      </c>
      <c r="M6531">
        <v>0.48040024050395502</v>
      </c>
      <c r="N6531">
        <v>0.20566973739807803</v>
      </c>
      <c r="O6531">
        <v>0.628007738892156</v>
      </c>
      <c r="P6531" s="117">
        <v>16.149999999999999</v>
      </c>
      <c r="Q6531">
        <v>0.34</v>
      </c>
    </row>
    <row r="6532" spans="1:17" ht="15">
      <c r="A6532" s="6"/>
      <c r="B6532" s="10">
        <v>88.72</v>
      </c>
      <c r="C6532">
        <v>0.31312503018239951</v>
      </c>
      <c r="D6532" s="11">
        <v>28.73</v>
      </c>
      <c r="E6532" s="10">
        <v>28.78</v>
      </c>
      <c r="F6532" s="11">
        <v>-37.29</v>
      </c>
      <c r="G6532" s="10">
        <v>34.79</v>
      </c>
      <c r="H6532" s="11">
        <v>59.09</v>
      </c>
      <c r="I6532" s="10">
        <v>322.42</v>
      </c>
      <c r="J6532">
        <v>0.45107028055867165</v>
      </c>
      <c r="K6532">
        <v>0.37257654967889309</v>
      </c>
      <c r="L6532">
        <v>0.1282637180461802</v>
      </c>
      <c r="M6532">
        <v>0.47623564464307561</v>
      </c>
      <c r="N6532">
        <v>0.20979313976861194</v>
      </c>
      <c r="O6532">
        <v>0.62539965446835244</v>
      </c>
      <c r="P6532" s="117">
        <v>15.68</v>
      </c>
      <c r="Q6532">
        <v>0.34</v>
      </c>
    </row>
    <row r="6533" spans="1:17" ht="15">
      <c r="A6533" s="6"/>
      <c r="B6533" s="10">
        <v>88.28</v>
      </c>
      <c r="C6533">
        <v>0.32831417393717471</v>
      </c>
      <c r="D6533" s="11">
        <v>29.03</v>
      </c>
      <c r="E6533" s="10">
        <v>27.95</v>
      </c>
      <c r="F6533" s="11">
        <v>-32.380000000000003</v>
      </c>
      <c r="G6533" s="10">
        <v>36.479999999999997</v>
      </c>
      <c r="H6533" s="11">
        <v>62.13</v>
      </c>
      <c r="I6533" s="10">
        <v>324.8</v>
      </c>
      <c r="J6533">
        <v>0.45540056686781333</v>
      </c>
      <c r="K6533">
        <v>0.37385535875682235</v>
      </c>
      <c r="L6533">
        <v>0.12309772858255279</v>
      </c>
      <c r="M6533">
        <v>0.47770579631248727</v>
      </c>
      <c r="N6533">
        <v>0.21764617180457529</v>
      </c>
      <c r="O6533">
        <v>0.62352937529065255</v>
      </c>
      <c r="P6533" s="117">
        <v>18.559999999999999</v>
      </c>
      <c r="Q6533">
        <v>0.34</v>
      </c>
    </row>
    <row r="6534" spans="1:17" ht="15">
      <c r="A6534" s="6"/>
      <c r="B6534" s="10">
        <v>92.1</v>
      </c>
      <c r="C6534">
        <v>0.34900151986088479</v>
      </c>
      <c r="D6534" s="11">
        <v>30.02</v>
      </c>
      <c r="E6534" s="10">
        <v>27.18</v>
      </c>
      <c r="F6534" s="11">
        <v>-0.49</v>
      </c>
      <c r="G6534" s="10">
        <v>39.51</v>
      </c>
      <c r="H6534" s="11">
        <v>69.87</v>
      </c>
      <c r="I6534" s="10">
        <v>348.44</v>
      </c>
      <c r="J6534">
        <v>0.46106834065522323</v>
      </c>
      <c r="K6534">
        <v>0.38822685970260429</v>
      </c>
      <c r="L6534">
        <v>0.11635747190051031</v>
      </c>
      <c r="M6534">
        <v>0.49812102391673307</v>
      </c>
      <c r="N6534">
        <v>0.23667485661231263</v>
      </c>
      <c r="O6534">
        <v>0.61739033194224602</v>
      </c>
      <c r="P6534" s="117">
        <v>23.4</v>
      </c>
      <c r="Q6534">
        <v>0.34</v>
      </c>
    </row>
    <row r="6535" spans="1:17" ht="15">
      <c r="A6535" s="6"/>
      <c r="B6535" s="10">
        <v>105.3</v>
      </c>
      <c r="C6535">
        <v>0.36613670551565253</v>
      </c>
      <c r="D6535" s="11">
        <v>31.96</v>
      </c>
      <c r="E6535" s="10">
        <v>34.18</v>
      </c>
      <c r="F6535" s="11">
        <v>29.9</v>
      </c>
      <c r="G6535" s="10">
        <v>51.58</v>
      </c>
      <c r="H6535" s="11">
        <v>112.05</v>
      </c>
      <c r="I6535" s="10">
        <v>429.99</v>
      </c>
      <c r="J6535">
        <v>0.47458843193291328</v>
      </c>
      <c r="K6535">
        <v>0.39907066829009641</v>
      </c>
      <c r="L6535">
        <v>0.12715699403941122</v>
      </c>
      <c r="M6535">
        <v>0.51431645816555693</v>
      </c>
      <c r="N6535">
        <v>0.27568096117887986</v>
      </c>
      <c r="O6535">
        <v>0.57164622389293063</v>
      </c>
      <c r="P6535" s="117">
        <v>44.55</v>
      </c>
      <c r="Q6535">
        <v>0.34</v>
      </c>
    </row>
    <row r="6536" spans="1:17" ht="15">
      <c r="A6536" s="6"/>
      <c r="B6536" s="10">
        <v>109.46</v>
      </c>
      <c r="C6536">
        <v>0.36282870949843221</v>
      </c>
      <c r="D6536" s="11">
        <v>38.6</v>
      </c>
      <c r="E6536" s="10">
        <v>40.020000000000003</v>
      </c>
      <c r="F6536" s="11">
        <v>45.33</v>
      </c>
      <c r="G6536" s="10">
        <v>67.87</v>
      </c>
      <c r="H6536" s="11">
        <v>158.69999999999999</v>
      </c>
      <c r="I6536" s="10">
        <v>524</v>
      </c>
      <c r="J6536">
        <v>0.47907718389617454</v>
      </c>
      <c r="K6536">
        <v>0.40517201692443211</v>
      </c>
      <c r="L6536">
        <v>0.14396419218827058</v>
      </c>
      <c r="M6536">
        <v>0.50169544308306691</v>
      </c>
      <c r="N6536">
        <v>0.29449244973006811</v>
      </c>
      <c r="O6536">
        <v>0.5263301513146198</v>
      </c>
      <c r="P6536" s="117">
        <v>23.85</v>
      </c>
      <c r="Q6536">
        <v>0.34</v>
      </c>
    </row>
    <row r="6537" spans="1:17" ht="15">
      <c r="A6537" s="6"/>
      <c r="B6537" s="10">
        <v>110.05</v>
      </c>
      <c r="C6537">
        <v>0.33261292153197997</v>
      </c>
      <c r="D6537" s="11">
        <v>39</v>
      </c>
      <c r="E6537" s="10">
        <v>36.53</v>
      </c>
      <c r="F6537" s="11">
        <v>40.33</v>
      </c>
      <c r="G6537" s="10">
        <v>84.65</v>
      </c>
      <c r="H6537" s="11">
        <v>150.58000000000001</v>
      </c>
      <c r="I6537" s="10">
        <v>538.91999999999996</v>
      </c>
      <c r="J6537">
        <v>0.46346445490934773</v>
      </c>
      <c r="K6537">
        <v>0.37741816514347504</v>
      </c>
      <c r="L6537">
        <v>0.14229458036689013</v>
      </c>
      <c r="M6537">
        <v>0.47214485275775592</v>
      </c>
      <c r="N6537">
        <v>0.2881444142247977</v>
      </c>
      <c r="O6537">
        <v>0.49180515670478042</v>
      </c>
      <c r="P6537" s="117">
        <v>33.950000000000003</v>
      </c>
      <c r="Q6537">
        <v>0.34</v>
      </c>
    </row>
    <row r="6538" spans="1:17" ht="15">
      <c r="A6538" s="6"/>
      <c r="B6538" s="10">
        <v>104.97</v>
      </c>
      <c r="C6538">
        <v>0.27621603527649896</v>
      </c>
      <c r="D6538" s="11">
        <v>42.49</v>
      </c>
      <c r="E6538" s="10">
        <v>37.630000000000003</v>
      </c>
      <c r="F6538" s="11">
        <v>29.21</v>
      </c>
      <c r="G6538" s="10">
        <v>76</v>
      </c>
      <c r="H6538" s="11">
        <v>126.07</v>
      </c>
      <c r="I6538" s="10">
        <v>431.37</v>
      </c>
      <c r="J6538">
        <v>0.42954881626317143</v>
      </c>
      <c r="K6538">
        <v>0.34409264450503269</v>
      </c>
      <c r="L6538">
        <v>0.13184519654574101</v>
      </c>
      <c r="M6538">
        <v>0.45674637087580328</v>
      </c>
      <c r="N6538">
        <v>0.26889992588082695</v>
      </c>
      <c r="O6538">
        <v>0.45374980783517194</v>
      </c>
      <c r="P6538" s="117">
        <v>39.880000000000003</v>
      </c>
      <c r="Q6538">
        <v>0.34</v>
      </c>
    </row>
    <row r="6539" spans="1:17" ht="15">
      <c r="A6539" s="6"/>
      <c r="B6539" s="10">
        <v>87.52</v>
      </c>
      <c r="C6539">
        <v>0.21992486716314605</v>
      </c>
      <c r="D6539" s="11">
        <v>42.57</v>
      </c>
      <c r="E6539" s="10">
        <v>32.06</v>
      </c>
      <c r="F6539" s="11">
        <v>28.21</v>
      </c>
      <c r="G6539" s="10">
        <v>69.400000000000006</v>
      </c>
      <c r="H6539" s="11">
        <v>102.05</v>
      </c>
      <c r="I6539" s="10">
        <v>376.35</v>
      </c>
      <c r="J6539">
        <v>0.40596029471960704</v>
      </c>
      <c r="K6539">
        <v>0.31875227902799919</v>
      </c>
      <c r="L6539">
        <v>0.12429050768364308</v>
      </c>
      <c r="M6539">
        <v>0.44015202979728546</v>
      </c>
      <c r="N6539">
        <v>0.24142941241985011</v>
      </c>
      <c r="O6539">
        <v>0.4179003011500293</v>
      </c>
      <c r="P6539" s="117">
        <v>25.17</v>
      </c>
      <c r="Q6539">
        <v>0.34</v>
      </c>
    </row>
    <row r="6540" spans="1:17" ht="15">
      <c r="A6540" s="6"/>
      <c r="B6540" s="10">
        <v>70.53</v>
      </c>
      <c r="C6540">
        <v>0.1714075299818292</v>
      </c>
      <c r="D6540" s="11">
        <v>43.2</v>
      </c>
      <c r="E6540" s="10">
        <v>31.14</v>
      </c>
      <c r="F6540" s="11">
        <v>25.41</v>
      </c>
      <c r="G6540" s="10">
        <v>66.62</v>
      </c>
      <c r="H6540" s="11">
        <v>92.02</v>
      </c>
      <c r="I6540" s="10">
        <v>334.17</v>
      </c>
      <c r="J6540">
        <v>0.39844503428262423</v>
      </c>
      <c r="K6540">
        <v>0.29603452298193728</v>
      </c>
      <c r="L6540">
        <v>0.10870187360907517</v>
      </c>
      <c r="M6540">
        <v>0.42460394044641664</v>
      </c>
      <c r="N6540">
        <v>0.23274458960228239</v>
      </c>
      <c r="O6540">
        <v>0.38173230920021917</v>
      </c>
      <c r="P6540" s="117">
        <v>37</v>
      </c>
      <c r="Q6540">
        <v>0.34</v>
      </c>
    </row>
    <row r="6541" spans="1:17" ht="15">
      <c r="A6541" s="6"/>
      <c r="B6541" s="10">
        <v>42.76</v>
      </c>
      <c r="C6541">
        <v>0.16662464291907378</v>
      </c>
      <c r="D6541" s="11">
        <v>38.75</v>
      </c>
      <c r="E6541" s="10">
        <v>30.91</v>
      </c>
      <c r="F6541" s="11">
        <v>11.82</v>
      </c>
      <c r="G6541" s="10">
        <v>59.37</v>
      </c>
      <c r="H6541" s="11">
        <v>79.099999999999994</v>
      </c>
      <c r="I6541" s="10">
        <v>279.01</v>
      </c>
      <c r="J6541">
        <v>0.3886940506881697</v>
      </c>
      <c r="K6541">
        <v>0.28029235063135199</v>
      </c>
      <c r="L6541">
        <v>0.11089972195732137</v>
      </c>
      <c r="M6541">
        <v>0.42171301882334411</v>
      </c>
      <c r="N6541">
        <v>0.21502551135086537</v>
      </c>
      <c r="O6541">
        <v>0.34779213139600751</v>
      </c>
      <c r="P6541" s="117">
        <v>38.4</v>
      </c>
      <c r="Q6541">
        <v>0.34</v>
      </c>
    </row>
    <row r="6542" spans="1:17" ht="15">
      <c r="A6542" s="6"/>
      <c r="B6542" s="10">
        <v>8.76</v>
      </c>
      <c r="C6542">
        <v>0.16511381270964648</v>
      </c>
      <c r="D6542" s="11">
        <v>32.82</v>
      </c>
      <c r="E6542" s="10">
        <v>29.32</v>
      </c>
      <c r="F6542" s="11">
        <v>12.99</v>
      </c>
      <c r="G6542" s="10">
        <v>54.25</v>
      </c>
      <c r="H6542" s="11">
        <v>79.59</v>
      </c>
      <c r="I6542" s="10">
        <v>252.2</v>
      </c>
      <c r="J6542">
        <v>0.38226292666582901</v>
      </c>
      <c r="K6542">
        <v>0.26493236000812875</v>
      </c>
      <c r="L6542">
        <v>0.11881186651337662</v>
      </c>
      <c r="M6542">
        <v>0.41741713502506883</v>
      </c>
      <c r="N6542">
        <v>0.20969619351882804</v>
      </c>
      <c r="O6542">
        <v>0.32113557490198413</v>
      </c>
      <c r="P6542" s="117">
        <v>44.05</v>
      </c>
      <c r="Q6542">
        <v>0.34</v>
      </c>
    </row>
    <row r="6543" spans="1:17" ht="15">
      <c r="A6543" s="6"/>
      <c r="B6543" s="10">
        <v>15.04</v>
      </c>
      <c r="C6543">
        <v>0.17063881019830029</v>
      </c>
      <c r="D6543" s="11">
        <v>31.84</v>
      </c>
      <c r="E6543" s="10">
        <v>26.73</v>
      </c>
      <c r="F6543" s="11">
        <v>6.9</v>
      </c>
      <c r="G6543" s="10">
        <v>52.24</v>
      </c>
      <c r="H6543" s="11">
        <v>78.37</v>
      </c>
      <c r="I6543" s="10">
        <v>200.03</v>
      </c>
      <c r="J6543">
        <v>0.38208202762623727</v>
      </c>
      <c r="K6543">
        <v>0.27978583779299232</v>
      </c>
      <c r="L6543">
        <v>0.12894602679525324</v>
      </c>
      <c r="M6543">
        <v>0.42548584089969071</v>
      </c>
      <c r="N6543">
        <v>0.22003073852295407</v>
      </c>
      <c r="O6543">
        <v>0.31882030449056387</v>
      </c>
      <c r="P6543" s="117">
        <v>40.94</v>
      </c>
      <c r="Q6543">
        <v>0.34</v>
      </c>
    </row>
    <row r="6544" spans="1:17" ht="15">
      <c r="A6544" s="6"/>
      <c r="B6544" s="10">
        <v>56</v>
      </c>
      <c r="C6544">
        <v>0.19632300854700852</v>
      </c>
      <c r="D6544" s="11">
        <v>33</v>
      </c>
      <c r="E6544" s="10">
        <v>33.92</v>
      </c>
      <c r="F6544" s="11">
        <v>25.32</v>
      </c>
      <c r="G6544" s="10">
        <v>53</v>
      </c>
      <c r="H6544" s="11">
        <v>95.12</v>
      </c>
      <c r="I6544" s="10">
        <v>195.36</v>
      </c>
      <c r="J6544">
        <v>0.39160958081244596</v>
      </c>
      <c r="K6544">
        <v>0.32232770102803937</v>
      </c>
      <c r="L6544">
        <v>0.14143506006006004</v>
      </c>
      <c r="M6544">
        <v>0.44473160363529751</v>
      </c>
      <c r="N6544">
        <v>0.25097075844530736</v>
      </c>
      <c r="O6544">
        <v>0.33674673919564829</v>
      </c>
      <c r="P6544" s="117">
        <v>38.799999999999997</v>
      </c>
      <c r="Q6544">
        <v>0.34</v>
      </c>
    </row>
    <row r="6545" spans="1:17" ht="15">
      <c r="A6545" s="6"/>
      <c r="B6545" s="10">
        <v>85.01</v>
      </c>
      <c r="C6545">
        <v>0.26615021929824562</v>
      </c>
      <c r="D6545" s="11">
        <v>37.520000000000003</v>
      </c>
      <c r="E6545" s="10">
        <v>39.119999999999997</v>
      </c>
      <c r="F6545" s="11">
        <v>26.62</v>
      </c>
      <c r="G6545" s="10">
        <v>56.95</v>
      </c>
      <c r="H6545" s="11">
        <v>118.19</v>
      </c>
      <c r="I6545" s="10">
        <v>218.23</v>
      </c>
      <c r="J6545">
        <v>0.41153875402945733</v>
      </c>
      <c r="K6545">
        <v>0.39538528949484614</v>
      </c>
      <c r="L6545">
        <v>0.15230387184112396</v>
      </c>
      <c r="M6545">
        <v>0.47023918261489378</v>
      </c>
      <c r="N6545">
        <v>0.29470395496588048</v>
      </c>
      <c r="O6545">
        <v>0.36706933508865203</v>
      </c>
      <c r="P6545" s="117">
        <v>34.92</v>
      </c>
      <c r="Q6545">
        <v>0.34</v>
      </c>
    </row>
    <row r="6546" spans="1:17" ht="15">
      <c r="A6546" s="6"/>
      <c r="B6546" s="10">
        <v>107.7</v>
      </c>
      <c r="C6546">
        <v>0.36489079075692132</v>
      </c>
      <c r="D6546" s="11">
        <v>41.77</v>
      </c>
      <c r="E6546" s="10">
        <v>55.8</v>
      </c>
      <c r="F6546" s="11">
        <v>41.39</v>
      </c>
      <c r="G6546" s="10">
        <v>62.43</v>
      </c>
      <c r="H6546" s="11">
        <v>176.66</v>
      </c>
      <c r="I6546" s="10">
        <v>306.61</v>
      </c>
      <c r="J6546">
        <v>0.41987112998969178</v>
      </c>
      <c r="K6546">
        <v>0.46566630786830321</v>
      </c>
      <c r="L6546">
        <v>0.19377947264732753</v>
      </c>
      <c r="M6546">
        <v>0.49503871823105106</v>
      </c>
      <c r="N6546">
        <v>0.34881221750655</v>
      </c>
      <c r="O6546">
        <v>0.41431608101556755</v>
      </c>
      <c r="P6546" s="117">
        <v>31.46</v>
      </c>
      <c r="Q6546">
        <v>0.34</v>
      </c>
    </row>
    <row r="6547" spans="1:17" ht="15">
      <c r="A6547" s="6"/>
      <c r="B6547" s="10">
        <v>136.41</v>
      </c>
      <c r="C6547">
        <v>0.42836533443208347</v>
      </c>
      <c r="D6547" s="11">
        <v>45.06</v>
      </c>
      <c r="E6547" s="10">
        <v>64.62</v>
      </c>
      <c r="F6547" s="11">
        <v>50.18</v>
      </c>
      <c r="G6547" s="10">
        <v>73.69</v>
      </c>
      <c r="H6547" s="11">
        <v>201.03</v>
      </c>
      <c r="I6547" s="10">
        <v>365.85</v>
      </c>
      <c r="J6547">
        <v>0.4096207531723291</v>
      </c>
      <c r="K6547">
        <v>0.50585344561527268</v>
      </c>
      <c r="L6547">
        <v>0.22800910114325262</v>
      </c>
      <c r="M6547">
        <v>0.50633258659707259</v>
      </c>
      <c r="N6547">
        <v>0.37612167143629044</v>
      </c>
      <c r="O6547">
        <v>0.42670402430869864</v>
      </c>
      <c r="P6547" s="117">
        <v>29.62</v>
      </c>
      <c r="Q6547">
        <v>0.34</v>
      </c>
    </row>
    <row r="6548" spans="1:17" ht="15">
      <c r="A6548" s="6"/>
      <c r="B6548" s="10">
        <v>163.9</v>
      </c>
      <c r="C6548">
        <v>0.42811805530479741</v>
      </c>
      <c r="D6548" s="11">
        <v>48.25</v>
      </c>
      <c r="E6548" s="10">
        <v>74.209999999999994</v>
      </c>
      <c r="F6548" s="11">
        <v>64.37</v>
      </c>
      <c r="G6548" s="10">
        <v>128.31</v>
      </c>
      <c r="H6548" s="11">
        <v>219.93</v>
      </c>
      <c r="I6548" s="10">
        <v>356.73</v>
      </c>
      <c r="J6548">
        <v>0.39472358492557796</v>
      </c>
      <c r="K6548">
        <v>0.50239082868004659</v>
      </c>
      <c r="L6548">
        <v>0.24585894387151513</v>
      </c>
      <c r="M6548">
        <v>0.50747812655432201</v>
      </c>
      <c r="N6548">
        <v>0.37610702979296939</v>
      </c>
      <c r="O6548">
        <v>0.40719538667260979</v>
      </c>
      <c r="P6548" s="117">
        <v>28.25</v>
      </c>
      <c r="Q6548">
        <v>0.34</v>
      </c>
    </row>
    <row r="6549" spans="1:17" ht="15">
      <c r="A6549" s="6"/>
      <c r="B6549" s="10">
        <v>134.1</v>
      </c>
      <c r="C6549">
        <v>0.41804151728669997</v>
      </c>
      <c r="D6549" s="11">
        <v>45.01</v>
      </c>
      <c r="E6549" s="10">
        <v>71.31</v>
      </c>
      <c r="F6549" s="11">
        <v>57.34</v>
      </c>
      <c r="G6549" s="10">
        <v>73.14</v>
      </c>
      <c r="H6549" s="11">
        <v>195.28</v>
      </c>
      <c r="I6549" s="10">
        <v>308.23</v>
      </c>
      <c r="J6549">
        <v>0.39141591643913554</v>
      </c>
      <c r="K6549">
        <v>0.49777254109805824</v>
      </c>
      <c r="L6549">
        <v>0.25902913389721521</v>
      </c>
      <c r="M6549">
        <v>0.51072208157918042</v>
      </c>
      <c r="N6549">
        <v>0.36387801425227395</v>
      </c>
      <c r="O6549">
        <v>0.40851871107013565</v>
      </c>
      <c r="P6549" s="117">
        <v>24.12</v>
      </c>
      <c r="Q6549">
        <v>0.34</v>
      </c>
    </row>
    <row r="6550" spans="1:17" ht="15">
      <c r="A6550" s="6"/>
      <c r="B6550" s="10">
        <v>112.4</v>
      </c>
      <c r="C6550">
        <v>0.43589743694827177</v>
      </c>
      <c r="D6550" s="11">
        <v>37.49</v>
      </c>
      <c r="E6550" s="10">
        <v>65.31</v>
      </c>
      <c r="F6550" s="11">
        <v>49.27</v>
      </c>
      <c r="G6550" s="10">
        <v>57.5</v>
      </c>
      <c r="H6550" s="11">
        <v>142.94</v>
      </c>
      <c r="I6550" s="10">
        <v>192.44</v>
      </c>
      <c r="J6550">
        <v>0.37349217212444191</v>
      </c>
      <c r="K6550">
        <v>0.50183007146835845</v>
      </c>
      <c r="L6550">
        <v>0.26795217742073912</v>
      </c>
      <c r="M6550">
        <v>0.53098424076473605</v>
      </c>
      <c r="N6550">
        <v>0.35663964979689516</v>
      </c>
      <c r="O6550">
        <v>0.36705166942888318</v>
      </c>
      <c r="P6550" s="117">
        <v>20.32</v>
      </c>
      <c r="Q6550">
        <v>0.34</v>
      </c>
    </row>
    <row r="6551" spans="1:17" ht="15">
      <c r="A6551" s="6"/>
      <c r="B6551" s="10">
        <v>107.4</v>
      </c>
      <c r="C6551">
        <v>0.4342733012757099</v>
      </c>
      <c r="D6551" s="11">
        <v>32.18</v>
      </c>
      <c r="E6551" s="10">
        <v>65.08</v>
      </c>
      <c r="F6551" s="11">
        <v>44.58</v>
      </c>
      <c r="G6551" s="10">
        <v>51.57</v>
      </c>
      <c r="H6551" s="11">
        <v>104.8</v>
      </c>
      <c r="I6551" s="10">
        <v>164</v>
      </c>
      <c r="J6551">
        <v>0.37903745733410166</v>
      </c>
      <c r="K6551">
        <v>0.50718799184052288</v>
      </c>
      <c r="L6551">
        <v>0.27733877477593832</v>
      </c>
      <c r="M6551">
        <v>0.53927527072625747</v>
      </c>
      <c r="N6551">
        <v>0.32991653997334114</v>
      </c>
      <c r="O6551">
        <v>0.31219198494015399</v>
      </c>
      <c r="P6551" s="117">
        <v>25.95</v>
      </c>
      <c r="Q6551">
        <v>0.34</v>
      </c>
    </row>
    <row r="6552" spans="1:17" ht="15">
      <c r="A6552" s="6"/>
      <c r="B6552" s="10">
        <v>101.04</v>
      </c>
      <c r="C6552">
        <v>0.44880412562032435</v>
      </c>
      <c r="D6552" s="11">
        <v>29.06</v>
      </c>
      <c r="E6552" s="10">
        <v>60.87</v>
      </c>
      <c r="F6552" s="11">
        <v>34.6</v>
      </c>
      <c r="G6552" s="10">
        <v>45.36</v>
      </c>
      <c r="H6552" s="11">
        <v>81.53</v>
      </c>
      <c r="I6552" s="10">
        <v>91.95</v>
      </c>
      <c r="J6552">
        <v>0.39922585963996871</v>
      </c>
      <c r="K6552">
        <v>0.51839740024639835</v>
      </c>
      <c r="L6552">
        <v>0.27072376870448905</v>
      </c>
      <c r="M6552">
        <v>0.53630200979985032</v>
      </c>
      <c r="N6552">
        <v>0.31475409712257385</v>
      </c>
      <c r="O6552">
        <v>0.28821708339355401</v>
      </c>
      <c r="P6552" s="117">
        <v>20.309999999999999</v>
      </c>
      <c r="Q6552">
        <v>0.34</v>
      </c>
    </row>
    <row r="6553" spans="1:17" ht="15">
      <c r="A6553" s="6"/>
      <c r="B6553" s="10">
        <v>102.73</v>
      </c>
      <c r="C6553">
        <v>0.44207977286300687</v>
      </c>
      <c r="D6553" s="11">
        <v>12.95</v>
      </c>
      <c r="E6553" s="10">
        <v>59.53</v>
      </c>
      <c r="F6553" s="11">
        <v>33.090000000000003</v>
      </c>
      <c r="G6553" s="10">
        <v>41.7</v>
      </c>
      <c r="H6553" s="11">
        <v>90</v>
      </c>
      <c r="I6553" s="10">
        <v>64.41</v>
      </c>
      <c r="J6553">
        <v>0.41834130868127029</v>
      </c>
      <c r="K6553">
        <v>0.52063802939170334</v>
      </c>
      <c r="L6553">
        <v>0.2754077418823056</v>
      </c>
      <c r="M6553">
        <v>0.52277969772840593</v>
      </c>
      <c r="N6553">
        <v>0.29780099055901632</v>
      </c>
      <c r="O6553">
        <v>0.24565190539025525</v>
      </c>
      <c r="P6553" s="117">
        <v>16.71</v>
      </c>
      <c r="Q6553">
        <v>0.34</v>
      </c>
    </row>
    <row r="6554" spans="1:17" ht="15">
      <c r="A6554" s="6"/>
      <c r="B6554" s="10">
        <v>94.14</v>
      </c>
      <c r="C6554">
        <v>0.42250603016625365</v>
      </c>
      <c r="D6554" s="11">
        <v>14.84</v>
      </c>
      <c r="E6554" s="10">
        <v>56.1</v>
      </c>
      <c r="F6554" s="11">
        <v>31.58</v>
      </c>
      <c r="G6554" s="10">
        <v>41.78</v>
      </c>
      <c r="H6554" s="11">
        <v>71.39</v>
      </c>
      <c r="I6554" s="10">
        <v>63.59</v>
      </c>
      <c r="J6554">
        <v>0.42063815291445872</v>
      </c>
      <c r="K6554">
        <v>0.51976604809498606</v>
      </c>
      <c r="L6554">
        <v>0.27635391133223236</v>
      </c>
      <c r="M6554">
        <v>0.50468227395396803</v>
      </c>
      <c r="N6554">
        <v>0.27898229271376784</v>
      </c>
      <c r="O6554">
        <v>0.21451150764046423</v>
      </c>
      <c r="P6554" s="117">
        <v>15.32</v>
      </c>
      <c r="Q6554">
        <v>0.34</v>
      </c>
    </row>
    <row r="6555" spans="1:17" ht="15">
      <c r="A6555" s="6"/>
      <c r="B6555" s="10">
        <v>88.6</v>
      </c>
      <c r="C6555">
        <v>0.38240674490504134</v>
      </c>
      <c r="D6555" s="11">
        <v>19.05</v>
      </c>
      <c r="E6555" s="10">
        <v>51.41</v>
      </c>
      <c r="F6555" s="11">
        <v>30.04</v>
      </c>
      <c r="G6555" s="10">
        <v>39.9</v>
      </c>
      <c r="H6555" s="11">
        <v>59.98</v>
      </c>
      <c r="I6555" s="10">
        <v>50</v>
      </c>
      <c r="J6555">
        <v>0.42370111705039987</v>
      </c>
      <c r="K6555">
        <v>0.51888037703513279</v>
      </c>
      <c r="L6555">
        <v>0.27372908797129408</v>
      </c>
      <c r="M6555">
        <v>0.50655435017360828</v>
      </c>
      <c r="N6555">
        <v>0.25011703239289446</v>
      </c>
      <c r="O6555">
        <v>0.20102529273530242</v>
      </c>
      <c r="P6555" s="117">
        <v>15.56</v>
      </c>
      <c r="Q6555">
        <v>0.34</v>
      </c>
    </row>
    <row r="6556" spans="1:17" ht="15">
      <c r="A6556" s="6"/>
      <c r="B6556" s="10">
        <v>89.37</v>
      </c>
      <c r="C6556">
        <v>0.37551835149821783</v>
      </c>
      <c r="D6556" s="11">
        <v>22.15</v>
      </c>
      <c r="E6556" s="10">
        <v>47.38</v>
      </c>
      <c r="F6556" s="11">
        <v>30.2</v>
      </c>
      <c r="G6556" s="10">
        <v>37.950000000000003</v>
      </c>
      <c r="H6556" s="11">
        <v>47.94</v>
      </c>
      <c r="I6556" s="10">
        <v>21.48</v>
      </c>
      <c r="J6556">
        <v>0.4297121689894467</v>
      </c>
      <c r="K6556">
        <v>0.52093809398846369</v>
      </c>
      <c r="L6556">
        <v>0.27535171815416254</v>
      </c>
      <c r="M6556">
        <v>0.50347177159121626</v>
      </c>
      <c r="N6556">
        <v>0.23608393349714277</v>
      </c>
      <c r="O6556">
        <v>0.1962985496355302</v>
      </c>
      <c r="P6556" s="117">
        <v>14.69</v>
      </c>
      <c r="Q6556">
        <v>0.34</v>
      </c>
    </row>
    <row r="6557" spans="1:17" ht="15">
      <c r="A6557" s="6"/>
      <c r="B6557" s="10">
        <v>86.89</v>
      </c>
      <c r="C6557">
        <v>0.36634436157517902</v>
      </c>
      <c r="D6557" s="11">
        <v>22.9</v>
      </c>
      <c r="E6557" s="10">
        <v>47.59</v>
      </c>
      <c r="F6557" s="11">
        <v>30.13</v>
      </c>
      <c r="G6557" s="10">
        <v>37.79</v>
      </c>
      <c r="H6557" s="11">
        <v>54.52</v>
      </c>
      <c r="I6557" s="10">
        <v>16.91</v>
      </c>
      <c r="J6557">
        <v>0.43268598681097875</v>
      </c>
      <c r="K6557">
        <v>0.51405646028230134</v>
      </c>
      <c r="L6557">
        <v>0.28438108742370394</v>
      </c>
      <c r="M6557">
        <v>0.50111439618916365</v>
      </c>
      <c r="N6557">
        <v>0.24798683460513007</v>
      </c>
      <c r="O6557">
        <v>0.19242315554452991</v>
      </c>
      <c r="P6557" s="117">
        <v>15.98</v>
      </c>
      <c r="Q6557">
        <v>0.34</v>
      </c>
    </row>
    <row r="6558" spans="1:17" ht="15">
      <c r="A6558" s="6"/>
      <c r="B6558" s="10">
        <v>85.45</v>
      </c>
      <c r="C6558">
        <v>0.36029928767014557</v>
      </c>
      <c r="D6558" s="11">
        <v>23.1</v>
      </c>
      <c r="E6558" s="10">
        <v>51.61</v>
      </c>
      <c r="F6558" s="11">
        <v>33.01</v>
      </c>
      <c r="G6558" s="10">
        <v>41.89</v>
      </c>
      <c r="H6558" s="11">
        <v>65.69</v>
      </c>
      <c r="I6558" s="10">
        <v>15.03</v>
      </c>
      <c r="J6558">
        <v>0.44033280073708209</v>
      </c>
      <c r="K6558">
        <v>0.51843604046827296</v>
      </c>
      <c r="L6558">
        <v>0.29219499255398362</v>
      </c>
      <c r="M6558">
        <v>0.52053945032201132</v>
      </c>
      <c r="N6558">
        <v>0.28004341660776311</v>
      </c>
      <c r="O6558">
        <v>0.18160610011797129</v>
      </c>
      <c r="P6558" s="117">
        <v>13.93</v>
      </c>
      <c r="Q6558">
        <v>0.34</v>
      </c>
    </row>
    <row r="6559" spans="1:17" ht="15">
      <c r="A6559" s="6"/>
      <c r="B6559" s="10">
        <v>85.07</v>
      </c>
      <c r="C6559">
        <v>0.36183883742848166</v>
      </c>
      <c r="D6559" s="11">
        <v>25.66</v>
      </c>
      <c r="E6559" s="10">
        <v>69.13</v>
      </c>
      <c r="F6559" s="11">
        <v>47.47</v>
      </c>
      <c r="G6559" s="10">
        <v>51.32</v>
      </c>
      <c r="H6559" s="11">
        <v>120.61</v>
      </c>
      <c r="I6559" s="10">
        <v>15.02</v>
      </c>
      <c r="J6559">
        <v>0.44556389658248047</v>
      </c>
      <c r="K6559">
        <v>0.50924322738428185</v>
      </c>
      <c r="L6559">
        <v>0.28712400090008994</v>
      </c>
      <c r="M6559">
        <v>0.54067944939995516</v>
      </c>
      <c r="N6559">
        <v>0.30537260127931776</v>
      </c>
      <c r="O6559">
        <v>0.16913393084601305</v>
      </c>
      <c r="P6559" s="117">
        <v>17.39</v>
      </c>
      <c r="Q6559">
        <v>0.34</v>
      </c>
    </row>
    <row r="6560" spans="1:17" ht="15">
      <c r="A6560" s="6"/>
      <c r="B6560" s="10">
        <v>88.08</v>
      </c>
      <c r="C6560">
        <v>0.34009915273847025</v>
      </c>
      <c r="D6560" s="11">
        <v>27.4</v>
      </c>
      <c r="E6560" s="10">
        <v>77.319999999999993</v>
      </c>
      <c r="F6560" s="11">
        <v>50.98</v>
      </c>
      <c r="G6560" s="10">
        <v>62.37</v>
      </c>
      <c r="H6560" s="11">
        <v>150</v>
      </c>
      <c r="I6560" s="10">
        <v>23.84</v>
      </c>
      <c r="J6560">
        <v>0.4427560064660328</v>
      </c>
      <c r="K6560">
        <v>0.47917966853603411</v>
      </c>
      <c r="L6560">
        <v>0.28244858642151077</v>
      </c>
      <c r="M6560">
        <v>0.52690553537970441</v>
      </c>
      <c r="N6560">
        <v>0.31032883517214616</v>
      </c>
      <c r="O6560">
        <v>0.16278525035822852</v>
      </c>
      <c r="P6560" s="117">
        <v>23.89</v>
      </c>
      <c r="Q6560">
        <v>0.34</v>
      </c>
    </row>
    <row r="6561" spans="1:17" ht="15">
      <c r="A6561" s="6"/>
      <c r="B6561" s="10">
        <v>82.1</v>
      </c>
      <c r="C6561">
        <v>0.26980919004965659</v>
      </c>
      <c r="D6561" s="11">
        <v>32.71</v>
      </c>
      <c r="E6561" s="10">
        <v>84.97</v>
      </c>
      <c r="F6561" s="11">
        <v>51.05</v>
      </c>
      <c r="G6561" s="10">
        <v>72.8</v>
      </c>
      <c r="H6561" s="11">
        <v>142.05000000000001</v>
      </c>
      <c r="I6561" s="10">
        <v>45.02</v>
      </c>
      <c r="J6561">
        <v>0.43074738461885331</v>
      </c>
      <c r="K6561">
        <v>0.45905413298129616</v>
      </c>
      <c r="L6561">
        <v>0.27242466369436547</v>
      </c>
      <c r="M6561">
        <v>0.49103155706647134</v>
      </c>
      <c r="N6561">
        <v>0.29287351737914213</v>
      </c>
      <c r="O6561">
        <v>0.15855887980071648</v>
      </c>
      <c r="P6561" s="117">
        <v>20.78</v>
      </c>
      <c r="Q6561">
        <v>0.34</v>
      </c>
    </row>
    <row r="6562" spans="1:17" ht="15">
      <c r="A6562" s="6"/>
      <c r="B6562" s="10">
        <v>62.73</v>
      </c>
      <c r="C6562">
        <v>0.1984838317262424</v>
      </c>
      <c r="D6562" s="11">
        <v>38.11</v>
      </c>
      <c r="E6562" s="10">
        <v>79.56</v>
      </c>
      <c r="F6562" s="11">
        <v>49.63</v>
      </c>
      <c r="G6562" s="10">
        <v>65.760000000000005</v>
      </c>
      <c r="H6562" s="11">
        <v>107.95</v>
      </c>
      <c r="I6562" s="10">
        <v>73.05</v>
      </c>
      <c r="J6562">
        <v>0.4038179038702806</v>
      </c>
      <c r="K6562">
        <v>0.44272782435971803</v>
      </c>
      <c r="L6562">
        <v>0.25491627520221166</v>
      </c>
      <c r="M6562">
        <v>0.46787994203510369</v>
      </c>
      <c r="N6562">
        <v>0.26667265441867455</v>
      </c>
      <c r="O6562">
        <v>0.15960384958059445</v>
      </c>
      <c r="P6562" s="117">
        <v>23.27</v>
      </c>
      <c r="Q6562">
        <v>0.34</v>
      </c>
    </row>
    <row r="6563" spans="1:17" ht="15">
      <c r="A6563" s="6"/>
      <c r="B6563" s="10">
        <v>40</v>
      </c>
      <c r="C6563">
        <v>0.16335300918259824</v>
      </c>
      <c r="D6563" s="11">
        <v>38.39</v>
      </c>
      <c r="E6563" s="10">
        <v>73.7</v>
      </c>
      <c r="F6563" s="11">
        <v>46.86</v>
      </c>
      <c r="G6563" s="10">
        <v>55.16</v>
      </c>
      <c r="H6563" s="11">
        <v>82.57</v>
      </c>
      <c r="I6563" s="10">
        <v>109.85</v>
      </c>
      <c r="J6563">
        <v>0.37347519387133965</v>
      </c>
      <c r="K6563">
        <v>0.43290050321566231</v>
      </c>
      <c r="L6563">
        <v>0.24688615977033226</v>
      </c>
      <c r="M6563">
        <v>0.44376117779996432</v>
      </c>
      <c r="N6563">
        <v>0.23744798594133057</v>
      </c>
      <c r="O6563">
        <v>0.16661596477719207</v>
      </c>
      <c r="P6563" s="117">
        <v>21.98</v>
      </c>
      <c r="Q6563">
        <v>0.34</v>
      </c>
    </row>
    <row r="6564" spans="1:17" ht="15">
      <c r="A6564" s="6"/>
      <c r="B6564" s="10">
        <v>8.99</v>
      </c>
      <c r="C6564">
        <v>0.13884313601948983</v>
      </c>
      <c r="D6564" s="11">
        <v>38.58</v>
      </c>
      <c r="E6564" s="10">
        <v>71.63</v>
      </c>
      <c r="F6564" s="11">
        <v>44.92</v>
      </c>
      <c r="G6564" s="10">
        <v>52.29</v>
      </c>
      <c r="H6564" s="11">
        <v>71.33</v>
      </c>
      <c r="I6564" s="10">
        <v>106.77</v>
      </c>
      <c r="J6564">
        <v>0.35294421978844898</v>
      </c>
      <c r="K6564">
        <v>0.40996635653423602</v>
      </c>
      <c r="L6564">
        <v>0.24278644565420937</v>
      </c>
      <c r="M6564">
        <v>0.42079917470564498</v>
      </c>
      <c r="N6564">
        <v>0.19996954400298267</v>
      </c>
      <c r="O6564">
        <v>0.16655140393631429</v>
      </c>
      <c r="P6564" s="117">
        <v>26.45</v>
      </c>
      <c r="Q6564">
        <v>0.34</v>
      </c>
    </row>
    <row r="6565" spans="1:17" ht="15">
      <c r="A6565" s="6"/>
      <c r="B6565" s="10">
        <v>-0.01</v>
      </c>
      <c r="C6565">
        <v>0.12872973291785039</v>
      </c>
      <c r="D6565" s="11">
        <v>38.29</v>
      </c>
      <c r="E6565" s="10">
        <v>63.15</v>
      </c>
      <c r="F6565" s="11">
        <v>42.17</v>
      </c>
      <c r="G6565" s="10">
        <v>49.17</v>
      </c>
      <c r="H6565" s="11">
        <v>59.94</v>
      </c>
      <c r="I6565" s="10">
        <v>90</v>
      </c>
      <c r="J6565">
        <v>0.3366795401645804</v>
      </c>
      <c r="K6565">
        <v>0.3778465170174537</v>
      </c>
      <c r="L6565">
        <v>0.23557275140194375</v>
      </c>
      <c r="M6565">
        <v>0.40966425244046778</v>
      </c>
      <c r="N6565">
        <v>0.17180174987001151</v>
      </c>
      <c r="O6565">
        <v>0.15891788331135437</v>
      </c>
      <c r="P6565" s="117">
        <v>35.020000000000003</v>
      </c>
      <c r="Q6565">
        <v>0.34</v>
      </c>
    </row>
    <row r="6566" spans="1:17" ht="15">
      <c r="A6566" s="6"/>
      <c r="B6566" s="10">
        <v>-1.93</v>
      </c>
      <c r="C6566">
        <v>0.1258583071162494</v>
      </c>
      <c r="D6566" s="11">
        <v>29.68</v>
      </c>
      <c r="E6566" s="10">
        <v>60.24</v>
      </c>
      <c r="F6566" s="11">
        <v>41.04</v>
      </c>
      <c r="G6566" s="10">
        <v>47.4</v>
      </c>
      <c r="H6566" s="11">
        <v>52.02</v>
      </c>
      <c r="I6566" s="10">
        <v>74.040000000000006</v>
      </c>
      <c r="J6566">
        <v>0.32460887742919531</v>
      </c>
      <c r="K6566">
        <v>0.36525568170139289</v>
      </c>
      <c r="L6566">
        <v>0.23408579229980614</v>
      </c>
      <c r="M6566">
        <v>0.40679245276161463</v>
      </c>
      <c r="N6566">
        <v>0.15282727086403605</v>
      </c>
      <c r="O6566">
        <v>0.14505699068125347</v>
      </c>
      <c r="P6566" s="117">
        <v>30.98</v>
      </c>
      <c r="Q6566">
        <v>0.34</v>
      </c>
    </row>
    <row r="6567" spans="1:17" ht="15">
      <c r="A6567" s="6"/>
      <c r="B6567" s="10">
        <v>-0.73</v>
      </c>
      <c r="C6567">
        <v>0.13133099457030895</v>
      </c>
      <c r="D6567" s="11">
        <v>26.09</v>
      </c>
      <c r="E6567" s="10">
        <v>56.18</v>
      </c>
      <c r="F6567" s="11">
        <v>39.49</v>
      </c>
      <c r="G6567" s="10">
        <v>45.04</v>
      </c>
      <c r="H6567" s="11">
        <v>49.19</v>
      </c>
      <c r="I6567" s="10">
        <v>66.16</v>
      </c>
      <c r="J6567">
        <v>0.31982565763957016</v>
      </c>
      <c r="K6567">
        <v>0.35466931282141317</v>
      </c>
      <c r="L6567">
        <v>0.24098444597288604</v>
      </c>
      <c r="M6567">
        <v>0.40707705593835231</v>
      </c>
      <c r="N6567">
        <v>0.15688150967227282</v>
      </c>
      <c r="O6567">
        <v>0.14649359477664367</v>
      </c>
      <c r="P6567" s="117">
        <v>32.119999999999997</v>
      </c>
      <c r="Q6567">
        <v>0.34</v>
      </c>
    </row>
    <row r="6568" spans="1:17" ht="15">
      <c r="A6568" s="6"/>
      <c r="B6568" s="10">
        <v>1.53</v>
      </c>
      <c r="C6568">
        <v>0.14936180678793254</v>
      </c>
      <c r="D6568" s="11">
        <v>26.64</v>
      </c>
      <c r="E6568" s="10">
        <v>53</v>
      </c>
      <c r="F6568" s="11">
        <v>39.380000000000003</v>
      </c>
      <c r="G6568" s="10">
        <v>45.19</v>
      </c>
      <c r="H6568" s="11">
        <v>63.28</v>
      </c>
      <c r="I6568" s="10">
        <v>66.900000000000006</v>
      </c>
      <c r="J6568">
        <v>0.32213601579392687</v>
      </c>
      <c r="K6568">
        <v>0.35231303845201062</v>
      </c>
      <c r="L6568">
        <v>0.25105816323158436</v>
      </c>
      <c r="M6568">
        <v>0.42479904484796782</v>
      </c>
      <c r="N6568">
        <v>0.19187226937720495</v>
      </c>
      <c r="O6568">
        <v>0.14986769596494645</v>
      </c>
      <c r="P6568" s="117">
        <v>51.3</v>
      </c>
      <c r="Q6568">
        <v>0.34</v>
      </c>
    </row>
    <row r="6569" spans="1:17" ht="15">
      <c r="A6569" s="6"/>
      <c r="B6569" s="10">
        <v>62.73</v>
      </c>
      <c r="C6569">
        <v>0.20069737131233481</v>
      </c>
      <c r="D6569" s="11">
        <v>27.84</v>
      </c>
      <c r="E6569" s="10">
        <v>53.37</v>
      </c>
      <c r="F6569" s="11">
        <v>42.88</v>
      </c>
      <c r="G6569" s="10">
        <v>48.94</v>
      </c>
      <c r="H6569" s="11">
        <v>90.02</v>
      </c>
      <c r="I6569" s="10">
        <v>69.819999999999993</v>
      </c>
      <c r="J6569">
        <v>0.34367063711092272</v>
      </c>
      <c r="K6569">
        <v>0.36189092501182829</v>
      </c>
      <c r="L6569">
        <v>0.26559287550524213</v>
      </c>
      <c r="M6569">
        <v>0.45405943178681041</v>
      </c>
      <c r="N6569">
        <v>0.27020668957117666</v>
      </c>
      <c r="O6569">
        <v>0.16245838717624025</v>
      </c>
      <c r="P6569" s="117">
        <v>33.6</v>
      </c>
      <c r="Q6569">
        <v>0.34</v>
      </c>
    </row>
    <row r="6570" spans="1:17" ht="15">
      <c r="A6570" s="6"/>
      <c r="B6570" s="10">
        <v>99.51</v>
      </c>
      <c r="C6570">
        <v>0.31439126675598783</v>
      </c>
      <c r="D6570" s="11">
        <v>37</v>
      </c>
      <c r="E6570" s="10">
        <v>60.42</v>
      </c>
      <c r="F6570" s="11">
        <v>48.6</v>
      </c>
      <c r="G6570" s="10">
        <v>53.98</v>
      </c>
      <c r="H6570" s="11">
        <v>158.81</v>
      </c>
      <c r="I6570" s="10">
        <v>137.80000000000001</v>
      </c>
      <c r="J6570">
        <v>0.36019128470079409</v>
      </c>
      <c r="K6570">
        <v>0.39291740623899624</v>
      </c>
      <c r="L6570">
        <v>0.28107810729050309</v>
      </c>
      <c r="M6570">
        <v>0.48885302580006029</v>
      </c>
      <c r="N6570">
        <v>0.32535857429794973</v>
      </c>
      <c r="O6570">
        <v>0.20621757986479594</v>
      </c>
      <c r="P6570" s="117">
        <v>34.130000000000003</v>
      </c>
      <c r="Q6570">
        <v>0.34</v>
      </c>
    </row>
    <row r="6571" spans="1:17" ht="15">
      <c r="A6571" s="6"/>
      <c r="B6571" s="10">
        <v>120.06</v>
      </c>
      <c r="C6571">
        <v>0.37930643633017941</v>
      </c>
      <c r="D6571" s="11">
        <v>46.13</v>
      </c>
      <c r="E6571" s="10">
        <v>69.930000000000007</v>
      </c>
      <c r="F6571" s="11">
        <v>50.16</v>
      </c>
      <c r="G6571" s="10">
        <v>60.14</v>
      </c>
      <c r="H6571" s="11">
        <v>183.27</v>
      </c>
      <c r="I6571" s="10">
        <v>169.32</v>
      </c>
      <c r="J6571">
        <v>0.36732789725358639</v>
      </c>
      <c r="K6571">
        <v>0.42213529821474399</v>
      </c>
      <c r="L6571">
        <v>0.29372283020596485</v>
      </c>
      <c r="M6571">
        <v>0.5007754736142066</v>
      </c>
      <c r="N6571">
        <v>0.34753410795054779</v>
      </c>
      <c r="O6571">
        <v>0.21422197951314764</v>
      </c>
      <c r="P6571" s="117">
        <v>35.06</v>
      </c>
      <c r="Q6571">
        <v>0.34</v>
      </c>
    </row>
    <row r="6572" spans="1:17" ht="15">
      <c r="A6572" s="6"/>
      <c r="B6572" s="10">
        <v>130</v>
      </c>
      <c r="C6572">
        <v>0.39405155909940098</v>
      </c>
      <c r="D6572" s="11">
        <v>49.9</v>
      </c>
      <c r="E6572" s="10">
        <v>75</v>
      </c>
      <c r="F6572" s="11">
        <v>54.99</v>
      </c>
      <c r="G6572" s="10">
        <v>72.430000000000007</v>
      </c>
      <c r="H6572" s="11">
        <v>194.09</v>
      </c>
      <c r="I6572" s="10">
        <v>195.77</v>
      </c>
      <c r="J6572">
        <v>0.35984796905775912</v>
      </c>
      <c r="K6572">
        <v>0.4144833913913345</v>
      </c>
      <c r="L6572">
        <v>0.30142240272166698</v>
      </c>
      <c r="M6572">
        <v>0.47476905361824345</v>
      </c>
      <c r="N6572">
        <v>0.33725832916378767</v>
      </c>
      <c r="O6572">
        <v>0.21350140167044432</v>
      </c>
      <c r="P6572" s="117">
        <v>54.69</v>
      </c>
      <c r="Q6572">
        <v>0.34</v>
      </c>
    </row>
    <row r="6573" spans="1:17" ht="15">
      <c r="A6573" s="6"/>
      <c r="B6573" s="10">
        <v>130</v>
      </c>
      <c r="C6573">
        <v>0.40391299418381205</v>
      </c>
      <c r="D6573" s="11">
        <v>45.98</v>
      </c>
      <c r="E6573" s="10">
        <v>65.83</v>
      </c>
      <c r="F6573" s="11">
        <v>52.92</v>
      </c>
      <c r="G6573" s="10">
        <v>55.34</v>
      </c>
      <c r="H6573" s="11">
        <v>159.01</v>
      </c>
      <c r="I6573" s="10">
        <v>180.27</v>
      </c>
      <c r="J6573">
        <v>0.34896751036045864</v>
      </c>
      <c r="K6573">
        <v>0.42114273634488242</v>
      </c>
      <c r="L6573">
        <v>0.30832904052707577</v>
      </c>
      <c r="M6573">
        <v>0.46932243509708532</v>
      </c>
      <c r="N6573">
        <v>0.32606490722754367</v>
      </c>
      <c r="O6573">
        <v>0.21388873962201171</v>
      </c>
      <c r="P6573" s="117">
        <v>26.06</v>
      </c>
      <c r="Q6573">
        <v>0.34</v>
      </c>
    </row>
    <row r="6574" spans="1:17" ht="15">
      <c r="A6574" s="6"/>
      <c r="B6574" s="10">
        <v>115.16</v>
      </c>
      <c r="C6574">
        <v>0.44034966742559195</v>
      </c>
      <c r="D6574" s="11">
        <v>31.95</v>
      </c>
      <c r="E6574" s="10">
        <v>53.86</v>
      </c>
      <c r="F6574" s="11">
        <v>50.02</v>
      </c>
      <c r="G6574" s="10">
        <v>49.92</v>
      </c>
      <c r="H6574" s="11">
        <v>123.61</v>
      </c>
      <c r="I6574" s="10">
        <v>144.9</v>
      </c>
      <c r="J6574">
        <v>0.34622434268776225</v>
      </c>
      <c r="K6574">
        <v>0.42012669076047998</v>
      </c>
      <c r="L6574">
        <v>0.31973624220345531</v>
      </c>
      <c r="M6574">
        <v>0.45515404360667122</v>
      </c>
      <c r="N6574">
        <v>0.3200248995751574</v>
      </c>
      <c r="O6574">
        <v>0.22568339732638212</v>
      </c>
      <c r="P6574" s="117">
        <v>18.48</v>
      </c>
      <c r="Q6574">
        <v>0.34</v>
      </c>
    </row>
    <row r="6575" spans="1:17" ht="15">
      <c r="A6575" s="6"/>
      <c r="B6575" s="10">
        <v>106.62</v>
      </c>
      <c r="C6575">
        <v>0.43497650738954513</v>
      </c>
      <c r="D6575" s="11">
        <v>26.08</v>
      </c>
      <c r="E6575" s="10">
        <v>46.46</v>
      </c>
      <c r="F6575" s="11">
        <v>45.06</v>
      </c>
      <c r="G6575" s="10">
        <v>42.79</v>
      </c>
      <c r="H6575" s="11">
        <v>118.33</v>
      </c>
      <c r="I6575" s="10">
        <v>110.29</v>
      </c>
      <c r="J6575">
        <v>0.33181819013105018</v>
      </c>
      <c r="K6575">
        <v>0.41641516394593014</v>
      </c>
      <c r="L6575">
        <v>0.32566915030388027</v>
      </c>
      <c r="M6575">
        <v>0.43122737658098736</v>
      </c>
      <c r="N6575">
        <v>0.32059986998708601</v>
      </c>
      <c r="O6575">
        <v>0.22039546868789317</v>
      </c>
      <c r="P6575" s="117">
        <v>22.86</v>
      </c>
      <c r="Q6575">
        <v>0.34</v>
      </c>
    </row>
    <row r="6576" spans="1:17" ht="15">
      <c r="A6576" s="6"/>
      <c r="B6576" s="10">
        <v>99.97</v>
      </c>
      <c r="C6576">
        <v>0.43968741691360491</v>
      </c>
      <c r="D6576" s="11">
        <v>13.94</v>
      </c>
      <c r="E6576" s="10">
        <v>42.5</v>
      </c>
      <c r="F6576" s="11">
        <v>35.53</v>
      </c>
      <c r="G6576" s="10">
        <v>35.020000000000003</v>
      </c>
      <c r="H6576" s="11">
        <v>92.24</v>
      </c>
      <c r="I6576" s="10">
        <v>77.45</v>
      </c>
      <c r="J6576">
        <v>0.29988491636048847</v>
      </c>
      <c r="K6576">
        <v>0.40403666426726509</v>
      </c>
      <c r="L6576">
        <v>0.31607417895534895</v>
      </c>
      <c r="M6576">
        <v>0.39955143170053631</v>
      </c>
      <c r="N6576">
        <v>0.32923633078095482</v>
      </c>
      <c r="O6576">
        <v>0.20781372475586807</v>
      </c>
      <c r="P6576" s="117">
        <v>21.72</v>
      </c>
      <c r="Q6576">
        <v>0.34</v>
      </c>
    </row>
    <row r="6577" spans="1:17" ht="15">
      <c r="A6577" s="6"/>
      <c r="B6577" s="10">
        <v>94.9</v>
      </c>
      <c r="C6577">
        <v>0.43885201020565945</v>
      </c>
      <c r="D6577" s="11">
        <v>18.64</v>
      </c>
      <c r="E6577" s="10">
        <v>45.1</v>
      </c>
      <c r="F6577" s="11">
        <v>33.49</v>
      </c>
      <c r="G6577" s="10">
        <v>34.4</v>
      </c>
      <c r="H6577" s="11">
        <v>115.02</v>
      </c>
      <c r="I6577" s="10">
        <v>64.540000000000006</v>
      </c>
      <c r="J6577">
        <v>0.28575800997755541</v>
      </c>
      <c r="K6577">
        <v>0.41062205389771889</v>
      </c>
      <c r="L6577">
        <v>0.30275121340222322</v>
      </c>
      <c r="M6577">
        <v>0.37134773755879191</v>
      </c>
      <c r="N6577">
        <v>0.34156714486907119</v>
      </c>
      <c r="O6577">
        <v>0.18825295348294152</v>
      </c>
      <c r="P6577" s="117">
        <v>14.22</v>
      </c>
      <c r="Q6577">
        <v>0.34</v>
      </c>
    </row>
    <row r="6578" spans="1:17" ht="15">
      <c r="A6578" s="6"/>
      <c r="B6578" s="10">
        <v>93.17</v>
      </c>
      <c r="C6578">
        <v>0.43999999999999995</v>
      </c>
      <c r="D6578" s="11">
        <v>12.9</v>
      </c>
      <c r="E6578" s="10">
        <v>44.1</v>
      </c>
      <c r="F6578" s="11">
        <v>31.92</v>
      </c>
      <c r="G6578" s="10">
        <v>34</v>
      </c>
      <c r="H6578" s="11">
        <v>105.32</v>
      </c>
      <c r="I6578" s="10">
        <v>64.040000000000006</v>
      </c>
      <c r="J6578">
        <v>0.26694337813316021</v>
      </c>
      <c r="K6578">
        <v>0.40779966185773042</v>
      </c>
      <c r="L6578">
        <v>0.29040415471827352</v>
      </c>
      <c r="M6578">
        <v>0.35356582239672446</v>
      </c>
      <c r="N6578">
        <v>0.35689034059741676</v>
      </c>
      <c r="O6578">
        <v>0.1726714275236535</v>
      </c>
      <c r="P6578" s="117">
        <v>14.26</v>
      </c>
      <c r="Q6578">
        <v>0.34</v>
      </c>
    </row>
    <row r="6579" spans="1:17" ht="15">
      <c r="A6579" s="6"/>
      <c r="B6579" s="10">
        <v>93.4</v>
      </c>
      <c r="C6579">
        <v>0.44208305289326222</v>
      </c>
      <c r="D6579" s="11">
        <v>5.72</v>
      </c>
      <c r="E6579" s="10">
        <v>44.06</v>
      </c>
      <c r="F6579" s="11">
        <v>32.39</v>
      </c>
      <c r="G6579" s="10">
        <v>31.18</v>
      </c>
      <c r="H6579" s="11">
        <v>106.44</v>
      </c>
      <c r="I6579" s="10">
        <v>58.24</v>
      </c>
      <c r="J6579">
        <v>0.24893676853136151</v>
      </c>
      <c r="K6579">
        <v>0.41290596039497884</v>
      </c>
      <c r="L6579">
        <v>0.28029163142394192</v>
      </c>
      <c r="M6579">
        <v>0.3402051183463804</v>
      </c>
      <c r="N6579">
        <v>0.36787006264459488</v>
      </c>
      <c r="O6579">
        <v>0.18049053313403091</v>
      </c>
      <c r="P6579" s="117">
        <v>14.33</v>
      </c>
      <c r="Q6579">
        <v>0.34</v>
      </c>
    </row>
    <row r="6580" spans="1:17" ht="15">
      <c r="A6580" s="6"/>
      <c r="B6580" s="10">
        <v>92.02</v>
      </c>
      <c r="C6580">
        <v>0.4346193371249264</v>
      </c>
      <c r="D6580" s="11">
        <v>0.34</v>
      </c>
      <c r="E6580" s="10">
        <v>43.77</v>
      </c>
      <c r="F6580" s="11">
        <v>32.03</v>
      </c>
      <c r="G6580" s="10">
        <v>29.75</v>
      </c>
      <c r="H6580" s="11">
        <v>102.27</v>
      </c>
      <c r="I6580" s="10">
        <v>61.95</v>
      </c>
      <c r="J6580">
        <v>0.22283400095016626</v>
      </c>
      <c r="K6580">
        <v>0.40552310024736016</v>
      </c>
      <c r="L6580">
        <v>0.27470788813339808</v>
      </c>
      <c r="M6580">
        <v>0.34032224583776122</v>
      </c>
      <c r="N6580">
        <v>0.38535706465271646</v>
      </c>
      <c r="O6580">
        <v>0.17898356936117427</v>
      </c>
      <c r="P6580" s="117">
        <v>11.22</v>
      </c>
      <c r="Q6580">
        <v>0.34</v>
      </c>
    </row>
    <row r="6581" spans="1:17" ht="15">
      <c r="A6581" s="6"/>
      <c r="B6581" s="10">
        <v>95.68</v>
      </c>
      <c r="C6581">
        <v>0.44564716594039239</v>
      </c>
      <c r="D6581" s="11">
        <v>2.9</v>
      </c>
      <c r="E6581" s="10">
        <v>44.29</v>
      </c>
      <c r="F6581" s="11">
        <v>32.950000000000003</v>
      </c>
      <c r="G6581" s="10">
        <v>31.1</v>
      </c>
      <c r="H6581" s="11">
        <v>104.71</v>
      </c>
      <c r="I6581" s="10">
        <v>59.19</v>
      </c>
      <c r="J6581">
        <v>0.21600683935457932</v>
      </c>
      <c r="K6581">
        <v>0.39749690972777091</v>
      </c>
      <c r="L6581">
        <v>0.27577795916752001</v>
      </c>
      <c r="M6581">
        <v>0.35011976038981357</v>
      </c>
      <c r="N6581">
        <v>0.40754860264183995</v>
      </c>
      <c r="O6581">
        <v>0.17530261159569011</v>
      </c>
      <c r="P6581" s="117">
        <v>11.29</v>
      </c>
      <c r="Q6581">
        <v>0.34</v>
      </c>
    </row>
    <row r="6582" spans="1:17" ht="15">
      <c r="A6582" s="6"/>
      <c r="B6582" s="10">
        <v>99.33</v>
      </c>
      <c r="C6582">
        <v>0.46028466052347222</v>
      </c>
      <c r="D6582" s="11">
        <v>9.3699999999999992</v>
      </c>
      <c r="E6582" s="10">
        <v>48.13</v>
      </c>
      <c r="F6582" s="11">
        <v>35.1</v>
      </c>
      <c r="G6582" s="10">
        <v>34.04</v>
      </c>
      <c r="H6582" s="11">
        <v>112.02</v>
      </c>
      <c r="I6582" s="10">
        <v>59.53</v>
      </c>
      <c r="J6582">
        <v>0.24682708165359524</v>
      </c>
      <c r="K6582">
        <v>0.39774119713241013</v>
      </c>
      <c r="L6582">
        <v>0.27773223293803651</v>
      </c>
      <c r="M6582">
        <v>0.37089200675075334</v>
      </c>
      <c r="N6582">
        <v>0.42145997752355702</v>
      </c>
      <c r="O6582">
        <v>0.17777397395319877</v>
      </c>
      <c r="P6582" s="117">
        <v>12.22</v>
      </c>
      <c r="Q6582">
        <v>0.34</v>
      </c>
    </row>
    <row r="6583" spans="1:17" ht="15">
      <c r="A6583" s="6"/>
      <c r="B6583" s="10">
        <v>124.99</v>
      </c>
      <c r="C6583">
        <v>0.45961145364960571</v>
      </c>
      <c r="D6583" s="11">
        <v>13.98</v>
      </c>
      <c r="E6583" s="10">
        <v>57.7</v>
      </c>
      <c r="F6583" s="11">
        <v>48.61</v>
      </c>
      <c r="G6583" s="10">
        <v>43.58</v>
      </c>
      <c r="H6583" s="11">
        <v>140</v>
      </c>
      <c r="I6583" s="10">
        <v>59.38</v>
      </c>
      <c r="J6583">
        <v>0.2588174328101483</v>
      </c>
      <c r="K6583">
        <v>0.38871496813466866</v>
      </c>
      <c r="L6583">
        <v>0.28973606587945516</v>
      </c>
      <c r="M6583">
        <v>0.3898050358927363</v>
      </c>
      <c r="N6583">
        <v>0.42715072025110706</v>
      </c>
      <c r="O6583">
        <v>0.18572857289002559</v>
      </c>
      <c r="P6583" s="117">
        <v>13.44</v>
      </c>
      <c r="Q6583">
        <v>0.34</v>
      </c>
    </row>
    <row r="6584" spans="1:17" ht="15">
      <c r="A6584" s="6"/>
      <c r="B6584" s="10">
        <v>143.49</v>
      </c>
      <c r="C6584">
        <v>0.4197173554890255</v>
      </c>
      <c r="D6584" s="11">
        <v>21.32</v>
      </c>
      <c r="E6584" s="10">
        <v>68.209999999999994</v>
      </c>
      <c r="F6584" s="11">
        <v>52.79</v>
      </c>
      <c r="G6584" s="10">
        <v>52.25</v>
      </c>
      <c r="H6584" s="11">
        <v>156.18</v>
      </c>
      <c r="I6584" s="10">
        <v>59.17</v>
      </c>
      <c r="J6584">
        <v>0.25128018206481767</v>
      </c>
      <c r="K6584">
        <v>0.37334166289016024</v>
      </c>
      <c r="L6584">
        <v>0.29286899558089124</v>
      </c>
      <c r="M6584">
        <v>0.38236608080666618</v>
      </c>
      <c r="N6584">
        <v>0.42379448355516453</v>
      </c>
      <c r="O6584">
        <v>0.20210562655718853</v>
      </c>
      <c r="P6584" s="117">
        <v>13.54</v>
      </c>
      <c r="Q6584">
        <v>0.34</v>
      </c>
    </row>
    <row r="6585" spans="1:17" ht="15">
      <c r="A6585" s="6"/>
      <c r="B6585" s="10">
        <v>144.5</v>
      </c>
      <c r="C6585">
        <v>0.3727485842050291</v>
      </c>
      <c r="D6585" s="11">
        <v>21.38</v>
      </c>
      <c r="E6585" s="10">
        <v>70.36</v>
      </c>
      <c r="F6585" s="11">
        <v>52.63</v>
      </c>
      <c r="G6585" s="10">
        <v>55.05</v>
      </c>
      <c r="H6585" s="11">
        <v>164.91</v>
      </c>
      <c r="I6585" s="10">
        <v>85.03</v>
      </c>
      <c r="J6585">
        <v>0.23974733808466717</v>
      </c>
      <c r="K6585">
        <v>0.34800806171924403</v>
      </c>
      <c r="L6585">
        <v>0.28842560979420906</v>
      </c>
      <c r="M6585">
        <v>0.36201628720934259</v>
      </c>
      <c r="N6585">
        <v>0.38358015801377299</v>
      </c>
      <c r="O6585">
        <v>0.22720953206982494</v>
      </c>
      <c r="P6585" s="117">
        <v>11.16</v>
      </c>
      <c r="Q6585">
        <v>0.34</v>
      </c>
    </row>
    <row r="6586" spans="1:17" ht="15">
      <c r="A6586" s="6"/>
      <c r="B6586" s="10">
        <v>128</v>
      </c>
      <c r="C6586">
        <v>0.34135576076966695</v>
      </c>
      <c r="D6586" s="11">
        <v>21.38</v>
      </c>
      <c r="E6586" s="10">
        <v>54.53</v>
      </c>
      <c r="F6586" s="11">
        <v>51.75</v>
      </c>
      <c r="G6586" s="10">
        <v>51.13</v>
      </c>
      <c r="H6586" s="11">
        <v>164.92</v>
      </c>
      <c r="I6586" s="10">
        <v>92</v>
      </c>
      <c r="J6586">
        <v>0.23121900736681236</v>
      </c>
      <c r="K6586">
        <v>0.32878997431558793</v>
      </c>
      <c r="L6586">
        <v>0.27874519045277452</v>
      </c>
      <c r="M6586">
        <v>0.34960584479920137</v>
      </c>
      <c r="N6586">
        <v>0.34727652884318522</v>
      </c>
      <c r="O6586">
        <v>0.23123066203304504</v>
      </c>
      <c r="P6586" s="117">
        <v>12.96</v>
      </c>
      <c r="Q6586">
        <v>0.34</v>
      </c>
    </row>
    <row r="6587" spans="1:17" ht="15">
      <c r="A6587" s="6"/>
      <c r="B6587" s="10">
        <v>105.32</v>
      </c>
      <c r="C6587">
        <v>0.30262971807082301</v>
      </c>
      <c r="D6587" s="11">
        <v>20.29</v>
      </c>
      <c r="E6587" s="10">
        <v>48.49</v>
      </c>
      <c r="F6587" s="11">
        <v>50</v>
      </c>
      <c r="G6587" s="10">
        <v>48.68</v>
      </c>
      <c r="H6587" s="11">
        <v>135.58000000000001</v>
      </c>
      <c r="I6587" s="10">
        <v>74.150000000000006</v>
      </c>
      <c r="J6587">
        <v>0.22605524977879091</v>
      </c>
      <c r="K6587">
        <v>0.3046835416901908</v>
      </c>
      <c r="L6587">
        <v>0.28093750409660662</v>
      </c>
      <c r="M6587">
        <v>0.33123657504911241</v>
      </c>
      <c r="N6587">
        <v>0.31305430811986784</v>
      </c>
      <c r="O6587">
        <v>0.22705309590549605</v>
      </c>
      <c r="P6587" s="117">
        <v>14.47</v>
      </c>
      <c r="Q6587">
        <v>0.34</v>
      </c>
    </row>
    <row r="6588" spans="1:17" ht="15">
      <c r="A6588" s="6"/>
      <c r="B6588" s="10">
        <v>92.48</v>
      </c>
      <c r="C6588">
        <v>0.24845377275136948</v>
      </c>
      <c r="D6588" s="11">
        <v>25.29</v>
      </c>
      <c r="E6588" s="10">
        <v>46.19</v>
      </c>
      <c r="F6588" s="11">
        <v>48.04</v>
      </c>
      <c r="G6588" s="10">
        <v>40.28</v>
      </c>
      <c r="H6588" s="11">
        <v>124.02</v>
      </c>
      <c r="I6588" s="10">
        <v>62.08</v>
      </c>
      <c r="J6588">
        <v>0.22173388487110482</v>
      </c>
      <c r="K6588">
        <v>0.28200863254248781</v>
      </c>
      <c r="L6588">
        <v>0.26966115378822114</v>
      </c>
      <c r="M6588">
        <v>0.31769033670206404</v>
      </c>
      <c r="N6588">
        <v>0.27050909958651681</v>
      </c>
      <c r="O6588">
        <v>0.22789611430431894</v>
      </c>
      <c r="P6588" s="117">
        <v>20.38</v>
      </c>
      <c r="Q6588">
        <v>0.34</v>
      </c>
    </row>
    <row r="6589" spans="1:17" ht="15">
      <c r="A6589" s="6"/>
      <c r="B6589" s="10">
        <v>90.28</v>
      </c>
      <c r="C6589">
        <v>0.21792290485423479</v>
      </c>
      <c r="D6589" s="11">
        <v>22.1</v>
      </c>
      <c r="E6589" s="10">
        <v>44.15</v>
      </c>
      <c r="F6589" s="11">
        <v>41.4</v>
      </c>
      <c r="G6589" s="10">
        <v>33.700000000000003</v>
      </c>
      <c r="H6589" s="11">
        <v>105.22</v>
      </c>
      <c r="I6589" s="10">
        <v>57.47</v>
      </c>
      <c r="J6589">
        <v>0.21556664422999539</v>
      </c>
      <c r="K6589">
        <v>0.24654689039961461</v>
      </c>
      <c r="L6589">
        <v>0.2562370236093533</v>
      </c>
      <c r="M6589">
        <v>0.3044110118433403</v>
      </c>
      <c r="N6589">
        <v>0.24075647187483606</v>
      </c>
      <c r="O6589">
        <v>0.21615674648391714</v>
      </c>
      <c r="P6589" s="117">
        <v>30.65</v>
      </c>
      <c r="Q6589">
        <v>0.34</v>
      </c>
    </row>
    <row r="6590" spans="1:17" ht="15">
      <c r="A6590" s="6"/>
      <c r="B6590" s="10">
        <v>87.92</v>
      </c>
      <c r="C6590">
        <v>0.21085919286432597</v>
      </c>
      <c r="D6590" s="11">
        <v>14.82</v>
      </c>
      <c r="E6590" s="10">
        <v>30.79</v>
      </c>
      <c r="F6590" s="11">
        <v>36.58</v>
      </c>
      <c r="G6590" s="10">
        <v>32.92</v>
      </c>
      <c r="H6590" s="11">
        <v>86.21</v>
      </c>
      <c r="I6590" s="10">
        <v>56.37</v>
      </c>
      <c r="J6590">
        <v>0.22259136955519282</v>
      </c>
      <c r="K6590">
        <v>0.23910910135761548</v>
      </c>
      <c r="L6590">
        <v>0.25083263919255061</v>
      </c>
      <c r="M6590">
        <v>0.29240874929713229</v>
      </c>
      <c r="N6590">
        <v>0.22053249287227433</v>
      </c>
      <c r="O6590">
        <v>0.20482649288905283</v>
      </c>
      <c r="P6590" s="117">
        <v>35.9</v>
      </c>
      <c r="Q6590">
        <v>0.34</v>
      </c>
    </row>
    <row r="6591" spans="1:17" ht="15">
      <c r="A6591" s="6"/>
      <c r="B6591" s="10">
        <v>88.17</v>
      </c>
      <c r="C6591">
        <v>0.2279090158205731</v>
      </c>
      <c r="D6591" s="11">
        <v>14.6</v>
      </c>
      <c r="E6591" s="10">
        <v>27.75</v>
      </c>
      <c r="F6591" s="11">
        <v>35.22</v>
      </c>
      <c r="G6591" s="10">
        <v>34.659999999999997</v>
      </c>
      <c r="H6591" s="11">
        <v>76.44</v>
      </c>
      <c r="I6591" s="10">
        <v>64.55</v>
      </c>
      <c r="J6591">
        <v>0.22832142629449201</v>
      </c>
      <c r="K6591">
        <v>0.23763770300324805</v>
      </c>
      <c r="L6591">
        <v>0.25120689356041986</v>
      </c>
      <c r="M6591">
        <v>0.29717652571933967</v>
      </c>
      <c r="N6591">
        <v>0.21184508623712284</v>
      </c>
      <c r="O6591">
        <v>0.19972688117026363</v>
      </c>
      <c r="P6591" s="117">
        <v>25.2</v>
      </c>
      <c r="Q6591">
        <v>0.34</v>
      </c>
    </row>
    <row r="6592" spans="1:17" ht="15">
      <c r="A6592" s="6"/>
      <c r="B6592" s="10">
        <v>90.5</v>
      </c>
      <c r="C6592">
        <v>0.2739981208725431</v>
      </c>
      <c r="D6592" s="11">
        <v>19.3</v>
      </c>
      <c r="E6592" s="10">
        <v>30.74</v>
      </c>
      <c r="F6592" s="11">
        <v>34.92</v>
      </c>
      <c r="G6592" s="10">
        <v>36.770000000000003</v>
      </c>
      <c r="H6592" s="11">
        <v>73.09</v>
      </c>
      <c r="I6592" s="10">
        <v>67.010000000000005</v>
      </c>
      <c r="J6592">
        <v>0.2369546475493062</v>
      </c>
      <c r="K6592">
        <v>0.24307552436529381</v>
      </c>
      <c r="L6592">
        <v>0.2584342247528516</v>
      </c>
      <c r="M6592">
        <v>0.31808558976228923</v>
      </c>
      <c r="N6592">
        <v>0.23226867890666925</v>
      </c>
      <c r="O6592">
        <v>0.2020260094859633</v>
      </c>
      <c r="P6592" s="117">
        <v>35.93</v>
      </c>
      <c r="Q6592">
        <v>0.34</v>
      </c>
    </row>
    <row r="6593" spans="1:17" ht="15">
      <c r="A6593" s="6"/>
      <c r="B6593" s="10">
        <v>106.03</v>
      </c>
      <c r="C6593">
        <v>0.37186578462691061</v>
      </c>
      <c r="D6593" s="11">
        <v>19.899999999999999</v>
      </c>
      <c r="E6593" s="10">
        <v>26.77</v>
      </c>
      <c r="F6593" s="11">
        <v>35.17</v>
      </c>
      <c r="G6593" s="10">
        <v>40.46</v>
      </c>
      <c r="H6593" s="11">
        <v>76.89</v>
      </c>
      <c r="I6593" s="10">
        <v>91.36</v>
      </c>
      <c r="J6593">
        <v>0.25371168249432052</v>
      </c>
      <c r="K6593">
        <v>0.2470269037939023</v>
      </c>
      <c r="L6593">
        <v>0.2722314334929965</v>
      </c>
      <c r="M6593">
        <v>0.34532262605437875</v>
      </c>
      <c r="N6593">
        <v>0.263406467938327</v>
      </c>
      <c r="O6593">
        <v>0.23327517227537295</v>
      </c>
      <c r="P6593" s="117">
        <v>44.85</v>
      </c>
      <c r="Q6593">
        <v>0.34</v>
      </c>
    </row>
    <row r="6594" spans="1:17" ht="15">
      <c r="A6594" s="6"/>
      <c r="B6594" s="10">
        <v>133.27000000000001</v>
      </c>
      <c r="C6594">
        <v>0.45329220055089042</v>
      </c>
      <c r="D6594" s="11">
        <v>31.29</v>
      </c>
      <c r="E6594" s="10">
        <v>38.68</v>
      </c>
      <c r="F6594" s="11">
        <v>40.49</v>
      </c>
      <c r="G6594" s="10">
        <v>49.55</v>
      </c>
      <c r="H6594" s="11">
        <v>106.46</v>
      </c>
      <c r="I6594" s="10">
        <v>192.05</v>
      </c>
      <c r="J6594">
        <v>0.2675766838486564</v>
      </c>
      <c r="K6594">
        <v>0.25708588475905547</v>
      </c>
      <c r="L6594">
        <v>0.2915953266750384</v>
      </c>
      <c r="M6594">
        <v>0.37101356977399358</v>
      </c>
      <c r="N6594">
        <v>0.30509424780461558</v>
      </c>
      <c r="O6594">
        <v>0.26603107839326945</v>
      </c>
      <c r="P6594" s="117">
        <v>57.44</v>
      </c>
      <c r="Q6594">
        <v>0.34</v>
      </c>
    </row>
    <row r="6595" spans="1:17" ht="15">
      <c r="A6595" s="6"/>
      <c r="B6595" s="10">
        <v>200.01</v>
      </c>
      <c r="C6595">
        <v>0.49113752104315384</v>
      </c>
      <c r="D6595" s="11">
        <v>31.23</v>
      </c>
      <c r="E6595" s="10">
        <v>48.52</v>
      </c>
      <c r="F6595" s="11">
        <v>48.01</v>
      </c>
      <c r="G6595" s="10">
        <v>52.59</v>
      </c>
      <c r="H6595" s="11">
        <v>120</v>
      </c>
      <c r="I6595" s="10">
        <v>280</v>
      </c>
      <c r="J6595">
        <v>0.26941018335386807</v>
      </c>
      <c r="K6595">
        <v>0.25072899748206051</v>
      </c>
      <c r="L6595">
        <v>0.30684975891464311</v>
      </c>
      <c r="M6595">
        <v>0.37746073526125951</v>
      </c>
      <c r="N6595">
        <v>0.29355671575606229</v>
      </c>
      <c r="O6595">
        <v>0.27528752668359435</v>
      </c>
      <c r="P6595" s="117">
        <v>33.700000000000003</v>
      </c>
      <c r="Q6595">
        <v>0.34</v>
      </c>
    </row>
    <row r="6596" spans="1:17" ht="15">
      <c r="A6596" s="6"/>
      <c r="B6596" s="10">
        <v>245.05</v>
      </c>
      <c r="C6596">
        <v>0.48489745010772994</v>
      </c>
      <c r="D6596" s="11">
        <v>36.04</v>
      </c>
      <c r="E6596" s="10">
        <v>49.03</v>
      </c>
      <c r="F6596" s="11">
        <v>51.61</v>
      </c>
      <c r="G6596" s="10">
        <v>53.18</v>
      </c>
      <c r="H6596" s="11">
        <v>115.56</v>
      </c>
      <c r="I6596" s="10">
        <v>311.72000000000003</v>
      </c>
      <c r="J6596">
        <v>0.26939452054794516</v>
      </c>
      <c r="K6596">
        <v>0.24954166135813483</v>
      </c>
      <c r="L6596">
        <v>0.2974982798406508</v>
      </c>
      <c r="M6596">
        <v>0.36579008413949293</v>
      </c>
      <c r="N6596">
        <v>0.24559559605672021</v>
      </c>
      <c r="O6596">
        <v>0.27143663918623323</v>
      </c>
      <c r="P6596" s="117">
        <v>38.74</v>
      </c>
      <c r="Q6596">
        <v>0.34</v>
      </c>
    </row>
    <row r="6597" spans="1:17" ht="15">
      <c r="A6597" s="6"/>
      <c r="B6597" s="10">
        <v>160.07</v>
      </c>
      <c r="C6597">
        <v>0.47710625210218155</v>
      </c>
      <c r="D6597" s="11">
        <v>29.28</v>
      </c>
      <c r="E6597" s="10">
        <v>45.43</v>
      </c>
      <c r="F6597" s="11">
        <v>48.47</v>
      </c>
      <c r="G6597" s="10">
        <v>49.82</v>
      </c>
      <c r="H6597" s="11">
        <v>92.55</v>
      </c>
      <c r="I6597" s="10">
        <v>289.98</v>
      </c>
      <c r="J6597">
        <v>0.27762906954583494</v>
      </c>
      <c r="K6597">
        <v>0.24788473798423852</v>
      </c>
      <c r="L6597">
        <v>0.29065163978785585</v>
      </c>
      <c r="M6597">
        <v>0.37085438556237732</v>
      </c>
      <c r="N6597">
        <v>0.19975327689218128</v>
      </c>
      <c r="O6597">
        <v>0.26326801624312773</v>
      </c>
      <c r="P6597" s="117">
        <v>34.6</v>
      </c>
      <c r="Q6597">
        <v>0.34</v>
      </c>
    </row>
    <row r="6598" spans="1:17" ht="15">
      <c r="A6598" s="6"/>
      <c r="B6598" s="10">
        <v>120</v>
      </c>
      <c r="C6598">
        <v>0.46806983291356574</v>
      </c>
      <c r="D6598" s="11">
        <v>22.68</v>
      </c>
      <c r="E6598" s="10">
        <v>32.04</v>
      </c>
      <c r="F6598" s="11">
        <v>40.21</v>
      </c>
      <c r="G6598" s="10">
        <v>41</v>
      </c>
      <c r="H6598" s="11">
        <v>60.3</v>
      </c>
      <c r="I6598" s="10">
        <v>230.47</v>
      </c>
      <c r="J6598">
        <v>0.28393517464631468</v>
      </c>
      <c r="K6598">
        <v>0.24300795840369099</v>
      </c>
      <c r="L6598">
        <v>0.2707494930173307</v>
      </c>
      <c r="M6598">
        <v>0.38566386141706049</v>
      </c>
      <c r="N6598">
        <v>0.16018043525666187</v>
      </c>
      <c r="O6598">
        <v>0.27015761955060491</v>
      </c>
      <c r="P6598" s="117">
        <v>26.16</v>
      </c>
      <c r="Q6598">
        <v>0.34</v>
      </c>
    </row>
    <row r="6599" spans="1:17" ht="15">
      <c r="A6599" s="6"/>
      <c r="B6599" s="10">
        <v>107.03</v>
      </c>
      <c r="C6599">
        <v>0.43855697665045551</v>
      </c>
      <c r="D6599" s="11">
        <v>15.18</v>
      </c>
      <c r="E6599" s="10">
        <v>26.22</v>
      </c>
      <c r="F6599" s="11">
        <v>35.049999999999997</v>
      </c>
      <c r="G6599" s="10">
        <v>38.39</v>
      </c>
      <c r="H6599" s="11">
        <v>39.15</v>
      </c>
      <c r="I6599" s="10">
        <v>162.69999999999999</v>
      </c>
      <c r="J6599">
        <v>0.28880497876516853</v>
      </c>
      <c r="K6599">
        <v>0.22814451408509698</v>
      </c>
      <c r="L6599">
        <v>0.25388854382332643</v>
      </c>
      <c r="M6599">
        <v>0.39868353858321098</v>
      </c>
      <c r="N6599">
        <v>0.14458230168015265</v>
      </c>
      <c r="O6599">
        <v>0.27307955470813722</v>
      </c>
      <c r="P6599" s="117">
        <v>30.1</v>
      </c>
      <c r="Q6599">
        <v>0.34</v>
      </c>
    </row>
    <row r="6600" spans="1:17" ht="15">
      <c r="A6600" s="6"/>
      <c r="B6600" s="10">
        <v>100</v>
      </c>
      <c r="C6600">
        <v>0.39222450072281412</v>
      </c>
      <c r="D6600" s="11">
        <v>9.39</v>
      </c>
      <c r="E6600" s="10">
        <v>1.08</v>
      </c>
      <c r="F6600" s="11">
        <v>31.8</v>
      </c>
      <c r="G6600" s="10">
        <v>35.9</v>
      </c>
      <c r="H6600" s="11">
        <v>14.08</v>
      </c>
      <c r="I6600" s="10">
        <v>150.91999999999999</v>
      </c>
      <c r="J6600">
        <v>0.28669906554084174</v>
      </c>
      <c r="K6600">
        <v>0.20056972597335837</v>
      </c>
      <c r="L6600">
        <v>0.24156833686877735</v>
      </c>
      <c r="M6600">
        <v>0.41072156668128179</v>
      </c>
      <c r="N6600">
        <v>0.1428087137835321</v>
      </c>
      <c r="O6600">
        <v>0.27639289995296307</v>
      </c>
      <c r="P6600" s="117">
        <v>20.97</v>
      </c>
      <c r="Q6600">
        <v>0.34</v>
      </c>
    </row>
    <row r="6601" spans="1:17" ht="15">
      <c r="A6601" s="6"/>
      <c r="B6601" s="10">
        <v>97.58</v>
      </c>
      <c r="C6601">
        <v>0.32380345631924851</v>
      </c>
      <c r="D6601" s="11">
        <v>13.26</v>
      </c>
      <c r="E6601" s="10">
        <v>2.13</v>
      </c>
      <c r="F6601" s="11">
        <v>26.21</v>
      </c>
      <c r="G6601" s="10">
        <v>32.090000000000003</v>
      </c>
      <c r="H6601" s="11">
        <v>0.01</v>
      </c>
      <c r="I6601" s="10">
        <v>80.84</v>
      </c>
      <c r="J6601">
        <v>0.29069107457725435</v>
      </c>
      <c r="K6601">
        <v>0.17810910363568988</v>
      </c>
      <c r="L6601">
        <v>0.2249944361269953</v>
      </c>
      <c r="M6601">
        <v>0.4221793099867604</v>
      </c>
      <c r="N6601">
        <v>0.14023754299260505</v>
      </c>
      <c r="O6601">
        <v>0.27954879055986281</v>
      </c>
      <c r="P6601" s="117">
        <v>17.22</v>
      </c>
      <c r="Q6601">
        <v>0.34</v>
      </c>
    </row>
    <row r="6602" spans="1:17" ht="15">
      <c r="A6602" s="6"/>
      <c r="B6602" s="10">
        <v>94.61</v>
      </c>
      <c r="C6602">
        <v>0.27696968265280791</v>
      </c>
      <c r="D6602" s="11">
        <v>13.95</v>
      </c>
      <c r="E6602" s="10">
        <v>0.1</v>
      </c>
      <c r="F6602" s="11">
        <v>26.41</v>
      </c>
      <c r="G6602" s="10">
        <v>32.9</v>
      </c>
      <c r="H6602" s="11">
        <v>-0.03</v>
      </c>
      <c r="I6602" s="10">
        <v>94.04</v>
      </c>
      <c r="J6602">
        <v>0.29465706687392607</v>
      </c>
      <c r="K6602">
        <v>0.1761473449567437</v>
      </c>
      <c r="L6602">
        <v>0.21654144563641381</v>
      </c>
      <c r="M6602">
        <v>0.43181370882098852</v>
      </c>
      <c r="N6602">
        <v>0.14189282406532339</v>
      </c>
      <c r="O6602">
        <v>0.28347206410437342</v>
      </c>
      <c r="P6602" s="117">
        <v>17.43</v>
      </c>
      <c r="Q6602">
        <v>0.34</v>
      </c>
    </row>
    <row r="6603" spans="1:17" ht="15">
      <c r="A6603" s="6"/>
      <c r="B6603" s="10">
        <v>71.94</v>
      </c>
      <c r="C6603">
        <v>0.23888459723467512</v>
      </c>
      <c r="D6603" s="11">
        <v>12.31</v>
      </c>
      <c r="E6603" s="10">
        <v>0.05</v>
      </c>
      <c r="F6603" s="11">
        <v>25.3</v>
      </c>
      <c r="G6603" s="10">
        <v>32.880000000000003</v>
      </c>
      <c r="H6603" s="11">
        <v>-1.02</v>
      </c>
      <c r="I6603" s="10">
        <v>82.92</v>
      </c>
      <c r="J6603">
        <v>0.30111543781922301</v>
      </c>
      <c r="K6603">
        <v>0.17337359441000488</v>
      </c>
      <c r="L6603">
        <v>0.21891672684274185</v>
      </c>
      <c r="M6603">
        <v>0.43672175796793172</v>
      </c>
      <c r="N6603">
        <v>0.14494227898730994</v>
      </c>
      <c r="O6603">
        <v>0.28812240552638141</v>
      </c>
      <c r="P6603" s="117">
        <v>14.21</v>
      </c>
      <c r="Q6603">
        <v>0.34</v>
      </c>
    </row>
    <row r="6604" spans="1:17" ht="15">
      <c r="A6604" s="6"/>
      <c r="B6604" s="10">
        <v>30.64</v>
      </c>
      <c r="C6604">
        <v>0.20326726645374701</v>
      </c>
      <c r="D6604" s="11">
        <v>15.09</v>
      </c>
      <c r="E6604" s="10">
        <v>7.0000000000000007E-2</v>
      </c>
      <c r="F6604" s="11">
        <v>25.35</v>
      </c>
      <c r="G6604" s="10">
        <v>32.9</v>
      </c>
      <c r="H6604" s="11">
        <v>-1.91</v>
      </c>
      <c r="I6604" s="10">
        <v>84.27</v>
      </c>
      <c r="J6604">
        <v>0.31164617640813946</v>
      </c>
      <c r="K6604">
        <v>0.17387103315041341</v>
      </c>
      <c r="L6604">
        <v>0.23032242945739981</v>
      </c>
      <c r="M6604">
        <v>0.44355927931238409</v>
      </c>
      <c r="N6604">
        <v>0.14483082057607197</v>
      </c>
      <c r="O6604">
        <v>0.28418285384320641</v>
      </c>
      <c r="P6604" s="117">
        <v>14.09</v>
      </c>
      <c r="Q6604">
        <v>0.34</v>
      </c>
    </row>
    <row r="6605" spans="1:17" ht="15">
      <c r="A6605" s="6"/>
      <c r="B6605" s="10">
        <v>11.51</v>
      </c>
      <c r="C6605">
        <v>0.16319411340763429</v>
      </c>
      <c r="D6605" s="11">
        <v>19.510000000000002</v>
      </c>
      <c r="E6605" s="10">
        <v>-0.08</v>
      </c>
      <c r="F6605" s="11">
        <v>26.43</v>
      </c>
      <c r="G6605" s="10">
        <v>34.71</v>
      </c>
      <c r="H6605" s="11">
        <v>-2.02</v>
      </c>
      <c r="I6605" s="10">
        <v>95.21</v>
      </c>
      <c r="J6605">
        <v>0.31024525552615467</v>
      </c>
      <c r="K6605">
        <v>0.17602238746570034</v>
      </c>
      <c r="L6605">
        <v>0.24273493034334623</v>
      </c>
      <c r="M6605">
        <v>0.44752304872704085</v>
      </c>
      <c r="N6605">
        <v>0.13777286678648348</v>
      </c>
      <c r="O6605">
        <v>0.29746544025521721</v>
      </c>
      <c r="P6605" s="117">
        <v>14.83</v>
      </c>
      <c r="Q6605">
        <v>0.34</v>
      </c>
    </row>
    <row r="6606" spans="1:17" ht="15">
      <c r="A6606" s="6"/>
      <c r="B6606" s="10">
        <v>5.0199999999999996</v>
      </c>
      <c r="C6606">
        <v>0.15192770235694292</v>
      </c>
      <c r="D6606" s="11">
        <v>21.58</v>
      </c>
      <c r="E6606" s="10">
        <v>-0.09</v>
      </c>
      <c r="F6606" s="11">
        <v>29.31</v>
      </c>
      <c r="G6606" s="10">
        <v>37</v>
      </c>
      <c r="H6606" s="11">
        <v>-1.03</v>
      </c>
      <c r="I6606" s="10">
        <v>126.95</v>
      </c>
      <c r="J6606">
        <v>0.31446324258057923</v>
      </c>
      <c r="K6606">
        <v>0.17693877422099064</v>
      </c>
      <c r="L6606">
        <v>0.2673421917885212</v>
      </c>
      <c r="M6606">
        <v>0.46409843901668202</v>
      </c>
      <c r="N6606">
        <v>0.13743011765831262</v>
      </c>
      <c r="O6606">
        <v>0.3174983485398476</v>
      </c>
      <c r="P6606" s="117">
        <v>20.38</v>
      </c>
      <c r="Q6606">
        <v>0.34</v>
      </c>
    </row>
    <row r="6607" spans="1:17" ht="15">
      <c r="A6607" s="6"/>
      <c r="B6607" s="10">
        <v>6.31</v>
      </c>
      <c r="C6607">
        <v>0.12804185001956361</v>
      </c>
      <c r="D6607" s="11">
        <v>28.28</v>
      </c>
      <c r="E6607" s="10">
        <v>-4.97</v>
      </c>
      <c r="F6607" s="11">
        <v>35.32</v>
      </c>
      <c r="G6607" s="10">
        <v>48</v>
      </c>
      <c r="H6607" s="11">
        <v>-0.06</v>
      </c>
      <c r="I6607" s="10">
        <v>192.68</v>
      </c>
      <c r="J6607">
        <v>0.31509625217250714</v>
      </c>
      <c r="K6607">
        <v>0.17739914808002322</v>
      </c>
      <c r="L6607">
        <v>0.29376507488793141</v>
      </c>
      <c r="M6607">
        <v>0.44766840716664663</v>
      </c>
      <c r="N6607">
        <v>0.13301633940286828</v>
      </c>
      <c r="O6607">
        <v>0.33663882062610906</v>
      </c>
      <c r="P6607" s="117">
        <v>38.68</v>
      </c>
      <c r="Q6607">
        <v>0.34</v>
      </c>
    </row>
    <row r="6608" spans="1:17" ht="15">
      <c r="A6608" s="6"/>
      <c r="B6608" s="10">
        <v>35.700000000000003</v>
      </c>
      <c r="C6608">
        <v>0.1187506738479257</v>
      </c>
      <c r="D6608" s="11">
        <v>31.41</v>
      </c>
      <c r="E6608" s="10">
        <v>-0.06</v>
      </c>
      <c r="F6608" s="11">
        <v>42.98</v>
      </c>
      <c r="G6608" s="10">
        <v>50.95</v>
      </c>
      <c r="H6608" s="11">
        <v>-0.09</v>
      </c>
      <c r="I6608" s="10">
        <v>279.94</v>
      </c>
      <c r="J6608">
        <v>0.30694051520615223</v>
      </c>
      <c r="K6608">
        <v>0.18102019028466654</v>
      </c>
      <c r="L6608">
        <v>0.31064803157046877</v>
      </c>
      <c r="M6608">
        <v>0.4168735676680087</v>
      </c>
      <c r="N6608">
        <v>0.13404247355271348</v>
      </c>
      <c r="O6608">
        <v>0.31988698559199974</v>
      </c>
      <c r="P6608" s="117">
        <v>22.73</v>
      </c>
      <c r="Q6608">
        <v>0.34</v>
      </c>
    </row>
    <row r="6609" spans="1:17" ht="15">
      <c r="A6609" s="6"/>
      <c r="B6609" s="10">
        <v>12.5</v>
      </c>
      <c r="C6609">
        <v>0.10626542679182382</v>
      </c>
      <c r="D6609" s="11">
        <v>35.950000000000003</v>
      </c>
      <c r="E6609" s="10">
        <v>0.7</v>
      </c>
      <c r="F6609" s="11">
        <v>49.92</v>
      </c>
      <c r="G6609" s="10">
        <v>54.28</v>
      </c>
      <c r="H6609" s="11">
        <v>0.1</v>
      </c>
      <c r="I6609" s="10">
        <v>304.10000000000002</v>
      </c>
      <c r="J6609">
        <v>0.29570031782612594</v>
      </c>
      <c r="K6609">
        <v>0.18468846206807346</v>
      </c>
      <c r="L6609">
        <v>0.31149921577702355</v>
      </c>
      <c r="M6609">
        <v>0.39456955959897322</v>
      </c>
      <c r="N6609">
        <v>0.12306677626931427</v>
      </c>
      <c r="O6609">
        <v>0.32007110814076978</v>
      </c>
      <c r="P6609" s="117">
        <v>21.29</v>
      </c>
      <c r="Q6609">
        <v>0.34</v>
      </c>
    </row>
    <row r="6610" spans="1:17" ht="15">
      <c r="A6610" s="6"/>
      <c r="B6610" s="10">
        <v>3.3</v>
      </c>
      <c r="C6610">
        <v>9.5841359544339214E-2</v>
      </c>
      <c r="D6610" s="11">
        <v>34.9</v>
      </c>
      <c r="E6610" s="10">
        <v>0.91</v>
      </c>
      <c r="F6610" s="11">
        <v>47.89</v>
      </c>
      <c r="G6610" s="10">
        <v>53.1</v>
      </c>
      <c r="H6610" s="11">
        <v>2.94</v>
      </c>
      <c r="I6610" s="10">
        <v>243.02</v>
      </c>
      <c r="J6610">
        <v>0.28279734895497194</v>
      </c>
      <c r="K6610">
        <v>0.18954727495094162</v>
      </c>
      <c r="L6610">
        <v>0.31018587733441666</v>
      </c>
      <c r="M6610">
        <v>0.35976280747656131</v>
      </c>
      <c r="N6610">
        <v>0.11656636342336374</v>
      </c>
      <c r="O6610">
        <v>0.30873768700403276</v>
      </c>
      <c r="P6610" s="117">
        <v>23.55</v>
      </c>
      <c r="Q6610">
        <v>0.34</v>
      </c>
    </row>
    <row r="6611" spans="1:17" ht="15">
      <c r="A6611" s="6"/>
      <c r="B6611" s="10">
        <v>-0.08</v>
      </c>
      <c r="C6611">
        <v>8.9052673644733418E-2</v>
      </c>
      <c r="D6611" s="11">
        <v>32.03</v>
      </c>
      <c r="E6611" s="10">
        <v>-0.03</v>
      </c>
      <c r="F6611" s="11">
        <v>46.8</v>
      </c>
      <c r="G6611" s="10">
        <v>49.21</v>
      </c>
      <c r="H6611" s="11">
        <v>2.33</v>
      </c>
      <c r="I6611" s="10">
        <v>193.73</v>
      </c>
      <c r="J6611">
        <v>0.27066671737609149</v>
      </c>
      <c r="K6611">
        <v>0.17691993448091908</v>
      </c>
      <c r="L6611">
        <v>0.29963586068357417</v>
      </c>
      <c r="M6611">
        <v>0.33541479363093374</v>
      </c>
      <c r="N6611">
        <v>0.11474737902827448</v>
      </c>
      <c r="O6611">
        <v>0.28227046654838556</v>
      </c>
      <c r="P6611" s="117">
        <v>26.05</v>
      </c>
      <c r="Q6611">
        <v>0.34</v>
      </c>
    </row>
    <row r="6612" spans="1:17" ht="15">
      <c r="A6612" s="6"/>
      <c r="B6612" s="10">
        <v>-0.94</v>
      </c>
      <c r="C6612">
        <v>8.4029928586885974E-2</v>
      </c>
      <c r="D6612" s="11">
        <v>32.69</v>
      </c>
      <c r="E6612" s="10">
        <v>0.03</v>
      </c>
      <c r="F6612" s="11">
        <v>47.61</v>
      </c>
      <c r="G6612" s="10">
        <v>46.95</v>
      </c>
      <c r="H6612" s="11">
        <v>12.97</v>
      </c>
      <c r="I6612" s="10">
        <v>117.1</v>
      </c>
      <c r="J6612">
        <v>0.24872884721723301</v>
      </c>
      <c r="K6612">
        <v>0.1776367998124776</v>
      </c>
      <c r="L6612">
        <v>0.29728918401818805</v>
      </c>
      <c r="M6612">
        <v>0.31211250904298371</v>
      </c>
      <c r="N6612">
        <v>0.11377339611997367</v>
      </c>
      <c r="O6612">
        <v>0.25407577396051506</v>
      </c>
      <c r="P6612" s="117">
        <v>32.28</v>
      </c>
      <c r="Q6612">
        <v>0.34</v>
      </c>
    </row>
    <row r="6613" spans="1:17" ht="15">
      <c r="A6613" s="6"/>
      <c r="B6613" s="10">
        <v>-8.3000000000000007</v>
      </c>
      <c r="C6613">
        <v>8.2875350591972985E-2</v>
      </c>
      <c r="D6613" s="11">
        <v>24.87</v>
      </c>
      <c r="E6613" s="10">
        <v>-0.04</v>
      </c>
      <c r="F6613" s="11">
        <v>42.93</v>
      </c>
      <c r="G6613" s="10">
        <v>40.020000000000003</v>
      </c>
      <c r="H6613" s="11">
        <v>8.0399999999999991</v>
      </c>
      <c r="I6613" s="10">
        <v>100</v>
      </c>
      <c r="J6613">
        <v>0.23003730453143514</v>
      </c>
      <c r="K6613">
        <v>0.16982241837578987</v>
      </c>
      <c r="L6613">
        <v>0.29926517337841374</v>
      </c>
      <c r="M6613">
        <v>0.27757735064088251</v>
      </c>
      <c r="N6613">
        <v>0.1141693085408625</v>
      </c>
      <c r="O6613">
        <v>0.24134785331159472</v>
      </c>
      <c r="P6613" s="117">
        <v>38.58</v>
      </c>
      <c r="Q6613">
        <v>0.34</v>
      </c>
    </row>
    <row r="6614" spans="1:17" ht="15">
      <c r="A6614" s="6"/>
      <c r="B6614" s="10">
        <v>-11.07</v>
      </c>
      <c r="C6614">
        <v>8.6458193591895771E-2</v>
      </c>
      <c r="D6614" s="11">
        <v>17.91</v>
      </c>
      <c r="E6614" s="10">
        <v>0</v>
      </c>
      <c r="F6614" s="11">
        <v>37.82</v>
      </c>
      <c r="G6614" s="10">
        <v>35.28</v>
      </c>
      <c r="H6614" s="11">
        <v>4.67</v>
      </c>
      <c r="I6614" s="10">
        <v>121.96</v>
      </c>
      <c r="J6614">
        <v>0.20404035014021504</v>
      </c>
      <c r="K6614">
        <v>0.16698588646724535</v>
      </c>
      <c r="L6614">
        <v>0.29453314578644668</v>
      </c>
      <c r="M6614">
        <v>0.23791719345534151</v>
      </c>
      <c r="N6614">
        <v>0.11622388789571991</v>
      </c>
      <c r="O6614">
        <v>0.24122359166882998</v>
      </c>
      <c r="P6614" s="117">
        <v>57.94</v>
      </c>
      <c r="Q6614">
        <v>0.34</v>
      </c>
    </row>
    <row r="6615" spans="1:17" ht="15">
      <c r="A6615" s="6"/>
      <c r="B6615" s="10">
        <v>-9.98</v>
      </c>
      <c r="C6615">
        <v>8.8905276285280124E-2</v>
      </c>
      <c r="D6615" s="11">
        <v>11.09</v>
      </c>
      <c r="E6615" s="10">
        <v>0.03</v>
      </c>
      <c r="F6615" s="11">
        <v>36.74</v>
      </c>
      <c r="G6615" s="10">
        <v>33.409999999999997</v>
      </c>
      <c r="H6615" s="11">
        <v>10.02</v>
      </c>
      <c r="I6615" s="10">
        <v>83.43</v>
      </c>
      <c r="J6615">
        <v>0.18356170207867259</v>
      </c>
      <c r="K6615">
        <v>0.171843133235179</v>
      </c>
      <c r="L6615">
        <v>0.29735324128505392</v>
      </c>
      <c r="M6615">
        <v>0.22289745043712941</v>
      </c>
      <c r="N6615">
        <v>0.11940446679521537</v>
      </c>
      <c r="O6615">
        <v>0.25171006244335609</v>
      </c>
      <c r="P6615" s="117">
        <v>73.61</v>
      </c>
      <c r="Q6615">
        <v>0.34</v>
      </c>
    </row>
    <row r="6616" spans="1:17" ht="15">
      <c r="A6616" s="6"/>
      <c r="B6616" s="10">
        <v>-4.91</v>
      </c>
      <c r="C6616">
        <v>9.8223857419592497E-2</v>
      </c>
      <c r="D6616" s="11">
        <v>12.47</v>
      </c>
      <c r="E6616" s="10">
        <v>5.75</v>
      </c>
      <c r="F6616" s="11">
        <v>36.86</v>
      </c>
      <c r="G6616" s="10">
        <v>33.26</v>
      </c>
      <c r="H6616" s="11">
        <v>40.03</v>
      </c>
      <c r="I6616" s="10">
        <v>140.30000000000001</v>
      </c>
      <c r="J6616">
        <v>0.18708505070977852</v>
      </c>
      <c r="K6616">
        <v>0.18117973693620856</v>
      </c>
      <c r="L6616">
        <v>0.31316359471226707</v>
      </c>
      <c r="M6616">
        <v>0.22168941818090604</v>
      </c>
      <c r="N6616">
        <v>0.1251151599029085</v>
      </c>
      <c r="O6616">
        <v>0.27787285959840269</v>
      </c>
      <c r="P6616" s="117">
        <v>87.38</v>
      </c>
      <c r="Q6616">
        <v>0.34</v>
      </c>
    </row>
    <row r="6617" spans="1:17" ht="15">
      <c r="A6617" s="6"/>
      <c r="B6617" s="10">
        <v>-0.05</v>
      </c>
      <c r="C6617">
        <v>0.11787482907735958</v>
      </c>
      <c r="D6617" s="11">
        <v>16.63</v>
      </c>
      <c r="E6617" s="10">
        <v>20.28</v>
      </c>
      <c r="F6617" s="11">
        <v>40.4</v>
      </c>
      <c r="G6617" s="10">
        <v>34.590000000000003</v>
      </c>
      <c r="H6617" s="11">
        <v>55.17</v>
      </c>
      <c r="I6617" s="10">
        <v>204.07</v>
      </c>
      <c r="J6617">
        <v>0.21298131907011592</v>
      </c>
      <c r="K6617">
        <v>0.22419674747104681</v>
      </c>
      <c r="L6617">
        <v>0.34720378030166782</v>
      </c>
      <c r="M6617">
        <v>0.22783238938182773</v>
      </c>
      <c r="N6617">
        <v>0.15127736460262187</v>
      </c>
      <c r="O6617">
        <v>0.32384527494767829</v>
      </c>
      <c r="P6617" s="117">
        <v>200.2</v>
      </c>
      <c r="Q6617">
        <v>0.34</v>
      </c>
    </row>
    <row r="6618" spans="1:17" ht="15">
      <c r="A6618" s="6"/>
      <c r="B6618" s="10">
        <v>5</v>
      </c>
      <c r="C6618">
        <v>0.14909818332430064</v>
      </c>
      <c r="D6618" s="11">
        <v>27.62</v>
      </c>
      <c r="E6618" s="10">
        <v>43.2</v>
      </c>
      <c r="F6618" s="11">
        <v>47.93</v>
      </c>
      <c r="G6618" s="10">
        <v>34.71</v>
      </c>
      <c r="H6618" s="11">
        <v>108.55</v>
      </c>
      <c r="I6618" s="10">
        <v>322.58999999999997</v>
      </c>
      <c r="J6618">
        <v>0.2534990618894194</v>
      </c>
      <c r="K6618">
        <v>0.29816858864205709</v>
      </c>
      <c r="L6618">
        <v>0.37875317637437622</v>
      </c>
      <c r="M6618">
        <v>0.24486232564402768</v>
      </c>
      <c r="N6618">
        <v>0.19491990155301009</v>
      </c>
      <c r="O6618">
        <v>0.37462165905204076</v>
      </c>
      <c r="P6618" s="117">
        <v>93.89</v>
      </c>
      <c r="Q6618">
        <v>0.34</v>
      </c>
    </row>
    <row r="6619" spans="1:17" ht="15">
      <c r="A6619" s="6"/>
      <c r="B6619" s="10">
        <v>35.72</v>
      </c>
      <c r="C6619">
        <v>0.16631113141877713</v>
      </c>
      <c r="D6619" s="11">
        <v>33.06</v>
      </c>
      <c r="E6619" s="10">
        <v>63.23</v>
      </c>
      <c r="F6619" s="11">
        <v>51.23</v>
      </c>
      <c r="G6619" s="10">
        <v>34.36</v>
      </c>
      <c r="H6619" s="11">
        <v>127.59</v>
      </c>
      <c r="I6619" s="10">
        <v>391.11</v>
      </c>
      <c r="J6619">
        <v>0.27882115029460908</v>
      </c>
      <c r="K6619">
        <v>0.3620668617517262</v>
      </c>
      <c r="L6619">
        <v>0.40033826361289798</v>
      </c>
      <c r="M6619">
        <v>0.24499923228902062</v>
      </c>
      <c r="N6619">
        <v>0.21457004648169647</v>
      </c>
      <c r="O6619">
        <v>0.4058179158736393</v>
      </c>
      <c r="P6619" s="117">
        <v>214.87</v>
      </c>
      <c r="Q6619">
        <v>0.34</v>
      </c>
    </row>
    <row r="6620" spans="1:17" ht="15">
      <c r="A6620" s="6"/>
      <c r="B6620" s="10">
        <v>60</v>
      </c>
      <c r="C6620">
        <v>0.17367324474414911</v>
      </c>
      <c r="D6620" s="11">
        <v>39.54</v>
      </c>
      <c r="E6620" s="10">
        <v>71.44</v>
      </c>
      <c r="F6620" s="11">
        <v>55.06</v>
      </c>
      <c r="G6620" s="10">
        <v>44.59</v>
      </c>
      <c r="H6620" s="11">
        <v>153.84</v>
      </c>
      <c r="I6620" s="10">
        <v>466.62</v>
      </c>
      <c r="J6620">
        <v>0.2701668194827675</v>
      </c>
      <c r="K6620">
        <v>0.3818147022416658</v>
      </c>
      <c r="L6620">
        <v>0.40148438840847578</v>
      </c>
      <c r="M6620">
        <v>0.23213659720921348</v>
      </c>
      <c r="N6620">
        <v>0.22671445002698998</v>
      </c>
      <c r="O6620">
        <v>0.412677600829156</v>
      </c>
      <c r="P6620" s="117">
        <v>40.229999999999997</v>
      </c>
      <c r="Q6620">
        <v>0.34</v>
      </c>
    </row>
    <row r="6621" spans="1:17" ht="15">
      <c r="A6621" s="6"/>
      <c r="B6621" s="10">
        <v>47.51</v>
      </c>
      <c r="C6621">
        <v>0.16829377235987811</v>
      </c>
      <c r="D6621" s="11">
        <v>30.63</v>
      </c>
      <c r="E6621" s="10">
        <v>67.95</v>
      </c>
      <c r="F6621" s="11">
        <v>53.53</v>
      </c>
      <c r="G6621" s="10">
        <v>29.03</v>
      </c>
      <c r="H6621" s="11">
        <v>136.41999999999999</v>
      </c>
      <c r="I6621" s="10">
        <v>379.85</v>
      </c>
      <c r="J6621">
        <v>0.27949808552214633</v>
      </c>
      <c r="K6621">
        <v>0.3929288902882429</v>
      </c>
      <c r="L6621">
        <v>0.40743401625916364</v>
      </c>
      <c r="M6621">
        <v>0.20349414261067805</v>
      </c>
      <c r="N6621">
        <v>0.24201229147209966</v>
      </c>
      <c r="O6621">
        <v>0.42478463363380253</v>
      </c>
      <c r="P6621" s="117">
        <v>36.03</v>
      </c>
      <c r="Q6621">
        <v>0.34</v>
      </c>
    </row>
    <row r="6622" spans="1:17" ht="15">
      <c r="A6622" s="6"/>
      <c r="B6622" s="10">
        <v>13.75</v>
      </c>
      <c r="C6622">
        <v>0.1701500790322433</v>
      </c>
      <c r="D6622" s="11">
        <v>30.66</v>
      </c>
      <c r="E6622" s="10">
        <v>56.88</v>
      </c>
      <c r="F6622" s="11">
        <v>48.06</v>
      </c>
      <c r="G6622" s="10">
        <v>17.36</v>
      </c>
      <c r="H6622" s="11">
        <v>120.08</v>
      </c>
      <c r="I6622" s="10">
        <v>321.3</v>
      </c>
      <c r="J6622">
        <v>0.28944746406145977</v>
      </c>
      <c r="K6622">
        <v>0.39527521554008688</v>
      </c>
      <c r="L6622">
        <v>0.41282822595581414</v>
      </c>
      <c r="M6622">
        <v>0.17478983841157736</v>
      </c>
      <c r="N6622">
        <v>0.24223869025004571</v>
      </c>
      <c r="O6622">
        <v>0.43831056333903112</v>
      </c>
      <c r="P6622" s="117">
        <v>30.73</v>
      </c>
      <c r="Q6622">
        <v>0.34</v>
      </c>
    </row>
    <row r="6623" spans="1:17" ht="15">
      <c r="A6623" s="6"/>
      <c r="B6623" s="10">
        <v>45.1</v>
      </c>
      <c r="C6623">
        <v>0.17218961202661873</v>
      </c>
      <c r="D6623" s="11">
        <v>30.09</v>
      </c>
      <c r="E6623" s="10">
        <v>62.85</v>
      </c>
      <c r="F6623" s="11">
        <v>45.59</v>
      </c>
      <c r="G6623" s="10">
        <v>14.56</v>
      </c>
      <c r="H6623" s="11">
        <v>119.7</v>
      </c>
      <c r="I6623" s="10">
        <v>318.42</v>
      </c>
      <c r="J6623">
        <v>0.29118614549016109</v>
      </c>
      <c r="K6623">
        <v>0.39911128068052515</v>
      </c>
      <c r="L6623">
        <v>0.41150081511978109</v>
      </c>
      <c r="M6623">
        <v>0.15091207558112654</v>
      </c>
      <c r="N6623">
        <v>0.2333183770033804</v>
      </c>
      <c r="O6623">
        <v>0.4538973157999513</v>
      </c>
      <c r="P6623" s="117">
        <v>21.74</v>
      </c>
      <c r="Q6623">
        <v>0.34</v>
      </c>
    </row>
    <row r="6624" spans="1:17" ht="15">
      <c r="A6624" s="6"/>
      <c r="B6624" s="10">
        <v>10.06</v>
      </c>
      <c r="C6624">
        <v>0.17792215410917084</v>
      </c>
      <c r="D6624" s="11">
        <v>22.08</v>
      </c>
      <c r="E6624" s="10">
        <v>48.72</v>
      </c>
      <c r="F6624" s="11">
        <v>35.93</v>
      </c>
      <c r="G6624" s="10">
        <v>0.11</v>
      </c>
      <c r="H6624" s="11">
        <v>86.81</v>
      </c>
      <c r="I6624" s="10">
        <v>279.93</v>
      </c>
      <c r="J6624">
        <v>0.30447426190191773</v>
      </c>
      <c r="K6624">
        <v>0.40860940187453171</v>
      </c>
      <c r="L6624">
        <v>0.40277557583960938</v>
      </c>
      <c r="M6624">
        <v>0.14322966921163846</v>
      </c>
      <c r="N6624">
        <v>0.23750874560468965</v>
      </c>
      <c r="O6624">
        <v>0.47678333592521555</v>
      </c>
      <c r="P6624" s="117">
        <v>26.18</v>
      </c>
      <c r="Q6624">
        <v>0.34</v>
      </c>
    </row>
    <row r="6625" spans="1:17" ht="15">
      <c r="A6625" s="6"/>
      <c r="B6625" s="10">
        <v>22.21</v>
      </c>
      <c r="C6625">
        <v>0.18353325894555328</v>
      </c>
      <c r="D6625" s="11">
        <v>18.09</v>
      </c>
      <c r="E6625" s="10">
        <v>53.24</v>
      </c>
      <c r="F6625" s="11">
        <v>37.49</v>
      </c>
      <c r="G6625" s="10">
        <v>7.0000000000000007E-2</v>
      </c>
      <c r="H6625" s="11">
        <v>74.2</v>
      </c>
      <c r="I6625" s="10">
        <v>205.48</v>
      </c>
      <c r="J6625">
        <v>0.30256165150977571</v>
      </c>
      <c r="K6625">
        <v>0.42005300795694894</v>
      </c>
      <c r="L6625">
        <v>0.39959271064709795</v>
      </c>
      <c r="M6625">
        <v>0.13983127689450556</v>
      </c>
      <c r="N6625">
        <v>0.25146679577651609</v>
      </c>
      <c r="O6625">
        <v>0.48515897005973985</v>
      </c>
      <c r="P6625" s="117">
        <v>16.11</v>
      </c>
      <c r="Q6625">
        <v>0.34</v>
      </c>
    </row>
    <row r="6626" spans="1:17" ht="15">
      <c r="A6626" s="6"/>
      <c r="B6626" s="10">
        <v>10.1</v>
      </c>
      <c r="C6626">
        <v>0.1821560724477799</v>
      </c>
      <c r="D6626" s="11">
        <v>18.649999999999999</v>
      </c>
      <c r="E6626" s="10">
        <v>46.1</v>
      </c>
      <c r="F6626" s="11">
        <v>34.96</v>
      </c>
      <c r="G6626" s="10">
        <v>0.12</v>
      </c>
      <c r="H6626" s="11">
        <v>71.13</v>
      </c>
      <c r="I6626" s="10">
        <v>188.59</v>
      </c>
      <c r="J6626">
        <v>0.30211831026920927</v>
      </c>
      <c r="K6626">
        <v>0.42550025551569942</v>
      </c>
      <c r="L6626">
        <v>0.38859350712717378</v>
      </c>
      <c r="M6626">
        <v>0.13829348974846756</v>
      </c>
      <c r="N6626">
        <v>0.25662436816338585</v>
      </c>
      <c r="O6626">
        <v>0.4857273416031796</v>
      </c>
      <c r="P6626" s="117">
        <v>16.11</v>
      </c>
      <c r="Q6626">
        <v>0.34</v>
      </c>
    </row>
    <row r="6627" spans="1:17" ht="15">
      <c r="A6627" s="6"/>
      <c r="B6627" s="10">
        <v>9.5299999999999994</v>
      </c>
      <c r="C6627">
        <v>0.18997683119873357</v>
      </c>
      <c r="D6627" s="11">
        <v>20.88</v>
      </c>
      <c r="E6627" s="10">
        <v>45.6</v>
      </c>
      <c r="F6627" s="11">
        <v>33.79</v>
      </c>
      <c r="G6627" s="10">
        <v>-5.29</v>
      </c>
      <c r="H6627" s="11">
        <v>70.45</v>
      </c>
      <c r="I6627" s="10">
        <v>187.67</v>
      </c>
      <c r="J6627">
        <v>0.30182555387148685</v>
      </c>
      <c r="K6627">
        <v>0.43369228759716288</v>
      </c>
      <c r="L6627">
        <v>0.3784717730415405</v>
      </c>
      <c r="M6627">
        <v>0.13874797464712921</v>
      </c>
      <c r="N6627">
        <v>0.26273072636296807</v>
      </c>
      <c r="O6627">
        <v>0.48924567343416664</v>
      </c>
      <c r="P6627" s="117">
        <v>15.67</v>
      </c>
      <c r="Q6627">
        <v>0.34</v>
      </c>
    </row>
    <row r="6628" spans="1:17" ht="15">
      <c r="A6628" s="6"/>
      <c r="B6628" s="10">
        <v>7.77</v>
      </c>
      <c r="C6628">
        <v>0.19080637390849589</v>
      </c>
      <c r="D6628" s="11">
        <v>18.059999999999999</v>
      </c>
      <c r="E6628" s="10">
        <v>46.88</v>
      </c>
      <c r="F6628" s="11">
        <v>32.9</v>
      </c>
      <c r="G6628" s="10">
        <v>-5.73</v>
      </c>
      <c r="H6628" s="11">
        <v>67.34</v>
      </c>
      <c r="I6628" s="10">
        <v>169.1</v>
      </c>
      <c r="J6628">
        <v>0.30269287792809041</v>
      </c>
      <c r="K6628">
        <v>0.44841379890092997</v>
      </c>
      <c r="L6628">
        <v>0.37909842062945093</v>
      </c>
      <c r="M6628">
        <v>0.1370376023723425</v>
      </c>
      <c r="N6628">
        <v>0.29403876163806514</v>
      </c>
      <c r="O6628">
        <v>0.49548581890212784</v>
      </c>
      <c r="P6628" s="117">
        <v>14.41</v>
      </c>
      <c r="Q6628">
        <v>0.34</v>
      </c>
    </row>
    <row r="6629" spans="1:17" ht="15">
      <c r="A6629" s="6"/>
      <c r="B6629" s="10">
        <v>14.5</v>
      </c>
      <c r="C6629">
        <v>0.19253395593484152</v>
      </c>
      <c r="D6629" s="11">
        <v>22.63</v>
      </c>
      <c r="E6629" s="10">
        <v>47.53</v>
      </c>
      <c r="F6629" s="11">
        <v>32.590000000000003</v>
      </c>
      <c r="G6629" s="10">
        <v>-0.37</v>
      </c>
      <c r="H6629" s="11">
        <v>67.3</v>
      </c>
      <c r="I6629" s="10">
        <v>187.69</v>
      </c>
      <c r="J6629">
        <v>0.30426277294743986</v>
      </c>
      <c r="K6629">
        <v>0.46053579534597577</v>
      </c>
      <c r="L6629">
        <v>0.38237803548140487</v>
      </c>
      <c r="M6629">
        <v>0.13735117512984343</v>
      </c>
      <c r="N6629">
        <v>0.3278095745927575</v>
      </c>
      <c r="O6629">
        <v>0.50480505537490261</v>
      </c>
      <c r="P6629" s="117">
        <v>15.9</v>
      </c>
      <c r="Q6629">
        <v>0.34</v>
      </c>
    </row>
    <row r="6630" spans="1:17" ht="15">
      <c r="A6630" s="6"/>
      <c r="B6630" s="10">
        <v>47.92</v>
      </c>
      <c r="C6630">
        <v>0.19639508033465233</v>
      </c>
      <c r="D6630" s="11">
        <v>30</v>
      </c>
      <c r="E6630" s="10">
        <v>50.88</v>
      </c>
      <c r="F6630" s="11">
        <v>33.5</v>
      </c>
      <c r="G6630" s="10">
        <v>0.09</v>
      </c>
      <c r="H6630" s="11">
        <v>90.2</v>
      </c>
      <c r="I6630" s="10">
        <v>196.92</v>
      </c>
      <c r="J6630">
        <v>0.31412228858289792</v>
      </c>
      <c r="K6630">
        <v>0.47978619290340496</v>
      </c>
      <c r="L6630">
        <v>0.38866745425188376</v>
      </c>
      <c r="M6630">
        <v>0.13979825701652845</v>
      </c>
      <c r="N6630">
        <v>0.38228956981391549</v>
      </c>
      <c r="O6630">
        <v>0.51456535832529227</v>
      </c>
      <c r="P6630" s="117">
        <v>24.68</v>
      </c>
      <c r="Q6630">
        <v>0.34</v>
      </c>
    </row>
    <row r="6631" spans="1:17" ht="15">
      <c r="A6631" s="6"/>
      <c r="B6631" s="10">
        <v>98.59</v>
      </c>
      <c r="C6631">
        <v>0.19632881083439127</v>
      </c>
      <c r="D6631" s="11">
        <v>45.22</v>
      </c>
      <c r="E6631" s="10">
        <v>74.69</v>
      </c>
      <c r="F6631" s="11">
        <v>43.33</v>
      </c>
      <c r="G6631" s="10">
        <v>-0.06</v>
      </c>
      <c r="H6631" s="11">
        <v>180.48</v>
      </c>
      <c r="I6631" s="10">
        <v>329.97</v>
      </c>
      <c r="J6631">
        <v>0.31142147688049365</v>
      </c>
      <c r="K6631">
        <v>0.48227162161056142</v>
      </c>
      <c r="L6631">
        <v>0.3923083165930093</v>
      </c>
      <c r="M6631">
        <v>0.14629382875356906</v>
      </c>
      <c r="N6631">
        <v>0.41648802602730034</v>
      </c>
      <c r="O6631">
        <v>0.47825023470303613</v>
      </c>
      <c r="P6631" s="117">
        <v>27.3</v>
      </c>
      <c r="Q6631">
        <v>0.34</v>
      </c>
    </row>
    <row r="6632" spans="1:17" ht="15">
      <c r="A6632" s="6"/>
      <c r="B6632" s="10">
        <v>117.02</v>
      </c>
      <c r="C6632">
        <v>0.20304699398935416</v>
      </c>
      <c r="D6632" s="11">
        <v>54.61</v>
      </c>
      <c r="E6632" s="10">
        <v>80.150000000000006</v>
      </c>
      <c r="F6632" s="11">
        <v>48.77</v>
      </c>
      <c r="G6632" s="10">
        <v>0.09</v>
      </c>
      <c r="H6632" s="11">
        <v>217.1</v>
      </c>
      <c r="I6632" s="10">
        <v>427.5</v>
      </c>
      <c r="J6632">
        <v>0.30718067554549761</v>
      </c>
      <c r="K6632">
        <v>0.46026490228720046</v>
      </c>
      <c r="L6632">
        <v>0.37180251042149137</v>
      </c>
      <c r="M6632">
        <v>0.14741865676388419</v>
      </c>
      <c r="N6632">
        <v>0.41035326216512585</v>
      </c>
      <c r="O6632">
        <v>0.46106996592044186</v>
      </c>
      <c r="P6632" s="117">
        <v>30.86</v>
      </c>
      <c r="Q6632">
        <v>0.34</v>
      </c>
    </row>
    <row r="6633" spans="1:17" ht="15">
      <c r="A6633" s="6"/>
      <c r="B6633" s="10">
        <v>121.31</v>
      </c>
      <c r="C6633">
        <v>0.19931205406622332</v>
      </c>
      <c r="D6633" s="11">
        <v>55.93</v>
      </c>
      <c r="E6633" s="10">
        <v>81</v>
      </c>
      <c r="F6633" s="11">
        <v>50.06</v>
      </c>
      <c r="G6633" s="10">
        <v>11.58</v>
      </c>
      <c r="H6633" s="11">
        <v>221.99</v>
      </c>
      <c r="I6633" s="10">
        <v>497.39</v>
      </c>
      <c r="J6633">
        <v>0.29687574515106574</v>
      </c>
      <c r="K6633">
        <v>0.44936742123162132</v>
      </c>
      <c r="L6633">
        <v>0.35629225397246339</v>
      </c>
      <c r="M6633">
        <v>0.15270687897970059</v>
      </c>
      <c r="N6633">
        <v>0.4085818007108179</v>
      </c>
      <c r="O6633">
        <v>0.43083042016032436</v>
      </c>
      <c r="P6633" s="117">
        <v>24.21</v>
      </c>
      <c r="Q6633">
        <v>0.34</v>
      </c>
    </row>
    <row r="6634" spans="1:17" ht="15">
      <c r="A6634" s="6"/>
      <c r="B6634" s="10">
        <v>105.9</v>
      </c>
      <c r="C6634">
        <v>0.18376880653441474</v>
      </c>
      <c r="D6634" s="11">
        <v>44.2</v>
      </c>
      <c r="E6634" s="10">
        <v>82.09</v>
      </c>
      <c r="F6634" s="11">
        <v>49.87</v>
      </c>
      <c r="G6634" s="10">
        <v>20.309999999999999</v>
      </c>
      <c r="H6634" s="11">
        <v>213.6</v>
      </c>
      <c r="I6634" s="10">
        <v>317.08999999999997</v>
      </c>
      <c r="J6634">
        <v>0.28270027399951586</v>
      </c>
      <c r="K6634">
        <v>0.44252667128752082</v>
      </c>
      <c r="L6634">
        <v>0.33798185373057926</v>
      </c>
      <c r="M6634">
        <v>0.1528455221999655</v>
      </c>
      <c r="N6634">
        <v>0.40005248409603522</v>
      </c>
      <c r="O6634">
        <v>0.40432364028002149</v>
      </c>
      <c r="P6634" s="117">
        <v>15.44</v>
      </c>
      <c r="Q6634">
        <v>0.34</v>
      </c>
    </row>
    <row r="6635" spans="1:17" ht="15">
      <c r="A6635" s="6"/>
      <c r="B6635" s="10">
        <v>77.66</v>
      </c>
      <c r="C6635">
        <v>0.16677419219134229</v>
      </c>
      <c r="D6635" s="11">
        <v>35.340000000000003</v>
      </c>
      <c r="E6635" s="10">
        <v>78.959999999999994</v>
      </c>
      <c r="F6635" s="11">
        <v>48.71</v>
      </c>
      <c r="G6635" s="10">
        <v>16.649999999999999</v>
      </c>
      <c r="H6635" s="11">
        <v>199.17</v>
      </c>
      <c r="I6635" s="10">
        <v>258.89999999999998</v>
      </c>
      <c r="J6635">
        <v>0.25545085871426343</v>
      </c>
      <c r="K6635">
        <v>0.43879404505318775</v>
      </c>
      <c r="L6635">
        <v>0.32641383442749294</v>
      </c>
      <c r="M6635">
        <v>0.15688788379088581</v>
      </c>
      <c r="N6635">
        <v>0.39309604182344487</v>
      </c>
      <c r="O6635">
        <v>0.36938213399503717</v>
      </c>
      <c r="P6635" s="117">
        <v>22.7</v>
      </c>
      <c r="Q6635">
        <v>0.34</v>
      </c>
    </row>
    <row r="6636" spans="1:17" ht="15">
      <c r="A6636" s="6"/>
      <c r="B6636" s="10">
        <v>67.22</v>
      </c>
      <c r="C6636">
        <v>0.1646033636801951</v>
      </c>
      <c r="D6636" s="11">
        <v>31.17</v>
      </c>
      <c r="E6636" s="10">
        <v>75.34</v>
      </c>
      <c r="F6636" s="11">
        <v>48.72</v>
      </c>
      <c r="G6636" s="10">
        <v>23.62</v>
      </c>
      <c r="H6636" s="11">
        <v>193.65</v>
      </c>
      <c r="I6636" s="10">
        <v>217.24</v>
      </c>
      <c r="J6636">
        <v>0.24346697911654963</v>
      </c>
      <c r="K6636">
        <v>0.42146595057779918</v>
      </c>
      <c r="L6636">
        <v>0.31485574511479203</v>
      </c>
      <c r="M6636">
        <v>0.15165198884727699</v>
      </c>
      <c r="N6636">
        <v>0.38743179269228495</v>
      </c>
      <c r="O6636">
        <v>0.33306802875936009</v>
      </c>
      <c r="P6636" s="117">
        <v>27.91</v>
      </c>
      <c r="Q6636">
        <v>0.34</v>
      </c>
    </row>
    <row r="6637" spans="1:17" ht="15">
      <c r="A6637" s="6"/>
      <c r="B6637" s="10">
        <v>37.549999999999997</v>
      </c>
      <c r="C6637">
        <v>0.15940670961931477</v>
      </c>
      <c r="D6637" s="11">
        <v>22.8</v>
      </c>
      <c r="E6637" s="10">
        <v>63.05</v>
      </c>
      <c r="F6637" s="11">
        <v>49.41</v>
      </c>
      <c r="G6637" s="10">
        <v>25.23</v>
      </c>
      <c r="H6637" s="11">
        <v>169.42</v>
      </c>
      <c r="I6637" s="10">
        <v>161.91</v>
      </c>
      <c r="J6637">
        <v>0.23019688624321322</v>
      </c>
      <c r="K6637">
        <v>0.40666520113434856</v>
      </c>
      <c r="L6637">
        <v>0.32006416184039888</v>
      </c>
      <c r="M6637">
        <v>0.14811167138743236</v>
      </c>
      <c r="N6637">
        <v>0.38996527186089813</v>
      </c>
      <c r="O6637">
        <v>0.28636990911651761</v>
      </c>
      <c r="P6637" s="117">
        <v>31.21</v>
      </c>
      <c r="Q6637">
        <v>0.34</v>
      </c>
    </row>
    <row r="6638" spans="1:17" ht="15">
      <c r="A6638" s="6"/>
      <c r="B6638" s="10">
        <v>42.74</v>
      </c>
      <c r="C6638">
        <v>0.15889889178640931</v>
      </c>
      <c r="D6638" s="11">
        <v>19.96</v>
      </c>
      <c r="E6638" s="10">
        <v>54.49</v>
      </c>
      <c r="F6638" s="11">
        <v>47.78</v>
      </c>
      <c r="G6638" s="10">
        <v>6.65</v>
      </c>
      <c r="H6638" s="11">
        <v>163.93</v>
      </c>
      <c r="I6638" s="10">
        <v>150.69</v>
      </c>
      <c r="J6638">
        <v>0.22122868614022406</v>
      </c>
      <c r="K6638">
        <v>0.39928869231638647</v>
      </c>
      <c r="L6638">
        <v>0.32645991520014955</v>
      </c>
      <c r="M6638">
        <v>0.14770494331642631</v>
      </c>
      <c r="N6638">
        <v>0.382507427699185</v>
      </c>
      <c r="O6638">
        <v>0.26032219367445897</v>
      </c>
      <c r="P6638" s="117">
        <v>51.02</v>
      </c>
      <c r="Q6638">
        <v>0.34</v>
      </c>
    </row>
    <row r="6639" spans="1:17" ht="15">
      <c r="A6639" s="6"/>
      <c r="B6639" s="10">
        <v>39.75</v>
      </c>
      <c r="C6639">
        <v>0.16023022754684782</v>
      </c>
      <c r="D6639" s="11">
        <v>22.77</v>
      </c>
      <c r="E6639" s="10">
        <v>54.4</v>
      </c>
      <c r="F6639" s="11">
        <v>45.35</v>
      </c>
      <c r="G6639" s="10">
        <v>2.75</v>
      </c>
      <c r="H6639" s="11">
        <v>150.35</v>
      </c>
      <c r="I6639" s="10">
        <v>140.07</v>
      </c>
      <c r="J6639">
        <v>0.21902888963128836</v>
      </c>
      <c r="K6639">
        <v>0.40298540070095418</v>
      </c>
      <c r="L6639">
        <v>0.33705344205950732</v>
      </c>
      <c r="M6639">
        <v>0.15543734846280668</v>
      </c>
      <c r="N6639">
        <v>0.37568272886611837</v>
      </c>
      <c r="O6639">
        <v>0.25596669885592971</v>
      </c>
      <c r="P6639" s="117">
        <v>52.78</v>
      </c>
      <c r="Q6639">
        <v>0.34</v>
      </c>
    </row>
    <row r="6640" spans="1:17" ht="15">
      <c r="A6640" s="6"/>
      <c r="B6640" s="10">
        <v>61.54</v>
      </c>
      <c r="C6640">
        <v>0.18568217094288664</v>
      </c>
      <c r="D6640" s="11">
        <v>25</v>
      </c>
      <c r="E6640" s="10">
        <v>57.61</v>
      </c>
      <c r="F6640" s="11">
        <v>47.93</v>
      </c>
      <c r="G6640" s="10">
        <v>13.13</v>
      </c>
      <c r="H6640" s="11">
        <v>154.97999999999999</v>
      </c>
      <c r="I6640" s="10">
        <v>144.08000000000001</v>
      </c>
      <c r="J6640">
        <v>0.2242404988123515</v>
      </c>
      <c r="K6640">
        <v>0.42182422391188534</v>
      </c>
      <c r="L6640">
        <v>0.34732134673088727</v>
      </c>
      <c r="M6640">
        <v>0.16969496269436113</v>
      </c>
      <c r="N6640">
        <v>0.37562070985581053</v>
      </c>
      <c r="O6640">
        <v>0.2751663262930063</v>
      </c>
      <c r="P6640" s="117">
        <v>49.44</v>
      </c>
      <c r="Q6640">
        <v>0.34</v>
      </c>
    </row>
    <row r="6641" spans="1:17" ht="15">
      <c r="A6641" s="6"/>
      <c r="B6641" s="10">
        <v>79.91</v>
      </c>
      <c r="C6641">
        <v>0.21966385091650048</v>
      </c>
      <c r="D6641" s="11">
        <v>25.06</v>
      </c>
      <c r="E6641" s="10">
        <v>66.959999999999994</v>
      </c>
      <c r="F6641" s="11">
        <v>49.49</v>
      </c>
      <c r="G6641" s="10">
        <v>25.94</v>
      </c>
      <c r="H6641" s="11">
        <v>180</v>
      </c>
      <c r="I6641" s="10">
        <v>182.98</v>
      </c>
      <c r="J6641">
        <v>0.22952631523686864</v>
      </c>
      <c r="K6641">
        <v>0.45217016413727845</v>
      </c>
      <c r="L6641">
        <v>0.35687176106048346</v>
      </c>
      <c r="M6641">
        <v>0.19377395256718583</v>
      </c>
      <c r="N6641">
        <v>0.39189387367189782</v>
      </c>
      <c r="O6641">
        <v>0.32193423950123995</v>
      </c>
      <c r="P6641" s="117">
        <v>87.25</v>
      </c>
      <c r="Q6641">
        <v>0.34</v>
      </c>
    </row>
    <row r="6642" spans="1:17" ht="15">
      <c r="A6642" s="6"/>
      <c r="B6642" s="10">
        <v>95.57</v>
      </c>
      <c r="C6642">
        <v>0.26579995749968816</v>
      </c>
      <c r="D6642" s="11">
        <v>33.06</v>
      </c>
      <c r="E6642" s="10">
        <v>77.23</v>
      </c>
      <c r="F6642" s="11">
        <v>50.05</v>
      </c>
      <c r="G6642" s="10">
        <v>33.020000000000003</v>
      </c>
      <c r="H6642" s="11">
        <v>197.06</v>
      </c>
      <c r="I6642" s="10">
        <v>261.10000000000002</v>
      </c>
      <c r="J6642">
        <v>0.23568759577226825</v>
      </c>
      <c r="K6642">
        <v>0.47803160846291104</v>
      </c>
      <c r="L6642">
        <v>0.35442260868065734</v>
      </c>
      <c r="M6642">
        <v>0.22126610129284779</v>
      </c>
      <c r="N6642">
        <v>0.42047146879582015</v>
      </c>
      <c r="O6642">
        <v>0.38531185899970999</v>
      </c>
      <c r="P6642" s="117">
        <v>287.18</v>
      </c>
      <c r="Q6642">
        <v>0.34</v>
      </c>
    </row>
    <row r="6643" spans="1:17" ht="15">
      <c r="A6643" s="6"/>
      <c r="B6643" s="10">
        <v>116.1</v>
      </c>
      <c r="C6643">
        <v>0.285046107620611</v>
      </c>
      <c r="D6643" s="11">
        <v>33.799999999999997</v>
      </c>
      <c r="E6643" s="10">
        <v>80.25</v>
      </c>
      <c r="F6643" s="11">
        <v>50.27</v>
      </c>
      <c r="G6643" s="10">
        <v>39.64</v>
      </c>
      <c r="H6643" s="11">
        <v>212.58</v>
      </c>
      <c r="I6643" s="10">
        <v>376.44</v>
      </c>
      <c r="J6643">
        <v>0.24276225318304404</v>
      </c>
      <c r="K6643">
        <v>0.49142962822751357</v>
      </c>
      <c r="L6643">
        <v>0.34323987847070064</v>
      </c>
      <c r="M6643">
        <v>0.23353733056961123</v>
      </c>
      <c r="N6643">
        <v>0.43063729000640183</v>
      </c>
      <c r="O6643">
        <v>0.40284305159387679</v>
      </c>
      <c r="P6643" s="117">
        <v>79.89</v>
      </c>
      <c r="Q6643">
        <v>0.34</v>
      </c>
    </row>
    <row r="6644" spans="1:17" ht="15">
      <c r="A6644" s="6"/>
      <c r="B6644" s="10">
        <v>127.36</v>
      </c>
      <c r="C6644">
        <v>0.27778407401970673</v>
      </c>
      <c r="D6644" s="11">
        <v>35.93</v>
      </c>
      <c r="E6644" s="10">
        <v>88.08</v>
      </c>
      <c r="F6644" s="11">
        <v>53.52</v>
      </c>
      <c r="G6644" s="10">
        <v>48.92</v>
      </c>
      <c r="H6644" s="11">
        <v>230</v>
      </c>
      <c r="I6644" s="10">
        <v>447.11</v>
      </c>
      <c r="J6644">
        <v>0.24476917155847139</v>
      </c>
      <c r="K6644">
        <v>0.48049226366021436</v>
      </c>
      <c r="L6644">
        <v>0.32713705465986659</v>
      </c>
      <c r="M6644">
        <v>0.22894500052314026</v>
      </c>
      <c r="N6644">
        <v>0.41602966838205463</v>
      </c>
      <c r="O6644">
        <v>0.3929282301735057</v>
      </c>
      <c r="P6644" s="117">
        <v>43.52</v>
      </c>
      <c r="Q6644">
        <v>0.34</v>
      </c>
    </row>
    <row r="6645" spans="1:17" ht="15">
      <c r="A6645" s="6"/>
      <c r="B6645" s="10">
        <v>116.1</v>
      </c>
      <c r="C6645">
        <v>0.27341797264535017</v>
      </c>
      <c r="D6645" s="11">
        <v>30.26</v>
      </c>
      <c r="E6645" s="10">
        <v>80.67</v>
      </c>
      <c r="F6645" s="11">
        <v>49.22</v>
      </c>
      <c r="G6645" s="10">
        <v>39.72</v>
      </c>
      <c r="H6645" s="11">
        <v>207.2</v>
      </c>
      <c r="I6645" s="10">
        <v>319.08999999999997</v>
      </c>
      <c r="J6645">
        <v>0.252488696065784</v>
      </c>
      <c r="K6645">
        <v>0.48995561867358628</v>
      </c>
      <c r="L6645">
        <v>0.31809358973843305</v>
      </c>
      <c r="M6645">
        <v>0.22518651778123586</v>
      </c>
      <c r="N6645">
        <v>0.4154265275033816</v>
      </c>
      <c r="O6645">
        <v>0.37645730359056345</v>
      </c>
      <c r="P6645" s="117">
        <v>40.33</v>
      </c>
      <c r="Q6645">
        <v>0.34</v>
      </c>
    </row>
    <row r="6646" spans="1:17" ht="15">
      <c r="A6646" s="6"/>
      <c r="B6646" s="10">
        <v>88.02</v>
      </c>
      <c r="C6646">
        <v>0.2655796688490325</v>
      </c>
      <c r="D6646" s="11">
        <v>22.1</v>
      </c>
      <c r="E6646" s="10">
        <v>72.22</v>
      </c>
      <c r="F6646" s="11">
        <v>40.5</v>
      </c>
      <c r="G6646" s="10">
        <v>34.33</v>
      </c>
      <c r="H6646" s="11">
        <v>170.6</v>
      </c>
      <c r="I6646" s="10">
        <v>229.25</v>
      </c>
      <c r="J6646">
        <v>0.23335276784618075</v>
      </c>
      <c r="K6646">
        <v>0.49681464280999865</v>
      </c>
      <c r="L6646">
        <v>0.3113780992251417</v>
      </c>
      <c r="M6646">
        <v>0.22117490805698917</v>
      </c>
      <c r="N6646">
        <v>0.4250679903328749</v>
      </c>
      <c r="O6646">
        <v>0.35648109549411378</v>
      </c>
      <c r="P6646" s="117">
        <v>25.26</v>
      </c>
      <c r="Q6646">
        <v>0.34</v>
      </c>
    </row>
    <row r="6647" spans="1:17" ht="15">
      <c r="A6647" s="6"/>
      <c r="B6647" s="10">
        <v>85.59</v>
      </c>
      <c r="C6647">
        <v>0.25994520169968544</v>
      </c>
      <c r="D6647" s="11">
        <v>20.62</v>
      </c>
      <c r="E6647" s="10">
        <v>53.98</v>
      </c>
      <c r="F6647" s="11">
        <v>35.869999999999997</v>
      </c>
      <c r="G6647" s="10">
        <v>33.270000000000003</v>
      </c>
      <c r="H6647" s="11">
        <v>159.07</v>
      </c>
      <c r="I6647" s="10">
        <v>176.97</v>
      </c>
      <c r="J6647">
        <v>0.2135007885974648</v>
      </c>
      <c r="K6647">
        <v>0.492799771455459</v>
      </c>
      <c r="L6647">
        <v>0.3007241210979687</v>
      </c>
      <c r="M6647">
        <v>0.22180919382394737</v>
      </c>
      <c r="N6647">
        <v>0.424931177334674</v>
      </c>
      <c r="O6647">
        <v>0.33521757656458057</v>
      </c>
      <c r="P6647" s="117">
        <v>28.17</v>
      </c>
      <c r="Q6647">
        <v>0.34</v>
      </c>
    </row>
    <row r="6648" spans="1:17" ht="15">
      <c r="A6648" s="6"/>
      <c r="B6648" s="10">
        <v>77.849999999999994</v>
      </c>
      <c r="C6648">
        <v>0.24934322828569819</v>
      </c>
      <c r="D6648" s="11">
        <v>0.49</v>
      </c>
      <c r="E6648" s="10">
        <v>52.25</v>
      </c>
      <c r="F6648" s="11">
        <v>34.35</v>
      </c>
      <c r="G6648" s="10">
        <v>31.25</v>
      </c>
      <c r="H6648" s="11">
        <v>133.1</v>
      </c>
      <c r="I6648" s="10">
        <v>138.12</v>
      </c>
      <c r="J6648">
        <v>0.19114939107347523</v>
      </c>
      <c r="K6648">
        <v>0.47296890657362128</v>
      </c>
      <c r="L6648">
        <v>0.28838677611433977</v>
      </c>
      <c r="M6648">
        <v>0.2075668058224549</v>
      </c>
      <c r="N6648">
        <v>0.41500101711255727</v>
      </c>
      <c r="O6648">
        <v>0.32638946746163333</v>
      </c>
      <c r="P6648" s="117">
        <v>18.149999999999999</v>
      </c>
      <c r="Q6648">
        <v>0.34</v>
      </c>
    </row>
    <row r="6649" spans="1:17" ht="15">
      <c r="A6649" s="6"/>
      <c r="B6649" s="10">
        <v>82.67</v>
      </c>
      <c r="C6649">
        <v>0.24281706822463969</v>
      </c>
      <c r="D6649" s="11">
        <v>4.09</v>
      </c>
      <c r="E6649" s="10">
        <v>49.57</v>
      </c>
      <c r="F6649" s="11">
        <v>28.3</v>
      </c>
      <c r="G6649" s="10">
        <v>26.77</v>
      </c>
      <c r="H6649" s="11">
        <v>121.65</v>
      </c>
      <c r="I6649" s="10">
        <v>139.99</v>
      </c>
      <c r="J6649">
        <v>0.18982808868653733</v>
      </c>
      <c r="K6649">
        <v>0.45441835624309002</v>
      </c>
      <c r="L6649">
        <v>0.28597624360152246</v>
      </c>
      <c r="M6649">
        <v>0.18426032566104547</v>
      </c>
      <c r="N6649">
        <v>0.41156106202002779</v>
      </c>
      <c r="O6649">
        <v>0.32424474562406463</v>
      </c>
      <c r="P6649" s="117">
        <v>17.04</v>
      </c>
      <c r="Q6649">
        <v>0.34</v>
      </c>
    </row>
    <row r="6650" spans="1:17" ht="15">
      <c r="A6650" s="6"/>
      <c r="B6650" s="10">
        <v>76.81</v>
      </c>
      <c r="C6650">
        <v>0.24022326452087964</v>
      </c>
      <c r="D6650" s="11">
        <v>2.09</v>
      </c>
      <c r="E6650" s="10">
        <v>51.16</v>
      </c>
      <c r="F6650" s="11">
        <v>32.17</v>
      </c>
      <c r="G6650" s="10">
        <v>17.75</v>
      </c>
      <c r="H6650" s="11">
        <v>112.4</v>
      </c>
      <c r="I6650" s="10">
        <v>103.36</v>
      </c>
      <c r="J6650">
        <v>0.19285138411800365</v>
      </c>
      <c r="K6650">
        <v>0.44631701998946777</v>
      </c>
      <c r="L6650">
        <v>0.2801669663322307</v>
      </c>
      <c r="M6650">
        <v>0.17866976318512715</v>
      </c>
      <c r="N6650">
        <v>0.4128076571731269</v>
      </c>
      <c r="O6650">
        <v>0.32185037910778291</v>
      </c>
      <c r="P6650" s="117">
        <v>17.489999999999998</v>
      </c>
      <c r="Q6650">
        <v>0.34</v>
      </c>
    </row>
    <row r="6651" spans="1:17" ht="15">
      <c r="A6651" s="6"/>
      <c r="B6651" s="10">
        <v>70.27</v>
      </c>
      <c r="C6651">
        <v>0.23976712836550251</v>
      </c>
      <c r="D6651" s="11">
        <v>1.8</v>
      </c>
      <c r="E6651" s="10">
        <v>48.91</v>
      </c>
      <c r="F6651" s="11">
        <v>29.28</v>
      </c>
      <c r="G6651" s="10">
        <v>14.44</v>
      </c>
      <c r="H6651" s="11">
        <v>100.38</v>
      </c>
      <c r="I6651" s="10">
        <v>96.27</v>
      </c>
      <c r="J6651">
        <v>0.19023737127335541</v>
      </c>
      <c r="K6651">
        <v>0.44343788391846722</v>
      </c>
      <c r="L6651">
        <v>0.2738861654839323</v>
      </c>
      <c r="M6651">
        <v>0.17296901670315171</v>
      </c>
      <c r="N6651">
        <v>0.40405203085064967</v>
      </c>
      <c r="O6651">
        <v>0.31994504908288124</v>
      </c>
      <c r="P6651" s="117">
        <v>15.3</v>
      </c>
      <c r="Q6651">
        <v>0.34</v>
      </c>
    </row>
    <row r="6652" spans="1:17" ht="15">
      <c r="A6652" s="6"/>
      <c r="B6652" s="10">
        <v>61.4</v>
      </c>
      <c r="C6652">
        <v>0.2420147827000893</v>
      </c>
      <c r="D6652" s="11">
        <v>8.91</v>
      </c>
      <c r="E6652" s="10">
        <v>47.36</v>
      </c>
      <c r="F6652" s="11">
        <v>28.24</v>
      </c>
      <c r="G6652" s="10">
        <v>7.58</v>
      </c>
      <c r="H6652" s="11">
        <v>94.58</v>
      </c>
      <c r="I6652" s="10">
        <v>89.09</v>
      </c>
      <c r="J6652">
        <v>0.19657608149890329</v>
      </c>
      <c r="K6652">
        <v>0.44413175108949376</v>
      </c>
      <c r="L6652">
        <v>0.26741630172241276</v>
      </c>
      <c r="M6652">
        <v>0.16653503959587299</v>
      </c>
      <c r="N6652">
        <v>0.41058188392138045</v>
      </c>
      <c r="O6652">
        <v>0.31512539654821153</v>
      </c>
      <c r="P6652" s="117">
        <v>13.9</v>
      </c>
      <c r="Q6652">
        <v>0.34</v>
      </c>
    </row>
    <row r="6653" spans="1:17" ht="15">
      <c r="A6653" s="6"/>
      <c r="B6653" s="10">
        <v>68.91</v>
      </c>
      <c r="C6653">
        <v>0.24906287371942293</v>
      </c>
      <c r="D6653" s="11">
        <v>12.46</v>
      </c>
      <c r="E6653" s="10">
        <v>48.28</v>
      </c>
      <c r="F6653" s="11">
        <v>27.33</v>
      </c>
      <c r="G6653" s="10">
        <v>2.14</v>
      </c>
      <c r="H6653" s="11">
        <v>94.91</v>
      </c>
      <c r="I6653" s="10">
        <v>109.9</v>
      </c>
      <c r="J6653">
        <v>0.22866273095756487</v>
      </c>
      <c r="K6653">
        <v>0.450868251476084</v>
      </c>
      <c r="L6653">
        <v>0.26102451191032228</v>
      </c>
      <c r="M6653">
        <v>0.16139239606033534</v>
      </c>
      <c r="N6653">
        <v>0.41955798848227177</v>
      </c>
      <c r="O6653">
        <v>0.32294520189413589</v>
      </c>
      <c r="P6653" s="117">
        <v>13.18</v>
      </c>
      <c r="Q6653">
        <v>0.34</v>
      </c>
    </row>
    <row r="6654" spans="1:17" ht="15">
      <c r="A6654" s="6"/>
      <c r="B6654" s="10">
        <v>78.459999999999994</v>
      </c>
      <c r="C6654">
        <v>0.26912982811945452</v>
      </c>
      <c r="D6654" s="11">
        <v>16.98</v>
      </c>
      <c r="E6654" s="10">
        <v>54.18</v>
      </c>
      <c r="F6654" s="11">
        <v>28.39</v>
      </c>
      <c r="G6654" s="10">
        <v>1.76</v>
      </c>
      <c r="H6654" s="11">
        <v>110.96</v>
      </c>
      <c r="I6654" s="10">
        <v>82.67</v>
      </c>
      <c r="J6654">
        <v>0.25099892170671256</v>
      </c>
      <c r="K6654">
        <v>0.46987362326843518</v>
      </c>
      <c r="L6654">
        <v>0.26632452964048131</v>
      </c>
      <c r="M6654">
        <v>0.15543544528476613</v>
      </c>
      <c r="N6654">
        <v>0.43411705870142359</v>
      </c>
      <c r="O6654">
        <v>0.33240260398972171</v>
      </c>
      <c r="P6654" s="117">
        <v>18.760000000000002</v>
      </c>
      <c r="Q6654">
        <v>0.34</v>
      </c>
    </row>
    <row r="6655" spans="1:17" ht="15">
      <c r="A6655" s="6"/>
      <c r="B6655" s="10">
        <v>90.57</v>
      </c>
      <c r="C6655">
        <v>0.29256143263977147</v>
      </c>
      <c r="D6655" s="11">
        <v>31.31</v>
      </c>
      <c r="E6655" s="10">
        <v>63.62</v>
      </c>
      <c r="F6655" s="11">
        <v>29.3</v>
      </c>
      <c r="G6655" s="10">
        <v>1.6</v>
      </c>
      <c r="H6655" s="11">
        <v>168.12</v>
      </c>
      <c r="I6655" s="10">
        <v>178</v>
      </c>
      <c r="J6655">
        <v>0.27170330175419932</v>
      </c>
      <c r="K6655">
        <v>0.47794903217852297</v>
      </c>
      <c r="L6655">
        <v>0.27508978205362028</v>
      </c>
      <c r="M6655">
        <v>0.14834655238314648</v>
      </c>
      <c r="N6655">
        <v>0.44427079394154256</v>
      </c>
      <c r="O6655">
        <v>0.33773367413092226</v>
      </c>
      <c r="P6655" s="117">
        <v>33.840000000000003</v>
      </c>
      <c r="Q6655">
        <v>0.34</v>
      </c>
    </row>
    <row r="6656" spans="1:17" ht="15">
      <c r="A6656" s="6"/>
      <c r="B6656" s="10">
        <v>107.46</v>
      </c>
      <c r="C6656">
        <v>0.28228520992815043</v>
      </c>
      <c r="D6656" s="11">
        <v>35.840000000000003</v>
      </c>
      <c r="E6656" s="10">
        <v>78.87</v>
      </c>
      <c r="F6656" s="11">
        <v>31.51</v>
      </c>
      <c r="G6656" s="10">
        <v>1.56</v>
      </c>
      <c r="H6656" s="11">
        <v>217.61</v>
      </c>
      <c r="I6656" s="10">
        <v>226.24</v>
      </c>
      <c r="J6656">
        <v>0.26693069310511963</v>
      </c>
      <c r="K6656">
        <v>0.4565752271662582</v>
      </c>
      <c r="L6656">
        <v>0.29331321253169268</v>
      </c>
      <c r="M6656">
        <v>0.1428252151294786</v>
      </c>
      <c r="N6656">
        <v>0.4154308441805587</v>
      </c>
      <c r="O6656">
        <v>0.3227052622657729</v>
      </c>
      <c r="P6656" s="117">
        <v>30.11</v>
      </c>
      <c r="Q6656">
        <v>0.34</v>
      </c>
    </row>
    <row r="6657" spans="1:17" ht="15">
      <c r="A6657" s="6"/>
      <c r="B6657" s="10">
        <v>121.85</v>
      </c>
      <c r="C6657">
        <v>0.26481271329644479</v>
      </c>
      <c r="D6657" s="11">
        <v>41.92</v>
      </c>
      <c r="E6657" s="10">
        <v>79.739999999999995</v>
      </c>
      <c r="F6657" s="11">
        <v>37.03</v>
      </c>
      <c r="G6657" s="10">
        <v>2.52</v>
      </c>
      <c r="H6657" s="11">
        <v>229.05</v>
      </c>
      <c r="I6657" s="10">
        <v>225</v>
      </c>
      <c r="J6657">
        <v>0.25630946463310789</v>
      </c>
      <c r="K6657">
        <v>0.43356393166044549</v>
      </c>
      <c r="L6657">
        <v>0.30481165499337931</v>
      </c>
      <c r="M6657">
        <v>0.13556725587907484</v>
      </c>
      <c r="N6657">
        <v>0.4112828869389849</v>
      </c>
      <c r="O6657">
        <v>0.3046637138804083</v>
      </c>
      <c r="P6657" s="117">
        <v>22.51</v>
      </c>
      <c r="Q6657">
        <v>0.34</v>
      </c>
    </row>
    <row r="6658" spans="1:17" ht="15">
      <c r="A6658" s="6"/>
      <c r="B6658" s="10">
        <v>107.11</v>
      </c>
      <c r="C6658">
        <v>0.24580995893306332</v>
      </c>
      <c r="D6658" s="11">
        <v>31.04</v>
      </c>
      <c r="E6658" s="10">
        <v>74.5</v>
      </c>
      <c r="F6658" s="11">
        <v>42.95</v>
      </c>
      <c r="G6658" s="10">
        <v>-0.09</v>
      </c>
      <c r="H6658" s="11">
        <v>217.54</v>
      </c>
      <c r="I6658" s="10">
        <v>190.5</v>
      </c>
      <c r="J6658">
        <v>0.24151520783877975</v>
      </c>
      <c r="K6658">
        <v>0.4172277163030878</v>
      </c>
      <c r="L6658">
        <v>0.29983796457103162</v>
      </c>
      <c r="M6658">
        <v>0.12431404492714915</v>
      </c>
      <c r="N6658">
        <v>0.40225840532539259</v>
      </c>
      <c r="O6658">
        <v>0.28077654538791946</v>
      </c>
      <c r="P6658" s="117">
        <v>27.51</v>
      </c>
      <c r="Q6658">
        <v>0.34</v>
      </c>
    </row>
    <row r="6659" spans="1:17" ht="15">
      <c r="A6659" s="6"/>
      <c r="B6659" s="10">
        <v>87.33</v>
      </c>
      <c r="C6659">
        <v>0.22547062585548661</v>
      </c>
      <c r="D6659" s="11">
        <v>24.98</v>
      </c>
      <c r="E6659" s="10">
        <v>55.42</v>
      </c>
      <c r="F6659" s="11">
        <v>39.96</v>
      </c>
      <c r="G6659" s="10">
        <v>-0.98</v>
      </c>
      <c r="H6659" s="11">
        <v>204.04</v>
      </c>
      <c r="I6659" s="10">
        <v>107.23</v>
      </c>
      <c r="J6659">
        <v>0.22098216926631073</v>
      </c>
      <c r="K6659">
        <v>0.39459838310927875</v>
      </c>
      <c r="L6659">
        <v>0.29259362247437054</v>
      </c>
      <c r="M6659">
        <v>0.11089781851059063</v>
      </c>
      <c r="N6659">
        <v>0.39948493127110796</v>
      </c>
      <c r="O6659">
        <v>0.24818839892406985</v>
      </c>
      <c r="P6659" s="117">
        <v>21.84</v>
      </c>
      <c r="Q6659">
        <v>0.34</v>
      </c>
    </row>
    <row r="6660" spans="1:17" ht="15">
      <c r="A6660" s="6"/>
      <c r="B6660" s="10">
        <v>80.900000000000006</v>
      </c>
      <c r="C6660">
        <v>0.20548293393600922</v>
      </c>
      <c r="D6660" s="11">
        <v>20.440000000000001</v>
      </c>
      <c r="E6660" s="10">
        <v>50.21</v>
      </c>
      <c r="F6660" s="11">
        <v>37.700000000000003</v>
      </c>
      <c r="G6660" s="10">
        <v>-9.9600000000000009</v>
      </c>
      <c r="H6660" s="11">
        <v>194.92</v>
      </c>
      <c r="I6660" s="10">
        <v>58.01</v>
      </c>
      <c r="J6660">
        <v>0.19425115107890994</v>
      </c>
      <c r="K6660">
        <v>0.37282840482991075</v>
      </c>
      <c r="L6660">
        <v>0.28828252405459831</v>
      </c>
      <c r="M6660">
        <v>0.10334318981798672</v>
      </c>
      <c r="N6660">
        <v>0.38452972580879147</v>
      </c>
      <c r="O6660">
        <v>0.19703250955688367</v>
      </c>
      <c r="P6660" s="117">
        <v>23.18</v>
      </c>
      <c r="Q6660">
        <v>0.34</v>
      </c>
    </row>
    <row r="6661" spans="1:17" ht="15">
      <c r="A6661" s="6"/>
      <c r="B6661" s="10">
        <v>79</v>
      </c>
      <c r="C6661">
        <v>0.2012059861012708</v>
      </c>
      <c r="D6661" s="11">
        <v>9.7100000000000009</v>
      </c>
      <c r="E6661" s="10">
        <v>46.64</v>
      </c>
      <c r="F6661" s="11">
        <v>37.18</v>
      </c>
      <c r="G6661" s="10">
        <v>-39.9</v>
      </c>
      <c r="H6661" s="11">
        <v>180.71</v>
      </c>
      <c r="I6661" s="10">
        <v>36.229999999999997</v>
      </c>
      <c r="J6661">
        <v>0.17196981993008087</v>
      </c>
      <c r="K6661">
        <v>0.35209947257810287</v>
      </c>
      <c r="L6661">
        <v>0.29037050315445762</v>
      </c>
      <c r="M6661">
        <v>9.8992044533549442E-2</v>
      </c>
      <c r="N6661">
        <v>0.37144608325800621</v>
      </c>
      <c r="O6661">
        <v>0.17179055465464643</v>
      </c>
      <c r="P6661" s="117">
        <v>30.14</v>
      </c>
      <c r="Q6661">
        <v>0.34</v>
      </c>
    </row>
    <row r="6662" spans="1:17" ht="15">
      <c r="A6662" s="6"/>
      <c r="B6662" s="10">
        <v>76.59</v>
      </c>
      <c r="C6662">
        <v>0.21600802119042653</v>
      </c>
      <c r="D6662" s="11">
        <v>12.18</v>
      </c>
      <c r="E6662" s="10">
        <v>50.72</v>
      </c>
      <c r="F6662" s="11">
        <v>36.51</v>
      </c>
      <c r="G6662" s="10">
        <v>-54.97</v>
      </c>
      <c r="H6662" s="11">
        <v>162.18</v>
      </c>
      <c r="I6662" s="10">
        <v>3.91</v>
      </c>
      <c r="J6662">
        <v>0.16121458898865457</v>
      </c>
      <c r="K6662">
        <v>0.34217878892686632</v>
      </c>
      <c r="L6662">
        <v>0.29469245109523995</v>
      </c>
      <c r="M6662">
        <v>9.8762359378865724E-2</v>
      </c>
      <c r="N6662">
        <v>0.36077756964838481</v>
      </c>
      <c r="O6662">
        <v>0.16623546581931534</v>
      </c>
      <c r="P6662" s="117">
        <v>35.65</v>
      </c>
      <c r="Q6662">
        <v>0.34</v>
      </c>
    </row>
    <row r="6663" spans="1:17" ht="15">
      <c r="A6663" s="6"/>
      <c r="B6663" s="10">
        <v>80.03</v>
      </c>
      <c r="C6663">
        <v>0.23158724430435981</v>
      </c>
      <c r="D6663" s="11">
        <v>10.81</v>
      </c>
      <c r="E6663" s="10">
        <v>48.24</v>
      </c>
      <c r="F6663" s="11">
        <v>35.24</v>
      </c>
      <c r="G6663" s="10">
        <v>-45.3</v>
      </c>
      <c r="H6663" s="11">
        <v>155</v>
      </c>
      <c r="I6663" s="10">
        <v>0.38</v>
      </c>
      <c r="J6663">
        <v>0.16622718539865514</v>
      </c>
      <c r="K6663">
        <v>0.35548943892094836</v>
      </c>
      <c r="L6663">
        <v>0.30785928058809409</v>
      </c>
      <c r="M6663">
        <v>0.10296862175523</v>
      </c>
      <c r="N6663">
        <v>0.35986640498693573</v>
      </c>
      <c r="O6663">
        <v>0.17076621122435354</v>
      </c>
      <c r="P6663" s="117">
        <v>38.69</v>
      </c>
      <c r="Q6663">
        <v>0.34</v>
      </c>
    </row>
    <row r="6664" spans="1:17" ht="15">
      <c r="A6664" s="6"/>
      <c r="B6664" s="10">
        <v>83.54</v>
      </c>
      <c r="C6664">
        <v>0.27480031955426271</v>
      </c>
      <c r="D6664" s="11">
        <v>10.84</v>
      </c>
      <c r="E6664" s="10">
        <v>48.55</v>
      </c>
      <c r="F6664" s="11">
        <v>35.89</v>
      </c>
      <c r="G6664" s="10">
        <v>-2.08</v>
      </c>
      <c r="H6664" s="11">
        <v>155.31</v>
      </c>
      <c r="I6664" s="10">
        <v>12.46</v>
      </c>
      <c r="J6664">
        <v>0.17208355545757589</v>
      </c>
      <c r="K6664">
        <v>0.38852783667513097</v>
      </c>
      <c r="L6664">
        <v>0.32475899031811889</v>
      </c>
      <c r="M6664">
        <v>0.11504525184709812</v>
      </c>
      <c r="N6664">
        <v>0.3672964935373369</v>
      </c>
      <c r="O6664">
        <v>0.1773515974864398</v>
      </c>
      <c r="P6664" s="117">
        <v>50.05</v>
      </c>
      <c r="Q6664">
        <v>0.34</v>
      </c>
    </row>
    <row r="6665" spans="1:17" ht="15">
      <c r="A6665" s="6"/>
      <c r="B6665" s="10">
        <v>96.81</v>
      </c>
      <c r="C6665">
        <v>0.32457739344779735</v>
      </c>
      <c r="D6665" s="11">
        <v>10.89</v>
      </c>
      <c r="E6665" s="10">
        <v>54.98</v>
      </c>
      <c r="F6665" s="11">
        <v>38.049999999999997</v>
      </c>
      <c r="G6665" s="10">
        <v>0.04</v>
      </c>
      <c r="H6665" s="11">
        <v>159.55000000000001</v>
      </c>
      <c r="I6665" s="10">
        <v>59.83</v>
      </c>
      <c r="J6665">
        <v>0.20413607940173381</v>
      </c>
      <c r="K6665">
        <v>0.44077388454751704</v>
      </c>
      <c r="L6665">
        <v>0.35124923066566649</v>
      </c>
      <c r="M6665">
        <v>0.12848297348460347</v>
      </c>
      <c r="N6665">
        <v>0.37392435497520471</v>
      </c>
      <c r="O6665">
        <v>0.20627856674594461</v>
      </c>
      <c r="P6665" s="117">
        <v>71.569999999999993</v>
      </c>
      <c r="Q6665">
        <v>0.34</v>
      </c>
    </row>
    <row r="6666" spans="1:17" ht="15">
      <c r="A6666" s="6"/>
      <c r="B6666" s="10">
        <v>117.1</v>
      </c>
      <c r="C6666">
        <v>0.37374521530464017</v>
      </c>
      <c r="D6666" s="11">
        <v>14.68</v>
      </c>
      <c r="E6666" s="10">
        <v>74.989999999999995</v>
      </c>
      <c r="F6666" s="11">
        <v>43.59</v>
      </c>
      <c r="G6666" s="10">
        <v>29</v>
      </c>
      <c r="H6666" s="11">
        <v>182.9</v>
      </c>
      <c r="I6666" s="10">
        <v>112.43</v>
      </c>
      <c r="J6666">
        <v>0.23545635740302728</v>
      </c>
      <c r="K6666">
        <v>0.48685425038823094</v>
      </c>
      <c r="L6666">
        <v>0.37475497648922274</v>
      </c>
      <c r="M6666">
        <v>0.16912947917019516</v>
      </c>
      <c r="N6666">
        <v>0.38289679480211053</v>
      </c>
      <c r="O6666">
        <v>0.26593027880768666</v>
      </c>
      <c r="P6666" s="117">
        <v>44.44</v>
      </c>
      <c r="Q6666">
        <v>0.34</v>
      </c>
    </row>
    <row r="6667" spans="1:17" ht="15">
      <c r="A6667" s="6"/>
      <c r="B6667" s="10">
        <v>176.64</v>
      </c>
      <c r="C6667">
        <v>0.39720245864806453</v>
      </c>
      <c r="D6667" s="11">
        <v>25</v>
      </c>
      <c r="E6667" s="10">
        <v>78.66</v>
      </c>
      <c r="F6667" s="11">
        <v>48.11</v>
      </c>
      <c r="G6667" s="10">
        <v>38.5</v>
      </c>
      <c r="H6667" s="11">
        <v>206.98</v>
      </c>
      <c r="I6667" s="10">
        <v>183.75</v>
      </c>
      <c r="J6667">
        <v>0.24438499239969957</v>
      </c>
      <c r="K6667">
        <v>0.49621203497369848</v>
      </c>
      <c r="L6667">
        <v>0.38043128529523279</v>
      </c>
      <c r="M6667">
        <v>0.21928191819181919</v>
      </c>
      <c r="N6667">
        <v>0.37759098816049735</v>
      </c>
      <c r="O6667">
        <v>0.28228290530314731</v>
      </c>
      <c r="P6667" s="117">
        <v>36.729999999999997</v>
      </c>
      <c r="Q6667">
        <v>0.34</v>
      </c>
    </row>
    <row r="6668" spans="1:17" ht="15">
      <c r="A6668" s="6"/>
      <c r="B6668" s="10">
        <v>250.28</v>
      </c>
      <c r="C6668">
        <v>0.39818617823364855</v>
      </c>
      <c r="D6668" s="11">
        <v>29.96</v>
      </c>
      <c r="E6668" s="10">
        <v>82.96</v>
      </c>
      <c r="F6668" s="11">
        <v>52.09</v>
      </c>
      <c r="G6668" s="10">
        <v>46.61</v>
      </c>
      <c r="H6668" s="11">
        <v>217.54</v>
      </c>
      <c r="I6668" s="10">
        <v>170.06</v>
      </c>
      <c r="J6668">
        <v>0.2427218664924316</v>
      </c>
      <c r="K6668">
        <v>0.49433204821552212</v>
      </c>
      <c r="L6668">
        <v>0.37796403782340754</v>
      </c>
      <c r="M6668">
        <v>0.21620278421394287</v>
      </c>
      <c r="N6668">
        <v>0.35954693985624064</v>
      </c>
      <c r="O6668">
        <v>0.26427421417688296</v>
      </c>
      <c r="P6668" s="117">
        <v>79.260000000000005</v>
      </c>
      <c r="Q6668">
        <v>0.34</v>
      </c>
    </row>
    <row r="6669" spans="1:17" ht="15">
      <c r="A6669" s="6"/>
      <c r="B6669" s="10">
        <v>139.4</v>
      </c>
      <c r="C6669">
        <v>0.40090668683158687</v>
      </c>
      <c r="D6669" s="11">
        <v>26.08</v>
      </c>
      <c r="E6669" s="10">
        <v>79.900000000000006</v>
      </c>
      <c r="F6669" s="11">
        <v>49.75</v>
      </c>
      <c r="G6669" s="10">
        <v>41.23</v>
      </c>
      <c r="H6669" s="11">
        <v>185.92</v>
      </c>
      <c r="I6669" s="10">
        <v>108.51</v>
      </c>
      <c r="J6669">
        <v>0.24912952681974526</v>
      </c>
      <c r="K6669">
        <v>0.48370386075233368</v>
      </c>
      <c r="L6669">
        <v>0.37160944091158993</v>
      </c>
      <c r="M6669">
        <v>0.21126885405547127</v>
      </c>
      <c r="N6669">
        <v>0.36177520896247833</v>
      </c>
      <c r="O6669">
        <v>0.24347126028212324</v>
      </c>
      <c r="P6669" s="117">
        <v>34.76</v>
      </c>
      <c r="Q6669">
        <v>0.34</v>
      </c>
    </row>
    <row r="6670" spans="1:17" ht="15">
      <c r="A6670" s="6"/>
      <c r="B6670" s="10">
        <v>109.93</v>
      </c>
      <c r="C6670">
        <v>0.39864801104206615</v>
      </c>
      <c r="D6670" s="11">
        <v>27.96</v>
      </c>
      <c r="E6670" s="10">
        <v>65.08</v>
      </c>
      <c r="F6670" s="11">
        <v>41</v>
      </c>
      <c r="G6670" s="10">
        <v>32.99</v>
      </c>
      <c r="H6670" s="11">
        <v>141.03</v>
      </c>
      <c r="I6670" s="10">
        <v>63.84</v>
      </c>
      <c r="J6670">
        <v>0.2525526498469382</v>
      </c>
      <c r="K6670">
        <v>0.47502881624076621</v>
      </c>
      <c r="L6670">
        <v>0.37101648511038421</v>
      </c>
      <c r="M6670">
        <v>0.20107640396662205</v>
      </c>
      <c r="N6670">
        <v>0.35380860267374831</v>
      </c>
      <c r="O6670">
        <v>0.20552688567525398</v>
      </c>
      <c r="P6670" s="117">
        <v>29.46</v>
      </c>
      <c r="Q6670">
        <v>0.34</v>
      </c>
    </row>
    <row r="6671" spans="1:17" ht="15">
      <c r="A6671" s="6"/>
      <c r="B6671" s="10">
        <v>100.98</v>
      </c>
      <c r="C6671">
        <v>0.39155688369195035</v>
      </c>
      <c r="D6671" s="11">
        <v>10.84</v>
      </c>
      <c r="E6671" s="10">
        <v>59.86</v>
      </c>
      <c r="F6671" s="11">
        <v>40</v>
      </c>
      <c r="G6671" s="10">
        <v>31.25</v>
      </c>
      <c r="H6671" s="11">
        <v>120.18</v>
      </c>
      <c r="I6671" s="10">
        <v>63.92</v>
      </c>
      <c r="J6671">
        <v>0.23298781897679405</v>
      </c>
      <c r="K6671">
        <v>0.45816497558109331</v>
      </c>
      <c r="L6671">
        <v>0.36447942513951198</v>
      </c>
      <c r="M6671">
        <v>0.20360368864718545</v>
      </c>
      <c r="N6671">
        <v>0.34627541803055389</v>
      </c>
      <c r="O6671">
        <v>0.20040983378567453</v>
      </c>
      <c r="P6671" s="117">
        <v>22.35</v>
      </c>
      <c r="Q6671">
        <v>0.34</v>
      </c>
    </row>
    <row r="6672" spans="1:17" ht="15">
      <c r="A6672" s="6"/>
      <c r="B6672" s="10">
        <v>94.58</v>
      </c>
      <c r="C6672">
        <v>0.36440147499133285</v>
      </c>
      <c r="D6672" s="11">
        <v>11.81</v>
      </c>
      <c r="E6672" s="10">
        <v>54.7</v>
      </c>
      <c r="F6672" s="11">
        <v>35.9</v>
      </c>
      <c r="G6672" s="10">
        <v>28.06</v>
      </c>
      <c r="H6672" s="11">
        <v>100.03</v>
      </c>
      <c r="I6672" s="10">
        <v>54.98</v>
      </c>
      <c r="J6672">
        <v>0.22912182859385155</v>
      </c>
      <c r="K6672">
        <v>0.44385266427800857</v>
      </c>
      <c r="L6672">
        <v>0.3507264110075089</v>
      </c>
      <c r="M6672">
        <v>0.19077142944907771</v>
      </c>
      <c r="N6672">
        <v>0.32690850182137138</v>
      </c>
      <c r="O6672">
        <v>0.19660453963072169</v>
      </c>
      <c r="P6672" s="117">
        <v>24.24</v>
      </c>
      <c r="Q6672">
        <v>0.34</v>
      </c>
    </row>
    <row r="6673" spans="1:17" ht="15">
      <c r="A6673" s="6"/>
      <c r="B6673" s="10">
        <v>87.39</v>
      </c>
      <c r="C6673">
        <v>0.33703128529406134</v>
      </c>
      <c r="D6673" s="11">
        <v>0.95</v>
      </c>
      <c r="E6673" s="10">
        <v>50.1</v>
      </c>
      <c r="F6673" s="11">
        <v>34.22</v>
      </c>
      <c r="G6673" s="10">
        <v>19.809999999999999</v>
      </c>
      <c r="H6673" s="11">
        <v>80.989999999999995</v>
      </c>
      <c r="I6673" s="10">
        <v>0.93</v>
      </c>
      <c r="J6673">
        <v>0.21484842978943011</v>
      </c>
      <c r="K6673">
        <v>0.44897794468122521</v>
      </c>
      <c r="L6673">
        <v>0.34134040195730192</v>
      </c>
      <c r="M6673">
        <v>0.18383468417741258</v>
      </c>
      <c r="N6673">
        <v>0.30991025436530645</v>
      </c>
      <c r="O6673">
        <v>0.20959074466588298</v>
      </c>
      <c r="P6673" s="117">
        <v>19.39</v>
      </c>
      <c r="Q6673">
        <v>0.34</v>
      </c>
    </row>
    <row r="6674" spans="1:17" ht="15">
      <c r="A6674" s="6"/>
      <c r="B6674" s="10">
        <v>84.86</v>
      </c>
      <c r="C6674">
        <v>0.31714405872558604</v>
      </c>
      <c r="D6674" s="11">
        <v>9.8800000000000008</v>
      </c>
      <c r="E6674" s="10">
        <v>52.98</v>
      </c>
      <c r="F6674" s="11">
        <v>28.94</v>
      </c>
      <c r="G6674" s="10">
        <v>11.88</v>
      </c>
      <c r="H6674" s="11">
        <v>74.98</v>
      </c>
      <c r="I6674" s="10">
        <v>0.39</v>
      </c>
      <c r="J6674">
        <v>0.21201874780451629</v>
      </c>
      <c r="K6674">
        <v>0.45176690348922827</v>
      </c>
      <c r="L6674">
        <v>0.32744753930370973</v>
      </c>
      <c r="M6674">
        <v>0.18860968465326883</v>
      </c>
      <c r="N6674">
        <v>0.2964270938800424</v>
      </c>
      <c r="O6674">
        <v>0.21685825596816974</v>
      </c>
      <c r="P6674" s="117">
        <v>23.57</v>
      </c>
      <c r="Q6674">
        <v>0.34</v>
      </c>
    </row>
    <row r="6675" spans="1:17" ht="15">
      <c r="A6675" s="6"/>
      <c r="B6675" s="10">
        <v>80.040000000000006</v>
      </c>
      <c r="C6675">
        <v>0.31682709886589516</v>
      </c>
      <c r="D6675" s="11">
        <v>3.23</v>
      </c>
      <c r="E6675" s="10">
        <v>51.52</v>
      </c>
      <c r="F6675" s="11">
        <v>27.43</v>
      </c>
      <c r="G6675" s="10">
        <v>6</v>
      </c>
      <c r="H6675" s="11">
        <v>70.66</v>
      </c>
      <c r="I6675" s="10">
        <v>0.1</v>
      </c>
      <c r="J6675">
        <v>0.20867519847064755</v>
      </c>
      <c r="K6675">
        <v>0.45660789983560357</v>
      </c>
      <c r="L6675">
        <v>0.32097049303398412</v>
      </c>
      <c r="M6675">
        <v>0.19255600851613316</v>
      </c>
      <c r="N6675">
        <v>0.28137415342633693</v>
      </c>
      <c r="O6675">
        <v>0.2201145483777493</v>
      </c>
      <c r="P6675" s="117">
        <v>18.829999999999998</v>
      </c>
      <c r="Q6675">
        <v>0.34</v>
      </c>
    </row>
    <row r="6676" spans="1:17" ht="15">
      <c r="A6676" s="6"/>
      <c r="B6676" s="10">
        <v>75.06</v>
      </c>
      <c r="C6676">
        <v>0.31191158702253469</v>
      </c>
      <c r="D6676" s="11">
        <v>0.43</v>
      </c>
      <c r="E6676" s="10">
        <v>51</v>
      </c>
      <c r="F6676" s="11">
        <v>28.99</v>
      </c>
      <c r="G6676" s="10">
        <v>6.23</v>
      </c>
      <c r="H6676" s="11">
        <v>60.41</v>
      </c>
      <c r="I6676" s="10">
        <v>0.49</v>
      </c>
      <c r="J6676">
        <v>0.20339601798734058</v>
      </c>
      <c r="K6676">
        <v>0.46263042969819107</v>
      </c>
      <c r="L6676">
        <v>0.3229227998730117</v>
      </c>
      <c r="M6676">
        <v>0.19193980140349787</v>
      </c>
      <c r="N6676">
        <v>0.26643982510930669</v>
      </c>
      <c r="O6676">
        <v>0.22514237971981815</v>
      </c>
      <c r="P6676" s="117">
        <v>16.55</v>
      </c>
      <c r="Q6676">
        <v>0.34</v>
      </c>
    </row>
    <row r="6677" spans="1:17" ht="15">
      <c r="A6677" s="6"/>
      <c r="B6677" s="10">
        <v>70.98</v>
      </c>
      <c r="C6677">
        <v>0.31217939063019978</v>
      </c>
      <c r="D6677" s="11">
        <v>4.46</v>
      </c>
      <c r="E6677" s="10">
        <v>50</v>
      </c>
      <c r="F6677" s="11">
        <v>27</v>
      </c>
      <c r="G6677" s="10">
        <v>7.82</v>
      </c>
      <c r="H6677" s="11">
        <v>60.48</v>
      </c>
      <c r="I6677" s="10">
        <v>0.5</v>
      </c>
      <c r="J6677">
        <v>0.21911672998763029</v>
      </c>
      <c r="K6677">
        <v>0.4703527317224846</v>
      </c>
      <c r="L6677">
        <v>0.32124589566447265</v>
      </c>
      <c r="M6677">
        <v>0.19568848054745913</v>
      </c>
      <c r="N6677">
        <v>0.28200920110997518</v>
      </c>
      <c r="O6677">
        <v>0.23337680464893379</v>
      </c>
      <c r="P6677" s="117">
        <v>16.420000000000002</v>
      </c>
      <c r="Q6677">
        <v>0.34</v>
      </c>
    </row>
    <row r="6678" spans="1:17" ht="15">
      <c r="A6678" s="6"/>
      <c r="B6678" s="10">
        <v>75.87</v>
      </c>
      <c r="C6678">
        <v>0.31981911994223017</v>
      </c>
      <c r="D6678" s="11">
        <v>10.78</v>
      </c>
      <c r="E6678" s="10">
        <v>46.91</v>
      </c>
      <c r="F6678" s="11">
        <v>27.08</v>
      </c>
      <c r="G6678" s="10">
        <v>20</v>
      </c>
      <c r="H6678" s="11">
        <v>77.19</v>
      </c>
      <c r="I6678" s="10">
        <v>36.01</v>
      </c>
      <c r="J6678">
        <v>0.24901206814161517</v>
      </c>
      <c r="K6678">
        <v>0.48281130814802342</v>
      </c>
      <c r="L6678">
        <v>0.31748812234179047</v>
      </c>
      <c r="M6678">
        <v>0.23027936084436026</v>
      </c>
      <c r="N6678">
        <v>0.31166259390774903</v>
      </c>
      <c r="O6678">
        <v>0.24788211357104561</v>
      </c>
      <c r="P6678" s="117">
        <v>25.03</v>
      </c>
      <c r="Q6678">
        <v>0.34</v>
      </c>
    </row>
    <row r="6679" spans="1:17" ht="15">
      <c r="A6679" s="6"/>
      <c r="B6679" s="10">
        <v>97.45</v>
      </c>
      <c r="C6679">
        <v>0.30620495113041751</v>
      </c>
      <c r="D6679" s="11">
        <v>31.08</v>
      </c>
      <c r="E6679" s="10">
        <v>53.03</v>
      </c>
      <c r="F6679" s="11">
        <v>27.1</v>
      </c>
      <c r="G6679" s="10">
        <v>35.07</v>
      </c>
      <c r="H6679" s="11">
        <v>148.9</v>
      </c>
      <c r="I6679" s="10">
        <v>90.1</v>
      </c>
      <c r="J6679">
        <v>0.28063709927090907</v>
      </c>
      <c r="K6679">
        <v>0.48400923828537418</v>
      </c>
      <c r="L6679">
        <v>0.31616831773788878</v>
      </c>
      <c r="M6679">
        <v>0.2787850014007564</v>
      </c>
      <c r="N6679">
        <v>0.33954231210072983</v>
      </c>
      <c r="O6679">
        <v>0.28679368204087713</v>
      </c>
      <c r="P6679" s="117">
        <v>55.24</v>
      </c>
      <c r="Q6679">
        <v>0.34</v>
      </c>
    </row>
    <row r="6680" spans="1:17" ht="15">
      <c r="A6680" s="6"/>
      <c r="B6680" s="10">
        <v>117.47</v>
      </c>
      <c r="C6680">
        <v>0.28306510983923161</v>
      </c>
      <c r="D6680" s="11">
        <v>37.869999999999997</v>
      </c>
      <c r="E6680" s="10">
        <v>62.37</v>
      </c>
      <c r="F6680" s="11">
        <v>28.97</v>
      </c>
      <c r="G6680" s="10">
        <v>44.41</v>
      </c>
      <c r="H6680" s="11">
        <v>220</v>
      </c>
      <c r="I6680" s="10">
        <v>148.09</v>
      </c>
      <c r="J6680">
        <v>0.27563609729483296</v>
      </c>
      <c r="K6680">
        <v>0.47837611300890398</v>
      </c>
      <c r="L6680">
        <v>0.31363697599725143</v>
      </c>
      <c r="M6680">
        <v>0.29642811151448728</v>
      </c>
      <c r="N6680">
        <v>0.36155071296123859</v>
      </c>
      <c r="O6680">
        <v>0.2794693762457317</v>
      </c>
      <c r="P6680" s="117">
        <v>36.520000000000003</v>
      </c>
      <c r="Q6680">
        <v>0.34</v>
      </c>
    </row>
    <row r="6681" spans="1:17" ht="15">
      <c r="A6681" s="6"/>
      <c r="B6681" s="10">
        <v>120.69</v>
      </c>
      <c r="C6681">
        <v>0.26711224638738867</v>
      </c>
      <c r="D6681" s="11">
        <v>34.94</v>
      </c>
      <c r="E6681" s="10">
        <v>63.98</v>
      </c>
      <c r="F6681" s="11">
        <v>28.22</v>
      </c>
      <c r="G6681" s="10">
        <v>47.02</v>
      </c>
      <c r="H6681" s="11">
        <v>248.03</v>
      </c>
      <c r="I6681" s="10">
        <v>149.11000000000001</v>
      </c>
      <c r="J6681">
        <v>0.27116250731421887</v>
      </c>
      <c r="K6681">
        <v>0.44955937825011583</v>
      </c>
      <c r="L6681">
        <v>0.30282786941547035</v>
      </c>
      <c r="M6681">
        <v>0.30528499354415989</v>
      </c>
      <c r="N6681">
        <v>0.36170328849622202</v>
      </c>
      <c r="O6681">
        <v>0.27970285869902334</v>
      </c>
      <c r="P6681" s="117">
        <v>26.86</v>
      </c>
      <c r="Q6681">
        <v>0.34</v>
      </c>
    </row>
    <row r="6682" spans="1:17" ht="15">
      <c r="A6682" s="6"/>
      <c r="B6682" s="10">
        <v>104.39</v>
      </c>
      <c r="C6682">
        <v>0.24121267750518199</v>
      </c>
      <c r="D6682" s="11">
        <v>33.979999999999997</v>
      </c>
      <c r="E6682" s="10">
        <v>70.72</v>
      </c>
      <c r="F6682" s="11">
        <v>32.83</v>
      </c>
      <c r="G6682" s="10">
        <v>46.49</v>
      </c>
      <c r="H6682" s="11">
        <v>240.12</v>
      </c>
      <c r="I6682" s="10">
        <v>72.97</v>
      </c>
      <c r="J6682">
        <v>0.2668809646692859</v>
      </c>
      <c r="K6682">
        <v>0.41487580953753289</v>
      </c>
      <c r="L6682">
        <v>0.28482021044744066</v>
      </c>
      <c r="M6682">
        <v>0.29916717554999955</v>
      </c>
      <c r="N6682">
        <v>0.34958579210080337</v>
      </c>
      <c r="O6682">
        <v>0.26742683439688431</v>
      </c>
      <c r="P6682" s="117">
        <v>22.64</v>
      </c>
      <c r="Q6682">
        <v>0.34</v>
      </c>
    </row>
    <row r="6683" spans="1:17" ht="15">
      <c r="A6683" s="6"/>
      <c r="B6683" s="10">
        <v>84.26</v>
      </c>
      <c r="C6683">
        <v>0.19302055587616587</v>
      </c>
      <c r="D6683" s="11">
        <v>32.950000000000003</v>
      </c>
      <c r="E6683" s="10">
        <v>64.790000000000006</v>
      </c>
      <c r="F6683" s="11">
        <v>33.93</v>
      </c>
      <c r="G6683" s="10">
        <v>41.6</v>
      </c>
      <c r="H6683" s="11">
        <v>212.02</v>
      </c>
      <c r="I6683" s="10">
        <v>62.9</v>
      </c>
      <c r="J6683">
        <v>0.26095804792475108</v>
      </c>
      <c r="K6683">
        <v>0.39985765974637294</v>
      </c>
      <c r="L6683">
        <v>0.27258750882753158</v>
      </c>
      <c r="M6683">
        <v>0.29225790500501414</v>
      </c>
      <c r="N6683">
        <v>0.32874437514286642</v>
      </c>
      <c r="O6683">
        <v>0.24324852671155026</v>
      </c>
      <c r="P6683" s="117">
        <v>20.54</v>
      </c>
      <c r="Q6683">
        <v>0.34</v>
      </c>
    </row>
    <row r="6684" spans="1:17" ht="15">
      <c r="A6684" s="6"/>
      <c r="B6684" s="10">
        <v>62.81</v>
      </c>
      <c r="C6684">
        <v>0.15558823074706787</v>
      </c>
      <c r="D6684" s="11">
        <v>32.950000000000003</v>
      </c>
      <c r="E6684" s="10">
        <v>59.06</v>
      </c>
      <c r="F6684" s="11">
        <v>35.869999999999997</v>
      </c>
      <c r="G6684" s="10">
        <v>38.54</v>
      </c>
      <c r="H6684" s="11">
        <v>205.5</v>
      </c>
      <c r="I6684" s="10">
        <v>9.23</v>
      </c>
      <c r="J6684">
        <v>0.25595691714499119</v>
      </c>
      <c r="K6684">
        <v>0.38082534965757409</v>
      </c>
      <c r="L6684">
        <v>0.26064313421899127</v>
      </c>
      <c r="M6684">
        <v>0.2796149703239173</v>
      </c>
      <c r="N6684">
        <v>0.32075035733333335</v>
      </c>
      <c r="O6684">
        <v>0.23324390516738755</v>
      </c>
      <c r="P6684" s="117">
        <v>30.44</v>
      </c>
      <c r="Q6684">
        <v>0.34</v>
      </c>
    </row>
    <row r="6685" spans="1:17" ht="15">
      <c r="A6685" s="6"/>
      <c r="B6685" s="10">
        <v>10.050000000000001</v>
      </c>
      <c r="C6685">
        <v>0.14278047778203934</v>
      </c>
      <c r="D6685" s="11">
        <v>32.130000000000003</v>
      </c>
      <c r="E6685" s="10">
        <v>58</v>
      </c>
      <c r="F6685" s="11">
        <v>33.96</v>
      </c>
      <c r="G6685" s="10">
        <v>33.29</v>
      </c>
      <c r="H6685" s="11">
        <v>200</v>
      </c>
      <c r="I6685" s="10">
        <v>8.5399999999999991</v>
      </c>
      <c r="J6685">
        <v>0.25552684198073122</v>
      </c>
      <c r="K6685">
        <v>0.37214108664586748</v>
      </c>
      <c r="L6685">
        <v>0.25418894060102404</v>
      </c>
      <c r="M6685">
        <v>0.27077761455798521</v>
      </c>
      <c r="N6685">
        <v>0.32600795002839295</v>
      </c>
      <c r="O6685">
        <v>0.23173313202762669</v>
      </c>
      <c r="P6685" s="117">
        <v>31.72</v>
      </c>
      <c r="Q6685">
        <v>0.34</v>
      </c>
    </row>
    <row r="6686" spans="1:17" ht="15">
      <c r="A6686" s="6"/>
      <c r="B6686" s="10">
        <v>1.08</v>
      </c>
      <c r="C6686">
        <v>0.1418434960636569</v>
      </c>
      <c r="D6686" s="11">
        <v>30.35</v>
      </c>
      <c r="E6686" s="10">
        <v>51.51</v>
      </c>
      <c r="F6686" s="11">
        <v>30.2</v>
      </c>
      <c r="G6686" s="10">
        <v>32.36</v>
      </c>
      <c r="H6686" s="11">
        <v>193.43</v>
      </c>
      <c r="I6686" s="10">
        <v>9.0399999999999991</v>
      </c>
      <c r="J6686">
        <v>0.25048257227776283</v>
      </c>
      <c r="K6686">
        <v>0.37154804069831671</v>
      </c>
      <c r="L6686">
        <v>0.24584067169711846</v>
      </c>
      <c r="M6686">
        <v>0.2707487071065095</v>
      </c>
      <c r="N6686">
        <v>0.33810305737631319</v>
      </c>
      <c r="O6686">
        <v>0.22474978817723967</v>
      </c>
      <c r="P6686" s="117">
        <v>27.83</v>
      </c>
      <c r="Q6686">
        <v>0.34</v>
      </c>
    </row>
    <row r="6687" spans="1:17" ht="15">
      <c r="A6687" s="6"/>
      <c r="B6687" s="10">
        <v>1.47</v>
      </c>
      <c r="C6687">
        <v>0.14283322661583936</v>
      </c>
      <c r="D6687" s="11">
        <v>29.45</v>
      </c>
      <c r="E6687" s="10">
        <v>50.2</v>
      </c>
      <c r="F6687" s="11">
        <v>28.03</v>
      </c>
      <c r="G6687" s="10">
        <v>33.33</v>
      </c>
      <c r="H6687" s="11">
        <v>194.2</v>
      </c>
      <c r="I6687" s="10">
        <v>33.29</v>
      </c>
      <c r="J6687">
        <v>0.25581815274401942</v>
      </c>
      <c r="K6687">
        <v>0.3828224219790059</v>
      </c>
      <c r="L6687">
        <v>0.23760772287009002</v>
      </c>
      <c r="M6687">
        <v>0.27754285385628935</v>
      </c>
      <c r="N6687">
        <v>0.35156204821850978</v>
      </c>
      <c r="O6687">
        <v>0.22663520667494466</v>
      </c>
      <c r="P6687" s="117">
        <v>32.729999999999997</v>
      </c>
      <c r="Q6687">
        <v>0.34</v>
      </c>
    </row>
    <row r="6688" spans="1:17" ht="15">
      <c r="A6688" s="6"/>
      <c r="B6688" s="10">
        <v>41.79</v>
      </c>
      <c r="C6688">
        <v>0.15093449992767471</v>
      </c>
      <c r="D6688" s="11">
        <v>29.28</v>
      </c>
      <c r="E6688" s="10">
        <v>49.23</v>
      </c>
      <c r="F6688" s="11">
        <v>29</v>
      </c>
      <c r="G6688" s="10">
        <v>33.229999999999997</v>
      </c>
      <c r="H6688" s="11">
        <v>195.63</v>
      </c>
      <c r="I6688" s="10">
        <v>61.25</v>
      </c>
      <c r="J6688">
        <v>0.26625312143332497</v>
      </c>
      <c r="K6688">
        <v>0.4056220057627859</v>
      </c>
      <c r="L6688">
        <v>0.24161083937211386</v>
      </c>
      <c r="M6688">
        <v>0.28921908079271086</v>
      </c>
      <c r="N6688">
        <v>0.37457918185004929</v>
      </c>
      <c r="O6688">
        <v>0.25420421518022113</v>
      </c>
      <c r="P6688" s="117">
        <v>34.92</v>
      </c>
      <c r="Q6688">
        <v>0.34</v>
      </c>
    </row>
    <row r="6689" spans="1:17" ht="15">
      <c r="A6689" s="6"/>
      <c r="B6689" s="10">
        <v>62.38</v>
      </c>
      <c r="C6689">
        <v>0.16974254437774075</v>
      </c>
      <c r="D6689" s="11">
        <v>32.409999999999997</v>
      </c>
      <c r="E6689" s="10">
        <v>54.81</v>
      </c>
      <c r="F6689" s="11">
        <v>28.92</v>
      </c>
      <c r="G6689" s="10">
        <v>34.07</v>
      </c>
      <c r="H6689" s="11">
        <v>213.91</v>
      </c>
      <c r="I6689" s="10">
        <v>72.650000000000006</v>
      </c>
      <c r="J6689">
        <v>0.28003911383223817</v>
      </c>
      <c r="K6689">
        <v>0.43874712557763246</v>
      </c>
      <c r="L6689">
        <v>0.2541789443744667</v>
      </c>
      <c r="M6689">
        <v>0.31170176562142193</v>
      </c>
      <c r="N6689">
        <v>0.40963298127596653</v>
      </c>
      <c r="O6689">
        <v>0.30268695166535298</v>
      </c>
      <c r="P6689" s="117">
        <v>43.27</v>
      </c>
      <c r="Q6689">
        <v>0.34</v>
      </c>
    </row>
    <row r="6690" spans="1:17" ht="15">
      <c r="A6690" s="6"/>
      <c r="B6690" s="10">
        <v>86.55</v>
      </c>
      <c r="C6690">
        <v>0.20245491684057421</v>
      </c>
      <c r="D6690" s="11">
        <v>36.9</v>
      </c>
      <c r="E6690" s="10">
        <v>59.93</v>
      </c>
      <c r="F6690" s="11">
        <v>32.99</v>
      </c>
      <c r="G6690" s="10">
        <v>41.44</v>
      </c>
      <c r="H6690" s="11">
        <v>248.06</v>
      </c>
      <c r="I6690" s="10">
        <v>190.83</v>
      </c>
      <c r="J6690">
        <v>0.29712294004947548</v>
      </c>
      <c r="K6690">
        <v>0.46996535527452821</v>
      </c>
      <c r="L6690">
        <v>0.2915222781440609</v>
      </c>
      <c r="M6690">
        <v>0.3272144429571332</v>
      </c>
      <c r="N6690">
        <v>0.44555815698496071</v>
      </c>
      <c r="O6690">
        <v>0.36072076164866873</v>
      </c>
      <c r="P6690" s="117">
        <v>49.18</v>
      </c>
      <c r="Q6690">
        <v>0.34</v>
      </c>
    </row>
    <row r="6691" spans="1:17" ht="15">
      <c r="A6691" s="6"/>
      <c r="B6691" s="10">
        <v>104.3</v>
      </c>
      <c r="C6691">
        <v>0.22012980794938977</v>
      </c>
      <c r="D6691" s="11">
        <v>46.92</v>
      </c>
      <c r="E6691" s="10">
        <v>72.06</v>
      </c>
      <c r="F6691" s="11">
        <v>38.090000000000003</v>
      </c>
      <c r="G6691" s="10">
        <v>49.07</v>
      </c>
      <c r="H6691" s="11">
        <v>252.62</v>
      </c>
      <c r="I6691" s="10">
        <v>297.27</v>
      </c>
      <c r="J6691">
        <v>0.31107343761750766</v>
      </c>
      <c r="K6691">
        <v>0.48617153125267043</v>
      </c>
      <c r="L6691">
        <v>0.30311185793182893</v>
      </c>
      <c r="M6691">
        <v>0.32185744148005635</v>
      </c>
      <c r="N6691">
        <v>0.471861079576753</v>
      </c>
      <c r="O6691">
        <v>0.39625670084781373</v>
      </c>
      <c r="P6691" s="117">
        <v>77.58</v>
      </c>
      <c r="Q6691">
        <v>0.34</v>
      </c>
    </row>
    <row r="6692" spans="1:17" ht="15">
      <c r="A6692" s="6"/>
      <c r="B6692" s="10">
        <v>111.17</v>
      </c>
      <c r="C6692">
        <v>0.21314549878537398</v>
      </c>
      <c r="D6692" s="11">
        <v>48.52</v>
      </c>
      <c r="E6692" s="10">
        <v>82.27</v>
      </c>
      <c r="F6692" s="11">
        <v>43.35</v>
      </c>
      <c r="G6692" s="10">
        <v>53.96</v>
      </c>
      <c r="H6692" s="11">
        <v>290.97000000000003</v>
      </c>
      <c r="I6692" s="10">
        <v>360.08</v>
      </c>
      <c r="J6692">
        <v>0.31347853929611003</v>
      </c>
      <c r="K6692">
        <v>0.47095257155942288</v>
      </c>
      <c r="L6692">
        <v>0.29657110095480166</v>
      </c>
      <c r="M6692">
        <v>0.30964079515583925</v>
      </c>
      <c r="N6692">
        <v>0.47303039402303221</v>
      </c>
      <c r="O6692">
        <v>0.39255030476812597</v>
      </c>
      <c r="P6692" s="117">
        <v>52.04</v>
      </c>
      <c r="Q6692">
        <v>0.34</v>
      </c>
    </row>
    <row r="6693" spans="1:17" ht="15">
      <c r="A6693" s="6"/>
      <c r="B6693" s="10">
        <v>101</v>
      </c>
      <c r="C6693">
        <v>0.19897276733843505</v>
      </c>
      <c r="D6693" s="11">
        <v>42.04</v>
      </c>
      <c r="E6693" s="10">
        <v>70.599999999999994</v>
      </c>
      <c r="F6693" s="11">
        <v>38.409999999999997</v>
      </c>
      <c r="G6693" s="10">
        <v>42.54</v>
      </c>
      <c r="H6693" s="11">
        <v>260</v>
      </c>
      <c r="I6693" s="10">
        <v>274.08999999999997</v>
      </c>
      <c r="J6693">
        <v>0.31082442820089595</v>
      </c>
      <c r="K6693">
        <v>0.4524101721481561</v>
      </c>
      <c r="L6693">
        <v>0.29941927243718247</v>
      </c>
      <c r="M6693">
        <v>0.30379791858523109</v>
      </c>
      <c r="N6693">
        <v>0.48299178048780483</v>
      </c>
      <c r="O6693">
        <v>0.39487245014453665</v>
      </c>
      <c r="P6693" s="117">
        <v>62.51</v>
      </c>
      <c r="Q6693">
        <v>0.34</v>
      </c>
    </row>
    <row r="6694" spans="1:17" ht="15">
      <c r="A6694" s="6"/>
      <c r="B6694" s="10">
        <v>80.069999999999993</v>
      </c>
      <c r="C6694">
        <v>0.20022918517390453</v>
      </c>
      <c r="D6694" s="11">
        <v>35.1</v>
      </c>
      <c r="E6694" s="10">
        <v>61.39</v>
      </c>
      <c r="F6694" s="11">
        <v>34.93</v>
      </c>
      <c r="G6694" s="10">
        <v>35.520000000000003</v>
      </c>
      <c r="H6694" s="11">
        <v>244.98</v>
      </c>
      <c r="I6694" s="10">
        <v>190.56</v>
      </c>
      <c r="J6694">
        <v>0.30942716236102025</v>
      </c>
      <c r="K6694">
        <v>0.44284189264298524</v>
      </c>
      <c r="L6694">
        <v>0.30864272489278516</v>
      </c>
      <c r="M6694">
        <v>0.30411558337371669</v>
      </c>
      <c r="N6694">
        <v>0.50360825684305643</v>
      </c>
      <c r="O6694">
        <v>0.3959303171058508</v>
      </c>
      <c r="P6694" s="117">
        <v>27.88</v>
      </c>
      <c r="Q6694">
        <v>0.34</v>
      </c>
    </row>
    <row r="6695" spans="1:17" ht="15">
      <c r="A6695" s="6"/>
      <c r="B6695" s="10">
        <v>56.78</v>
      </c>
      <c r="C6695">
        <v>0.21175149882778244</v>
      </c>
      <c r="D6695" s="11">
        <v>30.6</v>
      </c>
      <c r="E6695" s="10">
        <v>57.02</v>
      </c>
      <c r="F6695" s="11">
        <v>35.36</v>
      </c>
      <c r="G6695" s="10">
        <v>30.02</v>
      </c>
      <c r="H6695" s="11">
        <v>220.19</v>
      </c>
      <c r="I6695" s="10">
        <v>175.38</v>
      </c>
      <c r="J6695">
        <v>0.31725358167427076</v>
      </c>
      <c r="K6695">
        <v>0.43014169342944958</v>
      </c>
      <c r="L6695">
        <v>0.3126592837273991</v>
      </c>
      <c r="M6695">
        <v>0.29233032420193367</v>
      </c>
      <c r="N6695">
        <v>0.51328191708042126</v>
      </c>
      <c r="O6695">
        <v>0.40743518988402572</v>
      </c>
      <c r="P6695" s="117">
        <v>40</v>
      </c>
      <c r="Q6695">
        <v>0.34</v>
      </c>
    </row>
    <row r="6696" spans="1:17" ht="15">
      <c r="A6696" s="6"/>
      <c r="B6696" s="10">
        <v>0.52</v>
      </c>
      <c r="C6696">
        <v>0.20473320821900209</v>
      </c>
      <c r="D6696" s="11">
        <v>26.87</v>
      </c>
      <c r="E6696" s="10">
        <v>46.46</v>
      </c>
      <c r="F6696" s="11">
        <v>34.06</v>
      </c>
      <c r="G6696" s="10">
        <v>26.51</v>
      </c>
      <c r="H6696" s="11">
        <v>205.7</v>
      </c>
      <c r="I6696" s="10">
        <v>175.37</v>
      </c>
      <c r="J6696">
        <v>0.31197250481287203</v>
      </c>
      <c r="K6696">
        <v>0.4082162692387411</v>
      </c>
      <c r="L6696">
        <v>0.31582777558419184</v>
      </c>
      <c r="M6696">
        <v>0.26567747576588441</v>
      </c>
      <c r="N6696">
        <v>0.52817008903439489</v>
      </c>
      <c r="O6696">
        <v>0.41420451088630394</v>
      </c>
      <c r="P6696" s="117">
        <v>18.149999999999999</v>
      </c>
      <c r="Q6696">
        <v>0.34</v>
      </c>
    </row>
    <row r="6697" spans="1:17" ht="15">
      <c r="A6697" s="6"/>
      <c r="B6697" s="10">
        <v>0.05</v>
      </c>
      <c r="C6697">
        <v>0.19107984082352383</v>
      </c>
      <c r="D6697" s="11">
        <v>13.85</v>
      </c>
      <c r="E6697" s="10">
        <v>50.49</v>
      </c>
      <c r="F6697" s="11">
        <v>28.99</v>
      </c>
      <c r="G6697" s="10">
        <v>28.97</v>
      </c>
      <c r="H6697" s="11">
        <v>261</v>
      </c>
      <c r="I6697" s="10">
        <v>178.95</v>
      </c>
      <c r="J6697">
        <v>0.29996647621135508</v>
      </c>
      <c r="K6697">
        <v>0.39217649924199116</v>
      </c>
      <c r="L6697">
        <v>0.31710715836815845</v>
      </c>
      <c r="M6697">
        <v>0.24057977688129237</v>
      </c>
      <c r="N6697">
        <v>0.53710547723698754</v>
      </c>
      <c r="O6697">
        <v>0.42005702986579474</v>
      </c>
      <c r="P6697" s="117">
        <v>21.16</v>
      </c>
      <c r="Q6697">
        <v>0.34</v>
      </c>
    </row>
    <row r="6698" spans="1:17" ht="15">
      <c r="A6698" s="6"/>
      <c r="B6698" s="10">
        <v>0.04</v>
      </c>
      <c r="C6698">
        <v>0.18553775897941835</v>
      </c>
      <c r="D6698" s="11">
        <v>11.85</v>
      </c>
      <c r="E6698" s="10">
        <v>47.11</v>
      </c>
      <c r="F6698" s="11">
        <v>27.07</v>
      </c>
      <c r="G6698" s="10">
        <v>26.17</v>
      </c>
      <c r="H6698" s="11">
        <v>252.86</v>
      </c>
      <c r="I6698" s="10">
        <v>145.4</v>
      </c>
      <c r="J6698">
        <v>0.2851034760988882</v>
      </c>
      <c r="K6698">
        <v>0.38268916517753482</v>
      </c>
      <c r="L6698">
        <v>0.32201547656844509</v>
      </c>
      <c r="M6698">
        <v>0.22239958423078279</v>
      </c>
      <c r="N6698">
        <v>0.54478808759781561</v>
      </c>
      <c r="O6698">
        <v>0.43107023685348661</v>
      </c>
      <c r="P6698" s="117">
        <v>19</v>
      </c>
      <c r="Q6698">
        <v>0.34</v>
      </c>
    </row>
    <row r="6699" spans="1:17" ht="15">
      <c r="A6699" s="6"/>
      <c r="B6699" s="10">
        <v>0.1</v>
      </c>
      <c r="C6699">
        <v>0.18742804811038521</v>
      </c>
      <c r="D6699" s="11">
        <v>10.72</v>
      </c>
      <c r="E6699" s="10">
        <v>45.75</v>
      </c>
      <c r="F6699" s="11">
        <v>27</v>
      </c>
      <c r="G6699" s="10">
        <v>19.010000000000002</v>
      </c>
      <c r="H6699" s="11">
        <v>250</v>
      </c>
      <c r="I6699" s="10">
        <v>145.72999999999999</v>
      </c>
      <c r="J6699">
        <v>0.2829528030350994</v>
      </c>
      <c r="K6699">
        <v>0.36946576673756193</v>
      </c>
      <c r="L6699">
        <v>0.34136389111289028</v>
      </c>
      <c r="M6699">
        <v>0.20844099340386912</v>
      </c>
      <c r="N6699">
        <v>0.55049583995943663</v>
      </c>
      <c r="O6699">
        <v>0.42890093845104682</v>
      </c>
      <c r="P6699" s="117">
        <v>17.54</v>
      </c>
      <c r="Q6699">
        <v>0.34</v>
      </c>
    </row>
    <row r="6700" spans="1:17" ht="15">
      <c r="A6700" s="6"/>
      <c r="B6700" s="10">
        <v>0.67</v>
      </c>
      <c r="C6700">
        <v>0.18653230966421519</v>
      </c>
      <c r="D6700" s="11">
        <v>11.04</v>
      </c>
      <c r="E6700" s="10">
        <v>43.02</v>
      </c>
      <c r="F6700" s="11">
        <v>27.99</v>
      </c>
      <c r="G6700" s="10">
        <v>10.74</v>
      </c>
      <c r="H6700" s="11">
        <v>236.86</v>
      </c>
      <c r="I6700" s="10">
        <v>148.52000000000001</v>
      </c>
      <c r="J6700">
        <v>0.28105903756892159</v>
      </c>
      <c r="K6700">
        <v>0.35868874648263405</v>
      </c>
      <c r="L6700">
        <v>0.36312089936368758</v>
      </c>
      <c r="M6700">
        <v>0.20091132875002199</v>
      </c>
      <c r="N6700">
        <v>0.55995538854669458</v>
      </c>
      <c r="O6700">
        <v>0.42690126538253015</v>
      </c>
      <c r="P6700" s="117">
        <v>14.23</v>
      </c>
      <c r="Q6700">
        <v>0.34</v>
      </c>
    </row>
    <row r="6701" spans="1:17" ht="15">
      <c r="A6701" s="6"/>
      <c r="B6701" s="10">
        <v>6.07</v>
      </c>
      <c r="C6701">
        <v>0.17939204920289434</v>
      </c>
      <c r="D6701" s="11">
        <v>9</v>
      </c>
      <c r="E6701" s="10">
        <v>42.5</v>
      </c>
      <c r="F6701" s="11">
        <v>27.06</v>
      </c>
      <c r="G6701" s="10">
        <v>14.9</v>
      </c>
      <c r="H6701" s="11">
        <v>241.88</v>
      </c>
      <c r="I6701" s="10">
        <v>151</v>
      </c>
      <c r="J6701">
        <v>0.26894032294680503</v>
      </c>
      <c r="K6701">
        <v>0.35464527238095239</v>
      </c>
      <c r="L6701">
        <v>0.38618960425584459</v>
      </c>
      <c r="M6701">
        <v>0.20312694344483073</v>
      </c>
      <c r="N6701">
        <v>0.57419688034456917</v>
      </c>
      <c r="O6701">
        <v>0.42161313017629037</v>
      </c>
      <c r="P6701" s="117">
        <v>18.760000000000002</v>
      </c>
      <c r="Q6701">
        <v>0.34</v>
      </c>
    </row>
    <row r="6702" spans="1:17" ht="15">
      <c r="A6702" s="6"/>
      <c r="B6702" s="10">
        <v>21.38</v>
      </c>
      <c r="C6702">
        <v>0.17735006616207064</v>
      </c>
      <c r="D6702" s="11">
        <v>8.94</v>
      </c>
      <c r="E6702" s="10">
        <v>43.8</v>
      </c>
      <c r="F6702" s="11">
        <v>30.23</v>
      </c>
      <c r="G6702" s="10">
        <v>26.64</v>
      </c>
      <c r="H6702" s="11">
        <v>264.31</v>
      </c>
      <c r="I6702" s="10">
        <v>172.83</v>
      </c>
      <c r="J6702">
        <v>0.26406734135506454</v>
      </c>
      <c r="K6702">
        <v>0.3554448216204219</v>
      </c>
      <c r="L6702">
        <v>0.41115484590767182</v>
      </c>
      <c r="M6702">
        <v>0.22811343579782961</v>
      </c>
      <c r="N6702">
        <v>0.57433424863665561</v>
      </c>
      <c r="O6702">
        <v>0.4230971507735829</v>
      </c>
      <c r="P6702" s="117">
        <v>30</v>
      </c>
      <c r="Q6702">
        <v>0.34</v>
      </c>
    </row>
    <row r="6703" spans="1:17" ht="15">
      <c r="A6703" s="6"/>
      <c r="B6703" s="10">
        <v>52.44</v>
      </c>
      <c r="C6703">
        <v>0.1782836702347092</v>
      </c>
      <c r="D6703" s="11">
        <v>10.94</v>
      </c>
      <c r="E6703" s="10">
        <v>44.6</v>
      </c>
      <c r="F6703" s="11">
        <v>50.62</v>
      </c>
      <c r="G6703" s="10">
        <v>33.1</v>
      </c>
      <c r="H6703" s="11">
        <v>310.05</v>
      </c>
      <c r="I6703" s="10">
        <v>209.57</v>
      </c>
      <c r="J6703">
        <v>0.27856283516843161</v>
      </c>
      <c r="K6703">
        <v>0.36321367221735323</v>
      </c>
      <c r="L6703">
        <v>0.43165443330020703</v>
      </c>
      <c r="M6703">
        <v>0.27432840395431157</v>
      </c>
      <c r="N6703">
        <v>0.55960593058240871</v>
      </c>
      <c r="O6703">
        <v>0.39925426053758906</v>
      </c>
      <c r="P6703" s="117">
        <v>37.56</v>
      </c>
      <c r="Q6703">
        <v>0.34</v>
      </c>
    </row>
    <row r="6704" spans="1:17" ht="15">
      <c r="A6704" s="6"/>
      <c r="B6704" s="10">
        <v>67.17</v>
      </c>
      <c r="C6704">
        <v>0.16588339211285666</v>
      </c>
      <c r="D6704" s="11">
        <v>12.21</v>
      </c>
      <c r="E6704" s="10">
        <v>46.56</v>
      </c>
      <c r="F6704" s="11">
        <v>56.49</v>
      </c>
      <c r="G6704" s="10">
        <v>44.08</v>
      </c>
      <c r="H6704" s="11">
        <v>356.09</v>
      </c>
      <c r="I6704" s="10">
        <v>301.66000000000003</v>
      </c>
      <c r="J6704">
        <v>0.27570661358026916</v>
      </c>
      <c r="K6704">
        <v>0.37390038974076323</v>
      </c>
      <c r="L6704">
        <v>0.44040443438579485</v>
      </c>
      <c r="M6704">
        <v>0.28493126261943963</v>
      </c>
      <c r="N6704">
        <v>0.53716975170180814</v>
      </c>
      <c r="O6704">
        <v>0.37815393973154854</v>
      </c>
      <c r="P6704" s="117">
        <v>41.23</v>
      </c>
      <c r="Q6704">
        <v>0.34</v>
      </c>
    </row>
    <row r="6705" spans="1:17" ht="15">
      <c r="A6705" s="6"/>
      <c r="B6705" s="10">
        <v>70.819999999999993</v>
      </c>
      <c r="C6705">
        <v>0.14993150733795352</v>
      </c>
      <c r="D6705" s="11">
        <v>24.92</v>
      </c>
      <c r="E6705" s="10">
        <v>50.71</v>
      </c>
      <c r="F6705" s="11">
        <v>59.86</v>
      </c>
      <c r="G6705" s="10">
        <v>46.75</v>
      </c>
      <c r="H6705" s="11">
        <v>393.1</v>
      </c>
      <c r="I6705" s="10">
        <v>250.11</v>
      </c>
      <c r="J6705">
        <v>0.26916559081713132</v>
      </c>
      <c r="K6705">
        <v>0.37143830687223062</v>
      </c>
      <c r="L6705">
        <v>0.43361115707502224</v>
      </c>
      <c r="M6705">
        <v>0.28109006427603672</v>
      </c>
      <c r="N6705">
        <v>0.51910387691033266</v>
      </c>
      <c r="O6705">
        <v>0.36270674594172958</v>
      </c>
      <c r="P6705" s="117">
        <v>33.770000000000003</v>
      </c>
      <c r="Q6705">
        <v>0.34</v>
      </c>
    </row>
    <row r="6706" spans="1:17" ht="15">
      <c r="A6706" s="6"/>
      <c r="B6706" s="10">
        <v>68.709999999999994</v>
      </c>
      <c r="C6706">
        <v>0.14248055679713942</v>
      </c>
      <c r="D6706" s="11">
        <v>17.39</v>
      </c>
      <c r="E6706" s="10">
        <v>55.98</v>
      </c>
      <c r="F6706" s="11">
        <v>56.51</v>
      </c>
      <c r="G6706" s="10">
        <v>44.05</v>
      </c>
      <c r="H6706" s="11">
        <v>352.55</v>
      </c>
      <c r="I6706" s="10">
        <v>188.96</v>
      </c>
      <c r="J6706">
        <v>0.2380860063376069</v>
      </c>
      <c r="K6706">
        <v>0.36812929669474576</v>
      </c>
      <c r="L6706">
        <v>0.42838727750886152</v>
      </c>
      <c r="M6706">
        <v>0.27244897452224842</v>
      </c>
      <c r="N6706">
        <v>0.47605321031837039</v>
      </c>
      <c r="O6706">
        <v>0.34661030089518657</v>
      </c>
      <c r="P6706" s="117">
        <v>26.14</v>
      </c>
      <c r="Q6706">
        <v>0.34</v>
      </c>
    </row>
    <row r="6707" spans="1:17" ht="15">
      <c r="A6707" s="6"/>
      <c r="B6707" s="10">
        <v>46.82</v>
      </c>
      <c r="C6707">
        <v>0.13790477084810379</v>
      </c>
      <c r="D6707" s="11">
        <v>10.77</v>
      </c>
      <c r="E6707" s="10">
        <v>55.09</v>
      </c>
      <c r="F6707" s="11">
        <v>53.08</v>
      </c>
      <c r="G6707" s="10">
        <v>37.729999999999997</v>
      </c>
      <c r="H6707" s="11">
        <v>300</v>
      </c>
      <c r="I6707" s="10">
        <v>160.65</v>
      </c>
      <c r="J6707">
        <v>0.21267737973148446</v>
      </c>
      <c r="K6707">
        <v>0.34344969284228788</v>
      </c>
      <c r="L6707">
        <v>0.41235096198899968</v>
      </c>
      <c r="M6707">
        <v>0.26069938754170197</v>
      </c>
      <c r="N6707">
        <v>0.44301626371336755</v>
      </c>
      <c r="O6707">
        <v>0.3099207550713749</v>
      </c>
      <c r="P6707" s="117">
        <v>27.15</v>
      </c>
      <c r="Q6707">
        <v>0.34</v>
      </c>
    </row>
    <row r="6708" spans="1:17" ht="15">
      <c r="A6708" s="6"/>
      <c r="B6708" s="10">
        <v>19.62</v>
      </c>
      <c r="C6708">
        <v>0.13531761673395834</v>
      </c>
      <c r="D6708" s="11">
        <v>11.21</v>
      </c>
      <c r="E6708" s="10">
        <v>55.13</v>
      </c>
      <c r="F6708" s="11">
        <v>51.75</v>
      </c>
      <c r="G6708" s="10">
        <v>36.28</v>
      </c>
      <c r="H6708" s="11">
        <v>299.92</v>
      </c>
      <c r="I6708" s="10">
        <v>76.400000000000006</v>
      </c>
      <c r="J6708">
        <v>0.18470355005261152</v>
      </c>
      <c r="K6708">
        <v>0.3232730138581234</v>
      </c>
      <c r="L6708">
        <v>0.40406131474692314</v>
      </c>
      <c r="M6708">
        <v>0.25416324141267538</v>
      </c>
      <c r="N6708">
        <v>0.42704070511449166</v>
      </c>
      <c r="O6708">
        <v>0.27623842060382331</v>
      </c>
      <c r="P6708" s="117">
        <v>41.12</v>
      </c>
      <c r="Q6708">
        <v>0.34</v>
      </c>
    </row>
    <row r="6709" spans="1:17" ht="15">
      <c r="A6709" s="6"/>
      <c r="B6709" s="10">
        <v>10.38</v>
      </c>
      <c r="C6709">
        <v>0.12988423599062765</v>
      </c>
      <c r="D6709" s="11">
        <v>3.57</v>
      </c>
      <c r="E6709" s="10">
        <v>54.06</v>
      </c>
      <c r="F6709" s="11">
        <v>49.91</v>
      </c>
      <c r="G6709" s="10">
        <v>33.619999999999997</v>
      </c>
      <c r="H6709" s="11">
        <v>296.41000000000003</v>
      </c>
      <c r="I6709" s="10">
        <v>66.64</v>
      </c>
      <c r="J6709">
        <v>0.17343515256787967</v>
      </c>
      <c r="K6709">
        <v>0.3199470090300594</v>
      </c>
      <c r="L6709">
        <v>0.39570743583452272</v>
      </c>
      <c r="M6709">
        <v>0.25401159880705393</v>
      </c>
      <c r="N6709">
        <v>0.41465807816543571</v>
      </c>
      <c r="O6709">
        <v>0.24533990263277661</v>
      </c>
      <c r="P6709" s="117">
        <v>100.63</v>
      </c>
      <c r="Q6709">
        <v>0.34</v>
      </c>
    </row>
    <row r="6710" spans="1:17" ht="15">
      <c r="A6710" s="6"/>
      <c r="B6710" s="10">
        <v>0.22</v>
      </c>
      <c r="C6710">
        <v>0.12614785294504216</v>
      </c>
      <c r="D6710" s="11">
        <v>0</v>
      </c>
      <c r="E6710" s="10">
        <v>50.9</v>
      </c>
      <c r="F6710" s="11">
        <v>48.8</v>
      </c>
      <c r="G6710" s="10">
        <v>36.08</v>
      </c>
      <c r="H6710" s="11">
        <v>287</v>
      </c>
      <c r="I6710" s="10">
        <v>64.02</v>
      </c>
      <c r="J6710">
        <v>0.17218813030328955</v>
      </c>
      <c r="K6710">
        <v>0.324366051985157</v>
      </c>
      <c r="L6710">
        <v>0.39495789666392633</v>
      </c>
      <c r="M6710">
        <v>0.25462731528060462</v>
      </c>
      <c r="N6710">
        <v>0.41409300484737921</v>
      </c>
      <c r="O6710">
        <v>0.22132922280635384</v>
      </c>
      <c r="P6710" s="117">
        <v>47.48</v>
      </c>
      <c r="Q6710">
        <v>0.34</v>
      </c>
    </row>
    <row r="6711" spans="1:17" ht="15">
      <c r="A6711" s="6"/>
      <c r="B6711" s="10">
        <v>1</v>
      </c>
      <c r="C6711">
        <v>0.12886485909996559</v>
      </c>
      <c r="D6711" s="11">
        <v>-0.95</v>
      </c>
      <c r="E6711" s="10">
        <v>49.91</v>
      </c>
      <c r="F6711" s="11">
        <v>47.57</v>
      </c>
      <c r="G6711" s="10">
        <v>34.880000000000003</v>
      </c>
      <c r="H6711" s="11">
        <v>280.02</v>
      </c>
      <c r="I6711" s="10">
        <v>64.900000000000006</v>
      </c>
      <c r="J6711">
        <v>0.17108118520857293</v>
      </c>
      <c r="K6711">
        <v>0.33997987251215256</v>
      </c>
      <c r="L6711">
        <v>0.40689916376429824</v>
      </c>
      <c r="M6711">
        <v>0.26629506946595805</v>
      </c>
      <c r="N6711">
        <v>0.42504410484422606</v>
      </c>
      <c r="O6711">
        <v>0.22828762643265677</v>
      </c>
      <c r="P6711" s="117">
        <v>54.88</v>
      </c>
      <c r="Q6711">
        <v>0.34</v>
      </c>
    </row>
    <row r="6712" spans="1:17" ht="15">
      <c r="A6712" s="6"/>
      <c r="B6712" s="10">
        <v>22.01</v>
      </c>
      <c r="C6712">
        <v>0.13520376604766202</v>
      </c>
      <c r="D6712" s="11">
        <v>-1.35</v>
      </c>
      <c r="E6712" s="10">
        <v>49.05</v>
      </c>
      <c r="F6712" s="11">
        <v>48.04</v>
      </c>
      <c r="G6712" s="10">
        <v>34.909999999999997</v>
      </c>
      <c r="H6712" s="11">
        <v>280</v>
      </c>
      <c r="I6712" s="10">
        <v>72.709999999999994</v>
      </c>
      <c r="J6712">
        <v>0.17274525013967382</v>
      </c>
      <c r="K6712">
        <v>0.37890439422917993</v>
      </c>
      <c r="L6712">
        <v>0.42277301617802482</v>
      </c>
      <c r="M6712">
        <v>0.27817832872558634</v>
      </c>
      <c r="N6712">
        <v>0.45223913912882147</v>
      </c>
      <c r="O6712">
        <v>0.29419812860031869</v>
      </c>
      <c r="P6712" s="117">
        <v>19.62</v>
      </c>
      <c r="Q6712">
        <v>0.34</v>
      </c>
    </row>
    <row r="6713" spans="1:17" ht="15">
      <c r="A6713" s="6"/>
      <c r="B6713" s="10">
        <v>61.59</v>
      </c>
      <c r="C6713">
        <v>0.1501980004471179</v>
      </c>
      <c r="D6713" s="11">
        <v>-0.94</v>
      </c>
      <c r="E6713" s="10">
        <v>50.21</v>
      </c>
      <c r="F6713" s="11">
        <v>48.78</v>
      </c>
      <c r="G6713" s="10">
        <v>36.369999999999997</v>
      </c>
      <c r="H6713" s="11">
        <v>298.94</v>
      </c>
      <c r="I6713" s="10">
        <v>143.88999999999999</v>
      </c>
      <c r="J6713">
        <v>0.17837869996100736</v>
      </c>
      <c r="K6713">
        <v>0.43730340949340374</v>
      </c>
      <c r="L6713">
        <v>0.44953781824365058</v>
      </c>
      <c r="M6713">
        <v>0.29696482003674107</v>
      </c>
      <c r="N6713">
        <v>0.48632187983468389</v>
      </c>
      <c r="O6713">
        <v>0.34140055009277193</v>
      </c>
      <c r="P6713" s="117">
        <v>40.08</v>
      </c>
      <c r="Q6713">
        <v>0.34</v>
      </c>
    </row>
    <row r="6714" spans="1:17" ht="15">
      <c r="A6714" s="6"/>
      <c r="B6714" s="10">
        <v>86.44</v>
      </c>
      <c r="C6714">
        <v>0.18608860950818076</v>
      </c>
      <c r="D6714" s="11">
        <v>0.89</v>
      </c>
      <c r="E6714" s="10">
        <v>55.48</v>
      </c>
      <c r="F6714" s="11">
        <v>51.5</v>
      </c>
      <c r="G6714" s="10">
        <v>41.07</v>
      </c>
      <c r="H6714" s="11">
        <v>317.58</v>
      </c>
      <c r="I6714" s="10">
        <v>205.28</v>
      </c>
      <c r="J6714">
        <v>0.18607873138864162</v>
      </c>
      <c r="K6714">
        <v>0.48960081807653449</v>
      </c>
      <c r="L6714">
        <v>0.46194264470959473</v>
      </c>
      <c r="M6714">
        <v>0.31631748814269728</v>
      </c>
      <c r="N6714">
        <v>0.52048607165275607</v>
      </c>
      <c r="O6714">
        <v>0.38732572691282358</v>
      </c>
      <c r="P6714" s="117">
        <v>31.86</v>
      </c>
      <c r="Q6714">
        <v>0.34</v>
      </c>
    </row>
    <row r="6715" spans="1:17" ht="15">
      <c r="A6715" s="6"/>
      <c r="B6715" s="10">
        <v>102.28</v>
      </c>
      <c r="C6715">
        <v>0.19768521619428206</v>
      </c>
      <c r="D6715" s="11">
        <v>8.3000000000000007</v>
      </c>
      <c r="E6715" s="10">
        <v>70</v>
      </c>
      <c r="F6715" s="11">
        <v>54.91</v>
      </c>
      <c r="G6715" s="10">
        <v>44.92</v>
      </c>
      <c r="H6715" s="11">
        <v>350.52</v>
      </c>
      <c r="I6715" s="10">
        <v>252.56</v>
      </c>
      <c r="J6715">
        <v>0.18282533092706052</v>
      </c>
      <c r="K6715">
        <v>0.50833998723517748</v>
      </c>
      <c r="L6715">
        <v>0.46964561334845606</v>
      </c>
      <c r="M6715">
        <v>0.31355239516205829</v>
      </c>
      <c r="N6715">
        <v>0.53999057662851646</v>
      </c>
      <c r="O6715">
        <v>0.40854460516237062</v>
      </c>
      <c r="P6715" s="117">
        <v>23.56</v>
      </c>
      <c r="Q6715">
        <v>0.34</v>
      </c>
    </row>
    <row r="6716" spans="1:17" ht="15">
      <c r="A6716" s="6"/>
      <c r="B6716" s="10">
        <v>108.91</v>
      </c>
      <c r="C6716">
        <v>0.20408240293284452</v>
      </c>
      <c r="D6716" s="11">
        <v>10.119999999999999</v>
      </c>
      <c r="E6716" s="10">
        <v>80.94</v>
      </c>
      <c r="F6716" s="11">
        <v>61.76</v>
      </c>
      <c r="G6716" s="10">
        <v>49.35</v>
      </c>
      <c r="H6716" s="11">
        <v>442.9</v>
      </c>
      <c r="I6716" s="10">
        <v>289.47000000000003</v>
      </c>
      <c r="J6716">
        <v>0.17928286659672341</v>
      </c>
      <c r="K6716">
        <v>0.49335867421533752</v>
      </c>
      <c r="L6716">
        <v>0.45604526070304646</v>
      </c>
      <c r="M6716">
        <v>0.30834808058700341</v>
      </c>
      <c r="N6716">
        <v>0.52331431095733261</v>
      </c>
      <c r="O6716">
        <v>0.39359127585659009</v>
      </c>
      <c r="P6716" s="117">
        <v>29.66</v>
      </c>
      <c r="Q6716">
        <v>0.34</v>
      </c>
    </row>
    <row r="6717" spans="1:17" ht="15">
      <c r="A6717" s="6"/>
      <c r="B6717" s="10">
        <v>100</v>
      </c>
      <c r="C6717">
        <v>0.20862335536443682</v>
      </c>
      <c r="D6717" s="11">
        <v>2.5299999999999998</v>
      </c>
      <c r="E6717" s="10">
        <v>77.069999999999993</v>
      </c>
      <c r="F6717" s="11">
        <v>52</v>
      </c>
      <c r="G6717" s="10">
        <v>43.27</v>
      </c>
      <c r="H6717" s="11">
        <v>319.02999999999997</v>
      </c>
      <c r="I6717" s="10">
        <v>197.57</v>
      </c>
      <c r="J6717">
        <v>0.17250412925960995</v>
      </c>
      <c r="K6717">
        <v>0.49510602191770864</v>
      </c>
      <c r="L6717">
        <v>0.44562189487602305</v>
      </c>
      <c r="M6717">
        <v>0.31062802669970824</v>
      </c>
      <c r="N6717">
        <v>0.51956521129656275</v>
      </c>
      <c r="O6717">
        <v>0.39667431115591401</v>
      </c>
      <c r="P6717" s="117">
        <v>24.24</v>
      </c>
      <c r="Q6717">
        <v>0.34</v>
      </c>
    </row>
    <row r="6718" spans="1:17" ht="15">
      <c r="A6718" s="6"/>
      <c r="B6718" s="10">
        <v>83.99</v>
      </c>
      <c r="C6718">
        <v>0.2065139549839228</v>
      </c>
      <c r="D6718" s="11">
        <v>3.08</v>
      </c>
      <c r="E6718" s="10">
        <v>71.47</v>
      </c>
      <c r="F6718" s="11">
        <v>43.46</v>
      </c>
      <c r="G6718" s="10">
        <v>36.26</v>
      </c>
      <c r="H6718" s="11">
        <v>300</v>
      </c>
      <c r="I6718" s="10">
        <v>155.02000000000001</v>
      </c>
      <c r="J6718">
        <v>0.17199640640179142</v>
      </c>
      <c r="K6718">
        <v>0.51695921939023537</v>
      </c>
      <c r="L6718">
        <v>0.44228261682694048</v>
      </c>
      <c r="M6718">
        <v>0.31647672306782304</v>
      </c>
      <c r="N6718">
        <v>0.53156905048842373</v>
      </c>
      <c r="O6718">
        <v>0.38342006003510148</v>
      </c>
      <c r="P6718" s="117">
        <v>32.93</v>
      </c>
      <c r="Q6718">
        <v>0.34</v>
      </c>
    </row>
    <row r="6719" spans="1:17" ht="15">
      <c r="A6719" s="6"/>
      <c r="B6719" s="10">
        <v>76.19</v>
      </c>
      <c r="C6719">
        <v>0.20819106151645206</v>
      </c>
      <c r="D6719" s="11">
        <v>2.59</v>
      </c>
      <c r="E6719" s="10">
        <v>68.3</v>
      </c>
      <c r="F6719" s="11">
        <v>39.18</v>
      </c>
      <c r="G6719" s="10">
        <v>36.03</v>
      </c>
      <c r="H6719" s="11">
        <v>298.91000000000003</v>
      </c>
      <c r="I6719" s="10">
        <v>169.49</v>
      </c>
      <c r="J6719">
        <v>0.17778872082677433</v>
      </c>
      <c r="K6719">
        <v>0.52506653988850982</v>
      </c>
      <c r="L6719">
        <v>0.40583922978534998</v>
      </c>
      <c r="M6719">
        <v>0.31523720340408651</v>
      </c>
      <c r="N6719">
        <v>0.5316613844205319</v>
      </c>
      <c r="O6719">
        <v>0.36063356223645027</v>
      </c>
      <c r="P6719" s="117">
        <v>28.1</v>
      </c>
      <c r="Q6719">
        <v>0.34</v>
      </c>
    </row>
    <row r="6720" spans="1:17" ht="15">
      <c r="A6720" s="6"/>
      <c r="B6720" s="10">
        <v>72</v>
      </c>
      <c r="C6720">
        <v>0.22336947095579171</v>
      </c>
      <c r="D6720" s="11">
        <v>0.47</v>
      </c>
      <c r="E6720" s="10">
        <v>59.91</v>
      </c>
      <c r="F6720" s="11">
        <v>28.44</v>
      </c>
      <c r="G6720" s="10">
        <v>31.65</v>
      </c>
      <c r="H6720" s="11">
        <v>270.7</v>
      </c>
      <c r="I6720" s="10">
        <v>122.03</v>
      </c>
      <c r="J6720">
        <v>0.18128716375753026</v>
      </c>
      <c r="K6720">
        <v>0.52587870161666395</v>
      </c>
      <c r="L6720">
        <v>0.36042112608298049</v>
      </c>
      <c r="M6720">
        <v>0.302312039493074</v>
      </c>
      <c r="N6720">
        <v>0.53596990282780843</v>
      </c>
      <c r="O6720">
        <v>0.34454793385706683</v>
      </c>
      <c r="P6720" s="117">
        <v>30.17</v>
      </c>
      <c r="Q6720">
        <v>0.34</v>
      </c>
    </row>
    <row r="6721" spans="1:17" ht="15">
      <c r="A6721" s="6"/>
      <c r="B6721" s="10">
        <v>70.7</v>
      </c>
      <c r="C6721">
        <v>0.24276188127466156</v>
      </c>
      <c r="D6721" s="11">
        <v>-0.96</v>
      </c>
      <c r="E6721" s="10">
        <v>55.59</v>
      </c>
      <c r="F6721" s="11">
        <v>30.64</v>
      </c>
      <c r="G6721" s="10">
        <v>30.28</v>
      </c>
      <c r="H6721" s="11">
        <v>176.61</v>
      </c>
      <c r="I6721" s="10">
        <v>131.32</v>
      </c>
      <c r="J6721">
        <v>0.18812302969698375</v>
      </c>
      <c r="K6721">
        <v>0.50912024208073681</v>
      </c>
      <c r="L6721">
        <v>0.3331428634123435</v>
      </c>
      <c r="M6721">
        <v>0.28189774937884005</v>
      </c>
      <c r="N6721">
        <v>0.5357048315925298</v>
      </c>
      <c r="O6721">
        <v>0.33770522624827853</v>
      </c>
      <c r="P6721" s="117">
        <v>23.87</v>
      </c>
      <c r="Q6721">
        <v>0.34</v>
      </c>
    </row>
    <row r="6722" spans="1:17" ht="15">
      <c r="A6722" s="6"/>
      <c r="B6722" s="10">
        <v>70.64</v>
      </c>
      <c r="C6722">
        <v>0.25412636096946312</v>
      </c>
      <c r="D6722" s="11">
        <v>-2.37</v>
      </c>
      <c r="E6722" s="10">
        <v>50.3</v>
      </c>
      <c r="F6722" s="11">
        <v>27.93</v>
      </c>
      <c r="G6722" s="10">
        <v>26.79</v>
      </c>
      <c r="H6722" s="11">
        <v>167.36</v>
      </c>
      <c r="I6722" s="10">
        <v>114.67</v>
      </c>
      <c r="J6722">
        <v>0.19674391484927717</v>
      </c>
      <c r="K6722">
        <v>0.49874946187075991</v>
      </c>
      <c r="L6722">
        <v>0.31399223283832384</v>
      </c>
      <c r="M6722">
        <v>0.26102839135417077</v>
      </c>
      <c r="N6722">
        <v>0.53200729103747624</v>
      </c>
      <c r="O6722">
        <v>0.34358857142857141</v>
      </c>
      <c r="P6722" s="117">
        <v>32.869999999999997</v>
      </c>
      <c r="Q6722">
        <v>0.34</v>
      </c>
    </row>
    <row r="6723" spans="1:17" ht="15">
      <c r="A6723" s="6"/>
      <c r="B6723" s="10">
        <v>70.62</v>
      </c>
      <c r="C6723">
        <v>0.26326896121883658</v>
      </c>
      <c r="D6723" s="11">
        <v>-0.03</v>
      </c>
      <c r="E6723" s="10">
        <v>50.16</v>
      </c>
      <c r="F6723" s="11">
        <v>25</v>
      </c>
      <c r="G6723" s="10">
        <v>25.63</v>
      </c>
      <c r="H6723" s="11">
        <v>164.35</v>
      </c>
      <c r="I6723" s="10">
        <v>117.62</v>
      </c>
      <c r="J6723">
        <v>0.20381100537523361</v>
      </c>
      <c r="K6723">
        <v>0.49697260422146722</v>
      </c>
      <c r="L6723">
        <v>0.28799023212594643</v>
      </c>
      <c r="M6723">
        <v>0.24477227318854247</v>
      </c>
      <c r="N6723">
        <v>0.52779254872402281</v>
      </c>
      <c r="O6723">
        <v>0.3488642594714178</v>
      </c>
      <c r="P6723" s="117">
        <v>18.68</v>
      </c>
      <c r="Q6723">
        <v>0.34</v>
      </c>
    </row>
    <row r="6724" spans="1:17" ht="15">
      <c r="A6724" s="6"/>
      <c r="B6724" s="10">
        <v>70.61</v>
      </c>
      <c r="C6724">
        <v>0.2822216282255377</v>
      </c>
      <c r="D6724" s="11">
        <v>-0.96</v>
      </c>
      <c r="E6724" s="10">
        <v>47.32</v>
      </c>
      <c r="F6724" s="11">
        <v>22.98</v>
      </c>
      <c r="G6724" s="10">
        <v>18.579999999999998</v>
      </c>
      <c r="H6724" s="11">
        <v>160.08000000000001</v>
      </c>
      <c r="I6724" s="10">
        <v>121.91</v>
      </c>
      <c r="J6724">
        <v>0.20777179197286605</v>
      </c>
      <c r="K6724">
        <v>0.4949499245411616</v>
      </c>
      <c r="L6724">
        <v>0.25196313546409288</v>
      </c>
      <c r="M6724">
        <v>0.25392635551731907</v>
      </c>
      <c r="N6724">
        <v>0.53072912690515417</v>
      </c>
      <c r="O6724">
        <v>0.35083503605169075</v>
      </c>
      <c r="P6724" s="117">
        <v>17.09</v>
      </c>
      <c r="Q6724">
        <v>0.34</v>
      </c>
    </row>
    <row r="6725" spans="1:17" ht="15">
      <c r="A6725" s="6"/>
      <c r="B6725" s="10">
        <v>71.81</v>
      </c>
      <c r="C6725">
        <v>0.3034429371776301</v>
      </c>
      <c r="D6725" s="11">
        <v>-0.08</v>
      </c>
      <c r="E6725" s="10">
        <v>47.94</v>
      </c>
      <c r="F6725" s="11">
        <v>22.02</v>
      </c>
      <c r="G6725" s="10">
        <v>19.010000000000002</v>
      </c>
      <c r="H6725" s="11">
        <v>162.74</v>
      </c>
      <c r="I6725" s="10">
        <v>119.99</v>
      </c>
      <c r="J6725">
        <v>0.2196539732094239</v>
      </c>
      <c r="K6725">
        <v>0.49246919596406991</v>
      </c>
      <c r="L6725">
        <v>0.24331816665851411</v>
      </c>
      <c r="M6725">
        <v>0.27252485040908536</v>
      </c>
      <c r="N6725">
        <v>0.5369406950098401</v>
      </c>
      <c r="O6725">
        <v>0.35478987248576072</v>
      </c>
      <c r="P6725" s="117">
        <v>20.89</v>
      </c>
      <c r="Q6725">
        <v>0.34</v>
      </c>
    </row>
    <row r="6726" spans="1:17" ht="15">
      <c r="A6726" s="6"/>
      <c r="B6726" s="10">
        <v>77.09</v>
      </c>
      <c r="C6726">
        <v>0.33211200006730274</v>
      </c>
      <c r="D6726" s="11">
        <v>8.76</v>
      </c>
      <c r="E6726" s="10">
        <v>51.14</v>
      </c>
      <c r="F6726" s="11">
        <v>24.5</v>
      </c>
      <c r="G6726" s="10">
        <v>28.52</v>
      </c>
      <c r="H6726" s="11">
        <v>174.12</v>
      </c>
      <c r="I6726" s="10">
        <v>130.05000000000001</v>
      </c>
      <c r="J6726">
        <v>0.22875662188500989</v>
      </c>
      <c r="K6726">
        <v>0.49618639466825387</v>
      </c>
      <c r="L6726">
        <v>0.2609841302314706</v>
      </c>
      <c r="M6726">
        <v>0.30991145565505929</v>
      </c>
      <c r="N6726">
        <v>0.5348416637101655</v>
      </c>
      <c r="O6726">
        <v>0.3639806698361534</v>
      </c>
      <c r="P6726" s="117">
        <v>18.829999999999998</v>
      </c>
      <c r="Q6726">
        <v>0.34</v>
      </c>
    </row>
    <row r="6727" spans="1:17" ht="15">
      <c r="A6727" s="6"/>
      <c r="B6727" s="10">
        <v>83.51</v>
      </c>
      <c r="C6727">
        <v>0.34648916427203069</v>
      </c>
      <c r="D6727" s="11">
        <v>2.52</v>
      </c>
      <c r="E6727" s="10">
        <v>62.79</v>
      </c>
      <c r="F6727" s="11">
        <v>30.52</v>
      </c>
      <c r="G6727" s="10">
        <v>37.32</v>
      </c>
      <c r="H6727" s="11">
        <v>233.46</v>
      </c>
      <c r="I6727" s="10">
        <v>116.89</v>
      </c>
      <c r="J6727">
        <v>0.2395730715552431</v>
      </c>
      <c r="K6727">
        <v>0.48364252985021827</v>
      </c>
      <c r="L6727">
        <v>0.29803727164984262</v>
      </c>
      <c r="M6727">
        <v>0.35353404205597166</v>
      </c>
      <c r="N6727">
        <v>0.5266849805439775</v>
      </c>
      <c r="O6727">
        <v>0.370526978777444</v>
      </c>
      <c r="P6727" s="117">
        <v>20.89</v>
      </c>
      <c r="Q6727">
        <v>0.34</v>
      </c>
    </row>
    <row r="6728" spans="1:17" ht="15">
      <c r="A6728" s="6"/>
      <c r="B6728" s="10">
        <v>100</v>
      </c>
      <c r="C6728">
        <v>0.35567779499096308</v>
      </c>
      <c r="D6728" s="11">
        <v>12.19</v>
      </c>
      <c r="E6728" s="10">
        <v>79.98</v>
      </c>
      <c r="F6728" s="11">
        <v>42.12</v>
      </c>
      <c r="G6728" s="10">
        <v>47.06</v>
      </c>
      <c r="H6728" s="11">
        <v>269.39999999999998</v>
      </c>
      <c r="I6728" s="10">
        <v>142.86000000000001</v>
      </c>
      <c r="J6728">
        <v>0.29364798898237776</v>
      </c>
      <c r="K6728">
        <v>0.4616487252233698</v>
      </c>
      <c r="L6728">
        <v>0.30508094680858516</v>
      </c>
      <c r="M6728">
        <v>0.36099894314098496</v>
      </c>
      <c r="N6728">
        <v>0.4958851863291967</v>
      </c>
      <c r="O6728">
        <v>0.3657673511765212</v>
      </c>
      <c r="P6728" s="117">
        <v>20.89</v>
      </c>
      <c r="Q6728">
        <v>0.34</v>
      </c>
    </row>
    <row r="6729" spans="1:17" ht="15">
      <c r="A6729" s="6"/>
      <c r="B6729" s="10">
        <v>102.12</v>
      </c>
      <c r="C6729">
        <v>0.34463965510094097</v>
      </c>
      <c r="D6729" s="11">
        <v>27.97</v>
      </c>
      <c r="E6729" s="10">
        <v>82.42</v>
      </c>
      <c r="F6729" s="11">
        <v>47.19</v>
      </c>
      <c r="G6729" s="10">
        <v>51.54</v>
      </c>
      <c r="H6729" s="11">
        <v>291.42</v>
      </c>
      <c r="I6729" s="10">
        <v>167.72</v>
      </c>
      <c r="J6729">
        <v>0.33746915441281033</v>
      </c>
      <c r="K6729">
        <v>0.43910177280731244</v>
      </c>
      <c r="L6729">
        <v>0.2977979218486721</v>
      </c>
      <c r="M6729">
        <v>0.35664579515217509</v>
      </c>
      <c r="N6729">
        <v>0.4713303333347646</v>
      </c>
      <c r="O6729">
        <v>0.35671519933031504</v>
      </c>
      <c r="P6729" s="117">
        <v>36.270000000000003</v>
      </c>
      <c r="Q6729">
        <v>0.34</v>
      </c>
    </row>
    <row r="6730" spans="1:17" ht="15">
      <c r="A6730" s="6"/>
      <c r="B6730" s="10">
        <v>100.86</v>
      </c>
      <c r="C6730">
        <v>0.31940158930432672</v>
      </c>
      <c r="D6730" s="11">
        <v>29.67</v>
      </c>
      <c r="E6730" s="10">
        <v>81.58</v>
      </c>
      <c r="F6730" s="11">
        <v>43.04</v>
      </c>
      <c r="G6730" s="10">
        <v>49.52</v>
      </c>
      <c r="H6730" s="11">
        <v>260</v>
      </c>
      <c r="I6730" s="10">
        <v>191.09</v>
      </c>
      <c r="J6730">
        <v>0.34529507848077851</v>
      </c>
      <c r="K6730">
        <v>0.41853893206230786</v>
      </c>
      <c r="L6730">
        <v>0.30591321560295059</v>
      </c>
      <c r="M6730">
        <v>0.34255489391202815</v>
      </c>
      <c r="N6730">
        <v>0.44795768565077226</v>
      </c>
      <c r="O6730">
        <v>0.33451459626419339</v>
      </c>
      <c r="P6730" s="117">
        <v>41.77</v>
      </c>
      <c r="Q6730">
        <v>0.34</v>
      </c>
    </row>
    <row r="6731" spans="1:17" ht="15">
      <c r="A6731" s="6"/>
      <c r="B6731" s="10">
        <v>86.94</v>
      </c>
      <c r="C6731">
        <v>0.28496525203584244</v>
      </c>
      <c r="D6731" s="11">
        <v>32.479999999999997</v>
      </c>
      <c r="E6731" s="10">
        <v>66.89</v>
      </c>
      <c r="F6731" s="11">
        <v>40.159999999999997</v>
      </c>
      <c r="G6731" s="10">
        <v>46.75</v>
      </c>
      <c r="H6731" s="11">
        <v>230.24</v>
      </c>
      <c r="I6731" s="10">
        <v>165.29</v>
      </c>
      <c r="J6731">
        <v>0.34171271558335886</v>
      </c>
      <c r="K6731">
        <v>0.41605028037958031</v>
      </c>
      <c r="L6731">
        <v>0.30602508542872381</v>
      </c>
      <c r="M6731">
        <v>0.32885990195249765</v>
      </c>
      <c r="N6731">
        <v>0.43029250726226581</v>
      </c>
      <c r="O6731">
        <v>0.30852849566461821</v>
      </c>
      <c r="P6731" s="117">
        <v>25.07</v>
      </c>
      <c r="Q6731">
        <v>0.34</v>
      </c>
    </row>
    <row r="6732" spans="1:17" ht="15">
      <c r="A6732" s="6"/>
      <c r="B6732" s="10">
        <v>76.510000000000005</v>
      </c>
      <c r="C6732">
        <v>0.25222634384104492</v>
      </c>
      <c r="D6732" s="11">
        <v>38.28</v>
      </c>
      <c r="E6732" s="10">
        <v>52.06</v>
      </c>
      <c r="F6732" s="11">
        <v>38.729999999999997</v>
      </c>
      <c r="G6732" s="10">
        <v>44.85</v>
      </c>
      <c r="H6732" s="11">
        <v>211.32</v>
      </c>
      <c r="I6732" s="10">
        <v>106.03</v>
      </c>
      <c r="J6732">
        <v>0.33447077878373394</v>
      </c>
      <c r="K6732">
        <v>0.40218030439225788</v>
      </c>
      <c r="L6732">
        <v>0.30333537491439572</v>
      </c>
      <c r="M6732">
        <v>0.32319650696230851</v>
      </c>
      <c r="N6732">
        <v>0.4040968584582621</v>
      </c>
      <c r="O6732">
        <v>0.27320190785051623</v>
      </c>
      <c r="P6732" s="117">
        <v>22.65</v>
      </c>
      <c r="Q6732">
        <v>0.34</v>
      </c>
    </row>
    <row r="6733" spans="1:17" ht="15">
      <c r="A6733" s="6"/>
      <c r="B6733" s="10">
        <v>70.569999999999993</v>
      </c>
      <c r="C6733">
        <v>0.23942728895138171</v>
      </c>
      <c r="D6733" s="11">
        <v>30.21</v>
      </c>
      <c r="E6733" s="10">
        <v>51.57</v>
      </c>
      <c r="F6733" s="11">
        <v>37.54</v>
      </c>
      <c r="G6733" s="10">
        <v>41.35</v>
      </c>
      <c r="H6733" s="11">
        <v>192.6</v>
      </c>
      <c r="I6733" s="10">
        <v>68.36</v>
      </c>
      <c r="J6733">
        <v>0.31967052437219889</v>
      </c>
      <c r="K6733">
        <v>0.38519709562610271</v>
      </c>
      <c r="L6733">
        <v>0.3022670375386054</v>
      </c>
      <c r="M6733">
        <v>0.31744326474856988</v>
      </c>
      <c r="N6733">
        <v>0.38447994005502401</v>
      </c>
      <c r="O6733">
        <v>0.23151322054120588</v>
      </c>
      <c r="P6733" s="117">
        <v>22.09</v>
      </c>
      <c r="Q6733">
        <v>0.34</v>
      </c>
    </row>
    <row r="6734" spans="1:17" ht="15">
      <c r="A6734" s="6"/>
      <c r="B6734" s="10">
        <v>55.15</v>
      </c>
      <c r="C6734">
        <v>0.23456950402598281</v>
      </c>
      <c r="D6734" s="11">
        <v>28.03</v>
      </c>
      <c r="E6734" s="10">
        <v>49.96</v>
      </c>
      <c r="F6734" s="11">
        <v>36.950000000000003</v>
      </c>
      <c r="G6734" s="10">
        <v>38.4</v>
      </c>
      <c r="H6734" s="11">
        <v>169.6</v>
      </c>
      <c r="I6734" s="10">
        <v>49.58</v>
      </c>
      <c r="J6734">
        <v>0.31353995948341351</v>
      </c>
      <c r="K6734">
        <v>0.37831880309437987</v>
      </c>
      <c r="L6734">
        <v>0.30765030234501745</v>
      </c>
      <c r="M6734">
        <v>0.30728549117232351</v>
      </c>
      <c r="N6734">
        <v>0.3763181525569419</v>
      </c>
      <c r="O6734">
        <v>0.20998852063365181</v>
      </c>
      <c r="P6734" s="117">
        <v>18.16</v>
      </c>
      <c r="Q6734">
        <v>0.34</v>
      </c>
    </row>
    <row r="6735" spans="1:17" ht="15">
      <c r="A6735" s="6"/>
      <c r="B6735" s="10">
        <v>54.6</v>
      </c>
      <c r="C6735">
        <v>0.25104045603198938</v>
      </c>
      <c r="D6735" s="11">
        <v>26.26</v>
      </c>
      <c r="E6735" s="10">
        <v>52.07</v>
      </c>
      <c r="F6735" s="11">
        <v>36.200000000000003</v>
      </c>
      <c r="G6735" s="10">
        <v>34.92</v>
      </c>
      <c r="H6735" s="11">
        <v>160.5</v>
      </c>
      <c r="I6735" s="10">
        <v>45.91</v>
      </c>
      <c r="J6735">
        <v>0.30902251834718047</v>
      </c>
      <c r="K6735">
        <v>0.38816336600271156</v>
      </c>
      <c r="L6735">
        <v>0.31718252185784018</v>
      </c>
      <c r="M6735">
        <v>0.30120654919566797</v>
      </c>
      <c r="N6735">
        <v>0.38015157009431227</v>
      </c>
      <c r="O6735">
        <v>0.22900138041210724</v>
      </c>
      <c r="P6735" s="117">
        <v>17.48</v>
      </c>
      <c r="Q6735">
        <v>0.34</v>
      </c>
    </row>
    <row r="6736" spans="1:17" ht="15">
      <c r="A6736" s="6"/>
      <c r="B6736" s="10">
        <v>70.8</v>
      </c>
      <c r="C6736">
        <v>0.29463478345092725</v>
      </c>
      <c r="D6736" s="11">
        <v>21.85</v>
      </c>
      <c r="E6736" s="10">
        <v>52.81</v>
      </c>
      <c r="F6736" s="11">
        <v>36.299999999999997</v>
      </c>
      <c r="G6736" s="10">
        <v>34.07</v>
      </c>
      <c r="H6736" s="11">
        <v>164.72</v>
      </c>
      <c r="I6736" s="10">
        <v>78.34</v>
      </c>
      <c r="J6736">
        <v>0.31778666977656261</v>
      </c>
      <c r="K6736">
        <v>0.41017323107887704</v>
      </c>
      <c r="L6736">
        <v>0.32797021404294813</v>
      </c>
      <c r="M6736">
        <v>0.30373767461182943</v>
      </c>
      <c r="N6736">
        <v>0.40151020545292132</v>
      </c>
      <c r="O6736">
        <v>0.27341053976816115</v>
      </c>
      <c r="P6736" s="117">
        <v>16.75</v>
      </c>
      <c r="Q6736">
        <v>0.34</v>
      </c>
    </row>
    <row r="6737" spans="1:17" ht="15">
      <c r="A6737" s="6"/>
      <c r="B6737" s="10">
        <v>88.59</v>
      </c>
      <c r="C6737">
        <v>0.36702344162028983</v>
      </c>
      <c r="D6737" s="11">
        <v>27.44</v>
      </c>
      <c r="E6737" s="10">
        <v>61.52</v>
      </c>
      <c r="F6737" s="11">
        <v>36.28</v>
      </c>
      <c r="G6737" s="10">
        <v>35.369999999999997</v>
      </c>
      <c r="H6737" s="11">
        <v>192.3</v>
      </c>
      <c r="I6737" s="10">
        <v>76.42</v>
      </c>
      <c r="J6737">
        <v>0.34761014915823563</v>
      </c>
      <c r="K6737">
        <v>0.44894603759429214</v>
      </c>
      <c r="L6737">
        <v>0.33757770141682764</v>
      </c>
      <c r="M6737">
        <v>0.31681876232942446</v>
      </c>
      <c r="N6737">
        <v>0.43467103123411094</v>
      </c>
      <c r="O6737">
        <v>0.31087226083846808</v>
      </c>
      <c r="P6737" s="117">
        <v>16.37</v>
      </c>
      <c r="Q6737">
        <v>0.34</v>
      </c>
    </row>
    <row r="6738" spans="1:17" ht="15">
      <c r="A6738" s="6"/>
      <c r="B6738" s="10">
        <v>113.24</v>
      </c>
      <c r="C6738">
        <v>0.42918161920280157</v>
      </c>
      <c r="D6738" s="11">
        <v>32.46</v>
      </c>
      <c r="E6738" s="10">
        <v>74.900000000000006</v>
      </c>
      <c r="F6738" s="11">
        <v>40.619999999999997</v>
      </c>
      <c r="G6738" s="10">
        <v>40.03</v>
      </c>
      <c r="H6738" s="11">
        <v>229.02</v>
      </c>
      <c r="I6738" s="10">
        <v>166.4</v>
      </c>
      <c r="J6738">
        <v>0.39095196443868213</v>
      </c>
      <c r="K6738">
        <v>0.47333504084665401</v>
      </c>
      <c r="L6738">
        <v>0.33922893385147662</v>
      </c>
      <c r="M6738">
        <v>0.33863259445525251</v>
      </c>
      <c r="N6738">
        <v>0.47403092599213437</v>
      </c>
      <c r="O6738">
        <v>0.35374497541371785</v>
      </c>
      <c r="P6738" s="117">
        <v>18.41</v>
      </c>
      <c r="Q6738">
        <v>0.34</v>
      </c>
    </row>
    <row r="6739" spans="1:17" ht="15">
      <c r="A6739" s="6"/>
      <c r="B6739" s="10">
        <v>135.66999999999999</v>
      </c>
      <c r="C6739">
        <v>0.43426452033446217</v>
      </c>
      <c r="D6739" s="11">
        <v>40.049999999999997</v>
      </c>
      <c r="E6739" s="10">
        <v>85.37</v>
      </c>
      <c r="F6739" s="11">
        <v>44.44</v>
      </c>
      <c r="G6739" s="10">
        <v>46.01</v>
      </c>
      <c r="H6739" s="11">
        <v>252.81</v>
      </c>
      <c r="I6739" s="10">
        <v>244.64</v>
      </c>
      <c r="J6739">
        <v>0.41498479004909861</v>
      </c>
      <c r="K6739">
        <v>0.48474814706475283</v>
      </c>
      <c r="L6739">
        <v>0.34404773206844891</v>
      </c>
      <c r="M6739">
        <v>0.34335567692191399</v>
      </c>
      <c r="N6739">
        <v>0.48794499174853362</v>
      </c>
      <c r="O6739">
        <v>0.38113742377045579</v>
      </c>
      <c r="P6739" s="117">
        <v>22.04</v>
      </c>
      <c r="Q6739">
        <v>0.34</v>
      </c>
    </row>
    <row r="6740" spans="1:17" ht="15">
      <c r="A6740" s="6"/>
      <c r="B6740" s="10">
        <v>162.58000000000001</v>
      </c>
      <c r="C6740">
        <v>0.44171186033998866</v>
      </c>
      <c r="D6740" s="11">
        <v>47.97</v>
      </c>
      <c r="E6740" s="10">
        <v>102.01</v>
      </c>
      <c r="F6740" s="11">
        <v>50.15</v>
      </c>
      <c r="G6740" s="10">
        <v>45.91</v>
      </c>
      <c r="H6740" s="11">
        <v>269.7</v>
      </c>
      <c r="I6740" s="10">
        <v>302.02999999999997</v>
      </c>
      <c r="J6740">
        <v>0.41600461592291538</v>
      </c>
      <c r="K6740">
        <v>0.46649307240852217</v>
      </c>
      <c r="L6740">
        <v>0.34834008050932136</v>
      </c>
      <c r="M6740">
        <v>0.33577540259683192</v>
      </c>
      <c r="N6740">
        <v>0.45073516637669925</v>
      </c>
      <c r="O6740">
        <v>0.38150318997288091</v>
      </c>
      <c r="P6740" s="117">
        <v>31.61</v>
      </c>
      <c r="Q6740">
        <v>0.34</v>
      </c>
    </row>
    <row r="6741" spans="1:17" ht="15">
      <c r="A6741" s="6"/>
      <c r="B6741" s="10">
        <v>131.85</v>
      </c>
      <c r="C6741">
        <v>0.45348997451841278</v>
      </c>
      <c r="D6741" s="11">
        <v>43.92</v>
      </c>
      <c r="E6741" s="10">
        <v>85.77</v>
      </c>
      <c r="F6741" s="11">
        <v>37.5</v>
      </c>
      <c r="G6741" s="10">
        <v>43.05</v>
      </c>
      <c r="H6741" s="11">
        <v>235.67</v>
      </c>
      <c r="I6741" s="10">
        <v>229.95</v>
      </c>
      <c r="J6741">
        <v>0.44193760398171311</v>
      </c>
      <c r="K6741">
        <v>0.47542376728350744</v>
      </c>
      <c r="L6741">
        <v>0.33745891849017867</v>
      </c>
      <c r="M6741">
        <v>0.33805850451376251</v>
      </c>
      <c r="N6741">
        <v>0.44286803488102028</v>
      </c>
      <c r="O6741">
        <v>0.38988758558607706</v>
      </c>
      <c r="P6741" s="117">
        <v>36.380000000000003</v>
      </c>
      <c r="Q6741">
        <v>0.34</v>
      </c>
    </row>
    <row r="6742" spans="1:17" ht="15">
      <c r="A6742" s="6"/>
      <c r="B6742" s="10">
        <v>110.2</v>
      </c>
      <c r="C6742">
        <v>0.4610185444097899</v>
      </c>
      <c r="D6742" s="11">
        <v>40.94</v>
      </c>
      <c r="E6742" s="10">
        <v>78.099999999999994</v>
      </c>
      <c r="F6742" s="11">
        <v>33.159999999999997</v>
      </c>
      <c r="G6742" s="10">
        <v>33.03</v>
      </c>
      <c r="H6742" s="11">
        <v>194.21</v>
      </c>
      <c r="I6742" s="10">
        <v>231.06</v>
      </c>
      <c r="J6742">
        <v>0.46377367747753934</v>
      </c>
      <c r="K6742">
        <v>0.49363815786811266</v>
      </c>
      <c r="L6742">
        <v>0.32562245088868097</v>
      </c>
      <c r="M6742">
        <v>0.33055706074246005</v>
      </c>
      <c r="N6742">
        <v>0.42890830440864119</v>
      </c>
      <c r="O6742">
        <v>0.40358991517117848</v>
      </c>
      <c r="P6742" s="117">
        <v>28.83</v>
      </c>
      <c r="Q6742">
        <v>0.34</v>
      </c>
    </row>
    <row r="6743" spans="1:17" ht="15">
      <c r="A6743" s="6"/>
      <c r="B6743" s="10">
        <v>104.42</v>
      </c>
      <c r="C6743">
        <v>0.44778022101517129</v>
      </c>
      <c r="D6743" s="11">
        <v>40.950000000000003</v>
      </c>
      <c r="E6743" s="10">
        <v>58.01</v>
      </c>
      <c r="F6743" s="11">
        <v>28.5</v>
      </c>
      <c r="G6743" s="10">
        <v>31.91</v>
      </c>
      <c r="H6743" s="11">
        <v>181.2</v>
      </c>
      <c r="I6743" s="10">
        <v>189.32</v>
      </c>
      <c r="J6743">
        <v>0.46853100092953343</v>
      </c>
      <c r="K6743">
        <v>0.50281658592357992</v>
      </c>
      <c r="L6743">
        <v>0.31080753988258197</v>
      </c>
      <c r="M6743">
        <v>0.31684274835328974</v>
      </c>
      <c r="N6743">
        <v>0.41594442659956987</v>
      </c>
      <c r="O6743">
        <v>0.41766250950885153</v>
      </c>
      <c r="P6743" s="117">
        <v>26.59</v>
      </c>
      <c r="Q6743">
        <v>0.34</v>
      </c>
    </row>
    <row r="6744" spans="1:17" ht="15">
      <c r="A6744" s="6"/>
      <c r="B6744" s="10">
        <v>96.34</v>
      </c>
      <c r="C6744">
        <v>0.44153960175632506</v>
      </c>
      <c r="D6744" s="11">
        <v>35.25</v>
      </c>
      <c r="E6744" s="10">
        <v>52.95</v>
      </c>
      <c r="F6744" s="11">
        <v>24.24</v>
      </c>
      <c r="G6744" s="10">
        <v>29.05</v>
      </c>
      <c r="H6744" s="11">
        <v>150</v>
      </c>
      <c r="I6744" s="10">
        <v>180.66</v>
      </c>
      <c r="J6744">
        <v>0.47325705635315946</v>
      </c>
      <c r="K6744">
        <v>0.50404373788903389</v>
      </c>
      <c r="L6744">
        <v>0.27519714597610023</v>
      </c>
      <c r="M6744">
        <v>0.28614892857296498</v>
      </c>
      <c r="N6744">
        <v>0.40822996707959885</v>
      </c>
      <c r="O6744">
        <v>0.43372443445193876</v>
      </c>
      <c r="P6744" s="117">
        <v>16.78</v>
      </c>
      <c r="Q6744">
        <v>0.34</v>
      </c>
    </row>
    <row r="6745" spans="1:17" ht="15">
      <c r="A6745" s="6"/>
      <c r="B6745" s="10">
        <v>91.11</v>
      </c>
      <c r="C6745">
        <v>0.42830558057203194</v>
      </c>
      <c r="D6745" s="11">
        <v>32.06</v>
      </c>
      <c r="E6745" s="10">
        <v>56.77</v>
      </c>
      <c r="F6745" s="11">
        <v>24.19</v>
      </c>
      <c r="G6745" s="10">
        <v>25.72</v>
      </c>
      <c r="H6745" s="11">
        <v>138.18</v>
      </c>
      <c r="I6745" s="10">
        <v>216.13</v>
      </c>
      <c r="J6745">
        <v>0.46740949964927464</v>
      </c>
      <c r="K6745">
        <v>0.49689724004989227</v>
      </c>
      <c r="L6745">
        <v>0.26366720922915571</v>
      </c>
      <c r="M6745">
        <v>0.2493183508645333</v>
      </c>
      <c r="N6745">
        <v>0.39331673628926478</v>
      </c>
      <c r="O6745">
        <v>0.43879644765796916</v>
      </c>
      <c r="P6745" s="117">
        <v>13.65</v>
      </c>
      <c r="Q6745">
        <v>0.34</v>
      </c>
    </row>
    <row r="6746" spans="1:17" ht="15">
      <c r="A6746" s="6"/>
      <c r="B6746" s="10">
        <v>87.45</v>
      </c>
      <c r="C6746">
        <v>0.39924593474413472</v>
      </c>
      <c r="D6746" s="11">
        <v>30.64</v>
      </c>
      <c r="E6746" s="10">
        <v>57.43</v>
      </c>
      <c r="F6746" s="11">
        <v>23.63</v>
      </c>
      <c r="G6746" s="10">
        <v>25.56</v>
      </c>
      <c r="H6746" s="11">
        <v>120.28</v>
      </c>
      <c r="I6746" s="10">
        <v>195.02</v>
      </c>
      <c r="J6746">
        <v>0.46366141660985166</v>
      </c>
      <c r="K6746">
        <v>0.50054871525763889</v>
      </c>
      <c r="L6746">
        <v>0.23806395974169023</v>
      </c>
      <c r="M6746">
        <v>0.23556248013610273</v>
      </c>
      <c r="N6746">
        <v>0.39720358234081971</v>
      </c>
      <c r="O6746">
        <v>0.44085784550928281</v>
      </c>
      <c r="P6746" s="117">
        <v>15.1</v>
      </c>
      <c r="Q6746">
        <v>0.34</v>
      </c>
    </row>
    <row r="6747" spans="1:17" ht="15">
      <c r="A6747" s="6"/>
      <c r="B6747" s="10">
        <v>82.44</v>
      </c>
      <c r="C6747">
        <v>0.37356555811656256</v>
      </c>
      <c r="D6747" s="11">
        <v>30.02</v>
      </c>
      <c r="E6747" s="10">
        <v>55.11</v>
      </c>
      <c r="F6747" s="11">
        <v>22.25</v>
      </c>
      <c r="G6747" s="10">
        <v>24.56</v>
      </c>
      <c r="H6747" s="11">
        <v>122.12</v>
      </c>
      <c r="I6747" s="10">
        <v>189.41</v>
      </c>
      <c r="J6747">
        <v>0.46224981237670465</v>
      </c>
      <c r="K6747">
        <v>0.50478336805668333</v>
      </c>
      <c r="L6747">
        <v>0.22615196364162279</v>
      </c>
      <c r="M6747">
        <v>0.23268981566624697</v>
      </c>
      <c r="N6747">
        <v>0.40753783995523218</v>
      </c>
      <c r="O6747">
        <v>0.45155721377304203</v>
      </c>
      <c r="P6747" s="117">
        <v>15.42</v>
      </c>
      <c r="Q6747">
        <v>0.34</v>
      </c>
    </row>
    <row r="6748" spans="1:17" ht="15">
      <c r="A6748" s="6"/>
      <c r="B6748" s="10">
        <v>77.400000000000006</v>
      </c>
      <c r="C6748">
        <v>0.35752014170902796</v>
      </c>
      <c r="D6748" s="11">
        <v>30.09</v>
      </c>
      <c r="E6748" s="10">
        <v>52.35</v>
      </c>
      <c r="F6748" s="11">
        <v>19.440000000000001</v>
      </c>
      <c r="G6748" s="10">
        <v>23.96</v>
      </c>
      <c r="H6748" s="11">
        <v>135.11000000000001</v>
      </c>
      <c r="I6748" s="10">
        <v>162.1</v>
      </c>
      <c r="J6748">
        <v>0.46146658459840495</v>
      </c>
      <c r="K6748">
        <v>0.51116412793731292</v>
      </c>
      <c r="L6748">
        <v>0.21930362634148934</v>
      </c>
      <c r="M6748">
        <v>0.23604445793762985</v>
      </c>
      <c r="N6748">
        <v>0.42021348987524854</v>
      </c>
      <c r="O6748">
        <v>0.45851126154006527</v>
      </c>
      <c r="P6748" s="117">
        <v>15.64</v>
      </c>
      <c r="Q6748">
        <v>0.34</v>
      </c>
    </row>
    <row r="6749" spans="1:17" ht="15">
      <c r="A6749" s="6"/>
      <c r="B6749" s="10">
        <v>75</v>
      </c>
      <c r="C6749">
        <v>0.35791830806872704</v>
      </c>
      <c r="D6749" s="11">
        <v>30.01</v>
      </c>
      <c r="E6749" s="10">
        <v>54.86</v>
      </c>
      <c r="F6749" s="11">
        <v>21.92</v>
      </c>
      <c r="G6749" s="10">
        <v>22.02</v>
      </c>
      <c r="H6749" s="11">
        <v>140</v>
      </c>
      <c r="I6749" s="10">
        <v>141.94999999999999</v>
      </c>
      <c r="J6749">
        <v>0.46868375334243401</v>
      </c>
      <c r="K6749">
        <v>0.51300379357856374</v>
      </c>
      <c r="L6749">
        <v>0.22360391599736784</v>
      </c>
      <c r="M6749">
        <v>0.24634104456896594</v>
      </c>
      <c r="N6749">
        <v>0.429939493531735</v>
      </c>
      <c r="O6749">
        <v>0.46644062740504127</v>
      </c>
      <c r="P6749" s="117">
        <v>15.5</v>
      </c>
      <c r="Q6749">
        <v>0.34</v>
      </c>
    </row>
    <row r="6750" spans="1:17" ht="15">
      <c r="A6750" s="6"/>
      <c r="B6750" s="10">
        <v>79.05</v>
      </c>
      <c r="C6750">
        <v>0.37601660853577329</v>
      </c>
      <c r="D6750" s="11">
        <v>32</v>
      </c>
      <c r="E6750" s="10">
        <v>57.99</v>
      </c>
      <c r="F6750" s="11">
        <v>25.22</v>
      </c>
      <c r="G6750" s="10">
        <v>26.8</v>
      </c>
      <c r="H6750" s="11">
        <v>137.33000000000001</v>
      </c>
      <c r="I6750" s="10">
        <v>147.12</v>
      </c>
      <c r="J6750">
        <v>0.48223279110375883</v>
      </c>
      <c r="K6750">
        <v>0.51766615932800553</v>
      </c>
      <c r="L6750">
        <v>0.23781087077325463</v>
      </c>
      <c r="M6750">
        <v>0.28568383392184943</v>
      </c>
      <c r="N6750">
        <v>0.42802133773538764</v>
      </c>
      <c r="O6750">
        <v>0.47992216261182824</v>
      </c>
      <c r="P6750" s="117">
        <v>15.99</v>
      </c>
      <c r="Q6750">
        <v>0.34</v>
      </c>
    </row>
    <row r="6751" spans="1:17" ht="15">
      <c r="A6751" s="6"/>
      <c r="B6751" s="10">
        <v>96.7</v>
      </c>
      <c r="C6751">
        <v>0.38267305952890324</v>
      </c>
      <c r="D6751" s="11">
        <v>42.98</v>
      </c>
      <c r="E6751" s="10">
        <v>74.27</v>
      </c>
      <c r="F6751" s="11">
        <v>30.87</v>
      </c>
      <c r="G6751" s="10">
        <v>37.72</v>
      </c>
      <c r="H6751" s="11">
        <v>137.15</v>
      </c>
      <c r="I6751" s="10">
        <v>153</v>
      </c>
      <c r="J6751">
        <v>0.48696111789899915</v>
      </c>
      <c r="K6751">
        <v>0.5060730033459867</v>
      </c>
      <c r="L6751">
        <v>0.28637631841093003</v>
      </c>
      <c r="M6751">
        <v>0.33315598229821974</v>
      </c>
      <c r="N6751">
        <v>0.42838346551941198</v>
      </c>
      <c r="O6751">
        <v>0.48696778651551392</v>
      </c>
      <c r="P6751" s="117">
        <v>16.649999999999999</v>
      </c>
      <c r="Q6751">
        <v>0.34</v>
      </c>
    </row>
    <row r="6752" spans="1:17" ht="15">
      <c r="A6752" s="6"/>
      <c r="B6752" s="10">
        <v>111.8</v>
      </c>
      <c r="C6752">
        <v>0.36339095652675274</v>
      </c>
      <c r="D6752" s="11">
        <v>51.48</v>
      </c>
      <c r="E6752" s="10">
        <v>91.37</v>
      </c>
      <c r="F6752" s="11">
        <v>44.22</v>
      </c>
      <c r="G6752" s="10">
        <v>47.98</v>
      </c>
      <c r="H6752" s="11">
        <v>167.91</v>
      </c>
      <c r="I6752" s="10">
        <v>195.68</v>
      </c>
      <c r="J6752">
        <v>0.48199135935749277</v>
      </c>
      <c r="K6752">
        <v>0.47770883688251986</v>
      </c>
      <c r="L6752">
        <v>0.31148998803378863</v>
      </c>
      <c r="M6752">
        <v>0.33566225353646961</v>
      </c>
      <c r="N6752">
        <v>0.42142851122937902</v>
      </c>
      <c r="O6752">
        <v>0.48294049762482139</v>
      </c>
      <c r="P6752" s="117">
        <v>23.5</v>
      </c>
      <c r="Q6752">
        <v>0.34</v>
      </c>
    </row>
    <row r="6753" spans="1:17" ht="15">
      <c r="A6753" s="6"/>
      <c r="B6753" s="10">
        <v>126.72</v>
      </c>
      <c r="C6753">
        <v>0.34955691795203458</v>
      </c>
      <c r="D6753" s="11">
        <v>54.75</v>
      </c>
      <c r="E6753" s="10">
        <v>96.68</v>
      </c>
      <c r="F6753" s="11">
        <v>45.51</v>
      </c>
      <c r="G6753" s="10">
        <v>50.75</v>
      </c>
      <c r="H6753" s="11">
        <v>183.27</v>
      </c>
      <c r="I6753" s="10">
        <v>196.7</v>
      </c>
      <c r="J6753">
        <v>0.47247743560173688</v>
      </c>
      <c r="K6753">
        <v>0.46052746589533261</v>
      </c>
      <c r="L6753">
        <v>0.31072227882580161</v>
      </c>
      <c r="M6753">
        <v>0.32524825858555645</v>
      </c>
      <c r="N6753">
        <v>0.38678358604045543</v>
      </c>
      <c r="O6753">
        <v>0.42646625391047827</v>
      </c>
      <c r="P6753" s="117">
        <v>18.45</v>
      </c>
      <c r="Q6753">
        <v>0.34</v>
      </c>
    </row>
    <row r="6754" spans="1:17" ht="15">
      <c r="A6754" s="6"/>
      <c r="B6754" s="10">
        <v>121.43</v>
      </c>
      <c r="C6754">
        <v>0.35319733771209638</v>
      </c>
      <c r="D6754" s="11">
        <v>51.14</v>
      </c>
      <c r="E6754" s="10">
        <v>91.95</v>
      </c>
      <c r="F6754" s="11">
        <v>47.06</v>
      </c>
      <c r="G6754" s="10">
        <v>46.94</v>
      </c>
      <c r="H6754" s="11">
        <v>160.44</v>
      </c>
      <c r="I6754" s="10">
        <v>150.85</v>
      </c>
      <c r="J6754">
        <v>0.4621575810537854</v>
      </c>
      <c r="K6754">
        <v>0.44758238466786049</v>
      </c>
      <c r="L6754">
        <v>0.3077520081173073</v>
      </c>
      <c r="M6754">
        <v>0.30500866927813547</v>
      </c>
      <c r="N6754">
        <v>0.35566227104306486</v>
      </c>
      <c r="O6754">
        <v>0.35667486966025375</v>
      </c>
      <c r="P6754" s="117">
        <v>17.48</v>
      </c>
      <c r="Q6754">
        <v>0.34</v>
      </c>
    </row>
    <row r="6755" spans="1:17" ht="15">
      <c r="A6755" s="6"/>
      <c r="B6755" s="10">
        <v>111.59</v>
      </c>
      <c r="C6755">
        <v>0.35460328118209478</v>
      </c>
      <c r="D6755" s="11">
        <v>51.14</v>
      </c>
      <c r="E6755" s="10">
        <v>82.54</v>
      </c>
      <c r="F6755" s="11">
        <v>42.62</v>
      </c>
      <c r="G6755" s="10">
        <v>38.840000000000003</v>
      </c>
      <c r="H6755" s="11">
        <v>124</v>
      </c>
      <c r="I6755" s="10">
        <v>116</v>
      </c>
      <c r="J6755">
        <v>0.45301543295099217</v>
      </c>
      <c r="K6755">
        <v>0.42841945100283796</v>
      </c>
      <c r="L6755">
        <v>0.30142272266522502</v>
      </c>
      <c r="M6755">
        <v>0.2789791846195982</v>
      </c>
      <c r="N6755">
        <v>0.32657742907284032</v>
      </c>
      <c r="O6755">
        <v>0.31026953839069871</v>
      </c>
      <c r="P6755" s="117">
        <v>17.89</v>
      </c>
      <c r="Q6755">
        <v>0.34</v>
      </c>
    </row>
    <row r="6756" spans="1:17" ht="15">
      <c r="A6756" s="6"/>
      <c r="B6756" s="10">
        <v>105.36</v>
      </c>
      <c r="C6756">
        <v>0.35495909995137265</v>
      </c>
      <c r="D6756" s="11">
        <v>47.12</v>
      </c>
      <c r="E6756" s="10">
        <v>64.7</v>
      </c>
      <c r="F6756" s="11">
        <v>38.9</v>
      </c>
      <c r="G6756" s="10">
        <v>32.729999999999997</v>
      </c>
      <c r="H6756" s="11">
        <v>100.81</v>
      </c>
      <c r="I6756" s="10">
        <v>87.69</v>
      </c>
      <c r="J6756">
        <v>0.43843206918145655</v>
      </c>
      <c r="K6756">
        <v>0.41393536515200618</v>
      </c>
      <c r="L6756">
        <v>0.28830689455426317</v>
      </c>
      <c r="M6756">
        <v>0.2535406373549704</v>
      </c>
      <c r="N6756">
        <v>0.28729977498924858</v>
      </c>
      <c r="O6756">
        <v>0.27891135997688832</v>
      </c>
      <c r="P6756" s="117">
        <v>21.24</v>
      </c>
      <c r="Q6756">
        <v>0.34</v>
      </c>
    </row>
    <row r="6757" spans="1:17" ht="15">
      <c r="A6757" s="6"/>
      <c r="B6757" s="10">
        <v>98.99</v>
      </c>
      <c r="C6757">
        <v>0.3584831473727953</v>
      </c>
      <c r="D6757" s="11">
        <v>41.21</v>
      </c>
      <c r="E6757" s="10">
        <v>54.31</v>
      </c>
      <c r="F6757" s="11">
        <v>37.369999999999997</v>
      </c>
      <c r="G6757" s="10">
        <v>32.89</v>
      </c>
      <c r="H6757" s="11">
        <v>78.7</v>
      </c>
      <c r="I6757" s="10">
        <v>60.1</v>
      </c>
      <c r="J6757">
        <v>0.42514480951377909</v>
      </c>
      <c r="K6757">
        <v>0.40615638747548627</v>
      </c>
      <c r="L6757">
        <v>0.28527095437343419</v>
      </c>
      <c r="M6757">
        <v>0.23125712636120149</v>
      </c>
      <c r="N6757">
        <v>0.25481872207344569</v>
      </c>
      <c r="O6757">
        <v>0.232425413955021</v>
      </c>
      <c r="P6757" s="117">
        <v>22.61</v>
      </c>
      <c r="Q6757">
        <v>0.34</v>
      </c>
    </row>
    <row r="6758" spans="1:17" ht="15">
      <c r="A6758" s="6"/>
      <c r="B6758" s="10">
        <v>100.6</v>
      </c>
      <c r="C6758">
        <v>0.35729246374868734</v>
      </c>
      <c r="D6758" s="11">
        <v>39.94</v>
      </c>
      <c r="E6758" s="10">
        <v>53.35</v>
      </c>
      <c r="F6758" s="11">
        <v>36.1</v>
      </c>
      <c r="G6758" s="10">
        <v>29.19</v>
      </c>
      <c r="H6758" s="11">
        <v>70.44</v>
      </c>
      <c r="I6758" s="10">
        <v>51.6</v>
      </c>
      <c r="J6758">
        <v>0.42110647143825913</v>
      </c>
      <c r="K6758">
        <v>0.39835324354412976</v>
      </c>
      <c r="L6758">
        <v>0.29078131402629398</v>
      </c>
      <c r="M6758">
        <v>0.21182971209672591</v>
      </c>
      <c r="N6758">
        <v>0.2528604271989553</v>
      </c>
      <c r="O6758">
        <v>0.20502759280099503</v>
      </c>
      <c r="P6758" s="117">
        <v>23.91</v>
      </c>
      <c r="Q6758">
        <v>0.34</v>
      </c>
    </row>
    <row r="6759" spans="1:17" ht="15">
      <c r="A6759" s="6"/>
      <c r="B6759" s="10">
        <v>105.5</v>
      </c>
      <c r="C6759">
        <v>0.37177287756381627</v>
      </c>
      <c r="D6759" s="11">
        <v>40.06</v>
      </c>
      <c r="E6759" s="10">
        <v>55.64</v>
      </c>
      <c r="F6759" s="11">
        <v>35.65</v>
      </c>
      <c r="G6759" s="10">
        <v>27.77</v>
      </c>
      <c r="H6759" s="11">
        <v>70.5</v>
      </c>
      <c r="I6759" s="10">
        <v>56.51</v>
      </c>
      <c r="J6759">
        <v>0.42643814540711533</v>
      </c>
      <c r="K6759">
        <v>0.41001094687487577</v>
      </c>
      <c r="L6759">
        <v>0.29911471300168169</v>
      </c>
      <c r="M6759">
        <v>0.19950534477686069</v>
      </c>
      <c r="N6759">
        <v>0.26520687644547408</v>
      </c>
      <c r="O6759">
        <v>0.21472472449869606</v>
      </c>
      <c r="P6759" s="117">
        <v>19.62</v>
      </c>
      <c r="Q6759">
        <v>0.34</v>
      </c>
    </row>
    <row r="6760" spans="1:17" ht="15">
      <c r="A6760" s="6"/>
      <c r="B6760" s="10">
        <v>109.91</v>
      </c>
      <c r="C6760">
        <v>0.40059430008773411</v>
      </c>
      <c r="D6760" s="11">
        <v>41.41</v>
      </c>
      <c r="E6760" s="10">
        <v>62.41</v>
      </c>
      <c r="F6760" s="11">
        <v>35.25</v>
      </c>
      <c r="G6760" s="10">
        <v>25.69</v>
      </c>
      <c r="H6760" s="11">
        <v>93.82</v>
      </c>
      <c r="I6760" s="10">
        <v>80.09</v>
      </c>
      <c r="J6760">
        <v>0.44607119096623465</v>
      </c>
      <c r="K6760">
        <v>0.43221941708141448</v>
      </c>
      <c r="L6760">
        <v>0.31141917052152235</v>
      </c>
      <c r="M6760">
        <v>0.20201604400044312</v>
      </c>
      <c r="N6760">
        <v>0.29865365749448114</v>
      </c>
      <c r="O6760">
        <v>0.28638447541725548</v>
      </c>
      <c r="P6760" s="117">
        <v>18.77</v>
      </c>
      <c r="Q6760">
        <v>0.34</v>
      </c>
    </row>
    <row r="6761" spans="1:17" ht="15">
      <c r="A6761" s="6"/>
      <c r="B6761" s="10">
        <v>113.02</v>
      </c>
      <c r="C6761">
        <v>0.42412198913681048</v>
      </c>
      <c r="D6761" s="11">
        <v>43.79</v>
      </c>
      <c r="E6761" s="10">
        <v>68.97</v>
      </c>
      <c r="F6761" s="11">
        <v>33.49</v>
      </c>
      <c r="G6761" s="10">
        <v>27.57</v>
      </c>
      <c r="H6761" s="11">
        <v>137.52000000000001</v>
      </c>
      <c r="I6761" s="10">
        <v>132.38</v>
      </c>
      <c r="J6761">
        <v>0.46920283219639014</v>
      </c>
      <c r="K6761">
        <v>0.46835610871597083</v>
      </c>
      <c r="L6761">
        <v>0.31137374743605761</v>
      </c>
      <c r="M6761">
        <v>0.20920755845085923</v>
      </c>
      <c r="N6761">
        <v>0.36055367129550153</v>
      </c>
      <c r="O6761">
        <v>0.35776511974159025</v>
      </c>
      <c r="P6761" s="117">
        <v>17.03</v>
      </c>
      <c r="Q6761">
        <v>0.34</v>
      </c>
    </row>
    <row r="6762" spans="1:17" ht="15">
      <c r="A6762" s="6"/>
      <c r="B6762" s="10">
        <v>129.32</v>
      </c>
      <c r="C6762">
        <v>0.44069901459922067</v>
      </c>
      <c r="D6762" s="11">
        <v>50.52</v>
      </c>
      <c r="E6762" s="10">
        <v>83.2</v>
      </c>
      <c r="F6762" s="11">
        <v>40.729999999999997</v>
      </c>
      <c r="G6762" s="10">
        <v>28.49</v>
      </c>
      <c r="H6762" s="11">
        <v>200</v>
      </c>
      <c r="I6762" s="10">
        <v>183.08</v>
      </c>
      <c r="J6762">
        <v>0.48996729852435961</v>
      </c>
      <c r="K6762">
        <v>0.50743442283822915</v>
      </c>
      <c r="L6762">
        <v>0.31615213289007155</v>
      </c>
      <c r="M6762">
        <v>0.217428334126751</v>
      </c>
      <c r="N6762">
        <v>0.42611175534110329</v>
      </c>
      <c r="O6762">
        <v>0.40949511467708305</v>
      </c>
      <c r="P6762" s="117">
        <v>24.03</v>
      </c>
      <c r="Q6762">
        <v>0.34</v>
      </c>
    </row>
    <row r="6763" spans="1:17" ht="15">
      <c r="A6763" s="6"/>
      <c r="B6763" s="10">
        <v>189.22</v>
      </c>
      <c r="C6763">
        <v>0.43581506500696499</v>
      </c>
      <c r="D6763" s="11">
        <v>59.83</v>
      </c>
      <c r="E6763" s="10">
        <v>90</v>
      </c>
      <c r="F6763" s="11">
        <v>45.14</v>
      </c>
      <c r="G6763" s="10">
        <v>29.48</v>
      </c>
      <c r="H6763" s="11">
        <v>229.2</v>
      </c>
      <c r="I6763" s="10">
        <v>198.84</v>
      </c>
      <c r="J6763">
        <v>0.48741284485569225</v>
      </c>
      <c r="K6763">
        <v>0.51887186322737322</v>
      </c>
      <c r="L6763">
        <v>0.32258785615302804</v>
      </c>
      <c r="M6763">
        <v>0.2261323635557913</v>
      </c>
      <c r="N6763">
        <v>0.42691434507599479</v>
      </c>
      <c r="O6763">
        <v>0.41050811395600434</v>
      </c>
      <c r="P6763" s="117">
        <v>34.29</v>
      </c>
      <c r="Q6763">
        <v>0.34</v>
      </c>
    </row>
    <row r="6764" spans="1:17" ht="15">
      <c r="A6764" s="6"/>
      <c r="B6764" s="10">
        <v>221.7</v>
      </c>
      <c r="C6764">
        <v>0.44272534735126462</v>
      </c>
      <c r="D6764" s="11">
        <v>62.01</v>
      </c>
      <c r="E6764" s="10">
        <v>110.28</v>
      </c>
      <c r="F6764" s="11">
        <v>51.44</v>
      </c>
      <c r="G6764" s="10">
        <v>32.270000000000003</v>
      </c>
      <c r="H6764" s="11">
        <v>239.22</v>
      </c>
      <c r="I6764" s="10">
        <v>258.74</v>
      </c>
      <c r="J6764">
        <v>0.47788877204305158</v>
      </c>
      <c r="K6764">
        <v>0.50319473751398602</v>
      </c>
      <c r="L6764">
        <v>0.31853023604319586</v>
      </c>
      <c r="M6764">
        <v>0.22983248780064774</v>
      </c>
      <c r="N6764">
        <v>0.40095643881494591</v>
      </c>
      <c r="O6764">
        <v>0.38048692939917578</v>
      </c>
      <c r="P6764" s="117">
        <v>47.03</v>
      </c>
      <c r="Q6764">
        <v>0.34</v>
      </c>
    </row>
    <row r="6765" spans="1:17" ht="15">
      <c r="A6765" s="6"/>
      <c r="B6765" s="10">
        <v>184.5</v>
      </c>
      <c r="C6765">
        <v>0.46020379120313609</v>
      </c>
      <c r="D6765" s="11">
        <v>46.36</v>
      </c>
      <c r="E6765" s="10">
        <v>92.55</v>
      </c>
      <c r="F6765" s="11">
        <v>43.27</v>
      </c>
      <c r="G6765" s="10">
        <v>25.77</v>
      </c>
      <c r="H6765" s="11">
        <v>183.22</v>
      </c>
      <c r="I6765" s="10">
        <v>178.58</v>
      </c>
      <c r="J6765">
        <v>0.49291464227874626</v>
      </c>
      <c r="K6765">
        <v>0.51805844321861871</v>
      </c>
      <c r="L6765">
        <v>0.30852502211205624</v>
      </c>
      <c r="M6765">
        <v>0.21533038411965447</v>
      </c>
      <c r="N6765">
        <v>0.38334755035162632</v>
      </c>
      <c r="O6765">
        <v>0.35550361959157767</v>
      </c>
      <c r="P6765" s="117">
        <v>33.43</v>
      </c>
      <c r="Q6765">
        <v>0.34</v>
      </c>
    </row>
    <row r="6766" spans="1:17" ht="15">
      <c r="A6766" s="6"/>
      <c r="B6766" s="10">
        <v>132.75</v>
      </c>
      <c r="C6766">
        <v>0.48443946426673262</v>
      </c>
      <c r="D6766" s="11">
        <v>38.58</v>
      </c>
      <c r="E6766" s="10">
        <v>80.510000000000005</v>
      </c>
      <c r="F6766" s="11">
        <v>38.130000000000003</v>
      </c>
      <c r="G6766" s="10">
        <v>22.87</v>
      </c>
      <c r="H6766" s="11">
        <v>138.86000000000001</v>
      </c>
      <c r="I6766" s="10">
        <v>147.61000000000001</v>
      </c>
      <c r="J6766">
        <v>0.49631629814448364</v>
      </c>
      <c r="K6766">
        <v>0.53295200832953316</v>
      </c>
      <c r="L6766">
        <v>0.29221806407351986</v>
      </c>
      <c r="M6766">
        <v>0.20644288708830744</v>
      </c>
      <c r="N6766">
        <v>0.3700995748909105</v>
      </c>
      <c r="O6766">
        <v>0.32106017619155186</v>
      </c>
      <c r="P6766" s="117">
        <v>32.64</v>
      </c>
      <c r="Q6766">
        <v>0.34</v>
      </c>
    </row>
    <row r="6767" spans="1:17" ht="15">
      <c r="A6767" s="6"/>
      <c r="B6767" s="10">
        <v>120</v>
      </c>
      <c r="C6767">
        <v>0.49706759086494912</v>
      </c>
      <c r="D6767" s="11">
        <v>37.22</v>
      </c>
      <c r="E6767" s="10">
        <v>69.760000000000005</v>
      </c>
      <c r="F6767" s="11">
        <v>34.200000000000003</v>
      </c>
      <c r="G6767" s="10">
        <v>19.510000000000002</v>
      </c>
      <c r="H6767" s="11">
        <v>129.71</v>
      </c>
      <c r="I6767" s="10">
        <v>122.35</v>
      </c>
      <c r="J6767">
        <v>0.48952194408111993</v>
      </c>
      <c r="K6767">
        <v>0.52658362936648906</v>
      </c>
      <c r="L6767">
        <v>0.27785229384876792</v>
      </c>
      <c r="M6767">
        <v>0.21091884064453365</v>
      </c>
      <c r="N6767">
        <v>0.36073180976030877</v>
      </c>
      <c r="O6767">
        <v>0.32615551114499541</v>
      </c>
      <c r="P6767" s="117">
        <v>23.16</v>
      </c>
      <c r="Q6767">
        <v>0.34</v>
      </c>
    </row>
    <row r="6768" spans="1:17" ht="15">
      <c r="A6768" s="6"/>
      <c r="B6768" s="10">
        <v>112.7</v>
      </c>
      <c r="C6768">
        <v>0.52237994387078424</v>
      </c>
      <c r="D6768" s="11">
        <v>32.93</v>
      </c>
      <c r="E6768" s="10">
        <v>60.56</v>
      </c>
      <c r="F6768" s="11">
        <v>28.08</v>
      </c>
      <c r="G6768" s="10">
        <v>10.9</v>
      </c>
      <c r="H6768" s="11">
        <v>110.01</v>
      </c>
      <c r="I6768" s="10">
        <v>99.86</v>
      </c>
      <c r="J6768">
        <v>0.47482876624506581</v>
      </c>
      <c r="K6768">
        <v>0.52944417728379345</v>
      </c>
      <c r="L6768">
        <v>0.25464857103617045</v>
      </c>
      <c r="M6768">
        <v>0.21782054529723999</v>
      </c>
      <c r="N6768">
        <v>0.36576507772850575</v>
      </c>
      <c r="O6768">
        <v>0.32143599711688242</v>
      </c>
      <c r="P6768" s="117">
        <v>17.05</v>
      </c>
      <c r="Q6768">
        <v>0.34</v>
      </c>
    </row>
    <row r="6769" spans="1:17" ht="15">
      <c r="A6769" s="6"/>
      <c r="B6769" s="10">
        <v>104</v>
      </c>
      <c r="C6769">
        <v>0.54113574294186528</v>
      </c>
      <c r="D6769" s="11">
        <v>30.22</v>
      </c>
      <c r="E6769" s="10">
        <v>53.7</v>
      </c>
      <c r="F6769" s="11">
        <v>23.88</v>
      </c>
      <c r="G6769" s="10">
        <v>10.86</v>
      </c>
      <c r="H6769" s="11">
        <v>135.35</v>
      </c>
      <c r="I6769" s="10">
        <v>69.37</v>
      </c>
      <c r="J6769">
        <v>0.46259056690735906</v>
      </c>
      <c r="K6769">
        <v>0.53773014422054377</v>
      </c>
      <c r="L6769">
        <v>0.22528885423201642</v>
      </c>
      <c r="M6769">
        <v>0.21095319125756332</v>
      </c>
      <c r="N6769">
        <v>0.37800357249649835</v>
      </c>
      <c r="O6769">
        <v>0.31024786641748436</v>
      </c>
      <c r="P6769" s="117">
        <v>18.84</v>
      </c>
      <c r="Q6769">
        <v>0.34</v>
      </c>
    </row>
    <row r="6770" spans="1:17" ht="15">
      <c r="A6770" s="6"/>
      <c r="B6770" s="10">
        <v>100.6</v>
      </c>
      <c r="C6770">
        <v>0.55575895851267498</v>
      </c>
      <c r="D6770" s="11">
        <v>29.96</v>
      </c>
      <c r="E6770" s="10">
        <v>55.13</v>
      </c>
      <c r="F6770" s="11">
        <v>22.73</v>
      </c>
      <c r="G6770" s="10">
        <v>23.01</v>
      </c>
      <c r="H6770" s="11">
        <v>132.19999999999999</v>
      </c>
      <c r="I6770" s="10">
        <v>70.87</v>
      </c>
      <c r="J6770">
        <v>0.45549882546797371</v>
      </c>
      <c r="K6770">
        <v>0.54291874318295663</v>
      </c>
      <c r="L6770">
        <v>0.20470934224669263</v>
      </c>
      <c r="M6770">
        <v>0.21375698293757933</v>
      </c>
      <c r="N6770">
        <v>0.40344367564475586</v>
      </c>
      <c r="O6770">
        <v>0.32282833158143437</v>
      </c>
      <c r="P6770" s="117">
        <v>23.27</v>
      </c>
      <c r="Q6770">
        <v>0.34</v>
      </c>
    </row>
    <row r="6771" spans="1:17" ht="15">
      <c r="A6771" s="6"/>
      <c r="B6771" s="10">
        <v>99.9</v>
      </c>
      <c r="C6771">
        <v>0.56807069284675393</v>
      </c>
      <c r="D6771" s="11">
        <v>30.19</v>
      </c>
      <c r="E6771" s="10">
        <v>54.88</v>
      </c>
      <c r="F6771" s="11">
        <v>21.61</v>
      </c>
      <c r="G6771" s="10">
        <v>25.99</v>
      </c>
      <c r="H6771" s="11">
        <v>122.11</v>
      </c>
      <c r="I6771" s="10">
        <v>70.83</v>
      </c>
      <c r="J6771">
        <v>0.46114160977467838</v>
      </c>
      <c r="K6771">
        <v>0.54997809110733953</v>
      </c>
      <c r="L6771">
        <v>0.19219767574968064</v>
      </c>
      <c r="M6771">
        <v>0.22858206025667419</v>
      </c>
      <c r="N6771">
        <v>0.42834362824235434</v>
      </c>
      <c r="O6771">
        <v>0.3242077777284455</v>
      </c>
      <c r="P6771" s="117">
        <v>20.46</v>
      </c>
      <c r="Q6771">
        <v>0.34</v>
      </c>
    </row>
    <row r="6772" spans="1:17" ht="15">
      <c r="A6772" s="6"/>
      <c r="B6772" s="10">
        <v>99.52</v>
      </c>
      <c r="C6772">
        <v>0.57259156857377502</v>
      </c>
      <c r="D6772" s="11">
        <v>30</v>
      </c>
      <c r="E6772" s="10">
        <v>54.05</v>
      </c>
      <c r="F6772" s="11">
        <v>18.260000000000002</v>
      </c>
      <c r="G6772" s="10">
        <v>27.71</v>
      </c>
      <c r="H6772" s="11">
        <v>119.41</v>
      </c>
      <c r="I6772" s="10">
        <v>70.89</v>
      </c>
      <c r="J6772">
        <v>0.46885577762709219</v>
      </c>
      <c r="K6772">
        <v>0.55325782286191483</v>
      </c>
      <c r="L6772">
        <v>0.18416043076198496</v>
      </c>
      <c r="M6772">
        <v>0.25718061591325814</v>
      </c>
      <c r="N6772">
        <v>0.45072487614172679</v>
      </c>
      <c r="O6772">
        <v>0.33739800967862016</v>
      </c>
      <c r="P6772" s="117">
        <v>12.83</v>
      </c>
      <c r="Q6772">
        <v>0.34</v>
      </c>
    </row>
    <row r="6773" spans="1:17" ht="15">
      <c r="A6773" s="6"/>
      <c r="B6773" s="10">
        <v>97.39</v>
      </c>
      <c r="C6773">
        <v>0.57276752073341974</v>
      </c>
      <c r="D6773" s="11">
        <v>30.74</v>
      </c>
      <c r="E6773" s="10">
        <v>54.64</v>
      </c>
      <c r="F6773" s="11">
        <v>18.95</v>
      </c>
      <c r="G6773" s="10">
        <v>29.7</v>
      </c>
      <c r="H6773" s="11">
        <v>118.88</v>
      </c>
      <c r="I6773" s="10">
        <v>80.67</v>
      </c>
      <c r="J6773">
        <v>0.47019708666239135</v>
      </c>
      <c r="K6773">
        <v>0.56282133774283694</v>
      </c>
      <c r="L6773">
        <v>0.18819155216783467</v>
      </c>
      <c r="M6773">
        <v>0.31617533137752374</v>
      </c>
      <c r="N6773">
        <v>0.46767500590040118</v>
      </c>
      <c r="O6773">
        <v>0.35443714833791118</v>
      </c>
      <c r="P6773" s="117">
        <v>25.8</v>
      </c>
      <c r="Q6773">
        <v>0.34</v>
      </c>
    </row>
    <row r="6774" spans="1:17" ht="15">
      <c r="A6774" s="6"/>
      <c r="B6774" s="10">
        <v>110.71</v>
      </c>
      <c r="C6774">
        <v>0.56836861721493048</v>
      </c>
      <c r="D6774" s="11">
        <v>31.79</v>
      </c>
      <c r="E6774" s="10">
        <v>55.46</v>
      </c>
      <c r="F6774" s="11">
        <v>22.2</v>
      </c>
      <c r="G6774" s="10">
        <v>32.520000000000003</v>
      </c>
      <c r="H6774" s="11">
        <v>120.88</v>
      </c>
      <c r="I6774" s="10">
        <v>141.4</v>
      </c>
      <c r="J6774">
        <v>0.48386384965662771</v>
      </c>
      <c r="K6774">
        <v>0.56961111887460403</v>
      </c>
      <c r="L6774">
        <v>0.21640127194098194</v>
      </c>
      <c r="M6774">
        <v>0.37401934915561375</v>
      </c>
      <c r="N6774">
        <v>0.4838260703502964</v>
      </c>
      <c r="O6774">
        <v>0.36807660251772539</v>
      </c>
      <c r="P6774" s="117">
        <v>30.11</v>
      </c>
      <c r="Q6774">
        <v>0.34</v>
      </c>
    </row>
    <row r="6775" spans="1:17" ht="15">
      <c r="A6775" s="6"/>
      <c r="B6775" s="10">
        <v>130</v>
      </c>
      <c r="C6775">
        <v>0.54903727790293766</v>
      </c>
      <c r="D6775" s="11">
        <v>37.78</v>
      </c>
      <c r="E6775" s="10">
        <v>72.16</v>
      </c>
      <c r="F6775" s="11">
        <v>34.729999999999997</v>
      </c>
      <c r="G6775" s="10">
        <v>44.07</v>
      </c>
      <c r="H6775" s="11">
        <v>140.5</v>
      </c>
      <c r="I6775" s="10">
        <v>167.79</v>
      </c>
      <c r="J6775">
        <v>0.49170487212757946</v>
      </c>
      <c r="K6775">
        <v>0.56044928745919442</v>
      </c>
      <c r="L6775">
        <v>0.25643602728753262</v>
      </c>
      <c r="M6775">
        <v>0.41277203886035785</v>
      </c>
      <c r="N6775">
        <v>0.50106458553728639</v>
      </c>
      <c r="O6775">
        <v>0.38799700851422869</v>
      </c>
      <c r="P6775" s="117">
        <v>27.99</v>
      </c>
      <c r="Q6775">
        <v>0.34</v>
      </c>
    </row>
    <row r="6776" spans="1:17" ht="15">
      <c r="A6776" s="6"/>
      <c r="B6776" s="10">
        <v>201.92</v>
      </c>
      <c r="C6776">
        <v>0.49562398549809</v>
      </c>
      <c r="D6776" s="11">
        <v>48.85</v>
      </c>
      <c r="E6776" s="10">
        <v>88</v>
      </c>
      <c r="F6776" s="11">
        <v>45.97</v>
      </c>
      <c r="G6776" s="10">
        <v>52.61</v>
      </c>
      <c r="H6776" s="11">
        <v>163.99</v>
      </c>
      <c r="I6776" s="10">
        <v>227.26</v>
      </c>
      <c r="J6776">
        <v>0.47858474751292729</v>
      </c>
      <c r="K6776">
        <v>0.52772513282559952</v>
      </c>
      <c r="L6776">
        <v>0.26042149070023851</v>
      </c>
      <c r="M6776">
        <v>0.42057792683932155</v>
      </c>
      <c r="N6776">
        <v>0.50441604917031035</v>
      </c>
      <c r="O6776">
        <v>0.37901167964404892</v>
      </c>
      <c r="P6776" s="117">
        <v>47.02</v>
      </c>
      <c r="Q6776">
        <v>0.34</v>
      </c>
    </row>
    <row r="6777" spans="1:17" ht="15">
      <c r="A6777" s="6"/>
      <c r="B6777" s="10">
        <v>198.63</v>
      </c>
      <c r="C6777">
        <v>0.47085694550611989</v>
      </c>
      <c r="D6777" s="11">
        <v>56.94</v>
      </c>
      <c r="E6777" s="10">
        <v>93.22</v>
      </c>
      <c r="F6777" s="11">
        <v>47.74</v>
      </c>
      <c r="G6777" s="10">
        <v>62.44</v>
      </c>
      <c r="H6777" s="11">
        <v>169.11</v>
      </c>
      <c r="I6777" s="10">
        <v>266.36</v>
      </c>
      <c r="J6777">
        <v>0.46399680295764295</v>
      </c>
      <c r="K6777">
        <v>0.50527128080607231</v>
      </c>
      <c r="L6777">
        <v>0.25820190202662269</v>
      </c>
      <c r="M6777">
        <v>0.41774630762407644</v>
      </c>
      <c r="N6777">
        <v>0.45757999241853931</v>
      </c>
      <c r="O6777">
        <v>0.3702470410596661</v>
      </c>
      <c r="P6777" s="117">
        <v>35.299999999999997</v>
      </c>
      <c r="Q6777">
        <v>0.34</v>
      </c>
    </row>
    <row r="6778" spans="1:17" ht="15">
      <c r="A6778" s="6"/>
      <c r="B6778" s="10">
        <v>132.1</v>
      </c>
      <c r="C6778">
        <v>0.44337177906519415</v>
      </c>
      <c r="D6778" s="11">
        <v>55.61</v>
      </c>
      <c r="E6778" s="10">
        <v>86.84</v>
      </c>
      <c r="F6778" s="11">
        <v>44</v>
      </c>
      <c r="G6778" s="10">
        <v>58.03</v>
      </c>
      <c r="H6778" s="11">
        <v>151.68</v>
      </c>
      <c r="I6778" s="10">
        <v>217.18</v>
      </c>
      <c r="J6778">
        <v>0.4463151335203468</v>
      </c>
      <c r="K6778">
        <v>0.47145691377751087</v>
      </c>
      <c r="L6778">
        <v>0.24838810564240224</v>
      </c>
      <c r="M6778">
        <v>0.40628653231444395</v>
      </c>
      <c r="N6778">
        <v>0.39747530504970213</v>
      </c>
      <c r="O6778">
        <v>0.35761303547818857</v>
      </c>
      <c r="P6778" s="117">
        <v>27.32</v>
      </c>
      <c r="Q6778">
        <v>0.34</v>
      </c>
    </row>
    <row r="6779" spans="1:17" ht="15">
      <c r="A6779" s="6"/>
      <c r="B6779" s="10">
        <v>116.2</v>
      </c>
      <c r="C6779">
        <v>0.394539257167699</v>
      </c>
      <c r="D6779" s="11">
        <v>43.07</v>
      </c>
      <c r="E6779" s="10">
        <v>80.81</v>
      </c>
      <c r="F6779" s="11">
        <v>29.95</v>
      </c>
      <c r="G6779" s="10">
        <v>51.1</v>
      </c>
      <c r="H6779" s="11">
        <v>127.69</v>
      </c>
      <c r="I6779" s="10">
        <v>165.03</v>
      </c>
      <c r="J6779">
        <v>0.4504089242751928</v>
      </c>
      <c r="K6779">
        <v>0.44560064526842685</v>
      </c>
      <c r="L6779">
        <v>0.24032360014535364</v>
      </c>
      <c r="M6779">
        <v>0.38527747483874986</v>
      </c>
      <c r="N6779">
        <v>0.35088604113380739</v>
      </c>
      <c r="O6779">
        <v>0.34442460519709001</v>
      </c>
      <c r="P6779" s="117">
        <v>31.19</v>
      </c>
      <c r="Q6779">
        <v>0.34</v>
      </c>
    </row>
    <row r="6780" spans="1:17" ht="15">
      <c r="A6780" s="6"/>
      <c r="B6780" s="10">
        <v>104.98</v>
      </c>
      <c r="C6780">
        <v>0.34753422571270987</v>
      </c>
      <c r="D6780" s="11">
        <v>42.36</v>
      </c>
      <c r="E6780" s="10">
        <v>73.69</v>
      </c>
      <c r="F6780" s="11">
        <v>26.33</v>
      </c>
      <c r="G6780" s="10">
        <v>47.9</v>
      </c>
      <c r="H6780" s="11">
        <v>119.52</v>
      </c>
      <c r="I6780" s="10">
        <v>160.58000000000001</v>
      </c>
      <c r="J6780">
        <v>0.4366066804060979</v>
      </c>
      <c r="K6780">
        <v>0.4243619496130413</v>
      </c>
      <c r="L6780">
        <v>0.22573248664711609</v>
      </c>
      <c r="M6780">
        <v>0.37593486936483228</v>
      </c>
      <c r="N6780">
        <v>0.32079553336683791</v>
      </c>
      <c r="O6780">
        <v>0.32664217653052469</v>
      </c>
      <c r="P6780" s="117">
        <v>29.03</v>
      </c>
      <c r="Q6780">
        <v>0.34</v>
      </c>
    </row>
    <row r="6781" spans="1:17" ht="15">
      <c r="A6781" s="6"/>
      <c r="B6781" s="10">
        <v>96.65</v>
      </c>
      <c r="C6781">
        <v>0.3148333054304463</v>
      </c>
      <c r="D6781" s="11">
        <v>40</v>
      </c>
      <c r="E6781" s="10">
        <v>55.27</v>
      </c>
      <c r="F6781" s="11">
        <v>25.23</v>
      </c>
      <c r="G6781" s="10">
        <v>43.4</v>
      </c>
      <c r="H6781" s="11">
        <v>96.07</v>
      </c>
      <c r="I6781" s="10">
        <v>133.46</v>
      </c>
      <c r="J6781">
        <v>0.41810482451451986</v>
      </c>
      <c r="K6781">
        <v>0.40228157862262409</v>
      </c>
      <c r="L6781">
        <v>0.20383302619727364</v>
      </c>
      <c r="M6781">
        <v>0.35937516141226844</v>
      </c>
      <c r="N6781">
        <v>0.29979167344746782</v>
      </c>
      <c r="O6781">
        <v>0.30105111909982302</v>
      </c>
      <c r="P6781" s="117">
        <v>23.35</v>
      </c>
      <c r="Q6781">
        <v>0.34</v>
      </c>
    </row>
    <row r="6782" spans="1:17" ht="15">
      <c r="A6782" s="6"/>
      <c r="B6782" s="10">
        <v>89.29</v>
      </c>
      <c r="C6782">
        <v>0.29107785871955538</v>
      </c>
      <c r="D6782" s="11">
        <v>38.299999999999997</v>
      </c>
      <c r="E6782" s="10">
        <v>53.61</v>
      </c>
      <c r="F6782" s="11">
        <v>23.45</v>
      </c>
      <c r="G6782" s="10">
        <v>38.909999999999997</v>
      </c>
      <c r="H6782" s="11">
        <v>86.3</v>
      </c>
      <c r="I6782" s="10">
        <v>131.08000000000001</v>
      </c>
      <c r="J6782">
        <v>0.40061592629060749</v>
      </c>
      <c r="K6782">
        <v>0.38617706209267921</v>
      </c>
      <c r="L6782">
        <v>0.19193159816914659</v>
      </c>
      <c r="M6782">
        <v>0.35592439213902627</v>
      </c>
      <c r="N6782">
        <v>0.29121648447427584</v>
      </c>
      <c r="O6782">
        <v>0.29851150001804211</v>
      </c>
      <c r="P6782" s="117">
        <v>29.77</v>
      </c>
      <c r="Q6782">
        <v>0.34</v>
      </c>
    </row>
    <row r="6783" spans="1:17" ht="15">
      <c r="A6783" s="6"/>
      <c r="B6783" s="10">
        <v>91.42</v>
      </c>
      <c r="C6783">
        <v>0.29048576827091482</v>
      </c>
      <c r="D6783" s="11">
        <v>37.24</v>
      </c>
      <c r="E6783" s="10">
        <v>51.99</v>
      </c>
      <c r="F6783" s="11">
        <v>23.41</v>
      </c>
      <c r="G6783" s="10">
        <v>37.76</v>
      </c>
      <c r="H6783" s="11">
        <v>69.22</v>
      </c>
      <c r="I6783" s="10">
        <v>131.16999999999999</v>
      </c>
      <c r="J6783">
        <v>0.39647912201288932</v>
      </c>
      <c r="K6783">
        <v>0.38785436274212159</v>
      </c>
      <c r="L6783">
        <v>0.19409285998947887</v>
      </c>
      <c r="M6783">
        <v>0.36224150766537294</v>
      </c>
      <c r="N6783">
        <v>0.29801523388493939</v>
      </c>
      <c r="O6783">
        <v>0.30566746696027131</v>
      </c>
      <c r="P6783" s="117">
        <v>27.71</v>
      </c>
      <c r="Q6783">
        <v>0.34</v>
      </c>
    </row>
    <row r="6784" spans="1:17" ht="15">
      <c r="A6784" s="6"/>
      <c r="B6784" s="10">
        <v>91.62</v>
      </c>
      <c r="C6784">
        <v>0.31137350716780199</v>
      </c>
      <c r="D6784" s="11">
        <v>35.89</v>
      </c>
      <c r="E6784" s="10">
        <v>53.68</v>
      </c>
      <c r="F6784" s="11">
        <v>23.83</v>
      </c>
      <c r="G6784" s="10">
        <v>38.64</v>
      </c>
      <c r="H6784" s="11">
        <v>89.82</v>
      </c>
      <c r="I6784" s="10">
        <v>139.37</v>
      </c>
      <c r="J6784">
        <v>0.40254234815326728</v>
      </c>
      <c r="K6784">
        <v>0.4023764627318025</v>
      </c>
      <c r="L6784">
        <v>0.20758143954802996</v>
      </c>
      <c r="M6784">
        <v>0.37533126786463844</v>
      </c>
      <c r="N6784">
        <v>0.32695611754179948</v>
      </c>
      <c r="O6784">
        <v>0.32977911496029255</v>
      </c>
      <c r="P6784" s="117">
        <v>25.08</v>
      </c>
      <c r="Q6784">
        <v>0.34</v>
      </c>
    </row>
    <row r="6785" spans="1:17" ht="15">
      <c r="A6785" s="6"/>
      <c r="B6785" s="10">
        <v>99.2</v>
      </c>
      <c r="C6785">
        <v>0.35534771750573074</v>
      </c>
      <c r="D6785" s="11">
        <v>35.369999999999997</v>
      </c>
      <c r="E6785" s="10">
        <v>57.47</v>
      </c>
      <c r="F6785" s="11">
        <v>26.38</v>
      </c>
      <c r="G6785" s="10">
        <v>40</v>
      </c>
      <c r="H6785" s="11">
        <v>123.85</v>
      </c>
      <c r="I6785" s="10">
        <v>158.86000000000001</v>
      </c>
      <c r="J6785">
        <v>0.41744254775351425</v>
      </c>
      <c r="K6785">
        <v>0.42412090786069367</v>
      </c>
      <c r="L6785">
        <v>0.23191630305163274</v>
      </c>
      <c r="M6785">
        <v>0.39409198060051587</v>
      </c>
      <c r="N6785">
        <v>0.39518264229530453</v>
      </c>
      <c r="O6785">
        <v>0.36831623353883486</v>
      </c>
      <c r="P6785" s="117">
        <v>33.06</v>
      </c>
      <c r="Q6785">
        <v>0.34</v>
      </c>
    </row>
    <row r="6786" spans="1:17" ht="15">
      <c r="A6786" s="6"/>
      <c r="B6786" s="10">
        <v>117.36</v>
      </c>
      <c r="C6786">
        <v>0.39684387472617422</v>
      </c>
      <c r="D6786" s="11">
        <v>36.82</v>
      </c>
      <c r="E6786" s="10">
        <v>69.3</v>
      </c>
      <c r="F6786" s="11">
        <v>36.950000000000003</v>
      </c>
      <c r="G6786" s="10">
        <v>43.63</v>
      </c>
      <c r="H6786" s="11">
        <v>165.29</v>
      </c>
      <c r="I6786" s="10">
        <v>210.58</v>
      </c>
      <c r="J6786">
        <v>0.42245383027436856</v>
      </c>
      <c r="K6786">
        <v>0.45928659419095041</v>
      </c>
      <c r="L6786">
        <v>0.25733069954508375</v>
      </c>
      <c r="M6786">
        <v>0.41271336116467816</v>
      </c>
      <c r="N6786">
        <v>0.47000539351589143</v>
      </c>
      <c r="O6786">
        <v>0.39748425830583978</v>
      </c>
      <c r="P6786" s="117">
        <v>54.93</v>
      </c>
      <c r="Q6786">
        <v>0.34</v>
      </c>
    </row>
    <row r="6787" spans="1:17" ht="15">
      <c r="A6787" s="6"/>
      <c r="B6787" s="10">
        <v>127.42</v>
      </c>
      <c r="C6787">
        <v>0.37932103178743648</v>
      </c>
      <c r="D6787" s="11">
        <v>39.9</v>
      </c>
      <c r="E6787" s="10">
        <v>70.680000000000007</v>
      </c>
      <c r="F6787" s="11">
        <v>43.3</v>
      </c>
      <c r="G6787" s="10">
        <v>45.92</v>
      </c>
      <c r="H6787" s="11">
        <v>216.06</v>
      </c>
      <c r="I6787" s="10">
        <v>247.81</v>
      </c>
      <c r="J6787">
        <v>0.42096730190351334</v>
      </c>
      <c r="K6787">
        <v>0.45693106676219725</v>
      </c>
      <c r="L6787">
        <v>0.27312190020914245</v>
      </c>
      <c r="M6787">
        <v>0.42257336283897284</v>
      </c>
      <c r="N6787">
        <v>0.49750563990731905</v>
      </c>
      <c r="O6787">
        <v>0.39822194589823856</v>
      </c>
      <c r="P6787" s="117">
        <v>167.52</v>
      </c>
      <c r="Q6787">
        <v>0.34</v>
      </c>
    </row>
    <row r="6788" spans="1:17" ht="15">
      <c r="A6788" s="6"/>
      <c r="B6788" s="10">
        <v>139.27000000000001</v>
      </c>
      <c r="C6788">
        <v>0.35474666173997255</v>
      </c>
      <c r="D6788" s="11">
        <v>42.92</v>
      </c>
      <c r="E6788" s="10">
        <v>72.88</v>
      </c>
      <c r="F6788" s="11">
        <v>47.79</v>
      </c>
      <c r="G6788" s="10">
        <v>51.29</v>
      </c>
      <c r="H6788" s="11">
        <v>240.57</v>
      </c>
      <c r="I6788" s="10">
        <v>276.74</v>
      </c>
      <c r="J6788">
        <v>0.41452983590163511</v>
      </c>
      <c r="K6788">
        <v>0.41940161146528954</v>
      </c>
      <c r="L6788">
        <v>0.26750283124511398</v>
      </c>
      <c r="M6788">
        <v>0.41243758480880205</v>
      </c>
      <c r="N6788">
        <v>0.47963434482542755</v>
      </c>
      <c r="O6788">
        <v>0.40104828027763501</v>
      </c>
      <c r="P6788" s="117">
        <v>78.97</v>
      </c>
      <c r="Q6788">
        <v>0.34</v>
      </c>
    </row>
    <row r="6789" spans="1:17" ht="15">
      <c r="A6789" s="6"/>
      <c r="B6789" s="10">
        <v>104.78</v>
      </c>
      <c r="C6789">
        <v>0.33956358810347453</v>
      </c>
      <c r="D6789" s="11">
        <v>35.46</v>
      </c>
      <c r="E6789" s="10">
        <v>53.71</v>
      </c>
      <c r="F6789" s="11">
        <v>41.78</v>
      </c>
      <c r="G6789" s="10">
        <v>45.37</v>
      </c>
      <c r="H6789" s="11">
        <v>221.7</v>
      </c>
      <c r="I6789" s="10">
        <v>227.97</v>
      </c>
      <c r="J6789">
        <v>0.40062679908751181</v>
      </c>
      <c r="K6789">
        <v>0.39538981668944773</v>
      </c>
      <c r="L6789">
        <v>0.25631552109928568</v>
      </c>
      <c r="M6789">
        <v>0.40788461209128601</v>
      </c>
      <c r="N6789">
        <v>0.46332463897737886</v>
      </c>
      <c r="O6789">
        <v>0.41284510968825439</v>
      </c>
      <c r="P6789" s="117">
        <v>41.14</v>
      </c>
      <c r="Q6789">
        <v>0.34</v>
      </c>
    </row>
    <row r="6790" spans="1:17" ht="15">
      <c r="A6790" s="6"/>
      <c r="B6790" s="10">
        <v>86.74</v>
      </c>
      <c r="C6790">
        <v>0.31171757724962917</v>
      </c>
      <c r="D6790" s="11">
        <v>33.03</v>
      </c>
      <c r="E6790" s="10">
        <v>51.18</v>
      </c>
      <c r="F6790" s="11">
        <v>29</v>
      </c>
      <c r="G6790" s="10">
        <v>37.72</v>
      </c>
      <c r="H6790" s="11">
        <v>195</v>
      </c>
      <c r="I6790" s="10">
        <v>197.78</v>
      </c>
      <c r="J6790">
        <v>0.38030691579751486</v>
      </c>
      <c r="K6790">
        <v>0.37546445693206448</v>
      </c>
      <c r="L6790">
        <v>0.24095506868293831</v>
      </c>
      <c r="M6790">
        <v>0.40586731639312013</v>
      </c>
      <c r="N6790">
        <v>0.45670129639134649</v>
      </c>
      <c r="O6790">
        <v>0.40759132949214982</v>
      </c>
      <c r="P6790" s="117">
        <v>32.119999999999997</v>
      </c>
      <c r="Q6790">
        <v>0.34</v>
      </c>
    </row>
    <row r="6791" spans="1:17" ht="15">
      <c r="A6791" s="6"/>
      <c r="B6791" s="10">
        <v>88.65</v>
      </c>
      <c r="C6791">
        <v>0.28207503937045331</v>
      </c>
      <c r="D6791" s="11">
        <v>30.51</v>
      </c>
      <c r="E6791" s="10">
        <v>46.74</v>
      </c>
      <c r="F6791" s="11">
        <v>28.39</v>
      </c>
      <c r="G6791" s="10">
        <v>37.18</v>
      </c>
      <c r="H6791" s="11">
        <v>179.72</v>
      </c>
      <c r="I6791" s="10">
        <v>167.77</v>
      </c>
      <c r="J6791">
        <v>0.36590929627046054</v>
      </c>
      <c r="K6791">
        <v>0.36273640042807181</v>
      </c>
      <c r="L6791">
        <v>0.2250309444371672</v>
      </c>
      <c r="M6791">
        <v>0.40486153662673585</v>
      </c>
      <c r="N6791">
        <v>0.45989429209914129</v>
      </c>
      <c r="O6791">
        <v>0.41099654368761268</v>
      </c>
      <c r="P6791" s="117">
        <v>66.02</v>
      </c>
      <c r="Q6791">
        <v>0.34</v>
      </c>
    </row>
    <row r="6792" spans="1:17" ht="15">
      <c r="A6792" s="6"/>
      <c r="B6792" s="10">
        <v>68.900000000000006</v>
      </c>
      <c r="C6792">
        <v>0.24910786026200871</v>
      </c>
      <c r="D6792" s="11">
        <v>22.76</v>
      </c>
      <c r="E6792" s="10">
        <v>33.04</v>
      </c>
      <c r="F6792" s="11">
        <v>25.23</v>
      </c>
      <c r="G6792" s="10">
        <v>33.54</v>
      </c>
      <c r="H6792" s="11">
        <v>159.16</v>
      </c>
      <c r="I6792" s="10">
        <v>159.34</v>
      </c>
      <c r="J6792">
        <v>0.34853673174077421</v>
      </c>
      <c r="K6792">
        <v>0.35578228597574563</v>
      </c>
      <c r="L6792">
        <v>0.19627246044055804</v>
      </c>
      <c r="M6792">
        <v>0.39284996209423595</v>
      </c>
      <c r="N6792">
        <v>0.458535084796935</v>
      </c>
      <c r="O6792">
        <v>0.4185195979808824</v>
      </c>
      <c r="P6792" s="117">
        <v>25.29</v>
      </c>
      <c r="Q6792">
        <v>0.34</v>
      </c>
    </row>
    <row r="6793" spans="1:17" ht="15">
      <c r="A6793" s="6"/>
      <c r="B6793" s="10">
        <v>63.25</v>
      </c>
      <c r="C6793">
        <v>0.22658929753933804</v>
      </c>
      <c r="D6793" s="11">
        <v>22.04</v>
      </c>
      <c r="E6793" s="10">
        <v>35.01</v>
      </c>
      <c r="F6793" s="11">
        <v>23.75</v>
      </c>
      <c r="G6793" s="10">
        <v>37.119999999999997</v>
      </c>
      <c r="H6793" s="11">
        <v>149.13999999999999</v>
      </c>
      <c r="I6793" s="10">
        <v>155</v>
      </c>
      <c r="J6793">
        <v>0.33547513114097</v>
      </c>
      <c r="K6793">
        <v>0.35425577792071716</v>
      </c>
      <c r="L6793">
        <v>0.17436030862487301</v>
      </c>
      <c r="M6793">
        <v>0.39014915414265688</v>
      </c>
      <c r="N6793">
        <v>0.44873887146154706</v>
      </c>
      <c r="O6793">
        <v>0.41490252291392749</v>
      </c>
      <c r="P6793" s="117">
        <v>19.100000000000001</v>
      </c>
      <c r="Q6793">
        <v>0.34</v>
      </c>
    </row>
    <row r="6794" spans="1:17" ht="15">
      <c r="A6794" s="6"/>
      <c r="B6794" s="10">
        <v>26.06</v>
      </c>
      <c r="C6794">
        <v>0.22158721527748645</v>
      </c>
      <c r="D6794" s="11">
        <v>21.31</v>
      </c>
      <c r="E6794" s="10">
        <v>31.71</v>
      </c>
      <c r="F6794" s="11">
        <v>22.34</v>
      </c>
      <c r="G6794" s="10">
        <v>32.28</v>
      </c>
      <c r="H6794" s="11">
        <v>141.51</v>
      </c>
      <c r="I6794" s="10">
        <v>174.3</v>
      </c>
      <c r="J6794">
        <v>0.33645423200978758</v>
      </c>
      <c r="K6794">
        <v>0.35448380682982816</v>
      </c>
      <c r="L6794">
        <v>0.16246840851659608</v>
      </c>
      <c r="M6794">
        <v>0.38183549198634725</v>
      </c>
      <c r="N6794">
        <v>0.43398644811632514</v>
      </c>
      <c r="O6794">
        <v>0.4152652928985156</v>
      </c>
      <c r="P6794" s="117">
        <v>20.399999999999999</v>
      </c>
      <c r="Q6794">
        <v>0.34</v>
      </c>
    </row>
    <row r="6795" spans="1:17" ht="15">
      <c r="A6795" s="6"/>
      <c r="B6795" s="10">
        <v>7.85</v>
      </c>
      <c r="C6795">
        <v>0.21384873557187831</v>
      </c>
      <c r="D6795" s="11">
        <v>22.79</v>
      </c>
      <c r="E6795" s="10">
        <v>29.97</v>
      </c>
      <c r="F6795" s="11">
        <v>17.649999999999999</v>
      </c>
      <c r="G6795" s="10">
        <v>31.66</v>
      </c>
      <c r="H6795" s="11">
        <v>123.55</v>
      </c>
      <c r="I6795" s="10">
        <v>174.3</v>
      </c>
      <c r="J6795">
        <v>0.33815324042275052</v>
      </c>
      <c r="K6795">
        <v>0.35588253992090907</v>
      </c>
      <c r="L6795">
        <v>0.16044613816823064</v>
      </c>
      <c r="M6795">
        <v>0.37123430191062523</v>
      </c>
      <c r="N6795">
        <v>0.42600366579789373</v>
      </c>
      <c r="O6795">
        <v>0.42654465745816572</v>
      </c>
      <c r="P6795" s="117">
        <v>18.190000000000001</v>
      </c>
      <c r="Q6795">
        <v>0.34</v>
      </c>
    </row>
    <row r="6796" spans="1:17" ht="15">
      <c r="A6796" s="6"/>
      <c r="B6796" s="10">
        <v>2.31</v>
      </c>
      <c r="C6796">
        <v>0.2147582758260142</v>
      </c>
      <c r="D6796" s="11">
        <v>23.09</v>
      </c>
      <c r="E6796" s="10">
        <v>30.05</v>
      </c>
      <c r="F6796" s="11">
        <v>12.57</v>
      </c>
      <c r="G6796" s="10">
        <v>29.2</v>
      </c>
      <c r="H6796" s="11">
        <v>113.68</v>
      </c>
      <c r="I6796" s="10">
        <v>171.54</v>
      </c>
      <c r="J6796">
        <v>0.33501652720129627</v>
      </c>
      <c r="K6796">
        <v>0.35934393791136648</v>
      </c>
      <c r="L6796">
        <v>0.1600827320929091</v>
      </c>
      <c r="M6796">
        <v>0.3638823532392767</v>
      </c>
      <c r="N6796">
        <v>0.42481452114015</v>
      </c>
      <c r="O6796">
        <v>0.43630315963485888</v>
      </c>
      <c r="P6796" s="117">
        <v>20.94</v>
      </c>
      <c r="Q6796">
        <v>0.34</v>
      </c>
    </row>
    <row r="6797" spans="1:17" ht="15">
      <c r="A6797" s="6"/>
      <c r="B6797" s="10">
        <v>3.26</v>
      </c>
      <c r="C6797">
        <v>0.21614538061660404</v>
      </c>
      <c r="D6797" s="11">
        <v>27.05</v>
      </c>
      <c r="E6797" s="10">
        <v>35.85</v>
      </c>
      <c r="F6797" s="11">
        <v>14.54</v>
      </c>
      <c r="G6797" s="10">
        <v>28.37</v>
      </c>
      <c r="H6797" s="11">
        <v>118.6</v>
      </c>
      <c r="I6797" s="10">
        <v>170.13</v>
      </c>
      <c r="J6797">
        <v>0.33741709347969417</v>
      </c>
      <c r="K6797">
        <v>0.36947224564710546</v>
      </c>
      <c r="L6797">
        <v>0.15944654350915322</v>
      </c>
      <c r="M6797">
        <v>0.35680371111880499</v>
      </c>
      <c r="N6797">
        <v>0.43415306575294399</v>
      </c>
      <c r="O6797">
        <v>0.44432702895299425</v>
      </c>
      <c r="P6797" s="117">
        <v>19.899999999999999</v>
      </c>
      <c r="Q6797">
        <v>0.34</v>
      </c>
    </row>
    <row r="6798" spans="1:17" ht="15">
      <c r="A6798" s="6"/>
      <c r="B6798" s="10">
        <v>10</v>
      </c>
      <c r="C6798">
        <v>0.21714675196214392</v>
      </c>
      <c r="D6798" s="11">
        <v>29.83</v>
      </c>
      <c r="E6798" s="10">
        <v>44.08</v>
      </c>
      <c r="F6798" s="11">
        <v>20.149999999999999</v>
      </c>
      <c r="G6798" s="10">
        <v>27.75</v>
      </c>
      <c r="H6798" s="11">
        <v>146.16</v>
      </c>
      <c r="I6798" s="10">
        <v>169.2</v>
      </c>
      <c r="J6798">
        <v>0.34845030786099856</v>
      </c>
      <c r="K6798">
        <v>0.38755163677711502</v>
      </c>
      <c r="L6798">
        <v>0.16542805155050436</v>
      </c>
      <c r="M6798">
        <v>0.36202497169021708</v>
      </c>
      <c r="N6798">
        <v>0.45688296620309521</v>
      </c>
      <c r="O6798">
        <v>0.46141723482965574</v>
      </c>
      <c r="P6798" s="117">
        <v>25.94</v>
      </c>
      <c r="Q6798">
        <v>0.34</v>
      </c>
    </row>
    <row r="6799" spans="1:17" ht="15">
      <c r="A6799" s="6"/>
      <c r="B6799" s="10">
        <v>80.13</v>
      </c>
      <c r="C6799">
        <v>0.2228718169320551</v>
      </c>
      <c r="D6799" s="11">
        <v>38.93</v>
      </c>
      <c r="E6799" s="10">
        <v>49.98</v>
      </c>
      <c r="F6799" s="11">
        <v>26.04</v>
      </c>
      <c r="G6799" s="10">
        <v>28.37</v>
      </c>
      <c r="H6799" s="11">
        <v>200</v>
      </c>
      <c r="I6799" s="10">
        <v>253.98</v>
      </c>
      <c r="J6799">
        <v>0.35788987929287774</v>
      </c>
      <c r="K6799">
        <v>0.40014735504606008</v>
      </c>
      <c r="L6799">
        <v>0.192926077307609</v>
      </c>
      <c r="M6799">
        <v>0.36825220558401978</v>
      </c>
      <c r="N6799">
        <v>0.46223188918659325</v>
      </c>
      <c r="O6799">
        <v>0.47092874589445749</v>
      </c>
      <c r="P6799" s="117">
        <v>28.38</v>
      </c>
      <c r="Q6799">
        <v>0.34</v>
      </c>
    </row>
    <row r="6800" spans="1:17" ht="15">
      <c r="A6800" s="6"/>
      <c r="B6800" s="10">
        <v>127.16</v>
      </c>
      <c r="C6800">
        <v>0.23324085837251932</v>
      </c>
      <c r="D6800" s="11">
        <v>47</v>
      </c>
      <c r="E6800" s="10">
        <v>72.959999999999994</v>
      </c>
      <c r="F6800" s="11">
        <v>38.69</v>
      </c>
      <c r="G6800" s="10">
        <v>31.66</v>
      </c>
      <c r="H6800" s="11">
        <v>252.46</v>
      </c>
      <c r="I6800" s="10">
        <v>299.91000000000003</v>
      </c>
      <c r="J6800">
        <v>0.35488064315048407</v>
      </c>
      <c r="K6800">
        <v>0.4073827270787293</v>
      </c>
      <c r="L6800">
        <v>0.21307123251010449</v>
      </c>
      <c r="M6800">
        <v>0.37085653097969334</v>
      </c>
      <c r="N6800">
        <v>0.45155487568199359</v>
      </c>
      <c r="O6800">
        <v>0.45822835357447944</v>
      </c>
      <c r="P6800" s="117">
        <v>45.3</v>
      </c>
      <c r="Q6800">
        <v>0.34</v>
      </c>
    </row>
    <row r="6801" spans="1:17" ht="15">
      <c r="A6801" s="6"/>
      <c r="B6801" s="10">
        <v>127.88</v>
      </c>
      <c r="C6801">
        <v>0.2182053939213304</v>
      </c>
      <c r="D6801" s="11">
        <v>49.93</v>
      </c>
      <c r="E6801" s="10">
        <v>71.52</v>
      </c>
      <c r="F6801" s="11">
        <v>40.840000000000003</v>
      </c>
      <c r="G6801" s="10">
        <v>36.35</v>
      </c>
      <c r="H6801" s="11">
        <v>260.02</v>
      </c>
      <c r="I6801" s="10">
        <v>348.98</v>
      </c>
      <c r="J6801">
        <v>0.34745033297711975</v>
      </c>
      <c r="K6801">
        <v>0.3985276296781301</v>
      </c>
      <c r="L6801">
        <v>0.20399723897070937</v>
      </c>
      <c r="M6801">
        <v>0.36191446612573147</v>
      </c>
      <c r="N6801">
        <v>0.43155242129345645</v>
      </c>
      <c r="O6801">
        <v>0.44369852633936835</v>
      </c>
      <c r="P6801" s="117">
        <v>43.58</v>
      </c>
      <c r="Q6801">
        <v>0.34</v>
      </c>
    </row>
    <row r="6802" spans="1:17" ht="15">
      <c r="A6802" s="6"/>
      <c r="B6802" s="10">
        <v>102.94</v>
      </c>
      <c r="C6802">
        <v>0.18549515805877115</v>
      </c>
      <c r="D6802" s="11">
        <v>43.81</v>
      </c>
      <c r="E6802" s="10">
        <v>59.8</v>
      </c>
      <c r="F6802" s="11">
        <v>37.42</v>
      </c>
      <c r="G6802" s="10">
        <v>38.33</v>
      </c>
      <c r="H6802" s="11">
        <v>237.02</v>
      </c>
      <c r="I6802" s="10">
        <v>300.72000000000003</v>
      </c>
      <c r="J6802">
        <v>0.33903857163854217</v>
      </c>
      <c r="K6802">
        <v>0.38799087266778876</v>
      </c>
      <c r="L6802">
        <v>0.19197322941157527</v>
      </c>
      <c r="M6802">
        <v>0.33850111889682821</v>
      </c>
      <c r="N6802">
        <v>0.40455680446356712</v>
      </c>
      <c r="O6802">
        <v>0.42962100987870028</v>
      </c>
      <c r="P6802" s="117">
        <v>24.27</v>
      </c>
      <c r="Q6802">
        <v>0.34</v>
      </c>
    </row>
    <row r="6803" spans="1:17" ht="15">
      <c r="A6803" s="6"/>
      <c r="B6803" s="10">
        <v>50.01</v>
      </c>
      <c r="C6803">
        <v>0.16542159672981455</v>
      </c>
      <c r="D6803" s="11">
        <v>41</v>
      </c>
      <c r="E6803" s="10">
        <v>49.21</v>
      </c>
      <c r="F6803" s="11">
        <v>33.9</v>
      </c>
      <c r="G6803" s="10">
        <v>30.07</v>
      </c>
      <c r="H6803" s="11">
        <v>213.94</v>
      </c>
      <c r="I6803" s="10">
        <v>258.72000000000003</v>
      </c>
      <c r="J6803">
        <v>0.32900068406741667</v>
      </c>
      <c r="K6803">
        <v>0.38728095212719893</v>
      </c>
      <c r="L6803">
        <v>0.18528505721337221</v>
      </c>
      <c r="M6803">
        <v>0.30926929029945577</v>
      </c>
      <c r="N6803">
        <v>0.38658630069055355</v>
      </c>
      <c r="O6803">
        <v>0.41307732517109519</v>
      </c>
      <c r="P6803" s="117">
        <v>31</v>
      </c>
      <c r="Q6803">
        <v>0.34</v>
      </c>
    </row>
    <row r="6804" spans="1:17" ht="15">
      <c r="A6804" s="6"/>
      <c r="B6804" s="10">
        <v>1.05</v>
      </c>
      <c r="C6804">
        <v>0.15444347339241574</v>
      </c>
      <c r="D6804" s="11">
        <v>38.909999999999997</v>
      </c>
      <c r="E6804" s="10">
        <v>48.61</v>
      </c>
      <c r="F6804" s="11">
        <v>30.41</v>
      </c>
      <c r="G6804" s="10">
        <v>30.75</v>
      </c>
      <c r="H6804" s="11">
        <v>180.28</v>
      </c>
      <c r="I6804" s="10">
        <v>239.35</v>
      </c>
      <c r="J6804">
        <v>0.30511224390095987</v>
      </c>
      <c r="K6804">
        <v>0.37163405986612552</v>
      </c>
      <c r="L6804">
        <v>0.17196645876733904</v>
      </c>
      <c r="M6804">
        <v>0.29180489306532897</v>
      </c>
      <c r="N6804">
        <v>0.36450948116888343</v>
      </c>
      <c r="O6804">
        <v>0.38606795580325365</v>
      </c>
      <c r="P6804" s="117">
        <v>21.42</v>
      </c>
      <c r="Q6804">
        <v>0.34</v>
      </c>
    </row>
    <row r="6805" spans="1:17" ht="15">
      <c r="A6805" s="6"/>
      <c r="B6805" s="10">
        <v>0</v>
      </c>
      <c r="C6805">
        <v>0.14392856399601231</v>
      </c>
      <c r="D6805" s="11">
        <v>31.89</v>
      </c>
      <c r="E6805" s="10">
        <v>47.02</v>
      </c>
      <c r="F6805" s="11">
        <v>23.59</v>
      </c>
      <c r="G6805" s="10">
        <v>28.85</v>
      </c>
      <c r="H6805" s="11">
        <v>133.19</v>
      </c>
      <c r="I6805" s="10">
        <v>206.75</v>
      </c>
      <c r="J6805">
        <v>0.28660828678186812</v>
      </c>
      <c r="K6805">
        <v>0.35907111160231359</v>
      </c>
      <c r="L6805">
        <v>0.15308922456360863</v>
      </c>
      <c r="M6805">
        <v>0.25465080150217451</v>
      </c>
      <c r="N6805">
        <v>0.34712016409494545</v>
      </c>
      <c r="O6805">
        <v>0.36724998392690333</v>
      </c>
      <c r="P6805" s="117">
        <v>19.88</v>
      </c>
      <c r="Q6805">
        <v>0.34</v>
      </c>
    </row>
    <row r="6806" spans="1:17" ht="15">
      <c r="A6806" s="6"/>
      <c r="B6806" s="10">
        <v>-0.06</v>
      </c>
      <c r="C6806">
        <v>0.14062083160545771</v>
      </c>
      <c r="D6806" s="11">
        <v>31.81</v>
      </c>
      <c r="E6806" s="10">
        <v>46.9</v>
      </c>
      <c r="F6806" s="11">
        <v>22.93</v>
      </c>
      <c r="G6806" s="10">
        <v>27.85</v>
      </c>
      <c r="H6806" s="11">
        <v>109.32</v>
      </c>
      <c r="I6806" s="10">
        <v>203.35</v>
      </c>
      <c r="J6806">
        <v>0.28136173980297968</v>
      </c>
      <c r="K6806">
        <v>0.36207443827329105</v>
      </c>
      <c r="L6806">
        <v>0.14173699645556509</v>
      </c>
      <c r="M6806">
        <v>0.22591763676115043</v>
      </c>
      <c r="N6806">
        <v>0.33390098575020954</v>
      </c>
      <c r="O6806">
        <v>0.36233893359614472</v>
      </c>
      <c r="P6806" s="117">
        <v>31</v>
      </c>
      <c r="Q6806">
        <v>0.34</v>
      </c>
    </row>
    <row r="6807" spans="1:17" ht="15">
      <c r="A6807" s="6"/>
      <c r="B6807" s="10">
        <v>-0.04</v>
      </c>
      <c r="C6807">
        <v>0.14060087086211923</v>
      </c>
      <c r="D6807" s="11">
        <v>30.54</v>
      </c>
      <c r="E6807" s="10">
        <v>49.25</v>
      </c>
      <c r="F6807" s="11">
        <v>21.77</v>
      </c>
      <c r="G6807" s="10">
        <v>28.02</v>
      </c>
      <c r="H6807" s="11">
        <v>101.4</v>
      </c>
      <c r="I6807" s="10">
        <v>207.92</v>
      </c>
      <c r="J6807">
        <v>0.29222986476478618</v>
      </c>
      <c r="K6807">
        <v>0.38233802705182057</v>
      </c>
      <c r="L6807">
        <v>0.13989838042570538</v>
      </c>
      <c r="M6807">
        <v>0.22653477607358294</v>
      </c>
      <c r="N6807">
        <v>0.33336286759367456</v>
      </c>
      <c r="O6807">
        <v>0.38418404831202591</v>
      </c>
      <c r="P6807" s="117">
        <v>24.2</v>
      </c>
      <c r="Q6807">
        <v>0.34</v>
      </c>
    </row>
    <row r="6808" spans="1:17" ht="15">
      <c r="A6808" s="6"/>
      <c r="B6808" s="10">
        <v>0.06</v>
      </c>
      <c r="C6808">
        <v>0.14661617931825313</v>
      </c>
      <c r="D6808" s="11">
        <v>31.7</v>
      </c>
      <c r="E6808" s="10">
        <v>59.95</v>
      </c>
      <c r="F6808" s="11">
        <v>22.11</v>
      </c>
      <c r="G6808" s="10">
        <v>27.41</v>
      </c>
      <c r="H6808" s="11">
        <v>121.06</v>
      </c>
      <c r="I6808" s="10">
        <v>225.26</v>
      </c>
      <c r="J6808">
        <v>0.30961702962107279</v>
      </c>
      <c r="K6808">
        <v>0.41119612775064401</v>
      </c>
      <c r="L6808">
        <v>0.14792610652409313</v>
      </c>
      <c r="M6808">
        <v>0.23798533209463746</v>
      </c>
      <c r="N6808">
        <v>0.35147267406223759</v>
      </c>
      <c r="O6808">
        <v>0.41485344498449211</v>
      </c>
      <c r="P6808" s="117">
        <v>24.38</v>
      </c>
      <c r="Q6808">
        <v>0.34</v>
      </c>
    </row>
    <row r="6809" spans="1:17" ht="15">
      <c r="A6809" s="6"/>
      <c r="B6809" s="10">
        <v>57.78</v>
      </c>
      <c r="C6809">
        <v>0.17015274171901823</v>
      </c>
      <c r="D6809" s="11">
        <v>36.35</v>
      </c>
      <c r="E6809" s="10">
        <v>65.06</v>
      </c>
      <c r="F6809" s="11">
        <v>23.8</v>
      </c>
      <c r="G6809" s="10">
        <v>28.56</v>
      </c>
      <c r="H6809" s="11">
        <v>145.07</v>
      </c>
      <c r="I6809" s="10">
        <v>258.95</v>
      </c>
      <c r="J6809">
        <v>0.33327184745917343</v>
      </c>
      <c r="K6809">
        <v>0.44412377410169385</v>
      </c>
      <c r="L6809">
        <v>0.16710356659142211</v>
      </c>
      <c r="M6809">
        <v>0.28254700939540539</v>
      </c>
      <c r="N6809">
        <v>0.37940740795130384</v>
      </c>
      <c r="O6809">
        <v>0.46815107423630359</v>
      </c>
      <c r="P6809" s="117">
        <v>23.15</v>
      </c>
      <c r="Q6809">
        <v>0.34</v>
      </c>
    </row>
    <row r="6810" spans="1:17" ht="15">
      <c r="A6810" s="6"/>
      <c r="B6810" s="10">
        <v>102.23</v>
      </c>
      <c r="C6810">
        <v>0.23281464166908886</v>
      </c>
      <c r="D6810" s="11">
        <v>41.18</v>
      </c>
      <c r="E6810" s="10">
        <v>72.849999999999994</v>
      </c>
      <c r="F6810" s="11">
        <v>30.38</v>
      </c>
      <c r="G6810" s="10">
        <v>31.18</v>
      </c>
      <c r="H6810" s="11">
        <v>192.13</v>
      </c>
      <c r="I6810" s="10">
        <v>323.89999999999998</v>
      </c>
      <c r="J6810">
        <v>0.35409518507184229</v>
      </c>
      <c r="K6810">
        <v>0.47137494716399153</v>
      </c>
      <c r="L6810">
        <v>0.18954577051037019</v>
      </c>
      <c r="M6810">
        <v>0.34931155427593752</v>
      </c>
      <c r="N6810">
        <v>0.40835614252517427</v>
      </c>
      <c r="O6810">
        <v>0.52229799043448843</v>
      </c>
      <c r="P6810" s="117">
        <v>32.299999999999997</v>
      </c>
      <c r="Q6810">
        <v>0.34</v>
      </c>
    </row>
    <row r="6811" spans="1:17" ht="15">
      <c r="A6811" s="6"/>
      <c r="B6811" s="10">
        <v>127.79</v>
      </c>
      <c r="C6811">
        <v>0.25197522382016713</v>
      </c>
      <c r="D6811" s="11">
        <v>42.98</v>
      </c>
      <c r="E6811" s="10">
        <v>81.3</v>
      </c>
      <c r="F6811" s="11">
        <v>33.65</v>
      </c>
      <c r="G6811" s="10">
        <v>39.89</v>
      </c>
      <c r="H6811" s="11">
        <v>228.11</v>
      </c>
      <c r="I6811" s="10">
        <v>442.72</v>
      </c>
      <c r="J6811">
        <v>0.35721750073546232</v>
      </c>
      <c r="K6811">
        <v>0.46946389817213935</v>
      </c>
      <c r="L6811">
        <v>0.20207355964429982</v>
      </c>
      <c r="M6811">
        <v>0.37837522021593878</v>
      </c>
      <c r="N6811">
        <v>0.42277653301185331</v>
      </c>
      <c r="O6811">
        <v>0.5290674312088044</v>
      </c>
      <c r="P6811" s="117">
        <v>57.19</v>
      </c>
      <c r="Q6811">
        <v>0.34</v>
      </c>
    </row>
    <row r="6812" spans="1:17" ht="15">
      <c r="A6812" s="6"/>
      <c r="B6812" s="10">
        <v>132.13999999999999</v>
      </c>
      <c r="C6812">
        <v>0.24388807661999146</v>
      </c>
      <c r="D6812" s="11">
        <v>46.49</v>
      </c>
      <c r="E6812" s="10">
        <v>88.5</v>
      </c>
      <c r="F6812" s="11">
        <v>34.92</v>
      </c>
      <c r="G6812" s="10">
        <v>42.23</v>
      </c>
      <c r="H6812" s="11">
        <v>240.57</v>
      </c>
      <c r="I6812" s="10">
        <v>484.75</v>
      </c>
      <c r="J6812">
        <v>0.35514634744092</v>
      </c>
      <c r="K6812">
        <v>0.44467528333030304</v>
      </c>
      <c r="L6812">
        <v>0.19988917638951753</v>
      </c>
      <c r="M6812">
        <v>0.38290201115476546</v>
      </c>
      <c r="N6812">
        <v>0.41106561074632847</v>
      </c>
      <c r="O6812">
        <v>0.52059559828805801</v>
      </c>
      <c r="P6812" s="117">
        <v>66.739999999999995</v>
      </c>
      <c r="Q6812">
        <v>0.34</v>
      </c>
    </row>
    <row r="6813" spans="1:17" ht="15">
      <c r="A6813" s="6"/>
      <c r="B6813" s="10">
        <v>122.55</v>
      </c>
      <c r="C6813">
        <v>0.24479437767366061</v>
      </c>
      <c r="D6813" s="11">
        <v>39.9</v>
      </c>
      <c r="E6813" s="10">
        <v>76.34</v>
      </c>
      <c r="F6813" s="11">
        <v>31.19</v>
      </c>
      <c r="G6813" s="10">
        <v>32.78</v>
      </c>
      <c r="H6813" s="11">
        <v>229.24</v>
      </c>
      <c r="I6813" s="10">
        <v>351.65</v>
      </c>
      <c r="J6813">
        <v>0.35285620895308439</v>
      </c>
      <c r="K6813">
        <v>0.43863191031092952</v>
      </c>
      <c r="L6813">
        <v>0.19603531145119915</v>
      </c>
      <c r="M6813">
        <v>0.3642701983192031</v>
      </c>
      <c r="N6813">
        <v>0.41358548280359292</v>
      </c>
      <c r="O6813">
        <v>0.5298266378418065</v>
      </c>
      <c r="P6813" s="117">
        <v>48.45</v>
      </c>
      <c r="Q6813">
        <v>0.34</v>
      </c>
    </row>
    <row r="6814" spans="1:17" ht="15">
      <c r="A6814" s="6"/>
      <c r="B6814" s="10">
        <v>101.95</v>
      </c>
      <c r="C6814">
        <v>0.25034237867808989</v>
      </c>
      <c r="D6814" s="11">
        <v>31.93</v>
      </c>
      <c r="E6814" s="10">
        <v>58.62</v>
      </c>
      <c r="F6814" s="11">
        <v>24.8</v>
      </c>
      <c r="G6814" s="10">
        <v>28.65</v>
      </c>
      <c r="H6814" s="11">
        <v>175.47</v>
      </c>
      <c r="I6814" s="10">
        <v>295.02</v>
      </c>
      <c r="J6814">
        <v>0.3389952576156301</v>
      </c>
      <c r="K6814">
        <v>0.4233252282087534</v>
      </c>
      <c r="L6814">
        <v>0.17207039925343443</v>
      </c>
      <c r="M6814">
        <v>0.34811958205579635</v>
      </c>
      <c r="N6814">
        <v>0.41219418091311144</v>
      </c>
      <c r="O6814">
        <v>0.55842987185887827</v>
      </c>
      <c r="P6814" s="117">
        <v>30.77</v>
      </c>
      <c r="Q6814">
        <v>0.34</v>
      </c>
    </row>
    <row r="6815" spans="1:17" ht="15">
      <c r="A6815" s="6"/>
      <c r="B6815" s="10">
        <v>98.86</v>
      </c>
      <c r="C6815">
        <v>0.23925655678919322</v>
      </c>
      <c r="D6815" s="11">
        <v>29.58</v>
      </c>
      <c r="E6815" s="10">
        <v>52.04</v>
      </c>
      <c r="F6815" s="11">
        <v>22.98</v>
      </c>
      <c r="G6815" s="10">
        <v>27.07</v>
      </c>
      <c r="H6815" s="11">
        <v>119.68</v>
      </c>
      <c r="I6815" s="10">
        <v>262.02999999999997</v>
      </c>
      <c r="J6815">
        <v>0.32381146436281555</v>
      </c>
      <c r="K6815">
        <v>0.41970630386288132</v>
      </c>
      <c r="L6815">
        <v>0.15635434647126589</v>
      </c>
      <c r="M6815">
        <v>0.33204726212684338</v>
      </c>
      <c r="N6815">
        <v>0.40103803863666354</v>
      </c>
      <c r="O6815">
        <v>0.57313038565094809</v>
      </c>
      <c r="P6815" s="117">
        <v>34.67</v>
      </c>
      <c r="Q6815">
        <v>0.34</v>
      </c>
    </row>
    <row r="6816" spans="1:17" ht="15">
      <c r="A6816" s="6"/>
      <c r="B6816" s="10">
        <v>89.92</v>
      </c>
      <c r="C6816">
        <v>0.22426078189605622</v>
      </c>
      <c r="D6816" s="11">
        <v>22.09</v>
      </c>
      <c r="E6816" s="10">
        <v>47.86</v>
      </c>
      <c r="F6816" s="11">
        <v>12.94</v>
      </c>
      <c r="G6816" s="10">
        <v>25.18</v>
      </c>
      <c r="H6816" s="11">
        <v>96.58</v>
      </c>
      <c r="I6816" s="10">
        <v>258.54000000000002</v>
      </c>
      <c r="J6816">
        <v>0.31132689343464515</v>
      </c>
      <c r="K6816">
        <v>0.41666209033072543</v>
      </c>
      <c r="L6816">
        <v>0.14896837015985515</v>
      </c>
      <c r="M6816">
        <v>0.3015795480900661</v>
      </c>
      <c r="N6816">
        <v>0.38918183964390107</v>
      </c>
      <c r="O6816">
        <v>0.58966865644284228</v>
      </c>
      <c r="P6816" s="117">
        <v>27.65</v>
      </c>
      <c r="Q6816">
        <v>0.34</v>
      </c>
    </row>
    <row r="6817" spans="1:17" ht="15">
      <c r="A6817" s="6"/>
      <c r="B6817" s="10">
        <v>78.31</v>
      </c>
      <c r="C6817">
        <v>0.21669252080293411</v>
      </c>
      <c r="D6817" s="11">
        <v>13.32</v>
      </c>
      <c r="E6817" s="10">
        <v>45.85</v>
      </c>
      <c r="F6817" s="11">
        <v>0.47</v>
      </c>
      <c r="G6817" s="10">
        <v>27.87</v>
      </c>
      <c r="H6817" s="11">
        <v>100.37</v>
      </c>
      <c r="I6817" s="10">
        <v>236.57</v>
      </c>
      <c r="J6817">
        <v>0.29300951497358602</v>
      </c>
      <c r="K6817">
        <v>0.40542598577892686</v>
      </c>
      <c r="L6817">
        <v>0.1437429109557409</v>
      </c>
      <c r="M6817">
        <v>0.30453556653582048</v>
      </c>
      <c r="N6817">
        <v>0.38085908405528146</v>
      </c>
      <c r="O6817">
        <v>0.59934939260077302</v>
      </c>
      <c r="P6817" s="117">
        <v>25.54</v>
      </c>
      <c r="Q6817">
        <v>0.34</v>
      </c>
    </row>
    <row r="6818" spans="1:17" ht="15">
      <c r="A6818" s="6"/>
      <c r="B6818" s="10">
        <v>82.95</v>
      </c>
      <c r="C6818">
        <v>0.22186038876889849</v>
      </c>
      <c r="D6818" s="11">
        <v>12.66</v>
      </c>
      <c r="E6818" s="10">
        <v>45.88</v>
      </c>
      <c r="F6818" s="11">
        <v>0.03</v>
      </c>
      <c r="G6818" s="10">
        <v>26.2</v>
      </c>
      <c r="H6818" s="11">
        <v>94.85</v>
      </c>
      <c r="I6818" s="10">
        <v>222.21</v>
      </c>
      <c r="J6818">
        <v>0.27176367100530913</v>
      </c>
      <c r="K6818">
        <v>0.40383227084658774</v>
      </c>
      <c r="L6818">
        <v>0.14413978356892285</v>
      </c>
      <c r="M6818">
        <v>0.29239487931305302</v>
      </c>
      <c r="N6818">
        <v>0.3826471059556219</v>
      </c>
      <c r="O6818">
        <v>0.59932777752933886</v>
      </c>
      <c r="P6818" s="117">
        <v>23.45</v>
      </c>
      <c r="Q6818">
        <v>0.34</v>
      </c>
    </row>
    <row r="6819" spans="1:17" ht="15">
      <c r="A6819" s="6"/>
      <c r="B6819" s="10">
        <v>83.73</v>
      </c>
      <c r="C6819">
        <v>0.2287993511923033</v>
      </c>
      <c r="D6819" s="11">
        <v>12.67</v>
      </c>
      <c r="E6819" s="10">
        <v>45.6</v>
      </c>
      <c r="F6819" s="11">
        <v>-4.91</v>
      </c>
      <c r="G6819" s="10">
        <v>27.74</v>
      </c>
      <c r="H6819" s="11">
        <v>85.9</v>
      </c>
      <c r="I6819" s="10">
        <v>207.56</v>
      </c>
      <c r="J6819">
        <v>0.24205814977973569</v>
      </c>
      <c r="K6819">
        <v>0.40321002570252124</v>
      </c>
      <c r="L6819">
        <v>0.14705240559983787</v>
      </c>
      <c r="M6819">
        <v>0.28621971572432603</v>
      </c>
      <c r="N6819">
        <v>0.38227644107140368</v>
      </c>
      <c r="O6819">
        <v>0.60014430473799174</v>
      </c>
      <c r="P6819" s="117">
        <v>22.15</v>
      </c>
      <c r="Q6819">
        <v>0.34</v>
      </c>
    </row>
    <row r="6820" spans="1:17" ht="15">
      <c r="A6820" s="6"/>
      <c r="B6820" s="10">
        <v>87.82</v>
      </c>
      <c r="C6820">
        <v>0.25209167216519374</v>
      </c>
      <c r="D6820" s="11">
        <v>9.6999999999999993</v>
      </c>
      <c r="E6820" s="10">
        <v>45.64</v>
      </c>
      <c r="F6820" s="11">
        <v>0.09</v>
      </c>
      <c r="G6820" s="10">
        <v>25.75</v>
      </c>
      <c r="H6820" s="11">
        <v>90</v>
      </c>
      <c r="I6820" s="10">
        <v>198.99</v>
      </c>
      <c r="J6820">
        <v>0.22158648482415147</v>
      </c>
      <c r="K6820">
        <v>0.40307958305106961</v>
      </c>
      <c r="L6820">
        <v>0.14766533332761084</v>
      </c>
      <c r="M6820">
        <v>0.27720302267789876</v>
      </c>
      <c r="N6820">
        <v>0.38204322072901326</v>
      </c>
      <c r="O6820">
        <v>0.60103319491454943</v>
      </c>
      <c r="P6820" s="117">
        <v>22.01</v>
      </c>
      <c r="Q6820">
        <v>0.34</v>
      </c>
    </row>
    <row r="6821" spans="1:17" ht="15">
      <c r="A6821" s="6"/>
      <c r="B6821" s="10">
        <v>89.04</v>
      </c>
      <c r="C6821">
        <v>0.30028502892084852</v>
      </c>
      <c r="D6821" s="11">
        <v>10.28</v>
      </c>
      <c r="E6821" s="10">
        <v>45.8</v>
      </c>
      <c r="F6821" s="11">
        <v>5.8</v>
      </c>
      <c r="G6821" s="10">
        <v>25.49</v>
      </c>
      <c r="H6821" s="11">
        <v>93.36</v>
      </c>
      <c r="I6821" s="10">
        <v>219.9</v>
      </c>
      <c r="J6821">
        <v>0.22328660719934204</v>
      </c>
      <c r="K6821">
        <v>0.40688325318159296</v>
      </c>
      <c r="L6821">
        <v>0.14987691391148936</v>
      </c>
      <c r="M6821">
        <v>0.27136603968103679</v>
      </c>
      <c r="N6821">
        <v>0.3873553210005023</v>
      </c>
      <c r="O6821">
        <v>0.59754089462136484</v>
      </c>
      <c r="P6821" s="117">
        <v>25.63</v>
      </c>
      <c r="Q6821">
        <v>0.34</v>
      </c>
    </row>
    <row r="6822" spans="1:17" ht="15">
      <c r="A6822" s="6"/>
      <c r="B6822" s="10">
        <v>102.6</v>
      </c>
      <c r="C6822">
        <v>0.36055826448815992</v>
      </c>
      <c r="D6822" s="11">
        <v>11.17</v>
      </c>
      <c r="E6822" s="10">
        <v>49.64</v>
      </c>
      <c r="F6822" s="11">
        <v>10.79</v>
      </c>
      <c r="G6822" s="10">
        <v>26.09</v>
      </c>
      <c r="H6822" s="11">
        <v>110.3</v>
      </c>
      <c r="I6822" s="10">
        <v>240.68</v>
      </c>
      <c r="J6822">
        <v>0.24619518230583529</v>
      </c>
      <c r="K6822">
        <v>0.42194562297476534</v>
      </c>
      <c r="L6822">
        <v>0.15257429083530899</v>
      </c>
      <c r="M6822">
        <v>0.27598906257383948</v>
      </c>
      <c r="N6822">
        <v>0.4044998871384704</v>
      </c>
      <c r="O6822">
        <v>0.59749016194158866</v>
      </c>
      <c r="P6822" s="117">
        <v>30.13</v>
      </c>
      <c r="Q6822">
        <v>0.34</v>
      </c>
    </row>
    <row r="6823" spans="1:17" ht="15">
      <c r="A6823" s="6"/>
      <c r="B6823" s="10">
        <v>126.5</v>
      </c>
      <c r="C6823">
        <v>0.40480239362671805</v>
      </c>
      <c r="D6823" s="11">
        <v>28.04</v>
      </c>
      <c r="E6823" s="10">
        <v>56.65</v>
      </c>
      <c r="F6823" s="11">
        <v>19.47</v>
      </c>
      <c r="G6823" s="10">
        <v>26.78</v>
      </c>
      <c r="H6823" s="11">
        <v>143</v>
      </c>
      <c r="I6823" s="10">
        <v>307.75</v>
      </c>
      <c r="J6823">
        <v>0.26346875515993934</v>
      </c>
      <c r="K6823">
        <v>0.4323040911277472</v>
      </c>
      <c r="L6823">
        <v>0.1472065352505047</v>
      </c>
      <c r="M6823">
        <v>0.29546934759949794</v>
      </c>
      <c r="N6823">
        <v>0.41873178917877213</v>
      </c>
      <c r="O6823">
        <v>0.56573969825606785</v>
      </c>
      <c r="P6823" s="117">
        <v>29.34</v>
      </c>
      <c r="Q6823">
        <v>0.34</v>
      </c>
    </row>
    <row r="6824" spans="1:17" ht="15">
      <c r="A6824" s="6"/>
      <c r="B6824" s="10">
        <v>132.84</v>
      </c>
      <c r="C6824">
        <v>0.40690898816451193</v>
      </c>
      <c r="D6824" s="11">
        <v>38.090000000000003</v>
      </c>
      <c r="E6824" s="10">
        <v>69.87</v>
      </c>
      <c r="F6824" s="11">
        <v>24.44</v>
      </c>
      <c r="G6824" s="10">
        <v>28.61</v>
      </c>
      <c r="H6824" s="11">
        <v>215.42</v>
      </c>
      <c r="I6824" s="10">
        <v>480.12</v>
      </c>
      <c r="J6824">
        <v>0.2526792324574883</v>
      </c>
      <c r="K6824">
        <v>0.43599332329830476</v>
      </c>
      <c r="L6824">
        <v>0.14595595257486263</v>
      </c>
      <c r="M6824">
        <v>0.32176002728303066</v>
      </c>
      <c r="N6824">
        <v>0.41717576692151187</v>
      </c>
      <c r="O6824">
        <v>0.51694354365593131</v>
      </c>
      <c r="P6824" s="117">
        <v>37.979999999999997</v>
      </c>
      <c r="Q6824">
        <v>0.34</v>
      </c>
    </row>
    <row r="6825" spans="1:17" ht="15">
      <c r="A6825" s="6"/>
      <c r="B6825" s="10">
        <v>148.38999999999999</v>
      </c>
      <c r="C6825">
        <v>0.39799047537466242</v>
      </c>
      <c r="D6825" s="11">
        <v>36.99</v>
      </c>
      <c r="E6825" s="10">
        <v>71.47</v>
      </c>
      <c r="F6825" s="11">
        <v>23.47</v>
      </c>
      <c r="G6825" s="10">
        <v>29.13</v>
      </c>
      <c r="H6825" s="11">
        <v>236.21</v>
      </c>
      <c r="I6825" s="10">
        <v>479.3</v>
      </c>
      <c r="J6825">
        <v>0.2476999985849824</v>
      </c>
      <c r="K6825">
        <v>0.42991435006346229</v>
      </c>
      <c r="L6825">
        <v>0.13981773735030306</v>
      </c>
      <c r="M6825">
        <v>0.33394157370221622</v>
      </c>
      <c r="N6825">
        <v>0.41274984443525337</v>
      </c>
      <c r="O6825">
        <v>0.50238837714480977</v>
      </c>
      <c r="P6825" s="117">
        <v>35.74</v>
      </c>
      <c r="Q6825">
        <v>0.34</v>
      </c>
    </row>
    <row r="6826" spans="1:17" ht="15">
      <c r="A6826" s="6"/>
      <c r="B6826" s="10">
        <v>137.68</v>
      </c>
      <c r="C6826">
        <v>0.40171334053358843</v>
      </c>
      <c r="D6826" s="11">
        <v>30.54</v>
      </c>
      <c r="E6826" s="10">
        <v>69.709999999999994</v>
      </c>
      <c r="F6826" s="11">
        <v>22.96</v>
      </c>
      <c r="G6826" s="10">
        <v>32.03</v>
      </c>
      <c r="H6826" s="11">
        <v>237.18</v>
      </c>
      <c r="I6826" s="10">
        <v>334.03</v>
      </c>
      <c r="J6826">
        <v>0.23922918779161131</v>
      </c>
      <c r="K6826">
        <v>0.41206056217915482</v>
      </c>
      <c r="L6826">
        <v>0.13233261917720016</v>
      </c>
      <c r="M6826">
        <v>0.31589608812720421</v>
      </c>
      <c r="N6826">
        <v>0.40458635874387283</v>
      </c>
      <c r="O6826">
        <v>0.46560416197874005</v>
      </c>
      <c r="P6826" s="117">
        <v>34.39</v>
      </c>
      <c r="Q6826">
        <v>0.34</v>
      </c>
    </row>
    <row r="6827" spans="1:17" ht="15">
      <c r="A6827" s="6"/>
      <c r="B6827" s="10">
        <v>130.9</v>
      </c>
      <c r="C6827">
        <v>0.40047403061540698</v>
      </c>
      <c r="D6827" s="11">
        <v>21.49</v>
      </c>
      <c r="E6827" s="10">
        <v>69.52</v>
      </c>
      <c r="F6827" s="11">
        <v>12.75</v>
      </c>
      <c r="G6827" s="10">
        <v>31.52</v>
      </c>
      <c r="H6827" s="11">
        <v>220</v>
      </c>
      <c r="I6827" s="10">
        <v>283.73</v>
      </c>
      <c r="J6827">
        <v>0.22469890165340692</v>
      </c>
      <c r="K6827">
        <v>0.4054233660540883</v>
      </c>
      <c r="L6827">
        <v>0.1281043169993413</v>
      </c>
      <c r="M6827">
        <v>0.2965398114285227</v>
      </c>
      <c r="N6827">
        <v>0.39919611320714149</v>
      </c>
      <c r="O6827">
        <v>0.42197393536002664</v>
      </c>
      <c r="P6827" s="117">
        <v>28.82</v>
      </c>
      <c r="Q6827">
        <v>0.34</v>
      </c>
    </row>
    <row r="6828" spans="1:17" ht="15">
      <c r="A6828" s="6"/>
      <c r="B6828" s="10">
        <v>124.94</v>
      </c>
      <c r="C6828">
        <v>0.39478543871252203</v>
      </c>
      <c r="D6828" s="11">
        <v>17.52</v>
      </c>
      <c r="E6828" s="10">
        <v>61.95</v>
      </c>
      <c r="F6828" s="11">
        <v>7.49</v>
      </c>
      <c r="G6828" s="10">
        <v>33.67</v>
      </c>
      <c r="H6828" s="11">
        <v>208.94</v>
      </c>
      <c r="I6828" s="10">
        <v>232.08</v>
      </c>
      <c r="J6828">
        <v>0.20404270320217077</v>
      </c>
      <c r="K6828">
        <v>0.39157239972150226</v>
      </c>
      <c r="L6828">
        <v>0.12180692937152293</v>
      </c>
      <c r="M6828">
        <v>0.28344958469228804</v>
      </c>
      <c r="N6828">
        <v>0.38808646010676412</v>
      </c>
      <c r="O6828">
        <v>0.39763896971526314</v>
      </c>
      <c r="P6828" s="117">
        <v>33.57</v>
      </c>
      <c r="Q6828">
        <v>0.34</v>
      </c>
    </row>
    <row r="6829" spans="1:17" ht="15">
      <c r="A6829" s="6"/>
      <c r="B6829" s="10">
        <v>111.08</v>
      </c>
      <c r="C6829">
        <v>0.38086508201207525</v>
      </c>
      <c r="D6829" s="11">
        <v>12.78</v>
      </c>
      <c r="E6829" s="10">
        <v>49.25</v>
      </c>
      <c r="F6829" s="11">
        <v>10.130000000000001</v>
      </c>
      <c r="G6829" s="10">
        <v>33.409999999999997</v>
      </c>
      <c r="H6829" s="11">
        <v>174.59</v>
      </c>
      <c r="I6829" s="10">
        <v>213.64</v>
      </c>
      <c r="J6829">
        <v>0.18936255139873023</v>
      </c>
      <c r="K6829">
        <v>0.37383395466385211</v>
      </c>
      <c r="L6829">
        <v>0.11956420211568759</v>
      </c>
      <c r="M6829">
        <v>0.27999610487015542</v>
      </c>
      <c r="N6829">
        <v>0.37950255816871364</v>
      </c>
      <c r="O6829">
        <v>0.38072305205554152</v>
      </c>
      <c r="P6829" s="117">
        <v>45.67</v>
      </c>
      <c r="Q6829">
        <v>0.34</v>
      </c>
    </row>
    <row r="6830" spans="1:17" ht="15">
      <c r="A6830" s="6"/>
      <c r="B6830" s="10">
        <v>104.29</v>
      </c>
      <c r="C6830">
        <v>0.38411209147463421</v>
      </c>
      <c r="D6830" s="11">
        <v>13.54</v>
      </c>
      <c r="E6830" s="10">
        <v>48.75</v>
      </c>
      <c r="F6830" s="11">
        <v>5.83</v>
      </c>
      <c r="G6830" s="10">
        <v>30</v>
      </c>
      <c r="H6830" s="11">
        <v>151.24</v>
      </c>
      <c r="I6830" s="10">
        <v>217.9</v>
      </c>
      <c r="J6830">
        <v>0.19255221444693069</v>
      </c>
      <c r="K6830">
        <v>0.37271927932026061</v>
      </c>
      <c r="L6830">
        <v>0.122360649423115</v>
      </c>
      <c r="M6830">
        <v>0.28811951487288573</v>
      </c>
      <c r="N6830">
        <v>0.37483941958041955</v>
      </c>
      <c r="O6830">
        <v>0.37891436760599528</v>
      </c>
      <c r="P6830" s="117">
        <v>26.04</v>
      </c>
      <c r="Q6830">
        <v>0.34</v>
      </c>
    </row>
    <row r="6831" spans="1:17" ht="15">
      <c r="A6831" s="6"/>
      <c r="B6831" s="10">
        <v>108.38</v>
      </c>
      <c r="C6831">
        <v>0.40646373168498173</v>
      </c>
      <c r="D6831" s="11">
        <v>15.12</v>
      </c>
      <c r="E6831" s="10">
        <v>47.84</v>
      </c>
      <c r="F6831" s="11">
        <v>20.29</v>
      </c>
      <c r="G6831" s="10">
        <v>27.77</v>
      </c>
      <c r="H6831" s="11">
        <v>139.94999999999999</v>
      </c>
      <c r="I6831" s="10">
        <v>217.58</v>
      </c>
      <c r="J6831">
        <v>0.20653989760239758</v>
      </c>
      <c r="K6831">
        <v>0.38046548023639315</v>
      </c>
      <c r="L6831">
        <v>0.13199292970429194</v>
      </c>
      <c r="M6831">
        <v>0.29790555651431277</v>
      </c>
      <c r="N6831">
        <v>0.37777538096945912</v>
      </c>
      <c r="O6831">
        <v>0.39078619964635131</v>
      </c>
      <c r="P6831" s="117">
        <v>64.36</v>
      </c>
      <c r="Q6831">
        <v>0.34</v>
      </c>
    </row>
    <row r="6832" spans="1:17" ht="15">
      <c r="A6832" s="6"/>
      <c r="B6832" s="10">
        <v>120</v>
      </c>
      <c r="C6832">
        <v>0.44423031154683074</v>
      </c>
      <c r="D6832" s="11">
        <v>21.62</v>
      </c>
      <c r="E6832" s="10">
        <v>53.32</v>
      </c>
      <c r="F6832" s="11">
        <v>24.64</v>
      </c>
      <c r="G6832" s="10">
        <v>28.02</v>
      </c>
      <c r="H6832" s="11">
        <v>139.44</v>
      </c>
      <c r="I6832" s="10">
        <v>224.31</v>
      </c>
      <c r="J6832">
        <v>0.22365297916701979</v>
      </c>
      <c r="K6832">
        <v>0.40324354497391451</v>
      </c>
      <c r="L6832">
        <v>0.17175131177303835</v>
      </c>
      <c r="M6832">
        <v>0.31180210872688507</v>
      </c>
      <c r="N6832">
        <v>0.3883167423580472</v>
      </c>
      <c r="O6832">
        <v>0.41845557441753684</v>
      </c>
      <c r="P6832" s="117">
        <v>68.48</v>
      </c>
      <c r="Q6832">
        <v>0.34</v>
      </c>
    </row>
    <row r="6833" spans="1:17" ht="15">
      <c r="A6833" s="6"/>
      <c r="B6833" s="10">
        <v>125.71</v>
      </c>
      <c r="C6833">
        <v>0.48131369777855482</v>
      </c>
      <c r="D6833" s="11">
        <v>26.04</v>
      </c>
      <c r="E6833" s="10">
        <v>56.95</v>
      </c>
      <c r="F6833" s="11">
        <v>28.93</v>
      </c>
      <c r="G6833" s="10">
        <v>29.58</v>
      </c>
      <c r="H6833" s="11">
        <v>149.36000000000001</v>
      </c>
      <c r="I6833" s="10">
        <v>241.53</v>
      </c>
      <c r="J6833">
        <v>0.25084713298624844</v>
      </c>
      <c r="K6833">
        <v>0.44126898828847788</v>
      </c>
      <c r="L6833">
        <v>0.21951911837943905</v>
      </c>
      <c r="M6833">
        <v>0.34986639115072948</v>
      </c>
      <c r="N6833">
        <v>0.4060390779778732</v>
      </c>
      <c r="O6833">
        <v>0.46936224658896308</v>
      </c>
      <c r="P6833" s="117">
        <v>26.13</v>
      </c>
      <c r="Q6833">
        <v>0.34</v>
      </c>
    </row>
    <row r="6834" spans="1:17" ht="15">
      <c r="A6834" s="6"/>
      <c r="B6834" s="10">
        <v>145</v>
      </c>
      <c r="C6834">
        <v>0.49025364754356027</v>
      </c>
      <c r="D6834" s="11">
        <v>34.93</v>
      </c>
      <c r="E6834" s="10">
        <v>67.319999999999993</v>
      </c>
      <c r="F6834" s="11">
        <v>35.74</v>
      </c>
      <c r="G6834" s="10">
        <v>32.75</v>
      </c>
      <c r="H6834" s="11">
        <v>200</v>
      </c>
      <c r="I6834" s="10">
        <v>295.08999999999997</v>
      </c>
      <c r="J6834">
        <v>0.29337146439392808</v>
      </c>
      <c r="K6834">
        <v>0.47316705826053868</v>
      </c>
      <c r="L6834">
        <v>0.25840981940497171</v>
      </c>
      <c r="M6834">
        <v>0.39755090941424037</v>
      </c>
      <c r="N6834">
        <v>0.43431684336835785</v>
      </c>
      <c r="O6834">
        <v>0.51408065941266401</v>
      </c>
      <c r="P6834" s="117">
        <v>34</v>
      </c>
      <c r="Q6834">
        <v>0.34</v>
      </c>
    </row>
    <row r="6835" spans="1:17" ht="15">
      <c r="A6835" s="6"/>
      <c r="B6835" s="10">
        <v>169.9</v>
      </c>
      <c r="C6835">
        <v>0.47581153719330677</v>
      </c>
      <c r="D6835" s="11">
        <v>42.05</v>
      </c>
      <c r="E6835" s="10">
        <v>69.94</v>
      </c>
      <c r="F6835" s="11">
        <v>42.07</v>
      </c>
      <c r="G6835" s="10">
        <v>42.95</v>
      </c>
      <c r="H6835" s="11">
        <v>235.44</v>
      </c>
      <c r="I6835" s="10">
        <v>378.4</v>
      </c>
      <c r="J6835">
        <v>0.31675278839389276</v>
      </c>
      <c r="K6835">
        <v>0.47502819554024156</v>
      </c>
      <c r="L6835">
        <v>0.27541402044590851</v>
      </c>
      <c r="M6835">
        <v>0.42555570499887913</v>
      </c>
      <c r="N6835">
        <v>0.44441656175911104</v>
      </c>
      <c r="O6835">
        <v>0.51563616688178793</v>
      </c>
      <c r="P6835" s="117">
        <v>56.15</v>
      </c>
      <c r="Q6835">
        <v>0.34</v>
      </c>
    </row>
    <row r="6836" spans="1:17" ht="15">
      <c r="A6836" s="6"/>
      <c r="B6836" s="10">
        <v>220.99</v>
      </c>
      <c r="C6836">
        <v>0.47230258987738893</v>
      </c>
      <c r="D6836" s="11">
        <v>46.32</v>
      </c>
      <c r="E6836" s="10">
        <v>79.08</v>
      </c>
      <c r="F6836" s="11">
        <v>44.65</v>
      </c>
      <c r="G6836" s="10">
        <v>49.08</v>
      </c>
      <c r="H6836" s="11">
        <v>248.08</v>
      </c>
      <c r="I6836" s="10">
        <v>479.97</v>
      </c>
      <c r="J6836">
        <v>0.32283160767073449</v>
      </c>
      <c r="K6836">
        <v>0.45826615108967317</v>
      </c>
      <c r="L6836">
        <v>0.27655462832552652</v>
      </c>
      <c r="M6836">
        <v>0.42579381267335187</v>
      </c>
      <c r="N6836">
        <v>0.44391812432564404</v>
      </c>
      <c r="O6836">
        <v>0.50102592857142858</v>
      </c>
      <c r="P6836" s="117">
        <v>38.46</v>
      </c>
      <c r="Q6836">
        <v>0.34</v>
      </c>
    </row>
    <row r="6837" spans="1:17" ht="15">
      <c r="A6837" s="6"/>
      <c r="B6837" s="10">
        <v>151.27000000000001</v>
      </c>
      <c r="C6837">
        <v>0.48875086580702704</v>
      </c>
      <c r="D6837" s="11">
        <v>40.98</v>
      </c>
      <c r="E6837" s="10">
        <v>65</v>
      </c>
      <c r="F6837" s="11">
        <v>40.130000000000003</v>
      </c>
      <c r="G6837" s="10">
        <v>44.91</v>
      </c>
      <c r="H6837" s="11">
        <v>226.74</v>
      </c>
      <c r="I6837" s="10">
        <v>324.38</v>
      </c>
      <c r="J6837">
        <v>0.33706542742172929</v>
      </c>
      <c r="K6837">
        <v>0.44055817796848351</v>
      </c>
      <c r="L6837">
        <v>0.27971211979585353</v>
      </c>
      <c r="M6837">
        <v>0.42047446346101591</v>
      </c>
      <c r="N6837">
        <v>0.45167629336127402</v>
      </c>
      <c r="O6837">
        <v>0.50322913242715439</v>
      </c>
      <c r="P6837" s="117">
        <v>29.78</v>
      </c>
      <c r="Q6837">
        <v>0.34</v>
      </c>
    </row>
    <row r="6838" spans="1:17" ht="15">
      <c r="A6838" s="6"/>
      <c r="B6838" s="10">
        <v>129.36000000000001</v>
      </c>
      <c r="C6838">
        <v>0.51874789440085656</v>
      </c>
      <c r="D6838" s="11">
        <v>42.94</v>
      </c>
      <c r="E6838" s="10">
        <v>53.58</v>
      </c>
      <c r="F6838" s="11">
        <v>33.15</v>
      </c>
      <c r="G6838" s="10">
        <v>41.44</v>
      </c>
      <c r="H6838" s="11">
        <v>193.2</v>
      </c>
      <c r="I6838" s="10">
        <v>273.02</v>
      </c>
      <c r="J6838">
        <v>0.34651850055710087</v>
      </c>
      <c r="K6838">
        <v>0.42943364337214018</v>
      </c>
      <c r="L6838">
        <v>0.28746048137792407</v>
      </c>
      <c r="M6838">
        <v>0.42275399974712841</v>
      </c>
      <c r="N6838">
        <v>0.45787074580200215</v>
      </c>
      <c r="O6838">
        <v>0.51024372448928423</v>
      </c>
      <c r="P6838" s="117">
        <v>35.01</v>
      </c>
      <c r="Q6838">
        <v>0.34</v>
      </c>
    </row>
    <row r="6839" spans="1:17" ht="15">
      <c r="A6839" s="6"/>
      <c r="B6839" s="10">
        <v>123.5</v>
      </c>
      <c r="C6839">
        <v>0.52404564299360779</v>
      </c>
      <c r="D6839" s="11">
        <v>38.96</v>
      </c>
      <c r="E6839" s="10">
        <v>50</v>
      </c>
      <c r="F6839" s="11">
        <v>33.590000000000003</v>
      </c>
      <c r="G6839" s="10">
        <v>38</v>
      </c>
      <c r="H6839" s="11">
        <v>184.68</v>
      </c>
      <c r="I6839" s="10">
        <v>243.55</v>
      </c>
      <c r="J6839">
        <v>0.34612022781769564</v>
      </c>
      <c r="K6839">
        <v>0.41712885193918198</v>
      </c>
      <c r="L6839">
        <v>0.28842439789972835</v>
      </c>
      <c r="M6839">
        <v>0.42055836719975831</v>
      </c>
      <c r="N6839">
        <v>0.46735331925165957</v>
      </c>
      <c r="O6839">
        <v>0.50957754448509218</v>
      </c>
      <c r="P6839" s="117">
        <v>19.600000000000001</v>
      </c>
      <c r="Q6839">
        <v>0.34</v>
      </c>
    </row>
    <row r="6840" spans="1:17" ht="15">
      <c r="A6840" s="6"/>
      <c r="B6840" s="10">
        <v>109.84</v>
      </c>
      <c r="C6840">
        <v>0.50727423538812511</v>
      </c>
      <c r="D6840" s="11">
        <v>31.37</v>
      </c>
      <c r="E6840" s="10">
        <v>43.88</v>
      </c>
      <c r="F6840" s="11">
        <v>31.53</v>
      </c>
      <c r="G6840" s="10">
        <v>33.630000000000003</v>
      </c>
      <c r="H6840" s="11">
        <v>140.11000000000001</v>
      </c>
      <c r="I6840" s="10">
        <v>228.57</v>
      </c>
      <c r="J6840">
        <v>0.34308888228563317</v>
      </c>
      <c r="K6840">
        <v>0.4040179306404913</v>
      </c>
      <c r="L6840">
        <v>0.2911555147589267</v>
      </c>
      <c r="M6840">
        <v>0.42567144013608221</v>
      </c>
      <c r="N6840">
        <v>0.47132416169720143</v>
      </c>
      <c r="O6840">
        <v>0.50903172693505927</v>
      </c>
      <c r="P6840" s="117">
        <v>46.46</v>
      </c>
      <c r="Q6840">
        <v>0.34</v>
      </c>
    </row>
    <row r="6841" spans="1:17" ht="15">
      <c r="A6841" s="6"/>
      <c r="B6841" s="10">
        <v>123.99</v>
      </c>
      <c r="C6841">
        <v>0.4963594389097804</v>
      </c>
      <c r="D6841" s="11">
        <v>30.53</v>
      </c>
      <c r="E6841" s="10">
        <v>47.8</v>
      </c>
      <c r="F6841" s="11">
        <v>31.44</v>
      </c>
      <c r="G6841" s="10">
        <v>31.47</v>
      </c>
      <c r="H6841" s="11">
        <v>151.93</v>
      </c>
      <c r="I6841" s="10">
        <v>218.66</v>
      </c>
      <c r="J6841">
        <v>0.34804539264639128</v>
      </c>
      <c r="K6841">
        <v>0.40340330044763151</v>
      </c>
      <c r="L6841">
        <v>0.27921006503283341</v>
      </c>
      <c r="M6841">
        <v>0.43141987186366465</v>
      </c>
      <c r="N6841">
        <v>0.47155629988200198</v>
      </c>
      <c r="O6841">
        <v>0.50542162302941396</v>
      </c>
      <c r="P6841" s="117">
        <v>23.19</v>
      </c>
      <c r="Q6841">
        <v>0.34</v>
      </c>
    </row>
    <row r="6842" spans="1:17" ht="15">
      <c r="A6842" s="6"/>
      <c r="B6842" s="10">
        <v>115</v>
      </c>
      <c r="C6842">
        <v>0.47955995856508504</v>
      </c>
      <c r="D6842" s="11">
        <v>29.38</v>
      </c>
      <c r="E6842" s="10">
        <v>43.97</v>
      </c>
      <c r="F6842" s="11">
        <v>25.66</v>
      </c>
      <c r="G6842" s="10">
        <v>29</v>
      </c>
      <c r="H6842" s="11">
        <v>152.01</v>
      </c>
      <c r="I6842" s="10">
        <v>210</v>
      </c>
      <c r="J6842">
        <v>0.35428166802452332</v>
      </c>
      <c r="K6842">
        <v>0.41473777029946107</v>
      </c>
      <c r="L6842">
        <v>0.25967180145245883</v>
      </c>
      <c r="M6842">
        <v>0.42763863643749245</v>
      </c>
      <c r="N6842">
        <v>0.48132011876980291</v>
      </c>
      <c r="O6842">
        <v>0.50183138462525456</v>
      </c>
      <c r="P6842" s="117">
        <v>23.45</v>
      </c>
      <c r="Q6842">
        <v>0.34</v>
      </c>
    </row>
    <row r="6843" spans="1:17" ht="15">
      <c r="A6843" s="6"/>
      <c r="B6843" s="10">
        <v>107.14</v>
      </c>
      <c r="C6843">
        <v>0.46282017103117806</v>
      </c>
      <c r="D6843" s="11">
        <v>28.34</v>
      </c>
      <c r="E6843" s="10">
        <v>42.08</v>
      </c>
      <c r="F6843" s="11">
        <v>24.05</v>
      </c>
      <c r="G6843" s="10">
        <v>29.6</v>
      </c>
      <c r="H6843" s="11">
        <v>140.07</v>
      </c>
      <c r="I6843" s="10">
        <v>193.8</v>
      </c>
      <c r="J6843">
        <v>0.35861715526601523</v>
      </c>
      <c r="K6843">
        <v>0.41677907220578292</v>
      </c>
      <c r="L6843">
        <v>0.25457156023238997</v>
      </c>
      <c r="M6843">
        <v>0.42242623254294498</v>
      </c>
      <c r="N6843">
        <v>0.4895935935454056</v>
      </c>
      <c r="O6843">
        <v>0.50933094199738327</v>
      </c>
      <c r="P6843" s="117">
        <v>17.940000000000001</v>
      </c>
      <c r="Q6843">
        <v>0.34</v>
      </c>
    </row>
    <row r="6844" spans="1:17" ht="15">
      <c r="A6844" s="6"/>
      <c r="B6844" s="10">
        <v>101.4</v>
      </c>
      <c r="C6844">
        <v>0.43298552225457432</v>
      </c>
      <c r="D6844" s="11">
        <v>28.46</v>
      </c>
      <c r="E6844" s="10">
        <v>39.14</v>
      </c>
      <c r="F6844" s="11">
        <v>24.11</v>
      </c>
      <c r="G6844" s="10">
        <v>28.91</v>
      </c>
      <c r="H6844" s="11">
        <v>132.43</v>
      </c>
      <c r="I6844" s="10">
        <v>182.96</v>
      </c>
      <c r="J6844">
        <v>0.3707420471698113</v>
      </c>
      <c r="K6844">
        <v>0.4188192146891041</v>
      </c>
      <c r="L6844">
        <v>0.25623751382676863</v>
      </c>
      <c r="M6844">
        <v>0.42440741537733206</v>
      </c>
      <c r="N6844">
        <v>0.48618144961834281</v>
      </c>
      <c r="O6844">
        <v>0.52011635262001465</v>
      </c>
      <c r="P6844" s="117">
        <v>20.62</v>
      </c>
      <c r="Q6844">
        <v>0.34</v>
      </c>
    </row>
    <row r="6845" spans="1:17" ht="15">
      <c r="A6845" s="6"/>
      <c r="B6845" s="10">
        <v>100.08</v>
      </c>
      <c r="C6845">
        <v>0.41262838855180456</v>
      </c>
      <c r="D6845" s="11">
        <v>29.03</v>
      </c>
      <c r="E6845" s="10">
        <v>42.74</v>
      </c>
      <c r="F6845" s="11">
        <v>25.12</v>
      </c>
      <c r="G6845" s="10">
        <v>28.72</v>
      </c>
      <c r="H6845" s="11">
        <v>135</v>
      </c>
      <c r="I6845" s="10">
        <v>195.02</v>
      </c>
      <c r="J6845">
        <v>0.39088156653182493</v>
      </c>
      <c r="K6845">
        <v>0.42331211813621189</v>
      </c>
      <c r="L6845">
        <v>0.27244870899376139</v>
      </c>
      <c r="M6845">
        <v>0.44515439190271294</v>
      </c>
      <c r="N6845">
        <v>0.48621005786784827</v>
      </c>
      <c r="O6845">
        <v>0.52529943518544286</v>
      </c>
      <c r="P6845" s="117">
        <v>32.29</v>
      </c>
      <c r="Q6845">
        <v>0.34</v>
      </c>
    </row>
    <row r="6846" spans="1:17" ht="15">
      <c r="A6846" s="6"/>
      <c r="B6846" s="10">
        <v>95.25</v>
      </c>
      <c r="C6846">
        <v>0.39196063521808594</v>
      </c>
      <c r="D6846" s="11">
        <v>31.47</v>
      </c>
      <c r="E6846" s="10">
        <v>43.91</v>
      </c>
      <c r="F6846" s="11">
        <v>25.29</v>
      </c>
      <c r="G6846" s="10">
        <v>29.55</v>
      </c>
      <c r="H6846" s="11">
        <v>151.44999999999999</v>
      </c>
      <c r="I6846" s="10">
        <v>218.46</v>
      </c>
      <c r="J6846">
        <v>0.40808560518764547</v>
      </c>
      <c r="K6846">
        <v>0.42904356141618843</v>
      </c>
      <c r="L6846">
        <v>0.28635100042946982</v>
      </c>
      <c r="M6846">
        <v>0.49001261359914849</v>
      </c>
      <c r="N6846">
        <v>0.49488011237876078</v>
      </c>
      <c r="O6846">
        <v>0.52642365611476016</v>
      </c>
      <c r="P6846" s="117">
        <v>38.46</v>
      </c>
      <c r="Q6846">
        <v>0.34</v>
      </c>
    </row>
    <row r="6847" spans="1:17" ht="15">
      <c r="A6847" s="6"/>
      <c r="B6847" s="10">
        <v>129.43</v>
      </c>
      <c r="C6847">
        <v>0.36335251760272913</v>
      </c>
      <c r="D6847" s="11">
        <v>43.08</v>
      </c>
      <c r="E6847" s="10">
        <v>48.34</v>
      </c>
      <c r="F6847" s="11">
        <v>25.82</v>
      </c>
      <c r="G6847" s="10">
        <v>44.7</v>
      </c>
      <c r="H6847" s="11">
        <v>196.17</v>
      </c>
      <c r="I6847" s="10">
        <v>257.47000000000003</v>
      </c>
      <c r="J6847">
        <v>0.41486768752683334</v>
      </c>
      <c r="K6847">
        <v>0.42618005868794667</v>
      </c>
      <c r="L6847">
        <v>0.29905360113822815</v>
      </c>
      <c r="M6847">
        <v>0.50844786608680148</v>
      </c>
      <c r="N6847">
        <v>0.49308089353900558</v>
      </c>
      <c r="O6847">
        <v>0.49382333028962322</v>
      </c>
      <c r="P6847" s="117">
        <v>30.8</v>
      </c>
      <c r="Q6847">
        <v>0.34</v>
      </c>
    </row>
    <row r="6848" spans="1:17" ht="15">
      <c r="A6848" s="6"/>
      <c r="B6848" s="10">
        <v>143.44999999999999</v>
      </c>
      <c r="C6848">
        <v>0.32269276478830172</v>
      </c>
      <c r="D6848" s="11">
        <v>59.93</v>
      </c>
      <c r="E6848" s="10">
        <v>58.18</v>
      </c>
      <c r="F6848" s="11">
        <v>28.37</v>
      </c>
      <c r="G6848" s="10">
        <v>54.28</v>
      </c>
      <c r="H6848" s="11">
        <v>229.3</v>
      </c>
      <c r="I6848" s="10">
        <v>285.81</v>
      </c>
      <c r="J6848">
        <v>0.42431649051516984</v>
      </c>
      <c r="K6848">
        <v>0.41839185345529872</v>
      </c>
      <c r="L6848">
        <v>0.30088257405239943</v>
      </c>
      <c r="M6848">
        <v>0.50877362560979222</v>
      </c>
      <c r="N6848">
        <v>0.48330560301631365</v>
      </c>
      <c r="O6848">
        <v>0.46729388619296269</v>
      </c>
      <c r="P6848" s="117">
        <v>68.38</v>
      </c>
      <c r="Q6848">
        <v>0.34</v>
      </c>
    </row>
    <row r="6849" spans="1:17" ht="15">
      <c r="A6849" s="6"/>
      <c r="B6849" s="10">
        <v>145.25</v>
      </c>
      <c r="C6849">
        <v>0.27368144367600711</v>
      </c>
      <c r="D6849" s="11">
        <v>64.819999999999993</v>
      </c>
      <c r="E6849" s="10">
        <v>62.9</v>
      </c>
      <c r="F6849" s="11">
        <v>27.85</v>
      </c>
      <c r="G6849" s="10">
        <v>61.44</v>
      </c>
      <c r="H6849" s="11">
        <v>250.59</v>
      </c>
      <c r="I6849" s="10">
        <v>332.53</v>
      </c>
      <c r="J6849">
        <v>0.42252173681264488</v>
      </c>
      <c r="K6849">
        <v>0.39282115286087688</v>
      </c>
      <c r="L6849">
        <v>0.27927770479521791</v>
      </c>
      <c r="M6849">
        <v>0.4931430162733324</v>
      </c>
      <c r="N6849">
        <v>0.46697938704407221</v>
      </c>
      <c r="O6849">
        <v>0.44542406188751743</v>
      </c>
      <c r="P6849" s="117">
        <v>49.02</v>
      </c>
      <c r="Q6849">
        <v>0.34</v>
      </c>
    </row>
    <row r="6850" spans="1:17" ht="15">
      <c r="A6850" s="6"/>
      <c r="B6850" s="10">
        <v>132.05000000000001</v>
      </c>
      <c r="C6850">
        <v>0.2216839436292089</v>
      </c>
      <c r="D6850" s="11">
        <v>50.81</v>
      </c>
      <c r="E6850" s="10">
        <v>62.43</v>
      </c>
      <c r="F6850" s="11">
        <v>26.58</v>
      </c>
      <c r="G6850" s="10">
        <v>59.62</v>
      </c>
      <c r="H6850" s="11">
        <v>238.97</v>
      </c>
      <c r="I6850" s="10">
        <v>301.56</v>
      </c>
      <c r="J6850">
        <v>0.41586646083604656</v>
      </c>
      <c r="K6850">
        <v>0.36161713799906964</v>
      </c>
      <c r="L6850">
        <v>0.24645764750569768</v>
      </c>
      <c r="M6850">
        <v>0.48400627320591644</v>
      </c>
      <c r="N6850">
        <v>0.453437103141209</v>
      </c>
      <c r="O6850">
        <v>0.44322821862989986</v>
      </c>
      <c r="P6850" s="117">
        <v>32.36</v>
      </c>
      <c r="Q6850">
        <v>0.34</v>
      </c>
    </row>
    <row r="6851" spans="1:17" ht="15">
      <c r="A6851" s="6"/>
      <c r="B6851" s="10">
        <v>99</v>
      </c>
      <c r="C6851">
        <v>0.15307014873023334</v>
      </c>
      <c r="D6851" s="11">
        <v>46.46</v>
      </c>
      <c r="E6851" s="10">
        <v>52.55</v>
      </c>
      <c r="F6851" s="11">
        <v>25.1</v>
      </c>
      <c r="G6851" s="10">
        <v>55.05</v>
      </c>
      <c r="H6851" s="11">
        <v>211.31</v>
      </c>
      <c r="I6851" s="10">
        <v>280.05</v>
      </c>
      <c r="J6851">
        <v>0.39919631205571537</v>
      </c>
      <c r="K6851">
        <v>0.34387068414131738</v>
      </c>
      <c r="L6851">
        <v>0.21466217505255653</v>
      </c>
      <c r="M6851">
        <v>0.47548296881268298</v>
      </c>
      <c r="N6851">
        <v>0.43665676088757938</v>
      </c>
      <c r="O6851">
        <v>0.43821614275782933</v>
      </c>
      <c r="P6851" s="117">
        <v>43.04</v>
      </c>
      <c r="Q6851">
        <v>0.34</v>
      </c>
    </row>
    <row r="6852" spans="1:17" ht="15">
      <c r="A6852" s="6"/>
      <c r="B6852" s="10">
        <v>72.02</v>
      </c>
      <c r="C6852">
        <v>0.13563839136643624</v>
      </c>
      <c r="D6852" s="11">
        <v>44.4</v>
      </c>
      <c r="E6852" s="10">
        <v>44.05</v>
      </c>
      <c r="F6852" s="11">
        <v>24</v>
      </c>
      <c r="G6852" s="10">
        <v>52.4</v>
      </c>
      <c r="H6852" s="11">
        <v>195.56</v>
      </c>
      <c r="I6852" s="10">
        <v>277.7</v>
      </c>
      <c r="J6852">
        <v>0.38236231424097311</v>
      </c>
      <c r="K6852">
        <v>0.32288753516360119</v>
      </c>
      <c r="L6852">
        <v>0.19409403246270288</v>
      </c>
      <c r="M6852">
        <v>0.46837212741587042</v>
      </c>
      <c r="N6852">
        <v>0.41709923108453828</v>
      </c>
      <c r="O6852">
        <v>0.43878895454469685</v>
      </c>
      <c r="P6852" s="117">
        <v>30.68</v>
      </c>
      <c r="Q6852">
        <v>0.34</v>
      </c>
    </row>
    <row r="6853" spans="1:17" ht="15">
      <c r="A6853" s="6"/>
      <c r="B6853" s="10">
        <v>34.450000000000003</v>
      </c>
      <c r="C6853">
        <v>0.12150341415141018</v>
      </c>
      <c r="D6853" s="11">
        <v>38.03</v>
      </c>
      <c r="E6853" s="10">
        <v>37.4</v>
      </c>
      <c r="F6853" s="11">
        <v>23.08</v>
      </c>
      <c r="G6853" s="10">
        <v>49.15</v>
      </c>
      <c r="H6853" s="11">
        <v>189.75</v>
      </c>
      <c r="I6853" s="10">
        <v>262.7</v>
      </c>
      <c r="J6853">
        <v>0.36466575670383106</v>
      </c>
      <c r="K6853">
        <v>0.30366110146008946</v>
      </c>
      <c r="L6853">
        <v>0.17308783219761498</v>
      </c>
      <c r="M6853">
        <v>0.46461663929665031</v>
      </c>
      <c r="N6853">
        <v>0.40631594877278282</v>
      </c>
      <c r="O6853">
        <v>0.43398500933319079</v>
      </c>
      <c r="P6853" s="117">
        <v>28.66</v>
      </c>
      <c r="Q6853">
        <v>0.34</v>
      </c>
    </row>
    <row r="6854" spans="1:17" ht="15">
      <c r="A6854" s="6"/>
      <c r="B6854" s="10">
        <v>7.3</v>
      </c>
      <c r="C6854">
        <v>0.11041188136906839</v>
      </c>
      <c r="D6854" s="11">
        <v>33.49</v>
      </c>
      <c r="E6854" s="10">
        <v>34.1</v>
      </c>
      <c r="F6854" s="11">
        <v>12.12</v>
      </c>
      <c r="G6854" s="10">
        <v>46.9</v>
      </c>
      <c r="H6854" s="11">
        <v>168.74</v>
      </c>
      <c r="I6854" s="10">
        <v>254.99</v>
      </c>
      <c r="J6854">
        <v>0.35496907446728099</v>
      </c>
      <c r="K6854">
        <v>0.29239397171956272</v>
      </c>
      <c r="L6854">
        <v>0.16541490937865658</v>
      </c>
      <c r="M6854">
        <v>0.46568250151633306</v>
      </c>
      <c r="N6854">
        <v>0.4011198479814585</v>
      </c>
      <c r="O6854">
        <v>0.43567998619142134</v>
      </c>
      <c r="P6854" s="117">
        <v>29.15</v>
      </c>
      <c r="Q6854">
        <v>0.34</v>
      </c>
    </row>
    <row r="6855" spans="1:17" ht="15">
      <c r="A6855" s="6"/>
      <c r="B6855" s="10">
        <v>4.3099999999999996</v>
      </c>
      <c r="C6855">
        <v>0.1142147706025172</v>
      </c>
      <c r="D6855" s="11">
        <v>31.29</v>
      </c>
      <c r="E6855" s="10">
        <v>31.95</v>
      </c>
      <c r="F6855" s="11">
        <v>4.7699999999999996</v>
      </c>
      <c r="G6855" s="10">
        <v>46.13</v>
      </c>
      <c r="H6855" s="11">
        <v>165.42</v>
      </c>
      <c r="I6855" s="10">
        <v>255</v>
      </c>
      <c r="J6855">
        <v>0.36261134625432639</v>
      </c>
      <c r="K6855">
        <v>0.2954121596787771</v>
      </c>
      <c r="L6855">
        <v>0.15843940779278756</v>
      </c>
      <c r="M6855">
        <v>0.46610845781993959</v>
      </c>
      <c r="N6855">
        <v>0.41261720439989252</v>
      </c>
      <c r="O6855">
        <v>0.45051653375323819</v>
      </c>
      <c r="P6855" s="117">
        <v>26.72</v>
      </c>
      <c r="Q6855">
        <v>0.34</v>
      </c>
    </row>
    <row r="6856" spans="1:17" ht="15">
      <c r="A6856" s="6"/>
      <c r="B6856" s="10">
        <v>4.24</v>
      </c>
      <c r="C6856">
        <v>0.12255021146357019</v>
      </c>
      <c r="D6856" s="11">
        <v>34.72</v>
      </c>
      <c r="E6856" s="10">
        <v>37.42</v>
      </c>
      <c r="F6856" s="11">
        <v>10.02</v>
      </c>
      <c r="G6856" s="10">
        <v>46.62</v>
      </c>
      <c r="H6856" s="11">
        <v>167.6</v>
      </c>
      <c r="I6856" s="10">
        <v>263.58</v>
      </c>
      <c r="J6856">
        <v>0.38545992498557408</v>
      </c>
      <c r="K6856">
        <v>0.31955299391215219</v>
      </c>
      <c r="L6856">
        <v>0.15695734990935911</v>
      </c>
      <c r="M6856">
        <v>0.47845117762329459</v>
      </c>
      <c r="N6856">
        <v>0.43001694628900516</v>
      </c>
      <c r="O6856">
        <v>0.47921107595646806</v>
      </c>
      <c r="P6856" s="117">
        <v>25.92</v>
      </c>
      <c r="Q6856">
        <v>0.34</v>
      </c>
    </row>
    <row r="6857" spans="1:17" ht="15">
      <c r="A6857" s="6"/>
      <c r="B6857" s="10">
        <v>10</v>
      </c>
      <c r="C6857">
        <v>0.13120499250638173</v>
      </c>
      <c r="D6857" s="11">
        <v>36.99</v>
      </c>
      <c r="E6857" s="10">
        <v>50.23</v>
      </c>
      <c r="F6857" s="11">
        <v>21.29</v>
      </c>
      <c r="G6857" s="10">
        <v>46.13</v>
      </c>
      <c r="H6857" s="11">
        <v>189.9</v>
      </c>
      <c r="I6857" s="10">
        <v>267.05</v>
      </c>
      <c r="J6857">
        <v>0.41281560213864865</v>
      </c>
      <c r="K6857">
        <v>0.35879271498473059</v>
      </c>
      <c r="L6857">
        <v>0.17398396111452155</v>
      </c>
      <c r="M6857">
        <v>0.50022263747163875</v>
      </c>
      <c r="N6857">
        <v>0.45901812551305038</v>
      </c>
      <c r="O6857">
        <v>0.50420058534301104</v>
      </c>
      <c r="P6857" s="117">
        <v>28.24</v>
      </c>
      <c r="Q6857">
        <v>0.34</v>
      </c>
    </row>
    <row r="6858" spans="1:17" ht="15">
      <c r="A6858" s="6"/>
      <c r="B6858" s="10">
        <v>46.48</v>
      </c>
      <c r="C6858">
        <v>0.15017853715248791</v>
      </c>
      <c r="D6858" s="11">
        <v>46.45</v>
      </c>
      <c r="E6858" s="10">
        <v>60.46</v>
      </c>
      <c r="F6858" s="11">
        <v>27.94</v>
      </c>
      <c r="G6858" s="10">
        <v>54</v>
      </c>
      <c r="H6858" s="11">
        <v>213.96</v>
      </c>
      <c r="I6858" s="10">
        <v>292.35000000000002</v>
      </c>
      <c r="J6858">
        <v>0.43259896536212328</v>
      </c>
      <c r="K6858">
        <v>0.38903105894540174</v>
      </c>
      <c r="L6858">
        <v>0.20318360523354986</v>
      </c>
      <c r="M6858">
        <v>0.53602483458113914</v>
      </c>
      <c r="N6858">
        <v>0.48860285417642146</v>
      </c>
      <c r="O6858">
        <v>0.52017209608898762</v>
      </c>
      <c r="P6858" s="117">
        <v>63.41</v>
      </c>
      <c r="Q6858">
        <v>0.34</v>
      </c>
    </row>
    <row r="6859" spans="1:17" ht="15">
      <c r="A6859" s="6"/>
      <c r="B6859" s="10">
        <v>74.23</v>
      </c>
      <c r="C6859">
        <v>0.16023319073277537</v>
      </c>
      <c r="D6859" s="11">
        <v>55.9</v>
      </c>
      <c r="E6859" s="10">
        <v>64.540000000000006</v>
      </c>
      <c r="F6859" s="11">
        <v>30</v>
      </c>
      <c r="G6859" s="10">
        <v>65.31</v>
      </c>
      <c r="H6859" s="11">
        <v>246.99</v>
      </c>
      <c r="I6859" s="10">
        <v>319.66000000000003</v>
      </c>
      <c r="J6859">
        <v>0.43637022656731339</v>
      </c>
      <c r="K6859">
        <v>0.37293938828309486</v>
      </c>
      <c r="L6859">
        <v>0.20716195548384969</v>
      </c>
      <c r="M6859">
        <v>0.54471758154667549</v>
      </c>
      <c r="N6859">
        <v>0.49852315449363049</v>
      </c>
      <c r="O6859">
        <v>0.50120238831028663</v>
      </c>
      <c r="P6859" s="117">
        <v>46.2</v>
      </c>
      <c r="Q6859">
        <v>0.34</v>
      </c>
    </row>
    <row r="6860" spans="1:17" ht="15">
      <c r="A6860" s="6"/>
      <c r="B6860" s="10">
        <v>76.3</v>
      </c>
      <c r="C6860">
        <v>0.16260564476999886</v>
      </c>
      <c r="D6860" s="11">
        <v>49.9</v>
      </c>
      <c r="E6860" s="10">
        <v>55.85</v>
      </c>
      <c r="F6860" s="11">
        <v>28.47</v>
      </c>
      <c r="G6860" s="10">
        <v>78.680000000000007</v>
      </c>
      <c r="H6860" s="11">
        <v>287.31</v>
      </c>
      <c r="I6860" s="10">
        <v>343.7</v>
      </c>
      <c r="J6860">
        <v>0.43516959737631705</v>
      </c>
      <c r="K6860">
        <v>0.34839865447927532</v>
      </c>
      <c r="L6860">
        <v>0.18764135393728573</v>
      </c>
      <c r="M6860">
        <v>0.53411272001762589</v>
      </c>
      <c r="N6860">
        <v>0.47954734359739876</v>
      </c>
      <c r="O6860">
        <v>0.50297898376859029</v>
      </c>
      <c r="P6860" s="117">
        <v>62.81</v>
      </c>
      <c r="Q6860">
        <v>0.34</v>
      </c>
    </row>
    <row r="6861" spans="1:17" ht="15">
      <c r="A6861" s="6"/>
      <c r="B6861" s="10">
        <v>15.94</v>
      </c>
      <c r="C6861">
        <v>0.16058051512886623</v>
      </c>
      <c r="D6861" s="11">
        <v>39.270000000000003</v>
      </c>
      <c r="E6861" s="10">
        <v>40.590000000000003</v>
      </c>
      <c r="F6861" s="11">
        <v>22.45</v>
      </c>
      <c r="G6861" s="10">
        <v>56.46</v>
      </c>
      <c r="H6861" s="11">
        <v>235</v>
      </c>
      <c r="I6861" s="10">
        <v>290.10000000000002</v>
      </c>
      <c r="J6861">
        <v>0.4456877774226049</v>
      </c>
      <c r="K6861">
        <v>0.33133616724680498</v>
      </c>
      <c r="L6861">
        <v>0.15359003203308894</v>
      </c>
      <c r="M6861">
        <v>0.54576599608060572</v>
      </c>
      <c r="N6861">
        <v>0.47674914623040388</v>
      </c>
      <c r="O6861">
        <v>0.52124007509033687</v>
      </c>
      <c r="P6861" s="117">
        <v>31.15</v>
      </c>
      <c r="Q6861">
        <v>0.34</v>
      </c>
    </row>
    <row r="6862" spans="1:17" ht="15">
      <c r="A6862" s="6"/>
      <c r="B6862" s="10">
        <v>5.05</v>
      </c>
      <c r="C6862">
        <v>0.15023244708709446</v>
      </c>
      <c r="D6862" s="11">
        <v>35.21</v>
      </c>
      <c r="E6862" s="10">
        <v>31.52</v>
      </c>
      <c r="F6862" s="11">
        <v>17.39</v>
      </c>
      <c r="G6862" s="10">
        <v>48.12</v>
      </c>
      <c r="H6862" s="11">
        <v>199.07</v>
      </c>
      <c r="I6862" s="10">
        <v>248.54</v>
      </c>
      <c r="J6862">
        <v>0.43059530728530721</v>
      </c>
      <c r="K6862">
        <v>0.31798274533580911</v>
      </c>
      <c r="L6862">
        <v>0.14778586753656942</v>
      </c>
      <c r="M6862">
        <v>0.556522355463961</v>
      </c>
      <c r="N6862">
        <v>0.46489653259588282</v>
      </c>
      <c r="O6862">
        <v>0.5242369865548292</v>
      </c>
      <c r="P6862" s="117">
        <v>38.4</v>
      </c>
      <c r="Q6862">
        <v>0.34</v>
      </c>
    </row>
    <row r="6863" spans="1:17" ht="15">
      <c r="A6863" s="6"/>
      <c r="B6863" s="10">
        <v>0.2</v>
      </c>
      <c r="C6863">
        <v>0.14826946458948873</v>
      </c>
      <c r="D6863" s="11">
        <v>31.66</v>
      </c>
      <c r="E6863" s="10">
        <v>24.72</v>
      </c>
      <c r="F6863" s="11">
        <v>16.510000000000002</v>
      </c>
      <c r="G6863" s="10">
        <v>45.05</v>
      </c>
      <c r="H6863" s="11">
        <v>153.18</v>
      </c>
      <c r="I6863" s="10">
        <v>225.19</v>
      </c>
      <c r="J6863">
        <v>0.42341756381928447</v>
      </c>
      <c r="K6863">
        <v>0.30850005926849505</v>
      </c>
      <c r="L6863">
        <v>0.15112755507226899</v>
      </c>
      <c r="M6863">
        <v>0.55373931327992076</v>
      </c>
      <c r="N6863">
        <v>0.45565702241163875</v>
      </c>
      <c r="O6863">
        <v>0.5301208326626965</v>
      </c>
      <c r="P6863" s="117">
        <v>33.72</v>
      </c>
      <c r="Q6863">
        <v>0.34</v>
      </c>
    </row>
    <row r="6864" spans="1:17" ht="15">
      <c r="A6864" s="6"/>
      <c r="B6864" s="10">
        <v>-0.81</v>
      </c>
      <c r="C6864">
        <v>0.14575029913522719</v>
      </c>
      <c r="D6864" s="11">
        <v>29.63</v>
      </c>
      <c r="E6864" s="10">
        <v>20.29</v>
      </c>
      <c r="F6864" s="11">
        <v>4.0199999999999996</v>
      </c>
      <c r="G6864" s="10">
        <v>38.369999999999997</v>
      </c>
      <c r="H6864" s="11">
        <v>116.12</v>
      </c>
      <c r="I6864" s="10">
        <v>202.06</v>
      </c>
      <c r="J6864">
        <v>0.40043883344611086</v>
      </c>
      <c r="K6864">
        <v>0.29775248648873176</v>
      </c>
      <c r="L6864">
        <v>0.15555407634405899</v>
      </c>
      <c r="M6864">
        <v>0.53544947713363211</v>
      </c>
      <c r="N6864">
        <v>0.44771185996138174</v>
      </c>
      <c r="O6864">
        <v>0.54476248907927738</v>
      </c>
      <c r="P6864" s="117">
        <v>20.85</v>
      </c>
      <c r="Q6864">
        <v>0.34</v>
      </c>
    </row>
    <row r="6865" spans="1:17" ht="15">
      <c r="A6865" s="6"/>
      <c r="B6865" s="10">
        <v>-0.09</v>
      </c>
      <c r="C6865">
        <v>0.14834496837025382</v>
      </c>
      <c r="D6865" s="11">
        <v>28</v>
      </c>
      <c r="E6865" s="10">
        <v>20.76</v>
      </c>
      <c r="F6865" s="11">
        <v>-8.25</v>
      </c>
      <c r="G6865" s="10">
        <v>35.24</v>
      </c>
      <c r="H6865" s="11">
        <v>146.69</v>
      </c>
      <c r="I6865" s="10">
        <v>231.32</v>
      </c>
      <c r="J6865">
        <v>0.38643441317047261</v>
      </c>
      <c r="K6865">
        <v>0.29718964550763938</v>
      </c>
      <c r="L6865">
        <v>0.16319766168124342</v>
      </c>
      <c r="M6865">
        <v>0.50883359000812389</v>
      </c>
      <c r="N6865">
        <v>0.44992042273662891</v>
      </c>
      <c r="O6865">
        <v>0.54800044187587937</v>
      </c>
      <c r="P6865" s="117">
        <v>17.38</v>
      </c>
      <c r="Q6865">
        <v>0.34</v>
      </c>
    </row>
    <row r="6866" spans="1:17" ht="15">
      <c r="A6866" s="6"/>
      <c r="B6866" s="10">
        <v>-1.87</v>
      </c>
      <c r="C6866">
        <v>0.14963881615181701</v>
      </c>
      <c r="D6866" s="11">
        <v>26.99</v>
      </c>
      <c r="E6866" s="10">
        <v>21.44</v>
      </c>
      <c r="F6866" s="11">
        <v>3.17</v>
      </c>
      <c r="G6866" s="10">
        <v>32.17</v>
      </c>
      <c r="H6866" s="11">
        <v>131.83000000000001</v>
      </c>
      <c r="I6866" s="10">
        <v>219.6</v>
      </c>
      <c r="J6866">
        <v>0.38166710219006045</v>
      </c>
      <c r="K6866">
        <v>0.29667157902991032</v>
      </c>
      <c r="L6866">
        <v>0.17453814222675565</v>
      </c>
      <c r="M6866">
        <v>0.48341331740726312</v>
      </c>
      <c r="N6866">
        <v>0.44635649619707118</v>
      </c>
      <c r="O6866">
        <v>0.56034693792421231</v>
      </c>
      <c r="P6866" s="117">
        <v>17.36</v>
      </c>
      <c r="Q6866">
        <v>0.34</v>
      </c>
    </row>
    <row r="6867" spans="1:17" ht="15">
      <c r="A6867" s="6"/>
      <c r="B6867" s="10">
        <v>-1.49</v>
      </c>
      <c r="C6867">
        <v>0.15052377426946459</v>
      </c>
      <c r="D6867" s="11">
        <v>27.41</v>
      </c>
      <c r="E6867" s="10">
        <v>20.89</v>
      </c>
      <c r="F6867" s="11">
        <v>9.31</v>
      </c>
      <c r="G6867" s="10">
        <v>32.21</v>
      </c>
      <c r="H6867" s="11">
        <v>132.46</v>
      </c>
      <c r="I6867" s="10">
        <v>212.12</v>
      </c>
      <c r="J6867">
        <v>0.37638434728563575</v>
      </c>
      <c r="K6867">
        <v>0.29555273339525084</v>
      </c>
      <c r="L6867">
        <v>0.18354226843030591</v>
      </c>
      <c r="M6867">
        <v>0.47628045503826022</v>
      </c>
      <c r="N6867">
        <v>0.43486004746388413</v>
      </c>
      <c r="O6867">
        <v>0.5678076366950181</v>
      </c>
      <c r="P6867" s="117">
        <v>16.420000000000002</v>
      </c>
      <c r="Q6867">
        <v>0.34</v>
      </c>
    </row>
    <row r="6868" spans="1:17" ht="15">
      <c r="A6868" s="6"/>
      <c r="B6868" s="10">
        <v>-1.72</v>
      </c>
      <c r="C6868">
        <v>0.15475726870712769</v>
      </c>
      <c r="D6868" s="11">
        <v>26.4</v>
      </c>
      <c r="E6868" s="10">
        <v>19.52</v>
      </c>
      <c r="F6868" s="11">
        <v>15.17</v>
      </c>
      <c r="G6868" s="10">
        <v>31.34</v>
      </c>
      <c r="H6868" s="11">
        <v>110</v>
      </c>
      <c r="I6868" s="10">
        <v>211.62</v>
      </c>
      <c r="J6868">
        <v>0.37626209182303061</v>
      </c>
      <c r="K6868">
        <v>0.27442440168259086</v>
      </c>
      <c r="L6868">
        <v>0.19325494572288757</v>
      </c>
      <c r="M6868">
        <v>0.47708867875358324</v>
      </c>
      <c r="N6868">
        <v>0.41757108694227868</v>
      </c>
      <c r="O6868">
        <v>0.57213255701590759</v>
      </c>
      <c r="P6868" s="117">
        <v>17.39</v>
      </c>
      <c r="Q6868">
        <v>0.34</v>
      </c>
    </row>
    <row r="6869" spans="1:17" ht="15">
      <c r="A6869" s="6"/>
      <c r="B6869" s="10">
        <v>-2.21</v>
      </c>
      <c r="C6869">
        <v>0.15823177501491026</v>
      </c>
      <c r="D6869" s="11">
        <v>26.17</v>
      </c>
      <c r="E6869" s="10">
        <v>20.72</v>
      </c>
      <c r="F6869" s="11">
        <v>16</v>
      </c>
      <c r="G6869" s="10">
        <v>32.299999999999997</v>
      </c>
      <c r="H6869" s="11">
        <v>116.61</v>
      </c>
      <c r="I6869" s="10">
        <v>218.92</v>
      </c>
      <c r="J6869">
        <v>0.37729651410221687</v>
      </c>
      <c r="K6869">
        <v>0.2692446511822601</v>
      </c>
      <c r="L6869">
        <v>0.23638488704576874</v>
      </c>
      <c r="M6869">
        <v>0.4828549129165931</v>
      </c>
      <c r="N6869">
        <v>0.42337160207810054</v>
      </c>
      <c r="O6869">
        <v>0.57819492390782823</v>
      </c>
      <c r="P6869" s="117">
        <v>18.350000000000001</v>
      </c>
      <c r="Q6869">
        <v>0.34</v>
      </c>
    </row>
    <row r="6870" spans="1:17" ht="15">
      <c r="A6870" s="6"/>
      <c r="B6870" s="10">
        <v>-2.08</v>
      </c>
      <c r="C6870">
        <v>0.1599992834503175</v>
      </c>
      <c r="D6870" s="11">
        <v>26.1</v>
      </c>
      <c r="E6870" s="10">
        <v>20.79</v>
      </c>
      <c r="F6870" s="11">
        <v>24.63</v>
      </c>
      <c r="G6870" s="10">
        <v>36.39</v>
      </c>
      <c r="H6870" s="11">
        <v>140.99</v>
      </c>
      <c r="I6870" s="10">
        <v>229.49</v>
      </c>
      <c r="J6870">
        <v>0.37838051781965593</v>
      </c>
      <c r="K6870">
        <v>0.26891590816965766</v>
      </c>
      <c r="L6870">
        <v>0.28966452219643662</v>
      </c>
      <c r="M6870">
        <v>0.5025563589218166</v>
      </c>
      <c r="N6870">
        <v>0.43717253031293751</v>
      </c>
      <c r="O6870">
        <v>0.57192502077843999</v>
      </c>
      <c r="P6870" s="117">
        <v>16.899999999999999</v>
      </c>
      <c r="Q6870">
        <v>0.34</v>
      </c>
    </row>
    <row r="6871" spans="1:17" ht="15">
      <c r="A6871" s="6"/>
      <c r="B6871" s="10">
        <v>-0.96</v>
      </c>
      <c r="C6871">
        <v>0.15224378681955425</v>
      </c>
      <c r="D6871" s="11">
        <v>28</v>
      </c>
      <c r="E6871" s="10">
        <v>22.07</v>
      </c>
      <c r="F6871" s="11">
        <v>36.06</v>
      </c>
      <c r="G6871" s="10">
        <v>48.61</v>
      </c>
      <c r="H6871" s="11">
        <v>209</v>
      </c>
      <c r="I6871" s="10">
        <v>278.37</v>
      </c>
      <c r="J6871">
        <v>0.38669157084552447</v>
      </c>
      <c r="K6871">
        <v>0.2673884357894627</v>
      </c>
      <c r="L6871">
        <v>0.34886191980432907</v>
      </c>
      <c r="M6871">
        <v>0.5338539357978509</v>
      </c>
      <c r="N6871">
        <v>0.44522504489795911</v>
      </c>
      <c r="O6871">
        <v>0.55105122956534336</v>
      </c>
      <c r="P6871" s="117">
        <v>22.78</v>
      </c>
      <c r="Q6871">
        <v>0.34</v>
      </c>
    </row>
    <row r="6872" spans="1:17" ht="15">
      <c r="A6872" s="6"/>
      <c r="B6872" s="10">
        <v>-0.02</v>
      </c>
      <c r="C6872">
        <v>0.1432214589968917</v>
      </c>
      <c r="D6872" s="11">
        <v>33.99</v>
      </c>
      <c r="E6872" s="10">
        <v>25.86</v>
      </c>
      <c r="F6872" s="11">
        <v>48.92</v>
      </c>
      <c r="G6872" s="10">
        <v>57.8</v>
      </c>
      <c r="H6872" s="11">
        <v>235.05</v>
      </c>
      <c r="I6872" s="10">
        <v>350</v>
      </c>
      <c r="J6872">
        <v>0.39097955791699518</v>
      </c>
      <c r="K6872">
        <v>0.28710574262973315</v>
      </c>
      <c r="L6872">
        <v>0.37097651685438443</v>
      </c>
      <c r="M6872">
        <v>0.53077577983361279</v>
      </c>
      <c r="N6872">
        <v>0.44036571758590815</v>
      </c>
      <c r="O6872">
        <v>0.50160852846906578</v>
      </c>
      <c r="P6872" s="117">
        <v>33.97</v>
      </c>
      <c r="Q6872">
        <v>0.34</v>
      </c>
    </row>
    <row r="6873" spans="1:17" ht="15">
      <c r="A6873" s="6"/>
      <c r="B6873" s="10">
        <v>9.09</v>
      </c>
      <c r="C6873">
        <v>0.1437440754867049</v>
      </c>
      <c r="D6873" s="11">
        <v>39.42</v>
      </c>
      <c r="E6873" s="10">
        <v>27.69</v>
      </c>
      <c r="F6873" s="11">
        <v>50.24</v>
      </c>
      <c r="G6873" s="10">
        <v>70.37</v>
      </c>
      <c r="H6873" s="11">
        <v>260</v>
      </c>
      <c r="I6873" s="10">
        <v>412.65</v>
      </c>
      <c r="J6873">
        <v>0.37862174985199981</v>
      </c>
      <c r="K6873">
        <v>0.28349613936328016</v>
      </c>
      <c r="L6873">
        <v>0.38490479171454151</v>
      </c>
      <c r="M6873">
        <v>0.51506679059506055</v>
      </c>
      <c r="N6873">
        <v>0.43407880166368312</v>
      </c>
      <c r="O6873">
        <v>0.48047199069771868</v>
      </c>
      <c r="P6873" s="117">
        <v>24.3</v>
      </c>
      <c r="Q6873">
        <v>0.34</v>
      </c>
    </row>
    <row r="6874" spans="1:17" ht="15">
      <c r="A6874" s="6"/>
      <c r="B6874" s="10">
        <v>20.6</v>
      </c>
      <c r="C6874">
        <v>0.13679350184467579</v>
      </c>
      <c r="D6874" s="11">
        <v>35.950000000000003</v>
      </c>
      <c r="E6874" s="10">
        <v>26.71</v>
      </c>
      <c r="F6874" s="11">
        <v>49.6</v>
      </c>
      <c r="G6874" s="10">
        <v>63.95</v>
      </c>
      <c r="H6874" s="11">
        <v>245</v>
      </c>
      <c r="I6874" s="10">
        <v>327.39</v>
      </c>
      <c r="J6874">
        <v>0.35976636154206842</v>
      </c>
      <c r="K6874">
        <v>0.27363794029420629</v>
      </c>
      <c r="L6874">
        <v>0.36898190431148775</v>
      </c>
      <c r="M6874">
        <v>0.49446134209895887</v>
      </c>
      <c r="N6874">
        <v>0.41963981762917929</v>
      </c>
      <c r="O6874">
        <v>0.45899900531859328</v>
      </c>
      <c r="P6874" s="117">
        <v>25.14</v>
      </c>
      <c r="Q6874">
        <v>0.34</v>
      </c>
    </row>
    <row r="6875" spans="1:17" ht="15">
      <c r="A6875" s="6"/>
      <c r="B6875" s="10">
        <v>1.08</v>
      </c>
      <c r="C6875">
        <v>0.14441711358563331</v>
      </c>
      <c r="D6875" s="11">
        <v>28.04</v>
      </c>
      <c r="E6875" s="10">
        <v>26.94</v>
      </c>
      <c r="F6875" s="11">
        <v>48.34</v>
      </c>
      <c r="G6875" s="10">
        <v>54.71</v>
      </c>
      <c r="H6875" s="11">
        <v>222.55</v>
      </c>
      <c r="I6875" s="10">
        <v>297.26</v>
      </c>
      <c r="J6875">
        <v>0.32521129741746291</v>
      </c>
      <c r="K6875">
        <v>0.26755137703810083</v>
      </c>
      <c r="L6875">
        <v>0.35178942424417592</v>
      </c>
      <c r="M6875">
        <v>0.4744546562955102</v>
      </c>
      <c r="N6875">
        <v>0.40378298903952969</v>
      </c>
      <c r="O6875">
        <v>0.45352868913452299</v>
      </c>
      <c r="P6875" s="117">
        <v>25</v>
      </c>
      <c r="Q6875">
        <v>0.34</v>
      </c>
    </row>
    <row r="6876" spans="1:17" ht="15">
      <c r="A6876" s="6"/>
      <c r="B6876" s="10">
        <v>-0.05</v>
      </c>
      <c r="C6876">
        <v>0.13820893430939088</v>
      </c>
      <c r="D6876" s="11">
        <v>22.86</v>
      </c>
      <c r="E6876" s="10">
        <v>25.76</v>
      </c>
      <c r="F6876" s="11">
        <v>48</v>
      </c>
      <c r="G6876" s="10">
        <v>51.34</v>
      </c>
      <c r="H6876" s="11">
        <v>198.3</v>
      </c>
      <c r="I6876" s="10">
        <v>282.41000000000003</v>
      </c>
      <c r="J6876">
        <v>0.28292752028186341</v>
      </c>
      <c r="K6876">
        <v>0.2534148862937422</v>
      </c>
      <c r="L6876">
        <v>0.34723849575164295</v>
      </c>
      <c r="M6876">
        <v>0.45221941402738813</v>
      </c>
      <c r="N6876">
        <v>0.38536444614440979</v>
      </c>
      <c r="O6876">
        <v>0.43350725549603286</v>
      </c>
      <c r="P6876" s="117">
        <v>25.71</v>
      </c>
      <c r="Q6876">
        <v>0.34</v>
      </c>
    </row>
    <row r="6877" spans="1:17" ht="15">
      <c r="A6877" s="6"/>
      <c r="B6877" s="10">
        <v>-0.94</v>
      </c>
      <c r="C6877">
        <v>0.13443029572722795</v>
      </c>
      <c r="D6877" s="11">
        <v>26.07</v>
      </c>
      <c r="E6877" s="10">
        <v>20.73</v>
      </c>
      <c r="F6877" s="11">
        <v>45.25</v>
      </c>
      <c r="G6877" s="10">
        <v>46.62</v>
      </c>
      <c r="H6877" s="11">
        <v>189.93</v>
      </c>
      <c r="I6877" s="10">
        <v>262.01</v>
      </c>
      <c r="J6877">
        <v>0.26931511776351086</v>
      </c>
      <c r="K6877">
        <v>0.22560829868851801</v>
      </c>
      <c r="L6877">
        <v>0.34542029976883831</v>
      </c>
      <c r="M6877">
        <v>0.43578178014672164</v>
      </c>
      <c r="N6877">
        <v>0.36619981650871752</v>
      </c>
      <c r="O6877">
        <v>0.42794710290965954</v>
      </c>
      <c r="P6877" s="117">
        <v>29.53</v>
      </c>
      <c r="Q6877">
        <v>0.34</v>
      </c>
    </row>
    <row r="6878" spans="1:17" ht="15">
      <c r="A6878" s="6"/>
      <c r="B6878" s="10">
        <v>-1.0900000000000001</v>
      </c>
      <c r="C6878">
        <v>0.1371126218176785</v>
      </c>
      <c r="D6878" s="11">
        <v>12.67</v>
      </c>
      <c r="E6878" s="10">
        <v>20.75</v>
      </c>
      <c r="F6878" s="11">
        <v>43</v>
      </c>
      <c r="G6878" s="10">
        <v>43.65</v>
      </c>
      <c r="H6878" s="11">
        <v>164</v>
      </c>
      <c r="I6878" s="10">
        <v>238.37</v>
      </c>
      <c r="J6878">
        <v>0.26185488352212016</v>
      </c>
      <c r="K6878">
        <v>0.20697458796166335</v>
      </c>
      <c r="L6878">
        <v>0.34512765768352538</v>
      </c>
      <c r="M6878">
        <v>0.43435235585081416</v>
      </c>
      <c r="N6878">
        <v>0.35404060355807548</v>
      </c>
      <c r="O6878">
        <v>0.43656809980855904</v>
      </c>
      <c r="P6878" s="117">
        <v>28.54</v>
      </c>
      <c r="Q6878">
        <v>0.34</v>
      </c>
    </row>
    <row r="6879" spans="1:17" ht="15">
      <c r="A6879" s="6"/>
      <c r="B6879" s="10">
        <v>-1.39</v>
      </c>
      <c r="C6879">
        <v>0.13639576207243459</v>
      </c>
      <c r="D6879" s="11">
        <v>13.31</v>
      </c>
      <c r="E6879" s="10">
        <v>13.92</v>
      </c>
      <c r="F6879" s="11">
        <v>39.5</v>
      </c>
      <c r="G6879" s="10">
        <v>42.64</v>
      </c>
      <c r="H6879" s="11">
        <v>144.55000000000001</v>
      </c>
      <c r="I6879" s="10">
        <v>221.42</v>
      </c>
      <c r="J6879">
        <v>0.2700999965355167</v>
      </c>
      <c r="K6879">
        <v>0.20145453720358419</v>
      </c>
      <c r="L6879">
        <v>0.35631060116583713</v>
      </c>
      <c r="M6879">
        <v>0.44453575738843748</v>
      </c>
      <c r="N6879">
        <v>0.35383365735199496</v>
      </c>
      <c r="O6879">
        <v>0.44837876866940846</v>
      </c>
      <c r="P6879" s="117">
        <v>33.92</v>
      </c>
      <c r="Q6879">
        <v>0.34</v>
      </c>
    </row>
    <row r="6880" spans="1:17" ht="15">
      <c r="A6880" s="6"/>
      <c r="B6880" s="10">
        <v>-0.08</v>
      </c>
      <c r="C6880">
        <v>0.14119547792692808</v>
      </c>
      <c r="D6880" s="11">
        <v>26.42</v>
      </c>
      <c r="E6880" s="10">
        <v>19.54</v>
      </c>
      <c r="F6880" s="11">
        <v>42.19</v>
      </c>
      <c r="G6880" s="10">
        <v>43.2</v>
      </c>
      <c r="H6880" s="11">
        <v>144.27000000000001</v>
      </c>
      <c r="I6880" s="10">
        <v>242.69</v>
      </c>
      <c r="J6880">
        <v>0.3073829259243005</v>
      </c>
      <c r="K6880">
        <v>0.2191059112461799</v>
      </c>
      <c r="L6880">
        <v>0.37432546024849539</v>
      </c>
      <c r="M6880">
        <v>0.46233796862748067</v>
      </c>
      <c r="N6880">
        <v>0.35660848675598134</v>
      </c>
      <c r="O6880">
        <v>0.47527557901319256</v>
      </c>
      <c r="P6880" s="117">
        <v>29.76</v>
      </c>
      <c r="Q6880">
        <v>0.34</v>
      </c>
    </row>
    <row r="6881" spans="1:17" ht="15">
      <c r="A6881" s="6"/>
      <c r="B6881" s="10">
        <v>0.6</v>
      </c>
      <c r="C6881">
        <v>0.1636903252324439</v>
      </c>
      <c r="D6881" s="11">
        <v>31.44</v>
      </c>
      <c r="E6881" s="10">
        <v>20.74</v>
      </c>
      <c r="F6881" s="11">
        <v>46.86</v>
      </c>
      <c r="G6881" s="10">
        <v>45.84</v>
      </c>
      <c r="H6881" s="11">
        <v>151.91999999999999</v>
      </c>
      <c r="I6881" s="10">
        <v>258.60000000000002</v>
      </c>
      <c r="J6881">
        <v>0.36278059668527057</v>
      </c>
      <c r="K6881">
        <v>0.28056171220934101</v>
      </c>
      <c r="L6881">
        <v>0.40045894004096116</v>
      </c>
      <c r="M6881">
        <v>0.4844958176486982</v>
      </c>
      <c r="N6881">
        <v>0.367815783217602</v>
      </c>
      <c r="O6881">
        <v>0.49863905080116094</v>
      </c>
      <c r="P6881" s="117">
        <v>26.15</v>
      </c>
      <c r="Q6881">
        <v>0.34</v>
      </c>
    </row>
    <row r="6882" spans="1:17" ht="15">
      <c r="A6882" s="6"/>
      <c r="B6882" s="10">
        <v>67.19</v>
      </c>
      <c r="C6882">
        <v>0.18929534293625602</v>
      </c>
      <c r="D6882" s="11">
        <v>40.020000000000003</v>
      </c>
      <c r="E6882" s="10">
        <v>42.82</v>
      </c>
      <c r="F6882" s="11">
        <v>49</v>
      </c>
      <c r="G6882" s="10">
        <v>50.7</v>
      </c>
      <c r="H6882" s="11">
        <v>199.13</v>
      </c>
      <c r="I6882" s="10">
        <v>274</v>
      </c>
      <c r="J6882">
        <v>0.40649782778942023</v>
      </c>
      <c r="K6882">
        <v>0.35871154002035471</v>
      </c>
      <c r="L6882">
        <v>0.41744452726851866</v>
      </c>
      <c r="M6882">
        <v>0.49804780430675932</v>
      </c>
      <c r="N6882">
        <v>0.38670674990105419</v>
      </c>
      <c r="O6882">
        <v>0.50907169217980863</v>
      </c>
      <c r="P6882" s="117">
        <v>43.4</v>
      </c>
      <c r="Q6882">
        <v>0.34</v>
      </c>
    </row>
    <row r="6883" spans="1:17" ht="15">
      <c r="A6883" s="6"/>
      <c r="B6883" s="10">
        <v>117.9</v>
      </c>
      <c r="C6883">
        <v>0.19697810751754308</v>
      </c>
      <c r="D6883" s="11">
        <v>49.71</v>
      </c>
      <c r="E6883" s="10">
        <v>56.56</v>
      </c>
      <c r="F6883" s="11">
        <v>50.09</v>
      </c>
      <c r="G6883" s="10">
        <v>55.92</v>
      </c>
      <c r="H6883" s="11">
        <v>221.73</v>
      </c>
      <c r="I6883" s="10">
        <v>290</v>
      </c>
      <c r="J6883">
        <v>0.41822348360278355</v>
      </c>
      <c r="K6883">
        <v>0.38057470432689144</v>
      </c>
      <c r="L6883">
        <v>0.40540013632486438</v>
      </c>
      <c r="M6883">
        <v>0.48463168165457265</v>
      </c>
      <c r="N6883">
        <v>0.39159368336934114</v>
      </c>
      <c r="O6883">
        <v>0.49111417455858353</v>
      </c>
      <c r="P6883" s="117">
        <v>61.73</v>
      </c>
      <c r="Q6883">
        <v>0.34</v>
      </c>
    </row>
    <row r="6884" spans="1:17" ht="15">
      <c r="A6884" s="6"/>
      <c r="B6884" s="10">
        <v>129.97</v>
      </c>
      <c r="C6884">
        <v>0.19097591141350009</v>
      </c>
      <c r="D6884" s="11">
        <v>52.51</v>
      </c>
      <c r="E6884" s="10">
        <v>68.09</v>
      </c>
      <c r="F6884" s="11">
        <v>52.79</v>
      </c>
      <c r="G6884" s="10">
        <v>59.52</v>
      </c>
      <c r="H6884" s="11">
        <v>219.73</v>
      </c>
      <c r="I6884" s="10">
        <v>299.3</v>
      </c>
      <c r="J6884">
        <v>0.41444486051138585</v>
      </c>
      <c r="K6884">
        <v>0.35521176989218067</v>
      </c>
      <c r="L6884">
        <v>0.37517267966509998</v>
      </c>
      <c r="M6884">
        <v>0.47073788451688714</v>
      </c>
      <c r="N6884">
        <v>0.38627593932646814</v>
      </c>
      <c r="O6884">
        <v>0.47167715607987165</v>
      </c>
      <c r="P6884" s="117">
        <v>72.48</v>
      </c>
      <c r="Q6884">
        <v>0.34</v>
      </c>
    </row>
    <row r="6885" spans="1:17" ht="15">
      <c r="A6885" s="6"/>
      <c r="B6885" s="10">
        <v>96.91</v>
      </c>
      <c r="C6885">
        <v>0.1804625204762384</v>
      </c>
      <c r="D6885" s="11">
        <v>43.97</v>
      </c>
      <c r="E6885" s="10">
        <v>40.54</v>
      </c>
      <c r="F6885" s="11">
        <v>48.93</v>
      </c>
      <c r="G6885" s="10">
        <v>45.14</v>
      </c>
      <c r="H6885" s="11">
        <v>149.80000000000001</v>
      </c>
      <c r="I6885" s="10">
        <v>266.99</v>
      </c>
      <c r="J6885">
        <v>0.42040824926630399</v>
      </c>
      <c r="K6885">
        <v>0.35479943825715249</v>
      </c>
      <c r="L6885">
        <v>0.36735862754990678</v>
      </c>
      <c r="M6885">
        <v>0.4558730868450292</v>
      </c>
      <c r="N6885">
        <v>0.37323661157674359</v>
      </c>
      <c r="O6885">
        <v>0.49329428096866768</v>
      </c>
      <c r="P6885" s="117">
        <v>37.31</v>
      </c>
      <c r="Q6885">
        <v>0.34</v>
      </c>
    </row>
    <row r="6886" spans="1:17" ht="15">
      <c r="A6886" s="6"/>
      <c r="B6886" s="10">
        <v>85.68</v>
      </c>
      <c r="C6886">
        <v>0.1799685736385252</v>
      </c>
      <c r="D6886" s="11">
        <v>40.03</v>
      </c>
      <c r="E6886" s="10">
        <v>32.9</v>
      </c>
      <c r="F6886" s="11">
        <v>37.01</v>
      </c>
      <c r="G6886" s="10">
        <v>39.450000000000003</v>
      </c>
      <c r="H6886" s="11">
        <v>116.63</v>
      </c>
      <c r="I6886" s="10">
        <v>217.94</v>
      </c>
      <c r="J6886">
        <v>0.43414096142258524</v>
      </c>
      <c r="K6886">
        <v>0.35051444817054378</v>
      </c>
      <c r="L6886">
        <v>0.35676240538578902</v>
      </c>
      <c r="M6886">
        <v>0.42930842386937096</v>
      </c>
      <c r="N6886">
        <v>0.34919267878571719</v>
      </c>
      <c r="O6886">
        <v>0.48953034419830682</v>
      </c>
      <c r="P6886" s="117">
        <v>32.729999999999997</v>
      </c>
      <c r="Q6886">
        <v>0.34</v>
      </c>
    </row>
    <row r="6887" spans="1:17" ht="15">
      <c r="A6887" s="6"/>
      <c r="B6887" s="10">
        <v>74.59</v>
      </c>
      <c r="C6887">
        <v>0.18949187977214879</v>
      </c>
      <c r="D6887" s="11">
        <v>39.07</v>
      </c>
      <c r="E6887" s="10">
        <v>31.32</v>
      </c>
      <c r="F6887" s="11">
        <v>32.51</v>
      </c>
      <c r="G6887" s="10">
        <v>36.17</v>
      </c>
      <c r="H6887" s="11">
        <v>107.43</v>
      </c>
      <c r="I6887" s="10">
        <v>220.03</v>
      </c>
      <c r="J6887">
        <v>0.44530699011888214</v>
      </c>
      <c r="K6887">
        <v>0.36179541217989319</v>
      </c>
      <c r="L6887">
        <v>0.34543486829437725</v>
      </c>
      <c r="M6887">
        <v>0.41183293102003182</v>
      </c>
      <c r="N6887">
        <v>0.33151937757358391</v>
      </c>
      <c r="O6887">
        <v>0.48739981890751277</v>
      </c>
      <c r="P6887" s="117">
        <v>29.88</v>
      </c>
      <c r="Q6887">
        <v>0.34</v>
      </c>
    </row>
    <row r="6888" spans="1:17" ht="15">
      <c r="A6888" s="6"/>
      <c r="B6888" s="10">
        <v>47.06</v>
      </c>
      <c r="C6888">
        <v>0.19390159505512169</v>
      </c>
      <c r="D6888" s="11">
        <v>31.43</v>
      </c>
      <c r="E6888" s="10">
        <v>27</v>
      </c>
      <c r="F6888" s="11">
        <v>25.18</v>
      </c>
      <c r="G6888" s="10">
        <v>30.26</v>
      </c>
      <c r="H6888" s="11">
        <v>69.819999999999993</v>
      </c>
      <c r="I6888" s="10">
        <v>193</v>
      </c>
      <c r="J6888">
        <v>0.44576941501940098</v>
      </c>
      <c r="K6888">
        <v>0.37567511019466143</v>
      </c>
      <c r="L6888">
        <v>0.33028264221762677</v>
      </c>
      <c r="M6888">
        <v>0.39167245260998879</v>
      </c>
      <c r="N6888">
        <v>0.30753301837270342</v>
      </c>
      <c r="O6888">
        <v>0.48002768898488118</v>
      </c>
      <c r="P6888" s="117">
        <v>32.39</v>
      </c>
      <c r="Q6888">
        <v>0.34</v>
      </c>
    </row>
    <row r="6889" spans="1:17" ht="15">
      <c r="A6889" s="6"/>
      <c r="B6889" s="10">
        <v>14.67</v>
      </c>
      <c r="C6889">
        <v>0.18585257295940427</v>
      </c>
      <c r="D6889" s="11">
        <v>34.26</v>
      </c>
      <c r="E6889" s="10">
        <v>34.93</v>
      </c>
      <c r="F6889" s="11">
        <v>26</v>
      </c>
      <c r="G6889" s="10">
        <v>32.549999999999997</v>
      </c>
      <c r="H6889" s="11">
        <v>67.22</v>
      </c>
      <c r="I6889" s="10">
        <v>191.76</v>
      </c>
      <c r="J6889">
        <v>0.43733174497437483</v>
      </c>
      <c r="K6889">
        <v>0.39158415712295902</v>
      </c>
      <c r="L6889">
        <v>0.32380437084497743</v>
      </c>
      <c r="M6889">
        <v>0.36782650777840808</v>
      </c>
      <c r="N6889">
        <v>0.28410535857418023</v>
      </c>
      <c r="O6889">
        <v>0.46565775755161132</v>
      </c>
      <c r="P6889" s="117">
        <v>42.4</v>
      </c>
      <c r="Q6889">
        <v>0.34</v>
      </c>
    </row>
    <row r="6890" spans="1:17" ht="15">
      <c r="A6890" s="6"/>
      <c r="B6890" s="10">
        <v>6.96</v>
      </c>
      <c r="C6890">
        <v>0.18375227566118296</v>
      </c>
      <c r="D6890" s="11">
        <v>31.56</v>
      </c>
      <c r="E6890" s="10">
        <v>30.86</v>
      </c>
      <c r="F6890" s="11">
        <v>25.72</v>
      </c>
      <c r="G6890" s="10">
        <v>31.3</v>
      </c>
      <c r="H6890" s="11">
        <v>56.55</v>
      </c>
      <c r="I6890" s="10">
        <v>174</v>
      </c>
      <c r="J6890">
        <v>0.4344998595590705</v>
      </c>
      <c r="K6890">
        <v>0.40053665989305343</v>
      </c>
      <c r="L6890">
        <v>0.3135368092976934</v>
      </c>
      <c r="M6890">
        <v>0.34766057223846208</v>
      </c>
      <c r="N6890">
        <v>0.27822347702877132</v>
      </c>
      <c r="O6890">
        <v>0.4563853259715438</v>
      </c>
      <c r="P6890" s="117">
        <v>21.13</v>
      </c>
      <c r="Q6890">
        <v>0.34</v>
      </c>
    </row>
    <row r="6891" spans="1:17" ht="15">
      <c r="A6891" s="6"/>
      <c r="B6891" s="10">
        <v>5.79</v>
      </c>
      <c r="C6891">
        <v>0.18439019375067453</v>
      </c>
      <c r="D6891" s="11">
        <v>30.41</v>
      </c>
      <c r="E6891" s="10">
        <v>29.05</v>
      </c>
      <c r="F6891" s="11">
        <v>25</v>
      </c>
      <c r="G6891" s="10">
        <v>30.79</v>
      </c>
      <c r="H6891" s="11">
        <v>49.42</v>
      </c>
      <c r="I6891" s="10">
        <v>163.80000000000001</v>
      </c>
      <c r="J6891">
        <v>0.4326820729790482</v>
      </c>
      <c r="K6891">
        <v>0.40785057197083624</v>
      </c>
      <c r="L6891">
        <v>0.30561830078983498</v>
      </c>
      <c r="M6891">
        <v>0.32878163476120353</v>
      </c>
      <c r="N6891">
        <v>0.27247212980130209</v>
      </c>
      <c r="O6891">
        <v>0.45870535465018891</v>
      </c>
      <c r="P6891" s="117">
        <v>30.7</v>
      </c>
      <c r="Q6891">
        <v>0.34</v>
      </c>
    </row>
    <row r="6892" spans="1:17" ht="15">
      <c r="A6892" s="6"/>
      <c r="B6892" s="10">
        <v>9.06</v>
      </c>
      <c r="C6892">
        <v>0.18564281734475252</v>
      </c>
      <c r="D6892" s="11">
        <v>29.27</v>
      </c>
      <c r="E6892" s="10">
        <v>30.06</v>
      </c>
      <c r="F6892" s="11">
        <v>24.27</v>
      </c>
      <c r="G6892" s="10">
        <v>29.06</v>
      </c>
      <c r="H6892" s="11">
        <v>48.93</v>
      </c>
      <c r="I6892" s="10">
        <v>144.74</v>
      </c>
      <c r="J6892">
        <v>0.43753231741163146</v>
      </c>
      <c r="K6892">
        <v>0.426283273494583</v>
      </c>
      <c r="L6892">
        <v>0.30159094654752533</v>
      </c>
      <c r="M6892">
        <v>0.31727886649666143</v>
      </c>
      <c r="N6892">
        <v>0.2676938902402648</v>
      </c>
      <c r="O6892">
        <v>0.46984753629621895</v>
      </c>
      <c r="P6892" s="117">
        <v>39.29</v>
      </c>
      <c r="Q6892">
        <v>0.34</v>
      </c>
    </row>
    <row r="6893" spans="1:17" ht="15">
      <c r="A6893" s="6"/>
      <c r="B6893" s="10">
        <v>5.72</v>
      </c>
      <c r="C6893">
        <v>0.19021796251796419</v>
      </c>
      <c r="D6893" s="11">
        <v>29.04</v>
      </c>
      <c r="E6893" s="10">
        <v>33</v>
      </c>
      <c r="F6893" s="11">
        <v>25</v>
      </c>
      <c r="G6893" s="10">
        <v>31.16</v>
      </c>
      <c r="H6893" s="11">
        <v>56.51</v>
      </c>
      <c r="I6893" s="10">
        <v>139.9</v>
      </c>
      <c r="J6893">
        <v>0.43811550317842729</v>
      </c>
      <c r="K6893">
        <v>0.45485580288538136</v>
      </c>
      <c r="L6893">
        <v>0.31437051124800741</v>
      </c>
      <c r="M6893">
        <v>0.31615799999999999</v>
      </c>
      <c r="N6893">
        <v>0.26723426324780736</v>
      </c>
      <c r="O6893">
        <v>0.47992063888701292</v>
      </c>
      <c r="P6893" s="117">
        <v>24.87</v>
      </c>
      <c r="Q6893">
        <v>0.34</v>
      </c>
    </row>
    <row r="6894" spans="1:17" ht="15">
      <c r="A6894" s="6"/>
      <c r="B6894" s="10">
        <v>7.63</v>
      </c>
      <c r="C6894">
        <v>0.18935665399239543</v>
      </c>
      <c r="D6894" s="11">
        <v>28.91</v>
      </c>
      <c r="E6894" s="10">
        <v>42</v>
      </c>
      <c r="F6894" s="11">
        <v>29.99</v>
      </c>
      <c r="G6894" s="10">
        <v>31.86</v>
      </c>
      <c r="H6894" s="11">
        <v>67.209999999999994</v>
      </c>
      <c r="I6894" s="10">
        <v>133.36000000000001</v>
      </c>
      <c r="J6894">
        <v>0.4463310903244665</v>
      </c>
      <c r="K6894">
        <v>0.48768550588616422</v>
      </c>
      <c r="L6894">
        <v>0.36476849855697341</v>
      </c>
      <c r="M6894">
        <v>0.33135529678608316</v>
      </c>
      <c r="N6894">
        <v>0.28540928151640782</v>
      </c>
      <c r="O6894">
        <v>0.49644388640493253</v>
      </c>
      <c r="P6894" s="117">
        <v>32.020000000000003</v>
      </c>
      <c r="Q6894">
        <v>0.34</v>
      </c>
    </row>
    <row r="6895" spans="1:17" ht="15">
      <c r="A6895" s="6"/>
      <c r="B6895" s="10">
        <v>5.88</v>
      </c>
      <c r="C6895">
        <v>0.18599933272459088</v>
      </c>
      <c r="D6895" s="11">
        <v>31.18</v>
      </c>
      <c r="E6895" s="10">
        <v>60.02</v>
      </c>
      <c r="F6895" s="11">
        <v>40.61</v>
      </c>
      <c r="G6895" s="10">
        <v>37.21</v>
      </c>
      <c r="H6895" s="11">
        <v>98.2</v>
      </c>
      <c r="I6895" s="10">
        <v>147.49</v>
      </c>
      <c r="J6895">
        <v>0.45555285953880825</v>
      </c>
      <c r="K6895">
        <v>0.50480507656056151</v>
      </c>
      <c r="L6895">
        <v>0.39512433229331723</v>
      </c>
      <c r="M6895">
        <v>0.34980534320766798</v>
      </c>
      <c r="N6895">
        <v>0.29853741720142662</v>
      </c>
      <c r="O6895">
        <v>0.50065701178256705</v>
      </c>
      <c r="P6895" s="117">
        <v>28.17</v>
      </c>
      <c r="Q6895">
        <v>0.34</v>
      </c>
    </row>
    <row r="6896" spans="1:17" ht="15">
      <c r="A6896" s="6"/>
      <c r="B6896" s="10">
        <v>21.34</v>
      </c>
      <c r="C6896">
        <v>0.1768635834025544</v>
      </c>
      <c r="D6896" s="11">
        <v>35.9</v>
      </c>
      <c r="E6896" s="10">
        <v>79.38</v>
      </c>
      <c r="F6896" s="11">
        <v>52.64</v>
      </c>
      <c r="G6896" s="10">
        <v>49.69</v>
      </c>
      <c r="H6896" s="11">
        <v>165.01</v>
      </c>
      <c r="I6896" s="10">
        <v>159.44</v>
      </c>
      <c r="J6896">
        <v>0.46546880463225876</v>
      </c>
      <c r="K6896">
        <v>0.50730007661596144</v>
      </c>
      <c r="L6896">
        <v>0.40768493231128194</v>
      </c>
      <c r="M6896">
        <v>0.33397088299891248</v>
      </c>
      <c r="N6896">
        <v>0.30952708574637605</v>
      </c>
      <c r="O6896">
        <v>0.49681127065801473</v>
      </c>
      <c r="P6896" s="117">
        <v>23.05</v>
      </c>
      <c r="Q6896">
        <v>0.34</v>
      </c>
    </row>
    <row r="6897" spans="1:17" ht="15">
      <c r="A6897" s="6"/>
      <c r="B6897" s="10">
        <v>24.58</v>
      </c>
      <c r="C6897">
        <v>0.16841506420197258</v>
      </c>
      <c r="D6897" s="11">
        <v>34.22</v>
      </c>
      <c r="E6897" s="10">
        <v>79.05</v>
      </c>
      <c r="F6897" s="11">
        <v>55.21</v>
      </c>
      <c r="G6897" s="10">
        <v>49.04</v>
      </c>
      <c r="H6897" s="11">
        <v>156.02000000000001</v>
      </c>
      <c r="I6897" s="10">
        <v>186.62</v>
      </c>
      <c r="J6897">
        <v>0.44538238849586353</v>
      </c>
      <c r="K6897">
        <v>0.48981766723779802</v>
      </c>
      <c r="L6897">
        <v>0.40480655244712432</v>
      </c>
      <c r="M6897">
        <v>0.32110234865392062</v>
      </c>
      <c r="N6897">
        <v>0.2946803760479364</v>
      </c>
      <c r="O6897">
        <v>0.47405896465479491</v>
      </c>
      <c r="P6897" s="117">
        <v>40.67</v>
      </c>
      <c r="Q6897">
        <v>0.34</v>
      </c>
    </row>
    <row r="6898" spans="1:17" ht="15">
      <c r="A6898" s="6"/>
      <c r="B6898" s="10">
        <v>30.9</v>
      </c>
      <c r="C6898">
        <v>0.16952263579846749</v>
      </c>
      <c r="D6898" s="11">
        <v>33.24</v>
      </c>
      <c r="E6898" s="10">
        <v>74.72</v>
      </c>
      <c r="F6898" s="11">
        <v>54.8</v>
      </c>
      <c r="G6898" s="10">
        <v>40.98</v>
      </c>
      <c r="H6898" s="11">
        <v>105.11</v>
      </c>
      <c r="I6898" s="10">
        <v>199.33</v>
      </c>
      <c r="J6898">
        <v>0.39906123894983619</v>
      </c>
      <c r="K6898">
        <v>0.47291086611197797</v>
      </c>
      <c r="L6898">
        <v>0.38794910888973222</v>
      </c>
      <c r="M6898">
        <v>0.30634924357136151</v>
      </c>
      <c r="N6898">
        <v>0.27172080429552026</v>
      </c>
      <c r="O6898">
        <v>0.44252110552478985</v>
      </c>
      <c r="P6898" s="117">
        <v>60.8</v>
      </c>
      <c r="Q6898">
        <v>0.34</v>
      </c>
    </row>
    <row r="6899" spans="1:17" ht="15">
      <c r="A6899" s="6"/>
      <c r="B6899" s="10">
        <v>5.07</v>
      </c>
      <c r="C6899">
        <v>0.16233946203456101</v>
      </c>
      <c r="D6899" s="11">
        <v>31.58</v>
      </c>
      <c r="E6899" s="10">
        <v>62.39</v>
      </c>
      <c r="F6899" s="11">
        <v>51.76</v>
      </c>
      <c r="G6899" s="10">
        <v>36.729999999999997</v>
      </c>
      <c r="H6899" s="11">
        <v>84.06</v>
      </c>
      <c r="I6899" s="10">
        <v>185.09</v>
      </c>
      <c r="J6899">
        <v>0.35736216429871387</v>
      </c>
      <c r="K6899">
        <v>0.45757184255422034</v>
      </c>
      <c r="L6899">
        <v>0.37135477540493</v>
      </c>
      <c r="M6899">
        <v>0.30026838471551681</v>
      </c>
      <c r="N6899">
        <v>0.25141740619194641</v>
      </c>
      <c r="O6899">
        <v>0.40044321560358459</v>
      </c>
      <c r="P6899" s="117">
        <v>34.729999999999997</v>
      </c>
      <c r="Q6899">
        <v>0.34</v>
      </c>
    </row>
    <row r="6900" spans="1:17" ht="15">
      <c r="A6900" s="6"/>
      <c r="B6900" s="10">
        <v>0.04</v>
      </c>
      <c r="C6900">
        <v>0.15487360360399535</v>
      </c>
      <c r="D6900" s="11">
        <v>30.97</v>
      </c>
      <c r="E6900" s="10">
        <v>52.89</v>
      </c>
      <c r="F6900" s="11">
        <v>50.62</v>
      </c>
      <c r="G6900" s="10">
        <v>35.020000000000003</v>
      </c>
      <c r="H6900" s="11">
        <v>72.19</v>
      </c>
      <c r="I6900" s="10">
        <v>160</v>
      </c>
      <c r="J6900">
        <v>0.32674210364531353</v>
      </c>
      <c r="K6900">
        <v>0.44096377192690472</v>
      </c>
      <c r="L6900">
        <v>0.36926286137828318</v>
      </c>
      <c r="M6900">
        <v>0.292362308750858</v>
      </c>
      <c r="N6900">
        <v>0.24259870600877584</v>
      </c>
      <c r="O6900">
        <v>0.3588632727025729</v>
      </c>
      <c r="P6900" s="117">
        <v>65.040000000000006</v>
      </c>
      <c r="Q6900">
        <v>0.34</v>
      </c>
    </row>
    <row r="6901" spans="1:17" ht="15">
      <c r="A6901" s="6"/>
      <c r="B6901" s="10">
        <v>-0.09</v>
      </c>
      <c r="C6901">
        <v>0.13269779665117679</v>
      </c>
      <c r="D6901" s="11">
        <v>22.77</v>
      </c>
      <c r="E6901" s="10">
        <v>48.52</v>
      </c>
      <c r="F6901" s="11">
        <v>47.9</v>
      </c>
      <c r="G6901" s="10">
        <v>34.31</v>
      </c>
      <c r="H6901" s="11">
        <v>67.97</v>
      </c>
      <c r="I6901" s="10">
        <v>144.91</v>
      </c>
      <c r="J6901">
        <v>0.30277532009089153</v>
      </c>
      <c r="K6901">
        <v>0.43356516395328198</v>
      </c>
      <c r="L6901">
        <v>0.36610499483603542</v>
      </c>
      <c r="M6901">
        <v>0.2859894703580525</v>
      </c>
      <c r="N6901">
        <v>0.23153654942498866</v>
      </c>
      <c r="O6901">
        <v>0.31184116776265214</v>
      </c>
      <c r="P6901" s="117">
        <v>86.96</v>
      </c>
      <c r="Q6901">
        <v>0.34</v>
      </c>
    </row>
    <row r="6902" spans="1:17" ht="15">
      <c r="A6902" s="6"/>
      <c r="B6902" s="10">
        <v>-1</v>
      </c>
      <c r="C6902">
        <v>0.12368683990150862</v>
      </c>
      <c r="D6902" s="11">
        <v>17.07</v>
      </c>
      <c r="E6902" s="10">
        <v>49.82</v>
      </c>
      <c r="F6902" s="11">
        <v>46.64</v>
      </c>
      <c r="G6902" s="10">
        <v>32.4</v>
      </c>
      <c r="H6902" s="11">
        <v>56.49</v>
      </c>
      <c r="I6902" s="10">
        <v>136.57</v>
      </c>
      <c r="J6902">
        <v>0.29192422253444339</v>
      </c>
      <c r="K6902">
        <v>0.43712916194139012</v>
      </c>
      <c r="L6902">
        <v>0.37352737923633511</v>
      </c>
      <c r="M6902">
        <v>0.28172453552556553</v>
      </c>
      <c r="N6902">
        <v>0.23274313365440538</v>
      </c>
      <c r="O6902">
        <v>0.29464846841470216</v>
      </c>
      <c r="P6902" s="117">
        <v>50.26</v>
      </c>
      <c r="Q6902">
        <v>0.34</v>
      </c>
    </row>
    <row r="6903" spans="1:17" ht="15">
      <c r="A6903" s="6"/>
      <c r="B6903" s="10">
        <v>-1.76</v>
      </c>
      <c r="C6903">
        <v>0.12480191737975052</v>
      </c>
      <c r="D6903" s="11">
        <v>22.44</v>
      </c>
      <c r="E6903" s="10">
        <v>51.45</v>
      </c>
      <c r="F6903" s="11">
        <v>44.58</v>
      </c>
      <c r="G6903" s="10">
        <v>33.450000000000003</v>
      </c>
      <c r="H6903" s="11">
        <v>62.63</v>
      </c>
      <c r="I6903" s="10">
        <v>118.78</v>
      </c>
      <c r="J6903">
        <v>0.29985437012650917</v>
      </c>
      <c r="K6903">
        <v>0.44781238509333438</v>
      </c>
      <c r="L6903">
        <v>0.38335811560613725</v>
      </c>
      <c r="M6903">
        <v>0.27991197009583341</v>
      </c>
      <c r="N6903">
        <v>0.25218223729226935</v>
      </c>
      <c r="O6903">
        <v>0.29549719538390634</v>
      </c>
      <c r="P6903" s="117">
        <v>29.86</v>
      </c>
      <c r="Q6903">
        <v>0.34</v>
      </c>
    </row>
    <row r="6904" spans="1:17" ht="15">
      <c r="A6904" s="6"/>
      <c r="B6904" s="10">
        <v>-0.23</v>
      </c>
      <c r="C6904">
        <v>0.12779479743767308</v>
      </c>
      <c r="D6904" s="11">
        <v>26.63</v>
      </c>
      <c r="E6904" s="10">
        <v>55.26</v>
      </c>
      <c r="F6904" s="11">
        <v>45.38</v>
      </c>
      <c r="G6904" s="10">
        <v>34.770000000000003</v>
      </c>
      <c r="H6904" s="11">
        <v>81.569999999999993</v>
      </c>
      <c r="I6904" s="10">
        <v>120</v>
      </c>
      <c r="J6904">
        <v>0.33426484997609618</v>
      </c>
      <c r="K6904">
        <v>0.4711123296764726</v>
      </c>
      <c r="L6904">
        <v>0.4005020154705134</v>
      </c>
      <c r="M6904">
        <v>0.28645383237786515</v>
      </c>
      <c r="N6904">
        <v>0.29395428669278323</v>
      </c>
      <c r="O6904">
        <v>0.30226092886336214</v>
      </c>
      <c r="P6904" s="117">
        <v>22.22</v>
      </c>
      <c r="Q6904">
        <v>0.34</v>
      </c>
    </row>
    <row r="6905" spans="1:17" ht="15">
      <c r="A6905" s="6"/>
      <c r="B6905" s="10">
        <v>1.04</v>
      </c>
      <c r="C6905">
        <v>0.14981186398725987</v>
      </c>
      <c r="D6905" s="11">
        <v>28.03</v>
      </c>
      <c r="E6905" s="10">
        <v>71.86</v>
      </c>
      <c r="F6905" s="11">
        <v>47.96</v>
      </c>
      <c r="G6905" s="10">
        <v>34.92</v>
      </c>
      <c r="H6905" s="11">
        <v>123.6</v>
      </c>
      <c r="I6905" s="10">
        <v>133.21</v>
      </c>
      <c r="J6905">
        <v>0.3721083784969364</v>
      </c>
      <c r="K6905">
        <v>0.50667568513850192</v>
      </c>
      <c r="L6905">
        <v>0.42408910296700986</v>
      </c>
      <c r="M6905">
        <v>0.30464762580264931</v>
      </c>
      <c r="N6905">
        <v>0.3336140038662101</v>
      </c>
      <c r="O6905">
        <v>0.33008396787118088</v>
      </c>
      <c r="P6905" s="117">
        <v>24.73</v>
      </c>
      <c r="Q6905">
        <v>0.34</v>
      </c>
    </row>
    <row r="6906" spans="1:17" ht="15">
      <c r="A6906" s="6"/>
      <c r="B6906" s="10">
        <v>80.8</v>
      </c>
      <c r="C6906">
        <v>0.2116506004670842</v>
      </c>
      <c r="D6906" s="11">
        <v>39.380000000000003</v>
      </c>
      <c r="E6906" s="10">
        <v>80.28</v>
      </c>
      <c r="F6906" s="11">
        <v>53.1</v>
      </c>
      <c r="G6906" s="10">
        <v>38.17</v>
      </c>
      <c r="H6906" s="11">
        <v>195.66</v>
      </c>
      <c r="I6906" s="10">
        <v>169.45</v>
      </c>
      <c r="J6906">
        <v>0.42374543267088488</v>
      </c>
      <c r="K6906">
        <v>0.53128665548772291</v>
      </c>
      <c r="L6906">
        <v>0.44660007435603866</v>
      </c>
      <c r="M6906">
        <v>0.31954552550510656</v>
      </c>
      <c r="N6906">
        <v>0.37548627517372457</v>
      </c>
      <c r="O6906">
        <v>0.3624539960378162</v>
      </c>
      <c r="P6906" s="117">
        <v>25.28</v>
      </c>
      <c r="Q6906">
        <v>0.34</v>
      </c>
    </row>
    <row r="6907" spans="1:17" ht="15">
      <c r="A6907" s="6"/>
      <c r="B6907" s="10">
        <v>139.9</v>
      </c>
      <c r="C6907">
        <v>0.25376799040953735</v>
      </c>
      <c r="D6907" s="11">
        <v>45.05</v>
      </c>
      <c r="E6907" s="10">
        <v>90</v>
      </c>
      <c r="F6907" s="11">
        <v>58.33</v>
      </c>
      <c r="G6907" s="10">
        <v>42.95</v>
      </c>
      <c r="H6907" s="11">
        <v>239.93</v>
      </c>
      <c r="I6907" s="10">
        <v>184.83</v>
      </c>
      <c r="J6907">
        <v>0.40811280668890199</v>
      </c>
      <c r="K6907">
        <v>0.53150617757507634</v>
      </c>
      <c r="L6907">
        <v>0.44639485031051712</v>
      </c>
      <c r="M6907">
        <v>0.3213485730349947</v>
      </c>
      <c r="N6907">
        <v>0.39365334585602402</v>
      </c>
      <c r="O6907">
        <v>0.3635758736833713</v>
      </c>
      <c r="P6907" s="117">
        <v>44.11</v>
      </c>
      <c r="Q6907">
        <v>0.34</v>
      </c>
    </row>
    <row r="6908" spans="1:17" ht="15">
      <c r="A6908" s="6"/>
      <c r="B6908" s="10">
        <v>134.97999999999999</v>
      </c>
      <c r="C6908">
        <v>0.2741381577715794</v>
      </c>
      <c r="D6908" s="11">
        <v>45.04</v>
      </c>
      <c r="E6908" s="10">
        <v>107.32</v>
      </c>
      <c r="F6908" s="11">
        <v>67.95</v>
      </c>
      <c r="G6908" s="10">
        <v>41.44</v>
      </c>
      <c r="H6908" s="11">
        <v>249.22</v>
      </c>
      <c r="I6908" s="10">
        <v>195.73</v>
      </c>
      <c r="J6908">
        <v>0.38064587365790642</v>
      </c>
      <c r="K6908">
        <v>0.52118220988881181</v>
      </c>
      <c r="L6908">
        <v>0.43840126483454295</v>
      </c>
      <c r="M6908">
        <v>0.32220064159957412</v>
      </c>
      <c r="N6908">
        <v>0.39078712899018103</v>
      </c>
      <c r="O6908">
        <v>0.3448886833540169</v>
      </c>
      <c r="P6908" s="117">
        <v>32.799999999999997</v>
      </c>
      <c r="Q6908">
        <v>0.34</v>
      </c>
    </row>
    <row r="6909" spans="1:17" ht="15">
      <c r="A6909" s="6"/>
      <c r="B6909" s="10">
        <v>132.26</v>
      </c>
      <c r="C6909">
        <v>0.28746836530068176</v>
      </c>
      <c r="D6909" s="11">
        <v>31.75</v>
      </c>
      <c r="E6909" s="10">
        <v>75.31</v>
      </c>
      <c r="F6909" s="11">
        <v>55.29</v>
      </c>
      <c r="G6909" s="10">
        <v>35.729999999999997</v>
      </c>
      <c r="H6909" s="11">
        <v>208.64</v>
      </c>
      <c r="I6909" s="10">
        <v>158.04</v>
      </c>
      <c r="J6909">
        <v>0.37721373279755038</v>
      </c>
      <c r="K6909">
        <v>0.5350789135550188</v>
      </c>
      <c r="L6909">
        <v>0.44518353907704156</v>
      </c>
      <c r="M6909">
        <v>0.32833473519749168</v>
      </c>
      <c r="N6909">
        <v>0.39752966694825681</v>
      </c>
      <c r="O6909">
        <v>0.33800024714946364</v>
      </c>
      <c r="P6909" s="117">
        <v>31.14</v>
      </c>
      <c r="Q6909">
        <v>0.34</v>
      </c>
    </row>
    <row r="6910" spans="1:17" ht="15">
      <c r="A6910" s="6"/>
      <c r="B6910" s="10">
        <v>115.03</v>
      </c>
      <c r="C6910">
        <v>0.29445232464575888</v>
      </c>
      <c r="D6910" s="11">
        <v>31.73</v>
      </c>
      <c r="E6910" s="10">
        <v>70.489999999999995</v>
      </c>
      <c r="F6910" s="11">
        <v>45.97</v>
      </c>
      <c r="G6910" s="10">
        <v>32.83</v>
      </c>
      <c r="H6910" s="11">
        <v>198.52</v>
      </c>
      <c r="I6910" s="10">
        <v>143.38999999999999</v>
      </c>
      <c r="J6910">
        <v>0.36792753314404225</v>
      </c>
      <c r="K6910">
        <v>0.54856378209754764</v>
      </c>
      <c r="L6910">
        <v>0.44691431465496173</v>
      </c>
      <c r="M6910">
        <v>0.32204608486624381</v>
      </c>
      <c r="N6910">
        <v>0.41235135697423619</v>
      </c>
      <c r="O6910">
        <v>0.33162258585237425</v>
      </c>
      <c r="P6910" s="117">
        <v>27.34</v>
      </c>
      <c r="Q6910">
        <v>0.34</v>
      </c>
    </row>
    <row r="6911" spans="1:17" ht="15">
      <c r="A6911" s="6"/>
      <c r="B6911" s="10">
        <v>116.96</v>
      </c>
      <c r="C6911">
        <v>0.29826130648246646</v>
      </c>
      <c r="D6911" s="11">
        <v>29.09</v>
      </c>
      <c r="E6911" s="10">
        <v>59.05</v>
      </c>
      <c r="F6911" s="11">
        <v>39.950000000000003</v>
      </c>
      <c r="G6911" s="10">
        <v>31.96</v>
      </c>
      <c r="H6911" s="11">
        <v>171.43</v>
      </c>
      <c r="I6911" s="10">
        <v>140.08000000000001</v>
      </c>
      <c r="J6911">
        <v>0.36023458413001908</v>
      </c>
      <c r="K6911">
        <v>0.55727184259925988</v>
      </c>
      <c r="L6911">
        <v>0.42772304712140263</v>
      </c>
      <c r="M6911">
        <v>0.31765158816356454</v>
      </c>
      <c r="N6911">
        <v>0.42151104651162791</v>
      </c>
      <c r="O6911">
        <v>0.33525325946844836</v>
      </c>
      <c r="P6911" s="117">
        <v>38.520000000000003</v>
      </c>
      <c r="Q6911">
        <v>0.34</v>
      </c>
    </row>
    <row r="6912" spans="1:17" ht="15">
      <c r="A6912" s="6"/>
      <c r="B6912" s="10">
        <v>95.28</v>
      </c>
      <c r="C6912">
        <v>0.30278145394159267</v>
      </c>
      <c r="D6912" s="11">
        <v>18.399999999999999</v>
      </c>
      <c r="E6912" s="10">
        <v>59.07</v>
      </c>
      <c r="F6912" s="11">
        <v>32.46</v>
      </c>
      <c r="G6912" s="10">
        <v>27.81</v>
      </c>
      <c r="H6912" s="11">
        <v>117.55</v>
      </c>
      <c r="I6912" s="10">
        <v>128.71</v>
      </c>
      <c r="J6912">
        <v>0.35246378447478655</v>
      </c>
      <c r="K6912">
        <v>0.56204712379079103</v>
      </c>
      <c r="L6912">
        <v>0.40342842043830496</v>
      </c>
      <c r="M6912">
        <v>0.30272179747103417</v>
      </c>
      <c r="N6912">
        <v>0.42459697703719879</v>
      </c>
      <c r="O6912">
        <v>0.33377808499795653</v>
      </c>
      <c r="P6912" s="117">
        <v>18.350000000000001</v>
      </c>
      <c r="Q6912">
        <v>0.34</v>
      </c>
    </row>
    <row r="6913" spans="1:17" ht="15">
      <c r="A6913" s="6"/>
      <c r="B6913" s="10">
        <v>103.62</v>
      </c>
      <c r="C6913">
        <v>0.30614056736637379</v>
      </c>
      <c r="D6913" s="11">
        <v>22.99</v>
      </c>
      <c r="E6913" s="10">
        <v>56.06</v>
      </c>
      <c r="F6913" s="11">
        <v>34.81</v>
      </c>
      <c r="G6913" s="10">
        <v>27.67</v>
      </c>
      <c r="H6913" s="11">
        <v>127.04</v>
      </c>
      <c r="I6913" s="10">
        <v>76.540000000000006</v>
      </c>
      <c r="J6913">
        <v>0.35202582816816397</v>
      </c>
      <c r="K6913">
        <v>0.57542553752923087</v>
      </c>
      <c r="L6913">
        <v>0.38066580928064991</v>
      </c>
      <c r="M6913">
        <v>0.3005919240222158</v>
      </c>
      <c r="N6913">
        <v>0.4374481633563288</v>
      </c>
      <c r="O6913">
        <v>0.31176279219967501</v>
      </c>
      <c r="P6913" s="117">
        <v>18.47</v>
      </c>
      <c r="Q6913">
        <v>0.34</v>
      </c>
    </row>
    <row r="6914" spans="1:17" ht="15">
      <c r="A6914" s="6"/>
      <c r="B6914" s="10">
        <v>97.03</v>
      </c>
      <c r="C6914">
        <v>0.31929693767560208</v>
      </c>
      <c r="D6914" s="11">
        <v>21.26</v>
      </c>
      <c r="E6914" s="10">
        <v>53.55</v>
      </c>
      <c r="F6914" s="11">
        <v>33.020000000000003</v>
      </c>
      <c r="G6914" s="10">
        <v>27.48</v>
      </c>
      <c r="H6914" s="11">
        <v>126.22</v>
      </c>
      <c r="I6914" s="10">
        <v>67.900000000000006</v>
      </c>
      <c r="J6914">
        <v>0.35460293941985638</v>
      </c>
      <c r="K6914">
        <v>0.57963095830176481</v>
      </c>
      <c r="L6914">
        <v>0.35860891188827287</v>
      </c>
      <c r="M6914">
        <v>0.30179066040830743</v>
      </c>
      <c r="N6914">
        <v>0.44903867517681562</v>
      </c>
      <c r="O6914">
        <v>0.29744554141496654</v>
      </c>
      <c r="P6914" s="117">
        <v>16.72</v>
      </c>
      <c r="Q6914">
        <v>0.34</v>
      </c>
    </row>
    <row r="6915" spans="1:17" ht="15">
      <c r="A6915" s="6"/>
      <c r="B6915" s="10">
        <v>98.37</v>
      </c>
      <c r="C6915">
        <v>0.32920613705159146</v>
      </c>
      <c r="D6915" s="11">
        <v>21.86</v>
      </c>
      <c r="E6915" s="10">
        <v>52.01</v>
      </c>
      <c r="F6915" s="11">
        <v>29.25</v>
      </c>
      <c r="G6915" s="10">
        <v>27.35</v>
      </c>
      <c r="H6915" s="11">
        <v>138.16</v>
      </c>
      <c r="I6915" s="10">
        <v>65.989999999999995</v>
      </c>
      <c r="J6915">
        <v>0.3694723620252075</v>
      </c>
      <c r="K6915">
        <v>0.58563525332432453</v>
      </c>
      <c r="L6915">
        <v>0.32938910586811854</v>
      </c>
      <c r="M6915">
        <v>0.30126671035667318</v>
      </c>
      <c r="N6915">
        <v>0.45772434771732329</v>
      </c>
      <c r="O6915">
        <v>0.30127370363879336</v>
      </c>
      <c r="P6915" s="117">
        <v>13.82</v>
      </c>
      <c r="Q6915">
        <v>0.34</v>
      </c>
    </row>
    <row r="6916" spans="1:17" ht="15">
      <c r="A6916" s="6"/>
      <c r="B6916" s="10">
        <v>96.63</v>
      </c>
      <c r="C6916">
        <v>0.33310403046152348</v>
      </c>
      <c r="D6916" s="11">
        <v>21.79</v>
      </c>
      <c r="E6916" s="10">
        <v>51</v>
      </c>
      <c r="F6916" s="11">
        <v>28.4</v>
      </c>
      <c r="G6916" s="10">
        <v>27.54</v>
      </c>
      <c r="H6916" s="11">
        <v>135.75</v>
      </c>
      <c r="I6916" s="10">
        <v>69.44</v>
      </c>
      <c r="J6916">
        <v>0.38404374765121363</v>
      </c>
      <c r="K6916">
        <v>0.5902935617836208</v>
      </c>
      <c r="L6916">
        <v>0.31360784500540689</v>
      </c>
      <c r="M6916">
        <v>0.3062854557477464</v>
      </c>
      <c r="N6916">
        <v>0.46054468597816117</v>
      </c>
      <c r="O6916">
        <v>0.30772303269972084</v>
      </c>
      <c r="P6916" s="117">
        <v>17.32</v>
      </c>
      <c r="Q6916">
        <v>0.34</v>
      </c>
    </row>
    <row r="6917" spans="1:17" ht="15">
      <c r="A6917" s="6"/>
      <c r="B6917" s="10">
        <v>94.43</v>
      </c>
      <c r="C6917">
        <v>0.34167576542912242</v>
      </c>
      <c r="D6917" s="11">
        <v>22.93</v>
      </c>
      <c r="E6917" s="10">
        <v>52.2</v>
      </c>
      <c r="F6917" s="11">
        <v>29</v>
      </c>
      <c r="G6917" s="10">
        <v>30</v>
      </c>
      <c r="H6917" s="11">
        <v>139.02000000000001</v>
      </c>
      <c r="I6917" s="10">
        <v>79.12</v>
      </c>
      <c r="J6917">
        <v>0.40091174751047082</v>
      </c>
      <c r="K6917">
        <v>0.59665346842515654</v>
      </c>
      <c r="L6917">
        <v>0.31997549254718249</v>
      </c>
      <c r="M6917">
        <v>0.31712089815238703</v>
      </c>
      <c r="N6917">
        <v>0.46991099719943985</v>
      </c>
      <c r="O6917">
        <v>0.31791787711345665</v>
      </c>
      <c r="P6917" s="117">
        <v>13.43</v>
      </c>
      <c r="Q6917">
        <v>0.34</v>
      </c>
    </row>
    <row r="6918" spans="1:17" ht="15">
      <c r="A6918" s="6"/>
      <c r="B6918" s="10">
        <v>98.27</v>
      </c>
      <c r="C6918">
        <v>0.37783471088320619</v>
      </c>
      <c r="D6918" s="11">
        <v>28.9</v>
      </c>
      <c r="E6918" s="10">
        <v>57.02</v>
      </c>
      <c r="F6918" s="11">
        <v>31.45</v>
      </c>
      <c r="G6918" s="10">
        <v>31.68</v>
      </c>
      <c r="H6918" s="11">
        <v>140.30000000000001</v>
      </c>
      <c r="I6918" s="10">
        <v>75.55</v>
      </c>
      <c r="J6918">
        <v>0.43202006100794549</v>
      </c>
      <c r="K6918">
        <v>0.59692657448526443</v>
      </c>
      <c r="L6918">
        <v>0.35638583974864613</v>
      </c>
      <c r="M6918">
        <v>0.3381833700372528</v>
      </c>
      <c r="N6918">
        <v>0.47298907877036517</v>
      </c>
      <c r="O6918">
        <v>0.32294659508031964</v>
      </c>
      <c r="P6918" s="117">
        <v>14.81</v>
      </c>
      <c r="Q6918">
        <v>0.34</v>
      </c>
    </row>
    <row r="6919" spans="1:17" ht="15">
      <c r="A6919" s="6"/>
      <c r="B6919" s="10">
        <v>139.56</v>
      </c>
      <c r="C6919">
        <v>0.42409598678067356</v>
      </c>
      <c r="D6919" s="11">
        <v>42</v>
      </c>
      <c r="E6919" s="10">
        <v>77.73</v>
      </c>
      <c r="F6919" s="11">
        <v>38.68</v>
      </c>
      <c r="G6919" s="10">
        <v>36.49</v>
      </c>
      <c r="H6919" s="11">
        <v>134.66999999999999</v>
      </c>
      <c r="I6919" s="10">
        <v>71.400000000000006</v>
      </c>
      <c r="J6919">
        <v>0.44969975226613224</v>
      </c>
      <c r="K6919">
        <v>0.57995687536744334</v>
      </c>
      <c r="L6919">
        <v>0.37162294102236626</v>
      </c>
      <c r="M6919">
        <v>0.36247758071290137</v>
      </c>
      <c r="N6919">
        <v>0.47721666156866993</v>
      </c>
      <c r="O6919">
        <v>0.31349963899300282</v>
      </c>
      <c r="P6919" s="117">
        <v>18.64</v>
      </c>
      <c r="Q6919">
        <v>0.34</v>
      </c>
    </row>
    <row r="6920" spans="1:17" ht="15">
      <c r="A6920" s="6"/>
      <c r="B6920" s="10">
        <v>159.37</v>
      </c>
      <c r="C6920">
        <v>0.44198226991665923</v>
      </c>
      <c r="D6920" s="11">
        <v>55.34</v>
      </c>
      <c r="E6920" s="10">
        <v>86.98</v>
      </c>
      <c r="F6920" s="11">
        <v>49.97</v>
      </c>
      <c r="G6920" s="10">
        <v>43.05</v>
      </c>
      <c r="H6920" s="11">
        <v>182.43</v>
      </c>
      <c r="I6920" s="10">
        <v>75.95</v>
      </c>
      <c r="J6920">
        <v>0.45045678472470929</v>
      </c>
      <c r="K6920">
        <v>0.54830357072276115</v>
      </c>
      <c r="L6920">
        <v>0.36426393596335493</v>
      </c>
      <c r="M6920">
        <v>0.37776963182859763</v>
      </c>
      <c r="N6920">
        <v>0.47029281672414952</v>
      </c>
      <c r="O6920">
        <v>0.31655535617972869</v>
      </c>
      <c r="P6920" s="117">
        <v>23.85</v>
      </c>
      <c r="Q6920">
        <v>0.34</v>
      </c>
    </row>
    <row r="6921" spans="1:17" ht="15">
      <c r="A6921" s="6"/>
      <c r="B6921" s="10">
        <v>165.72</v>
      </c>
      <c r="C6921">
        <v>0.43577715179170817</v>
      </c>
      <c r="D6921" s="11">
        <v>51.65</v>
      </c>
      <c r="E6921" s="10">
        <v>95.01</v>
      </c>
      <c r="F6921" s="11">
        <v>51.3</v>
      </c>
      <c r="G6921" s="10">
        <v>46.02</v>
      </c>
      <c r="H6921" s="11">
        <v>189.91</v>
      </c>
      <c r="I6921" s="10">
        <v>87.58</v>
      </c>
      <c r="J6921">
        <v>0.45556642287798632</v>
      </c>
      <c r="K6921">
        <v>0.53347533437754335</v>
      </c>
      <c r="L6921">
        <v>0.35535399972355153</v>
      </c>
      <c r="M6921">
        <v>0.38400165173572226</v>
      </c>
      <c r="N6921">
        <v>0.43902853494648003</v>
      </c>
      <c r="O6921">
        <v>0.30705901457307666</v>
      </c>
      <c r="P6921" s="117">
        <v>16.649999999999999</v>
      </c>
      <c r="Q6921">
        <v>0.34</v>
      </c>
    </row>
    <row r="6922" spans="1:17" ht="15">
      <c r="A6922" s="6"/>
      <c r="B6922" s="10">
        <v>154.49</v>
      </c>
      <c r="C6922">
        <v>0.41757918371916558</v>
      </c>
      <c r="D6922" s="11">
        <v>43.12</v>
      </c>
      <c r="E6922" s="10">
        <v>86.02</v>
      </c>
      <c r="F6922" s="11">
        <v>50.14</v>
      </c>
      <c r="G6922" s="10">
        <v>46.36</v>
      </c>
      <c r="H6922" s="11">
        <v>184.18</v>
      </c>
      <c r="I6922" s="10">
        <v>84.83</v>
      </c>
      <c r="J6922">
        <v>0.4379487954552912</v>
      </c>
      <c r="K6922">
        <v>0.50511314339270341</v>
      </c>
      <c r="L6922">
        <v>0.34143039485141558</v>
      </c>
      <c r="M6922">
        <v>0.38431367750150608</v>
      </c>
      <c r="N6922">
        <v>0.42426968238523055</v>
      </c>
      <c r="O6922">
        <v>0.29335503471009733</v>
      </c>
      <c r="P6922" s="117">
        <v>15.27</v>
      </c>
      <c r="Q6922">
        <v>0.34</v>
      </c>
    </row>
    <row r="6923" spans="1:17" ht="15">
      <c r="A6923" s="6"/>
      <c r="B6923" s="10">
        <v>121.96</v>
      </c>
      <c r="C6923">
        <v>0.39287013813868082</v>
      </c>
      <c r="D6923" s="11">
        <v>37.299999999999997</v>
      </c>
      <c r="E6923" s="10">
        <v>78.819999999999993</v>
      </c>
      <c r="F6923" s="11">
        <v>46.99</v>
      </c>
      <c r="G6923" s="10">
        <v>45.67</v>
      </c>
      <c r="H6923" s="11">
        <v>194.95</v>
      </c>
      <c r="I6923" s="10">
        <v>75.319999999999993</v>
      </c>
      <c r="J6923">
        <v>0.4203116658410333</v>
      </c>
      <c r="K6923">
        <v>0.4822658704824293</v>
      </c>
      <c r="L6923">
        <v>0.31927261086080155</v>
      </c>
      <c r="M6923">
        <v>0.37967914531666325</v>
      </c>
      <c r="N6923">
        <v>0.39818557270093707</v>
      </c>
      <c r="O6923">
        <v>0.25590795260068028</v>
      </c>
      <c r="P6923" s="117">
        <v>13.98</v>
      </c>
      <c r="Q6923">
        <v>0.34</v>
      </c>
    </row>
    <row r="6924" spans="1:17" ht="15">
      <c r="A6924" s="6"/>
      <c r="B6924" s="10">
        <v>116.82</v>
      </c>
      <c r="C6924">
        <v>0.36488883991038279</v>
      </c>
      <c r="D6924" s="11">
        <v>33.159999999999997</v>
      </c>
      <c r="E6924" s="10">
        <v>75.930000000000007</v>
      </c>
      <c r="F6924" s="11">
        <v>42.92</v>
      </c>
      <c r="G6924" s="10">
        <v>48.03</v>
      </c>
      <c r="H6924" s="11">
        <v>120.01</v>
      </c>
      <c r="I6924" s="10">
        <v>67.510000000000005</v>
      </c>
      <c r="J6924">
        <v>0.40533500535068795</v>
      </c>
      <c r="K6924">
        <v>0.46450460518319447</v>
      </c>
      <c r="L6924">
        <v>0.29338124207608918</v>
      </c>
      <c r="M6924">
        <v>0.37383646097226109</v>
      </c>
      <c r="N6924">
        <v>0.37051724373750416</v>
      </c>
      <c r="O6924">
        <v>0.21504341131374521</v>
      </c>
      <c r="P6924" s="117">
        <v>13.98</v>
      </c>
      <c r="Q6924">
        <v>0.34</v>
      </c>
    </row>
    <row r="6925" spans="1:17" ht="15">
      <c r="A6925" s="6"/>
      <c r="B6925" s="10">
        <v>113.79</v>
      </c>
      <c r="C6925">
        <v>0.35571690979577153</v>
      </c>
      <c r="D6925" s="11">
        <v>32.26</v>
      </c>
      <c r="E6925" s="10">
        <v>70.91</v>
      </c>
      <c r="F6925" s="11">
        <v>37.549999999999997</v>
      </c>
      <c r="G6925" s="10">
        <v>47.97</v>
      </c>
      <c r="H6925" s="11">
        <v>102.83</v>
      </c>
      <c r="I6925" s="10">
        <v>51.01</v>
      </c>
      <c r="J6925">
        <v>0.39695376178790048</v>
      </c>
      <c r="K6925">
        <v>0.45922513871248072</v>
      </c>
      <c r="L6925">
        <v>0.28340532385957373</v>
      </c>
      <c r="M6925">
        <v>0.37763799102209</v>
      </c>
      <c r="N6925">
        <v>0.33834687189672286</v>
      </c>
      <c r="O6925">
        <v>0.19820164531302276</v>
      </c>
      <c r="P6925" s="117">
        <v>19.260000000000002</v>
      </c>
      <c r="Q6925">
        <v>0.34</v>
      </c>
    </row>
    <row r="6926" spans="1:17" ht="15">
      <c r="A6926" s="6"/>
      <c r="B6926" s="10">
        <v>106.25</v>
      </c>
      <c r="C6926">
        <v>0.35683728419574318</v>
      </c>
      <c r="D6926" s="11">
        <v>31.68</v>
      </c>
      <c r="E6926" s="10">
        <v>69.36</v>
      </c>
      <c r="F6926" s="11">
        <v>37.01</v>
      </c>
      <c r="G6926" s="10">
        <v>45.43</v>
      </c>
      <c r="H6926" s="11">
        <v>88.63</v>
      </c>
      <c r="I6926" s="10">
        <v>12.49</v>
      </c>
      <c r="J6926">
        <v>0.40404721598272886</v>
      </c>
      <c r="K6926">
        <v>0.45896754363655828</v>
      </c>
      <c r="L6926">
        <v>0.28507796984185357</v>
      </c>
      <c r="M6926">
        <v>0.38585281528396437</v>
      </c>
      <c r="N6926">
        <v>0.33044069619827648</v>
      </c>
      <c r="O6926">
        <v>0.20114357063385582</v>
      </c>
      <c r="P6926" s="117">
        <v>14.9</v>
      </c>
      <c r="Q6926">
        <v>0.34</v>
      </c>
    </row>
    <row r="6927" spans="1:17" ht="15">
      <c r="A6927" s="6"/>
      <c r="B6927" s="10">
        <v>109.49</v>
      </c>
      <c r="C6927">
        <v>0.37552227258451959</v>
      </c>
      <c r="D6927" s="11">
        <v>40.56</v>
      </c>
      <c r="E6927" s="10">
        <v>68.61</v>
      </c>
      <c r="F6927" s="11">
        <v>36.17</v>
      </c>
      <c r="G6927" s="10">
        <v>45.74</v>
      </c>
      <c r="H6927" s="11">
        <v>83.92</v>
      </c>
      <c r="I6927" s="10">
        <v>16.739999999999998</v>
      </c>
      <c r="J6927">
        <v>0.41830989957967679</v>
      </c>
      <c r="K6927">
        <v>0.47068946761958314</v>
      </c>
      <c r="L6927">
        <v>0.29548272034980505</v>
      </c>
      <c r="M6927">
        <v>0.40019569220487444</v>
      </c>
      <c r="N6927">
        <v>0.34087608341585979</v>
      </c>
      <c r="O6927">
        <v>0.20602853421341397</v>
      </c>
      <c r="P6927" s="117">
        <v>14.64</v>
      </c>
      <c r="Q6927">
        <v>0.34</v>
      </c>
    </row>
    <row r="6928" spans="1:17" ht="15">
      <c r="A6928" s="6"/>
      <c r="B6928" s="10">
        <v>116.75</v>
      </c>
      <c r="C6928">
        <v>0.43954093737002636</v>
      </c>
      <c r="D6928" s="11">
        <v>42.5</v>
      </c>
      <c r="E6928" s="10">
        <v>69.19</v>
      </c>
      <c r="F6928" s="11">
        <v>36.979999999999997</v>
      </c>
      <c r="G6928" s="10">
        <v>45.23</v>
      </c>
      <c r="H6928" s="11">
        <v>96.84</v>
      </c>
      <c r="I6928" s="10">
        <v>64.989999999999995</v>
      </c>
      <c r="J6928">
        <v>0.44361293666727503</v>
      </c>
      <c r="K6928">
        <v>0.49869262849454765</v>
      </c>
      <c r="L6928">
        <v>0.31362281070818826</v>
      </c>
      <c r="M6928">
        <v>0.41294217252046916</v>
      </c>
      <c r="N6928">
        <v>0.36458878236556014</v>
      </c>
      <c r="O6928">
        <v>0.22691303282377104</v>
      </c>
      <c r="P6928" s="117">
        <v>13.1</v>
      </c>
      <c r="Q6928">
        <v>0.34</v>
      </c>
    </row>
    <row r="6929" spans="1:17" ht="15">
      <c r="A6929" s="6"/>
      <c r="B6929" s="10">
        <v>138.96</v>
      </c>
      <c r="C6929">
        <v>0.50202256052408023</v>
      </c>
      <c r="D6929" s="11">
        <v>44.62</v>
      </c>
      <c r="E6929" s="10">
        <v>74.040000000000006</v>
      </c>
      <c r="F6929" s="11">
        <v>38.06</v>
      </c>
      <c r="G6929" s="10">
        <v>44.74</v>
      </c>
      <c r="H6929" s="11">
        <v>135.79</v>
      </c>
      <c r="I6929" s="10">
        <v>75.44</v>
      </c>
      <c r="J6929">
        <v>0.4761014821057189</v>
      </c>
      <c r="K6929">
        <v>0.527954789028242</v>
      </c>
      <c r="L6929">
        <v>0.33021860381366047</v>
      </c>
      <c r="M6929">
        <v>0.42878115337829953</v>
      </c>
      <c r="N6929">
        <v>0.4148461627601206</v>
      </c>
      <c r="O6929">
        <v>0.31664315813890553</v>
      </c>
      <c r="P6929" s="117">
        <v>14.04</v>
      </c>
      <c r="Q6929">
        <v>0.34</v>
      </c>
    </row>
    <row r="6930" spans="1:17" ht="15">
      <c r="A6930" s="6"/>
      <c r="B6930" s="10">
        <v>166.83</v>
      </c>
      <c r="C6930">
        <v>0.55991408118003072</v>
      </c>
      <c r="D6930" s="11">
        <v>50.9</v>
      </c>
      <c r="E6930" s="10">
        <v>80.95</v>
      </c>
      <c r="F6930" s="11">
        <v>46.99</v>
      </c>
      <c r="G6930" s="10">
        <v>46.08</v>
      </c>
      <c r="H6930" s="11">
        <v>202.52</v>
      </c>
      <c r="I6930" s="10">
        <v>168.01</v>
      </c>
      <c r="J6930">
        <v>0.4947972853752225</v>
      </c>
      <c r="K6930">
        <v>0.55796149197029876</v>
      </c>
      <c r="L6930">
        <v>0.35655097903957389</v>
      </c>
      <c r="M6930">
        <v>0.43401189329882944</v>
      </c>
      <c r="N6930">
        <v>0.44784994386349075</v>
      </c>
      <c r="O6930">
        <v>0.39313914883013185</v>
      </c>
      <c r="P6930" s="117">
        <v>42.84</v>
      </c>
      <c r="Q6930">
        <v>0.34</v>
      </c>
    </row>
    <row r="6931" spans="1:17" ht="15">
      <c r="A6931" s="6"/>
      <c r="B6931" s="10">
        <v>211.06</v>
      </c>
      <c r="C6931">
        <v>0.55844200654942844</v>
      </c>
      <c r="D6931" s="11">
        <v>63.47</v>
      </c>
      <c r="E6931" s="10">
        <v>89.97</v>
      </c>
      <c r="F6931" s="11">
        <v>50.07</v>
      </c>
      <c r="G6931" s="10">
        <v>51.99</v>
      </c>
      <c r="H6931" s="11">
        <v>235.09</v>
      </c>
      <c r="I6931" s="10">
        <v>195.27</v>
      </c>
      <c r="J6931">
        <v>0.48405819530796962</v>
      </c>
      <c r="K6931">
        <v>0.56063970174903244</v>
      </c>
      <c r="L6931">
        <v>0.35270014803074251</v>
      </c>
      <c r="M6931">
        <v>0.43328934523876211</v>
      </c>
      <c r="N6931">
        <v>0.46443379181053857</v>
      </c>
      <c r="O6931">
        <v>0.40824296133973553</v>
      </c>
      <c r="P6931" s="117">
        <v>78.34</v>
      </c>
      <c r="Q6931">
        <v>0.34</v>
      </c>
    </row>
    <row r="6932" spans="1:17" ht="15">
      <c r="A6932" s="6"/>
      <c r="B6932" s="10">
        <v>240</v>
      </c>
      <c r="C6932">
        <v>0.55027299187246881</v>
      </c>
      <c r="D6932" s="11">
        <v>66.73</v>
      </c>
      <c r="E6932" s="10">
        <v>105.12</v>
      </c>
      <c r="F6932" s="11">
        <v>49.95</v>
      </c>
      <c r="G6932" s="10">
        <v>55.69</v>
      </c>
      <c r="H6932" s="11">
        <v>253.06</v>
      </c>
      <c r="I6932" s="10">
        <v>222.87</v>
      </c>
      <c r="J6932">
        <v>0.45927716771223626</v>
      </c>
      <c r="K6932">
        <v>0.549462544696532</v>
      </c>
      <c r="L6932">
        <v>0.35358920602386867</v>
      </c>
      <c r="M6932">
        <v>0.42823848958677929</v>
      </c>
      <c r="N6932">
        <v>0.45277360231764818</v>
      </c>
      <c r="O6932">
        <v>0.41617276125553665</v>
      </c>
      <c r="P6932" s="117">
        <v>36.29</v>
      </c>
      <c r="Q6932">
        <v>0.34</v>
      </c>
    </row>
    <row r="6933" spans="1:17" ht="15">
      <c r="A6933" s="6"/>
      <c r="B6933" s="10">
        <v>159.94</v>
      </c>
      <c r="C6933">
        <v>0.57294639959061322</v>
      </c>
      <c r="D6933" s="11">
        <v>45.95</v>
      </c>
      <c r="E6933" s="10">
        <v>84.96</v>
      </c>
      <c r="F6933" s="11">
        <v>45.01</v>
      </c>
      <c r="G6933" s="10">
        <v>44.68</v>
      </c>
      <c r="H6933" s="11">
        <v>231.94</v>
      </c>
      <c r="I6933" s="10">
        <v>177.16</v>
      </c>
      <c r="J6933">
        <v>0.45450203168919401</v>
      </c>
      <c r="K6933">
        <v>0.56361056974804669</v>
      </c>
      <c r="L6933">
        <v>0.34411624021900794</v>
      </c>
      <c r="M6933">
        <v>0.43204934093472941</v>
      </c>
      <c r="N6933">
        <v>0.45725603227558381</v>
      </c>
      <c r="O6933">
        <v>0.43622302706397093</v>
      </c>
      <c r="P6933" s="117">
        <v>28.18</v>
      </c>
      <c r="Q6933">
        <v>0.34</v>
      </c>
    </row>
    <row r="6934" spans="1:17" ht="15">
      <c r="A6934" s="6"/>
      <c r="B6934" s="10">
        <v>145.01</v>
      </c>
      <c r="C6934">
        <v>0.60654375124681092</v>
      </c>
      <c r="D6934" s="11">
        <v>39.049999999999997</v>
      </c>
      <c r="E6934" s="10">
        <v>76.02</v>
      </c>
      <c r="F6934" s="11">
        <v>37.07</v>
      </c>
      <c r="G6934" s="10">
        <v>43.17</v>
      </c>
      <c r="H6934" s="11">
        <v>200.34</v>
      </c>
      <c r="I6934" s="10">
        <v>144.96</v>
      </c>
      <c r="J6934">
        <v>0.44423543504301427</v>
      </c>
      <c r="K6934">
        <v>0.5742998379254457</v>
      </c>
      <c r="L6934">
        <v>0.33280659425798148</v>
      </c>
      <c r="M6934">
        <v>0.4345920885099922</v>
      </c>
      <c r="N6934">
        <v>0.45717063781035916</v>
      </c>
      <c r="O6934">
        <v>0.47553316350481006</v>
      </c>
      <c r="P6934" s="117">
        <v>17.86</v>
      </c>
      <c r="Q6934">
        <v>0.34</v>
      </c>
    </row>
    <row r="6935" spans="1:17" ht="15">
      <c r="A6935" s="6"/>
      <c r="B6935" s="10">
        <v>135.19999999999999</v>
      </c>
      <c r="C6935">
        <v>0.62439677837959817</v>
      </c>
      <c r="D6935" s="11">
        <v>34.07</v>
      </c>
      <c r="E6935" s="10">
        <v>59.99</v>
      </c>
      <c r="F6935" s="11">
        <v>35.44</v>
      </c>
      <c r="G6935" s="10">
        <v>38.18</v>
      </c>
      <c r="H6935" s="11">
        <v>187.94</v>
      </c>
      <c r="I6935" s="10">
        <v>140.04</v>
      </c>
      <c r="J6935">
        <v>0.4321732008905369</v>
      </c>
      <c r="K6935">
        <v>0.57820145067859696</v>
      </c>
      <c r="L6935">
        <v>0.32289847365644075</v>
      </c>
      <c r="M6935">
        <v>0.44178002186595</v>
      </c>
      <c r="N6935">
        <v>0.45760668052603298</v>
      </c>
      <c r="O6935">
        <v>0.48478329431120665</v>
      </c>
      <c r="P6935" s="117">
        <v>17.89</v>
      </c>
      <c r="Q6935">
        <v>0.34</v>
      </c>
    </row>
    <row r="6936" spans="1:17" ht="15">
      <c r="A6936" s="6"/>
      <c r="B6936" s="10">
        <v>119.22</v>
      </c>
      <c r="C6936">
        <v>0.63252111761278107</v>
      </c>
      <c r="D6936" s="11">
        <v>31.11</v>
      </c>
      <c r="E6936" s="10">
        <v>56.5</v>
      </c>
      <c r="F6936" s="11">
        <v>30.87</v>
      </c>
      <c r="G6936" s="10">
        <v>36.22</v>
      </c>
      <c r="H6936" s="11">
        <v>131.1</v>
      </c>
      <c r="I6936" s="10">
        <v>134.55000000000001</v>
      </c>
      <c r="J6936">
        <v>0.41097966252659701</v>
      </c>
      <c r="K6936">
        <v>0.57787011165396274</v>
      </c>
      <c r="L6936">
        <v>0.30692744654935394</v>
      </c>
      <c r="M6936">
        <v>0.44099837125664154</v>
      </c>
      <c r="N6936">
        <v>0.44197947278895217</v>
      </c>
      <c r="O6936">
        <v>0.48838110322300227</v>
      </c>
      <c r="P6936" s="117">
        <v>18.440000000000001</v>
      </c>
      <c r="Q6936">
        <v>0.34</v>
      </c>
    </row>
    <row r="6937" spans="1:17" ht="15">
      <c r="A6937" s="6"/>
      <c r="B6937" s="10">
        <v>127.58</v>
      </c>
      <c r="C6937">
        <v>0.64406810945210524</v>
      </c>
      <c r="D6937" s="11">
        <v>28.95</v>
      </c>
      <c r="E6937" s="10">
        <v>55.01</v>
      </c>
      <c r="F6937" s="11">
        <v>27.65</v>
      </c>
      <c r="G6937" s="10">
        <v>36.08</v>
      </c>
      <c r="H6937" s="11">
        <v>106.89</v>
      </c>
      <c r="I6937" s="10">
        <v>128.31</v>
      </c>
      <c r="J6937">
        <v>0.39897036037068634</v>
      </c>
      <c r="K6937">
        <v>0.57295221108632688</v>
      </c>
      <c r="L6937">
        <v>0.30023499173329943</v>
      </c>
      <c r="M6937">
        <v>0.43204110136032442</v>
      </c>
      <c r="N6937">
        <v>0.42624117323229066</v>
      </c>
      <c r="O6937">
        <v>0.47253826425193329</v>
      </c>
      <c r="P6937" s="117">
        <v>18.54</v>
      </c>
      <c r="Q6937">
        <v>0.34</v>
      </c>
    </row>
    <row r="6938" spans="1:17" ht="15">
      <c r="A6938" s="6"/>
      <c r="B6938" s="10">
        <v>114.04</v>
      </c>
      <c r="C6938">
        <v>0.64000850777724616</v>
      </c>
      <c r="D6938" s="11">
        <v>27.02</v>
      </c>
      <c r="E6938" s="10">
        <v>52.33</v>
      </c>
      <c r="F6938" s="11">
        <v>28.1</v>
      </c>
      <c r="G6938" s="10">
        <v>34.36</v>
      </c>
      <c r="H6938" s="11">
        <v>107.67</v>
      </c>
      <c r="I6938" s="10">
        <v>114.41</v>
      </c>
      <c r="J6938">
        <v>0.39781453533017869</v>
      </c>
      <c r="K6938">
        <v>0.56547833213256482</v>
      </c>
      <c r="L6938">
        <v>0.30059288076653345</v>
      </c>
      <c r="M6938">
        <v>0.4269394763403741</v>
      </c>
      <c r="N6938">
        <v>0.42055800707446295</v>
      </c>
      <c r="O6938">
        <v>0.44938705275734131</v>
      </c>
      <c r="P6938" s="117">
        <v>15.17</v>
      </c>
      <c r="Q6938">
        <v>0.34</v>
      </c>
    </row>
    <row r="6939" spans="1:17" ht="15">
      <c r="A6939" s="6"/>
      <c r="B6939" s="10">
        <v>108.38</v>
      </c>
      <c r="C6939">
        <v>0.63864401724002007</v>
      </c>
      <c r="D6939" s="11">
        <v>26.99</v>
      </c>
      <c r="E6939" s="10">
        <v>50.33</v>
      </c>
      <c r="F6939" s="11">
        <v>26.6</v>
      </c>
      <c r="G6939" s="10">
        <v>33.46</v>
      </c>
      <c r="H6939" s="11">
        <v>103.73</v>
      </c>
      <c r="I6939" s="10">
        <v>105.65</v>
      </c>
      <c r="J6939">
        <v>0.40443435439518532</v>
      </c>
      <c r="K6939">
        <v>0.56287952438202449</v>
      </c>
      <c r="L6939">
        <v>0.29330181304450204</v>
      </c>
      <c r="M6939">
        <v>0.42298058275400241</v>
      </c>
      <c r="N6939">
        <v>0.42598077071429674</v>
      </c>
      <c r="O6939">
        <v>0.42591652489783555</v>
      </c>
      <c r="P6939" s="117">
        <v>15.76</v>
      </c>
      <c r="Q6939">
        <v>0.34</v>
      </c>
    </row>
    <row r="6940" spans="1:17" ht="15">
      <c r="A6940" s="6"/>
      <c r="B6940" s="10">
        <v>105.5</v>
      </c>
      <c r="C6940">
        <v>0.63897278911564626</v>
      </c>
      <c r="D6940" s="11">
        <v>27.04</v>
      </c>
      <c r="E6940" s="10">
        <v>50</v>
      </c>
      <c r="F6940" s="11">
        <v>26.34</v>
      </c>
      <c r="G6940" s="10">
        <v>33.020000000000003</v>
      </c>
      <c r="H6940" s="11">
        <v>108.09</v>
      </c>
      <c r="I6940" s="10">
        <v>89.64</v>
      </c>
      <c r="J6940">
        <v>0.40771652603616471</v>
      </c>
      <c r="K6940">
        <v>0.56587375415282393</v>
      </c>
      <c r="L6940">
        <v>0.29448142343145878</v>
      </c>
      <c r="M6940">
        <v>0.42368967161246518</v>
      </c>
      <c r="N6940">
        <v>0.43603383498321968</v>
      </c>
      <c r="O6940">
        <v>0.40895528845315132</v>
      </c>
      <c r="P6940" s="117">
        <v>15.18</v>
      </c>
      <c r="Q6940">
        <v>0.34</v>
      </c>
    </row>
    <row r="6941" spans="1:17" ht="15">
      <c r="A6941" s="6"/>
      <c r="B6941" s="10">
        <v>110.57</v>
      </c>
      <c r="C6941">
        <v>0.62985371668824408</v>
      </c>
      <c r="D6941" s="11">
        <v>28.06</v>
      </c>
      <c r="E6941" s="10">
        <v>51.52</v>
      </c>
      <c r="F6941" s="11">
        <v>28.43</v>
      </c>
      <c r="G6941" s="10">
        <v>34.130000000000003</v>
      </c>
      <c r="H6941" s="11">
        <v>110.42</v>
      </c>
      <c r="I6941" s="10">
        <v>86.14</v>
      </c>
      <c r="J6941">
        <v>0.40714357328523687</v>
      </c>
      <c r="K6941">
        <v>0.57121156321608213</v>
      </c>
      <c r="L6941">
        <v>0.30817738757034918</v>
      </c>
      <c r="M6941">
        <v>0.43132080453558591</v>
      </c>
      <c r="N6941">
        <v>0.45694131236253732</v>
      </c>
      <c r="O6941">
        <v>0.39216564447172714</v>
      </c>
      <c r="P6941" s="117">
        <v>15.07</v>
      </c>
      <c r="Q6941">
        <v>0.34</v>
      </c>
    </row>
    <row r="6942" spans="1:17" ht="15">
      <c r="A6942" s="6"/>
      <c r="B6942" s="10">
        <v>121.96</v>
      </c>
      <c r="C6942">
        <v>0.62390676568148118</v>
      </c>
      <c r="D6942" s="11">
        <v>30.57</v>
      </c>
      <c r="E6942" s="10">
        <v>55.75</v>
      </c>
      <c r="F6942" s="11">
        <v>31.29</v>
      </c>
      <c r="G6942" s="10">
        <v>36.1</v>
      </c>
      <c r="H6942" s="11">
        <v>116.68</v>
      </c>
      <c r="I6942" s="10">
        <v>108.44</v>
      </c>
      <c r="J6942">
        <v>0.41865522278722861</v>
      </c>
      <c r="K6942">
        <v>0.57486013930732804</v>
      </c>
      <c r="L6942">
        <v>0.34415641197907115</v>
      </c>
      <c r="M6942">
        <v>0.45233241773038185</v>
      </c>
      <c r="N6942">
        <v>0.46673480671628942</v>
      </c>
      <c r="O6942">
        <v>0.37746433230520293</v>
      </c>
      <c r="P6942" s="117">
        <v>18.03</v>
      </c>
      <c r="Q6942">
        <v>0.34</v>
      </c>
    </row>
    <row r="6943" spans="1:17" ht="15">
      <c r="A6943" s="6"/>
      <c r="B6943" s="10">
        <v>150.25</v>
      </c>
      <c r="C6943">
        <v>0.60533164978670928</v>
      </c>
      <c r="D6943" s="11">
        <v>34.99</v>
      </c>
      <c r="E6943" s="10">
        <v>73.599999999999994</v>
      </c>
      <c r="F6943" s="11">
        <v>40.5</v>
      </c>
      <c r="G6943" s="10">
        <v>44.92</v>
      </c>
      <c r="H6943" s="11">
        <v>112.13</v>
      </c>
      <c r="I6943" s="10">
        <v>129.28</v>
      </c>
      <c r="J6943">
        <v>0.44022297413322092</v>
      </c>
      <c r="K6943">
        <v>0.57039413577449471</v>
      </c>
      <c r="L6943">
        <v>0.36654013949158393</v>
      </c>
      <c r="M6943">
        <v>0.47066631216448901</v>
      </c>
      <c r="N6943">
        <v>0.47111313359359069</v>
      </c>
      <c r="O6943">
        <v>0.37025131148752233</v>
      </c>
      <c r="P6943" s="117">
        <v>42.66</v>
      </c>
      <c r="Q6943">
        <v>0.34</v>
      </c>
    </row>
    <row r="6944" spans="1:17" ht="15">
      <c r="A6944" s="6"/>
      <c r="B6944" s="10">
        <v>165</v>
      </c>
      <c r="C6944">
        <v>0.57537507685799583</v>
      </c>
      <c r="D6944" s="11">
        <v>46.16</v>
      </c>
      <c r="E6944" s="10">
        <v>88.77</v>
      </c>
      <c r="F6944" s="11">
        <v>52.13</v>
      </c>
      <c r="G6944" s="10">
        <v>54.29</v>
      </c>
      <c r="H6944" s="11">
        <v>118.08</v>
      </c>
      <c r="I6944" s="10">
        <v>158.63999999999999</v>
      </c>
      <c r="J6944">
        <v>0.44321298976532614</v>
      </c>
      <c r="K6944">
        <v>0.55888141629176735</v>
      </c>
      <c r="L6944">
        <v>0.36964336789290547</v>
      </c>
      <c r="M6944">
        <v>0.47911874910868896</v>
      </c>
      <c r="N6944">
        <v>0.4701842544246988</v>
      </c>
      <c r="O6944">
        <v>0.35887291026735835</v>
      </c>
      <c r="P6944" s="117">
        <v>92.17</v>
      </c>
      <c r="Q6944">
        <v>0.34</v>
      </c>
    </row>
    <row r="6945" spans="1:17" ht="15">
      <c r="A6945" s="6"/>
      <c r="B6945" s="10">
        <v>191.08</v>
      </c>
      <c r="C6945">
        <v>0.55489882042951855</v>
      </c>
      <c r="D6945" s="11">
        <v>44.97</v>
      </c>
      <c r="E6945" s="10">
        <v>89.99</v>
      </c>
      <c r="F6945" s="11">
        <v>54.42</v>
      </c>
      <c r="G6945" s="10">
        <v>67.849999999999994</v>
      </c>
      <c r="H6945" s="11">
        <v>170.87</v>
      </c>
      <c r="I6945" s="10">
        <v>182.42</v>
      </c>
      <c r="J6945">
        <v>0.44054344276634205</v>
      </c>
      <c r="K6945">
        <v>0.5351749205061832</v>
      </c>
      <c r="L6945">
        <v>0.36754765099271447</v>
      </c>
      <c r="M6945">
        <v>0.47202750963544426</v>
      </c>
      <c r="N6945">
        <v>0.46837513815714471</v>
      </c>
      <c r="O6945">
        <v>0.33430471674867063</v>
      </c>
      <c r="P6945" s="117">
        <v>46.62</v>
      </c>
      <c r="Q6945">
        <v>0.34</v>
      </c>
    </row>
    <row r="6946" spans="1:17" ht="15">
      <c r="A6946" s="6"/>
      <c r="B6946" s="10">
        <v>159.4</v>
      </c>
      <c r="C6946">
        <v>0.52624505518994702</v>
      </c>
      <c r="D6946" s="11">
        <v>36.950000000000003</v>
      </c>
      <c r="E6946" s="10">
        <v>87.6</v>
      </c>
      <c r="F6946" s="11">
        <v>54.03</v>
      </c>
      <c r="G6946" s="10">
        <v>62.34</v>
      </c>
      <c r="H6946" s="11">
        <v>178.1</v>
      </c>
      <c r="I6946" s="10">
        <v>161.1</v>
      </c>
      <c r="J6946">
        <v>0.42135069322537883</v>
      </c>
      <c r="K6946">
        <v>0.51073160674370699</v>
      </c>
      <c r="L6946">
        <v>0.3637869549357905</v>
      </c>
      <c r="M6946">
        <v>0.46288922735339533</v>
      </c>
      <c r="N6946">
        <v>0.44910038901441912</v>
      </c>
      <c r="O6946">
        <v>0.31103397555576939</v>
      </c>
      <c r="P6946" s="117">
        <v>27.26</v>
      </c>
      <c r="Q6946">
        <v>0.34</v>
      </c>
    </row>
    <row r="6947" spans="1:17" ht="15">
      <c r="A6947" s="6"/>
      <c r="B6947" s="10">
        <v>134.97999999999999</v>
      </c>
      <c r="C6947">
        <v>0.4870353504963183</v>
      </c>
      <c r="D6947" s="11">
        <v>33.46</v>
      </c>
      <c r="E6947" s="10">
        <v>80.48</v>
      </c>
      <c r="F6947" s="11">
        <v>51.97</v>
      </c>
      <c r="G6947" s="10">
        <v>56.59</v>
      </c>
      <c r="H6947" s="11">
        <v>166.76</v>
      </c>
      <c r="I6947" s="10">
        <v>128.32</v>
      </c>
      <c r="J6947">
        <v>0.39190839862802479</v>
      </c>
      <c r="K6947">
        <v>0.48419859077228194</v>
      </c>
      <c r="L6947">
        <v>0.36209843592519314</v>
      </c>
      <c r="M6947">
        <v>0.46129199824263151</v>
      </c>
      <c r="N6947">
        <v>0.42587434401685703</v>
      </c>
      <c r="O6947">
        <v>0.30037111569260189</v>
      </c>
      <c r="P6947" s="117">
        <v>30.74</v>
      </c>
      <c r="Q6947">
        <v>0.34</v>
      </c>
    </row>
    <row r="6948" spans="1:17" ht="15">
      <c r="A6948" s="6"/>
      <c r="B6948" s="10">
        <v>113.67</v>
      </c>
      <c r="C6948">
        <v>0.4490625085604712</v>
      </c>
      <c r="D6948" s="11">
        <v>31.34</v>
      </c>
      <c r="E6948" s="10">
        <v>74.239999999999995</v>
      </c>
      <c r="F6948" s="11">
        <v>51.11</v>
      </c>
      <c r="G6948" s="10">
        <v>52.9</v>
      </c>
      <c r="H6948" s="11">
        <v>134.91999999999999</v>
      </c>
      <c r="I6948" s="10">
        <v>128.91999999999999</v>
      </c>
      <c r="J6948">
        <v>0.37046054297129555</v>
      </c>
      <c r="K6948">
        <v>0.45618469416959684</v>
      </c>
      <c r="L6948">
        <v>0.36084991108835934</v>
      </c>
      <c r="M6948">
        <v>0.45834969682880261</v>
      </c>
      <c r="N6948">
        <v>0.40975922225637873</v>
      </c>
      <c r="O6948">
        <v>0.28743894833690736</v>
      </c>
      <c r="P6948" s="117">
        <v>37.5</v>
      </c>
      <c r="Q6948">
        <v>0.34</v>
      </c>
    </row>
    <row r="6949" spans="1:17" ht="15">
      <c r="A6949" s="6"/>
      <c r="B6949" s="10">
        <v>108.91</v>
      </c>
      <c r="C6949">
        <v>0.42102295492664699</v>
      </c>
      <c r="D6949" s="11">
        <v>29.24</v>
      </c>
      <c r="E6949" s="10">
        <v>59.75</v>
      </c>
      <c r="F6949" s="11">
        <v>48.7</v>
      </c>
      <c r="G6949" s="10">
        <v>49.63</v>
      </c>
      <c r="H6949" s="11">
        <v>123.17</v>
      </c>
      <c r="I6949" s="10">
        <v>117.49</v>
      </c>
      <c r="J6949">
        <v>0.36209900059303984</v>
      </c>
      <c r="K6949">
        <v>0.44239050888894083</v>
      </c>
      <c r="L6949">
        <v>0.35090048375003852</v>
      </c>
      <c r="M6949">
        <v>0.45525212433795992</v>
      </c>
      <c r="N6949">
        <v>0.39894978650007368</v>
      </c>
      <c r="O6949">
        <v>0.27767912739744316</v>
      </c>
      <c r="P6949" s="117">
        <v>42.63</v>
      </c>
      <c r="Q6949">
        <v>0.34</v>
      </c>
    </row>
    <row r="6950" spans="1:17" ht="15">
      <c r="A6950" s="6"/>
      <c r="B6950" s="10">
        <v>100.08</v>
      </c>
      <c r="C6950">
        <v>0.41640147117628185</v>
      </c>
      <c r="D6950" s="11">
        <v>30.22</v>
      </c>
      <c r="E6950" s="10">
        <v>57.85</v>
      </c>
      <c r="F6950" s="11">
        <v>44.39</v>
      </c>
      <c r="G6950" s="10">
        <v>47.58</v>
      </c>
      <c r="H6950" s="11">
        <v>106.57</v>
      </c>
      <c r="I6950" s="10">
        <v>117.64</v>
      </c>
      <c r="J6950">
        <v>0.36160486940944159</v>
      </c>
      <c r="K6950">
        <v>0.4415713490231859</v>
      </c>
      <c r="L6950">
        <v>0.34169719249949854</v>
      </c>
      <c r="M6950">
        <v>0.45951618667820388</v>
      </c>
      <c r="N6950">
        <v>0.38623180040413208</v>
      </c>
      <c r="O6950">
        <v>0.27772414088335706</v>
      </c>
      <c r="P6950" s="117">
        <v>29.81</v>
      </c>
      <c r="Q6950">
        <v>0.34</v>
      </c>
    </row>
    <row r="6951" spans="1:17" ht="15">
      <c r="A6951" s="6"/>
      <c r="B6951" s="10">
        <v>98.4</v>
      </c>
      <c r="C6951">
        <v>0.42813825517914594</v>
      </c>
      <c r="D6951" s="11">
        <v>29.72</v>
      </c>
      <c r="E6951" s="10">
        <v>60.01</v>
      </c>
      <c r="F6951" s="11">
        <v>42.91</v>
      </c>
      <c r="G6951" s="10">
        <v>45.23</v>
      </c>
      <c r="H6951" s="11">
        <v>101.39</v>
      </c>
      <c r="I6951" s="10">
        <v>123.27</v>
      </c>
      <c r="J6951">
        <v>0.37524596552516026</v>
      </c>
      <c r="K6951">
        <v>0.45317917385602868</v>
      </c>
      <c r="L6951">
        <v>0.35047074950395762</v>
      </c>
      <c r="M6951">
        <v>0.46692895809536178</v>
      </c>
      <c r="N6951">
        <v>0.38930676497823463</v>
      </c>
      <c r="O6951">
        <v>0.29370132604902188</v>
      </c>
      <c r="P6951" s="117">
        <v>28.06</v>
      </c>
      <c r="Q6951">
        <v>0.34</v>
      </c>
    </row>
    <row r="6952" spans="1:17" ht="15">
      <c r="A6952" s="6"/>
      <c r="B6952" s="10">
        <v>107.95</v>
      </c>
      <c r="C6952">
        <v>0.46155216717768138</v>
      </c>
      <c r="D6952" s="11">
        <v>32.799999999999997</v>
      </c>
      <c r="E6952" s="10">
        <v>70.81</v>
      </c>
      <c r="F6952" s="11">
        <v>45.01</v>
      </c>
      <c r="G6952" s="10">
        <v>45.1</v>
      </c>
      <c r="H6952" s="11">
        <v>112.8</v>
      </c>
      <c r="I6952" s="10">
        <v>139.38</v>
      </c>
      <c r="J6952">
        <v>0.40872997976602693</v>
      </c>
      <c r="K6952">
        <v>0.48393809734656634</v>
      </c>
      <c r="L6952">
        <v>0.37975077740922814</v>
      </c>
      <c r="M6952">
        <v>0.48249229255882309</v>
      </c>
      <c r="N6952">
        <v>0.41719852430283172</v>
      </c>
      <c r="O6952">
        <v>0.32712489040735043</v>
      </c>
      <c r="P6952" s="117">
        <v>25</v>
      </c>
      <c r="Q6952">
        <v>0.34</v>
      </c>
    </row>
    <row r="6953" spans="1:17" ht="15">
      <c r="A6953" s="6"/>
      <c r="B6953" s="10">
        <v>128.41999999999999</v>
      </c>
      <c r="C6953">
        <v>0.50449030516586757</v>
      </c>
      <c r="D6953" s="11">
        <v>35.47</v>
      </c>
      <c r="E6953" s="10">
        <v>79.94</v>
      </c>
      <c r="F6953" s="11">
        <v>49.76</v>
      </c>
      <c r="G6953" s="10">
        <v>47.56</v>
      </c>
      <c r="H6953" s="11">
        <v>123.85</v>
      </c>
      <c r="I6953" s="10">
        <v>169.71</v>
      </c>
      <c r="J6953">
        <v>0.44921352196818271</v>
      </c>
      <c r="K6953">
        <v>0.52520010520016613</v>
      </c>
      <c r="L6953">
        <v>0.41728012576834378</v>
      </c>
      <c r="M6953">
        <v>0.49937361828765781</v>
      </c>
      <c r="N6953">
        <v>0.45095631878076187</v>
      </c>
      <c r="O6953">
        <v>0.36424697433608938</v>
      </c>
      <c r="P6953" s="117">
        <v>28.72</v>
      </c>
      <c r="Q6953">
        <v>0.34</v>
      </c>
    </row>
    <row r="6954" spans="1:17" ht="15">
      <c r="A6954" s="6"/>
      <c r="B6954" s="10">
        <v>153.12</v>
      </c>
      <c r="C6954">
        <v>0.5406679875757967</v>
      </c>
      <c r="D6954" s="11">
        <v>47.92</v>
      </c>
      <c r="E6954" s="10">
        <v>82.94</v>
      </c>
      <c r="F6954" s="11">
        <v>52</v>
      </c>
      <c r="G6954" s="10">
        <v>49.9</v>
      </c>
      <c r="H6954" s="11">
        <v>182.5</v>
      </c>
      <c r="I6954" s="10">
        <v>222.32</v>
      </c>
      <c r="J6954">
        <v>0.46582444602374212</v>
      </c>
      <c r="K6954">
        <v>0.56207816078244277</v>
      </c>
      <c r="L6954">
        <v>0.44187098758596932</v>
      </c>
      <c r="M6954">
        <v>0.50880802662295721</v>
      </c>
      <c r="N6954">
        <v>0.46366924393301656</v>
      </c>
      <c r="O6954">
        <v>0.39071428693981197</v>
      </c>
      <c r="P6954" s="117">
        <v>46.26</v>
      </c>
      <c r="Q6954">
        <v>0.34</v>
      </c>
    </row>
    <row r="6955" spans="1:17" ht="15">
      <c r="A6955" s="6"/>
      <c r="B6955" s="10">
        <v>165.92</v>
      </c>
      <c r="C6955">
        <v>0.54298138494510939</v>
      </c>
      <c r="D6955" s="11">
        <v>63.36</v>
      </c>
      <c r="E6955" s="10">
        <v>89.94</v>
      </c>
      <c r="F6955" s="11">
        <v>56.62</v>
      </c>
      <c r="G6955" s="10">
        <v>54.28</v>
      </c>
      <c r="H6955" s="11">
        <v>216</v>
      </c>
      <c r="I6955" s="10">
        <v>266.23</v>
      </c>
      <c r="J6955">
        <v>0.47409261786694568</v>
      </c>
      <c r="K6955">
        <v>0.56347302310031355</v>
      </c>
      <c r="L6955">
        <v>0.44370961267245779</v>
      </c>
      <c r="M6955">
        <v>0.51156705063306862</v>
      </c>
      <c r="N6955">
        <v>0.45267488679447665</v>
      </c>
      <c r="O6955">
        <v>0.3947936602150538</v>
      </c>
      <c r="P6955" s="117">
        <v>92.51</v>
      </c>
      <c r="Q6955">
        <v>0.34</v>
      </c>
    </row>
    <row r="6956" spans="1:17" ht="15">
      <c r="A6956" s="6"/>
      <c r="B6956" s="10">
        <v>164.45</v>
      </c>
      <c r="C6956">
        <v>0.52793576393646269</v>
      </c>
      <c r="D6956" s="11">
        <v>67.92</v>
      </c>
      <c r="E6956" s="10">
        <v>112.66</v>
      </c>
      <c r="F6956" s="11">
        <v>63.96</v>
      </c>
      <c r="G6956" s="10">
        <v>60</v>
      </c>
      <c r="H6956" s="11">
        <v>238.29</v>
      </c>
      <c r="I6956" s="10">
        <v>272.22000000000003</v>
      </c>
      <c r="J6956">
        <v>0.46587377366720634</v>
      </c>
      <c r="K6956">
        <v>0.54883131769372606</v>
      </c>
      <c r="L6956">
        <v>0.4319209880556425</v>
      </c>
      <c r="M6956">
        <v>0.50404250733694422</v>
      </c>
      <c r="N6956">
        <v>0.44509496368658868</v>
      </c>
      <c r="O6956">
        <v>0.38792250906907716</v>
      </c>
      <c r="P6956" s="117">
        <v>170.91</v>
      </c>
      <c r="Q6956">
        <v>0.34</v>
      </c>
    </row>
    <row r="6957" spans="1:17" ht="15">
      <c r="A6957" s="6"/>
      <c r="B6957" s="10">
        <v>129.97</v>
      </c>
      <c r="C6957">
        <v>0.53435491503447363</v>
      </c>
      <c r="D6957" s="11">
        <v>47.38</v>
      </c>
      <c r="E6957" s="10">
        <v>86.14</v>
      </c>
      <c r="F6957" s="11">
        <v>54.41</v>
      </c>
      <c r="G6957" s="10">
        <v>49.57</v>
      </c>
      <c r="H6957" s="11">
        <v>206.09</v>
      </c>
      <c r="I6957" s="10">
        <v>229.93</v>
      </c>
      <c r="J6957">
        <v>0.49220024414364294</v>
      </c>
      <c r="K6957">
        <v>0.56606473182872741</v>
      </c>
      <c r="L6957">
        <v>0.42737238155715962</v>
      </c>
      <c r="M6957">
        <v>0.5171884255419974</v>
      </c>
      <c r="N6957">
        <v>0.44954225179640023</v>
      </c>
      <c r="O6957">
        <v>0.41986127151608105</v>
      </c>
      <c r="P6957" s="117">
        <v>70.61</v>
      </c>
      <c r="Q6957">
        <v>0.34</v>
      </c>
    </row>
    <row r="6958" spans="1:17" ht="15">
      <c r="A6958" s="6"/>
      <c r="B6958" s="10">
        <v>132.9</v>
      </c>
      <c r="C6958">
        <v>0.53145109340651087</v>
      </c>
      <c r="D6958" s="11">
        <v>43.61</v>
      </c>
      <c r="E6958" s="10">
        <v>75.569999999999993</v>
      </c>
      <c r="F6958" s="11">
        <v>45.59</v>
      </c>
      <c r="G6958" s="10">
        <v>46.08</v>
      </c>
      <c r="H6958" s="11">
        <v>158.36000000000001</v>
      </c>
      <c r="I6958" s="10">
        <v>175.42</v>
      </c>
      <c r="J6958">
        <v>0.50476236130213648</v>
      </c>
      <c r="K6958">
        <v>0.58829816990397032</v>
      </c>
      <c r="L6958">
        <v>0.41952329271362487</v>
      </c>
      <c r="M6958">
        <v>0.51923290200859684</v>
      </c>
      <c r="N6958">
        <v>0.45662165753353656</v>
      </c>
      <c r="O6958">
        <v>0.43029388745477704</v>
      </c>
      <c r="P6958" s="117">
        <v>50.68</v>
      </c>
      <c r="Q6958">
        <v>0.34</v>
      </c>
    </row>
    <row r="6959" spans="1:17" ht="15">
      <c r="A6959" s="6"/>
      <c r="B6959" s="10">
        <v>126.03</v>
      </c>
      <c r="C6959">
        <v>0.52727029694518845</v>
      </c>
      <c r="D6959" s="11">
        <v>39.99</v>
      </c>
      <c r="E6959" s="10">
        <v>58.46</v>
      </c>
      <c r="F6959" s="11">
        <v>39.340000000000003</v>
      </c>
      <c r="G6959" s="10">
        <v>42.58</v>
      </c>
      <c r="H6959" s="11">
        <v>175.5</v>
      </c>
      <c r="I6959" s="10">
        <v>162.65</v>
      </c>
      <c r="J6959">
        <v>0.50894753572482221</v>
      </c>
      <c r="K6959">
        <v>0.58723904203804078</v>
      </c>
      <c r="L6959">
        <v>0.40156796697002883</v>
      </c>
      <c r="M6959">
        <v>0.5161645327736637</v>
      </c>
      <c r="N6959">
        <v>0.45311424786463755</v>
      </c>
      <c r="O6959">
        <v>0.43641930972089349</v>
      </c>
      <c r="P6959" s="117">
        <v>33.909999999999997</v>
      </c>
      <c r="Q6959">
        <v>0.34</v>
      </c>
    </row>
    <row r="6960" spans="1:17" ht="15">
      <c r="A6960" s="6"/>
      <c r="B6960" s="10">
        <v>104.42</v>
      </c>
      <c r="C6960">
        <v>0.50855322257350066</v>
      </c>
      <c r="D6960" s="11">
        <v>36.79</v>
      </c>
      <c r="E6960" s="10">
        <v>58.16</v>
      </c>
      <c r="F6960" s="11">
        <v>35.11</v>
      </c>
      <c r="G6960" s="10">
        <v>42.91</v>
      </c>
      <c r="H6960" s="11">
        <v>132.88</v>
      </c>
      <c r="I6960" s="10">
        <v>145.02000000000001</v>
      </c>
      <c r="J6960">
        <v>0.50556342984081248</v>
      </c>
      <c r="K6960">
        <v>0.58060085858043264</v>
      </c>
      <c r="L6960">
        <v>0.38254018566019299</v>
      </c>
      <c r="M6960">
        <v>0.51242192758995242</v>
      </c>
      <c r="N6960">
        <v>0.45389894863591357</v>
      </c>
      <c r="O6960">
        <v>0.44869541833875554</v>
      </c>
      <c r="P6960" s="117">
        <v>43.87</v>
      </c>
      <c r="Q6960">
        <v>0.34</v>
      </c>
    </row>
    <row r="6961" spans="1:17" ht="15">
      <c r="A6961" s="6"/>
      <c r="B6961" s="10">
        <v>89.58</v>
      </c>
      <c r="C6961">
        <v>0.46790792813775767</v>
      </c>
      <c r="D6961" s="11">
        <v>33.22</v>
      </c>
      <c r="E6961" s="10">
        <v>55.35</v>
      </c>
      <c r="F6961" s="11">
        <v>33.15</v>
      </c>
      <c r="G6961" s="10">
        <v>41.08</v>
      </c>
      <c r="H6961" s="11">
        <v>114.35</v>
      </c>
      <c r="I6961" s="10">
        <v>141.63999999999999</v>
      </c>
      <c r="J6961">
        <v>0.49732426475590125</v>
      </c>
      <c r="K6961">
        <v>0.58109746200452317</v>
      </c>
      <c r="L6961">
        <v>0.36563214769584823</v>
      </c>
      <c r="M6961">
        <v>0.50817491319216446</v>
      </c>
      <c r="N6961">
        <v>0.45545016862248394</v>
      </c>
      <c r="O6961">
        <v>0.44862436326245991</v>
      </c>
      <c r="P6961" s="117">
        <v>46.93</v>
      </c>
      <c r="Q6961">
        <v>0.34</v>
      </c>
    </row>
    <row r="6962" spans="1:17" ht="15">
      <c r="A6962" s="6"/>
      <c r="B6962" s="10">
        <v>89.06</v>
      </c>
      <c r="C6962">
        <v>0.4494292935511231</v>
      </c>
      <c r="D6962" s="11">
        <v>34.020000000000003</v>
      </c>
      <c r="E6962" s="10">
        <v>53.36</v>
      </c>
      <c r="F6962" s="11">
        <v>31.05</v>
      </c>
      <c r="G6962" s="10">
        <v>37.479999999999997</v>
      </c>
      <c r="H6962" s="11">
        <v>118.04</v>
      </c>
      <c r="I6962" s="10">
        <v>135.71</v>
      </c>
      <c r="J6962">
        <v>0.49628685290404034</v>
      </c>
      <c r="K6962">
        <v>0.57769804116159817</v>
      </c>
      <c r="L6962">
        <v>0.35441033324079307</v>
      </c>
      <c r="M6962">
        <v>0.507904096239429</v>
      </c>
      <c r="N6962">
        <v>0.45434099894736313</v>
      </c>
      <c r="O6962">
        <v>0.45455981644152449</v>
      </c>
      <c r="P6962" s="117">
        <v>48.73</v>
      </c>
      <c r="Q6962">
        <v>0.34</v>
      </c>
    </row>
    <row r="6963" spans="1:17" ht="15">
      <c r="A6963" s="6"/>
      <c r="B6963" s="10">
        <v>88.36</v>
      </c>
      <c r="C6963">
        <v>0.44602231293458333</v>
      </c>
      <c r="D6963" s="11">
        <v>34.020000000000003</v>
      </c>
      <c r="E6963" s="10">
        <v>50.75</v>
      </c>
      <c r="F6963" s="11">
        <v>28.31</v>
      </c>
      <c r="G6963" s="10">
        <v>36.590000000000003</v>
      </c>
      <c r="H6963" s="11">
        <v>108.79</v>
      </c>
      <c r="I6963" s="10">
        <v>140.35</v>
      </c>
      <c r="J6963">
        <v>0.5013802220769491</v>
      </c>
      <c r="K6963">
        <v>0.56752619599678222</v>
      </c>
      <c r="L6963">
        <v>0.34876132807580146</v>
      </c>
      <c r="M6963">
        <v>0.50880577151139816</v>
      </c>
      <c r="N6963">
        <v>0.45267561493767439</v>
      </c>
      <c r="O6963">
        <v>0.46683726492490218</v>
      </c>
      <c r="P6963" s="117">
        <v>36.81</v>
      </c>
      <c r="Q6963">
        <v>0.34</v>
      </c>
    </row>
    <row r="6964" spans="1:17" ht="15">
      <c r="A6964" s="6"/>
      <c r="B6964" s="10">
        <v>89.48</v>
      </c>
      <c r="C6964">
        <v>0.44998827980930772</v>
      </c>
      <c r="D6964" s="11">
        <v>31.89</v>
      </c>
      <c r="E6964" s="10">
        <v>48.88</v>
      </c>
      <c r="F6964" s="11">
        <v>29.32</v>
      </c>
      <c r="G6964" s="10">
        <v>36.26</v>
      </c>
      <c r="H6964" s="11">
        <v>109.84</v>
      </c>
      <c r="I6964" s="10">
        <v>139.94999999999999</v>
      </c>
      <c r="J6964">
        <v>0.50679600363480748</v>
      </c>
      <c r="K6964">
        <v>0.55315304680237509</v>
      </c>
      <c r="L6964">
        <v>0.34853968594576296</v>
      </c>
      <c r="M6964">
        <v>0.50338641734641654</v>
      </c>
      <c r="N6964">
        <v>0.454356174922807</v>
      </c>
      <c r="O6964">
        <v>0.47553459847257573</v>
      </c>
      <c r="P6964" s="117">
        <v>30.4</v>
      </c>
      <c r="Q6964">
        <v>0.34</v>
      </c>
    </row>
    <row r="6965" spans="1:17" ht="15">
      <c r="A6965" s="6"/>
      <c r="B6965" s="10">
        <v>91.99</v>
      </c>
      <c r="C6965">
        <v>0.46136510068847919</v>
      </c>
      <c r="D6965" s="11">
        <v>31.81</v>
      </c>
      <c r="E6965" s="10">
        <v>48.9</v>
      </c>
      <c r="F6965" s="11">
        <v>30.11</v>
      </c>
      <c r="G6965" s="10">
        <v>35.590000000000003</v>
      </c>
      <c r="H6965" s="11">
        <v>118</v>
      </c>
      <c r="I6965" s="10">
        <v>150.30000000000001</v>
      </c>
      <c r="J6965">
        <v>0.51332850136397923</v>
      </c>
      <c r="K6965">
        <v>0.54950231878355205</v>
      </c>
      <c r="L6965">
        <v>0.34700779975364299</v>
      </c>
      <c r="M6965">
        <v>0.50013837401557659</v>
      </c>
      <c r="N6965">
        <v>0.46359957935527912</v>
      </c>
      <c r="O6965">
        <v>0.48879928343228174</v>
      </c>
      <c r="P6965" s="117">
        <v>32.92</v>
      </c>
      <c r="Q6965">
        <v>0.34</v>
      </c>
    </row>
    <row r="6966" spans="1:17" ht="15">
      <c r="A6966" s="6"/>
      <c r="B6966" s="10">
        <v>97.56</v>
      </c>
      <c r="C6966">
        <v>0.48003225902096253</v>
      </c>
      <c r="D6966" s="11">
        <v>36.03</v>
      </c>
      <c r="E6966" s="10">
        <v>52.32</v>
      </c>
      <c r="F6966" s="11">
        <v>33.11</v>
      </c>
      <c r="G6966" s="10">
        <v>36.909999999999997</v>
      </c>
      <c r="H6966" s="11">
        <v>156.82</v>
      </c>
      <c r="I6966" s="10">
        <v>149.51</v>
      </c>
      <c r="J6966">
        <v>0.53233746395955117</v>
      </c>
      <c r="K6966">
        <v>0.55571587696305758</v>
      </c>
      <c r="L6966">
        <v>0.35628532527669132</v>
      </c>
      <c r="M6966">
        <v>0.50278966238104617</v>
      </c>
      <c r="N6966">
        <v>0.47579559455918807</v>
      </c>
      <c r="O6966">
        <v>0.5087128783199506</v>
      </c>
      <c r="P6966" s="117">
        <v>25.48</v>
      </c>
      <c r="Q6966">
        <v>0.34</v>
      </c>
    </row>
    <row r="6967" spans="1:17" ht="15">
      <c r="A6967" s="6"/>
      <c r="B6967" s="10">
        <v>134</v>
      </c>
      <c r="C6967">
        <v>0.46482529250106086</v>
      </c>
      <c r="D6967" s="11">
        <v>49.87</v>
      </c>
      <c r="E6967" s="10">
        <v>61.06</v>
      </c>
      <c r="F6967" s="11">
        <v>38.200000000000003</v>
      </c>
      <c r="G6967" s="10">
        <v>37.35</v>
      </c>
      <c r="H6967" s="11">
        <v>216.6</v>
      </c>
      <c r="I6967" s="10">
        <v>198.47</v>
      </c>
      <c r="J6967">
        <v>0.5334017853704045</v>
      </c>
      <c r="K6967">
        <v>0.54645860971907423</v>
      </c>
      <c r="L6967">
        <v>0.36280155139245518</v>
      </c>
      <c r="M6967">
        <v>0.51447257131034918</v>
      </c>
      <c r="N6967">
        <v>0.47146449306097138</v>
      </c>
      <c r="O6967">
        <v>0.50145166577989875</v>
      </c>
      <c r="P6967" s="117">
        <v>37.97</v>
      </c>
      <c r="Q6967">
        <v>0.34</v>
      </c>
    </row>
    <row r="6968" spans="1:17" ht="15">
      <c r="A6968" s="6"/>
      <c r="B6968" s="10">
        <v>166.91</v>
      </c>
      <c r="C6968">
        <v>0.42967692917909023</v>
      </c>
      <c r="D6968" s="11">
        <v>66</v>
      </c>
      <c r="E6968" s="10">
        <v>79.86</v>
      </c>
      <c r="F6968" s="11">
        <v>47.58</v>
      </c>
      <c r="G6968" s="10">
        <v>41.08</v>
      </c>
      <c r="H6968" s="11">
        <v>258.13</v>
      </c>
      <c r="I6968" s="10">
        <v>258.73</v>
      </c>
      <c r="J6968">
        <v>0.5224157519879018</v>
      </c>
      <c r="K6968">
        <v>0.5234058797769312</v>
      </c>
      <c r="L6968">
        <v>0.34590158500066759</v>
      </c>
      <c r="M6968">
        <v>0.5173582532659633</v>
      </c>
      <c r="N6968">
        <v>0.45787375388309892</v>
      </c>
      <c r="O6968">
        <v>0.48302024420816247</v>
      </c>
      <c r="P6968" s="117">
        <v>46.76</v>
      </c>
      <c r="Q6968">
        <v>0.34</v>
      </c>
    </row>
    <row r="6969" spans="1:17" ht="15">
      <c r="A6969" s="6"/>
      <c r="B6969" s="10">
        <v>159.13999999999999</v>
      </c>
      <c r="C6969">
        <v>0.41517962226946425</v>
      </c>
      <c r="D6969" s="11">
        <v>69.94</v>
      </c>
      <c r="E6969" s="10">
        <v>82.99</v>
      </c>
      <c r="F6969" s="11">
        <v>51.46</v>
      </c>
      <c r="G6969" s="10">
        <v>46.22</v>
      </c>
      <c r="H6969" s="11">
        <v>268.32</v>
      </c>
      <c r="I6969" s="10">
        <v>277.3</v>
      </c>
      <c r="J6969">
        <v>0.51320134713584609</v>
      </c>
      <c r="K6969">
        <v>0.51122462416574899</v>
      </c>
      <c r="L6969">
        <v>0.3320420776453159</v>
      </c>
      <c r="M6969">
        <v>0.51489898654176547</v>
      </c>
      <c r="N6969">
        <v>0.44134048258455327</v>
      </c>
      <c r="O6969">
        <v>0.47552748483215812</v>
      </c>
      <c r="P6969" s="117">
        <v>37.4</v>
      </c>
      <c r="Q6969">
        <v>0.34</v>
      </c>
    </row>
    <row r="6970" spans="1:17" ht="15">
      <c r="A6970" s="6"/>
      <c r="B6970" s="10">
        <v>123.41</v>
      </c>
      <c r="C6970">
        <v>0.3775088244030429</v>
      </c>
      <c r="D6970" s="11">
        <v>67.91</v>
      </c>
      <c r="E6970" s="10">
        <v>80.97</v>
      </c>
      <c r="F6970" s="11">
        <v>47.7</v>
      </c>
      <c r="G6970" s="10">
        <v>48.08</v>
      </c>
      <c r="H6970" s="11">
        <v>250.5</v>
      </c>
      <c r="I6970" s="10">
        <v>242.16</v>
      </c>
      <c r="J6970">
        <v>0.49394349969004236</v>
      </c>
      <c r="K6970">
        <v>0.48650064119368303</v>
      </c>
      <c r="L6970">
        <v>0.3164535211659924</v>
      </c>
      <c r="M6970">
        <v>0.48891208823328819</v>
      </c>
      <c r="N6970">
        <v>0.42628695459019339</v>
      </c>
      <c r="O6970">
        <v>0.46060497340652717</v>
      </c>
      <c r="P6970" s="117">
        <v>31.57</v>
      </c>
      <c r="Q6970">
        <v>0.34</v>
      </c>
    </row>
    <row r="6971" spans="1:17" ht="15">
      <c r="A6971" s="6"/>
      <c r="B6971" s="10">
        <v>90.02</v>
      </c>
      <c r="C6971">
        <v>0.33844772540060625</v>
      </c>
      <c r="D6971" s="11">
        <v>64.42</v>
      </c>
      <c r="E6971" s="10">
        <v>74.59</v>
      </c>
      <c r="F6971" s="11">
        <v>41.79</v>
      </c>
      <c r="G6971" s="10">
        <v>45.92</v>
      </c>
      <c r="H6971" s="11">
        <v>216</v>
      </c>
      <c r="I6971" s="10">
        <v>201.96</v>
      </c>
      <c r="J6971">
        <v>0.48542338187458589</v>
      </c>
      <c r="K6971">
        <v>0.47294754805162859</v>
      </c>
      <c r="L6971">
        <v>0.30130048246665586</v>
      </c>
      <c r="M6971">
        <v>0.46469318397569775</v>
      </c>
      <c r="N6971">
        <v>0.41676736357392957</v>
      </c>
      <c r="O6971">
        <v>0.44717933598937587</v>
      </c>
      <c r="P6971" s="117">
        <v>29.38</v>
      </c>
      <c r="Q6971">
        <v>0.34</v>
      </c>
    </row>
    <row r="6972" spans="1:17" ht="15">
      <c r="A6972" s="6"/>
      <c r="B6972" s="10">
        <v>76.92</v>
      </c>
      <c r="C6972">
        <v>0.27658166395443451</v>
      </c>
      <c r="D6972" s="11">
        <v>63.08</v>
      </c>
      <c r="E6972" s="10">
        <v>61.52</v>
      </c>
      <c r="F6972" s="11">
        <v>38.69</v>
      </c>
      <c r="G6972" s="10">
        <v>43.53</v>
      </c>
      <c r="H6972" s="11">
        <v>199.27</v>
      </c>
      <c r="I6972" s="10">
        <v>180.01</v>
      </c>
      <c r="J6972">
        <v>0.4631037400236212</v>
      </c>
      <c r="K6972">
        <v>0.45659829308345251</v>
      </c>
      <c r="L6972">
        <v>0.27920214905075136</v>
      </c>
      <c r="M6972">
        <v>0.45851899129699575</v>
      </c>
      <c r="N6972">
        <v>0.40750623801972763</v>
      </c>
      <c r="O6972">
        <v>0.41898334504717477</v>
      </c>
      <c r="P6972" s="117">
        <v>42.73</v>
      </c>
      <c r="Q6972">
        <v>0.34</v>
      </c>
    </row>
    <row r="6973" spans="1:17" ht="15">
      <c r="A6973" s="6"/>
      <c r="B6973" s="10">
        <v>70.09</v>
      </c>
      <c r="C6973">
        <v>0.23954811665032238</v>
      </c>
      <c r="D6973" s="11">
        <v>47.93</v>
      </c>
      <c r="E6973" s="10">
        <v>55.28</v>
      </c>
      <c r="F6973" s="11">
        <v>33.96</v>
      </c>
      <c r="G6973" s="10">
        <v>41.97</v>
      </c>
      <c r="H6973" s="11">
        <v>180</v>
      </c>
      <c r="I6973" s="10">
        <v>167.15</v>
      </c>
      <c r="J6973">
        <v>0.45289106028959325</v>
      </c>
      <c r="K6973">
        <v>0.44819330695397708</v>
      </c>
      <c r="L6973">
        <v>0.25383524641197974</v>
      </c>
      <c r="M6973">
        <v>0.44791481444551201</v>
      </c>
      <c r="N6973">
        <v>0.39144584079046146</v>
      </c>
      <c r="O6973">
        <v>0.38301431373110983</v>
      </c>
      <c r="P6973" s="117">
        <v>37.78</v>
      </c>
      <c r="Q6973">
        <v>0.34</v>
      </c>
    </row>
    <row r="6974" spans="1:17" ht="15">
      <c r="A6974" s="6"/>
      <c r="B6974" s="10">
        <v>64</v>
      </c>
      <c r="C6974">
        <v>0.23142144550153076</v>
      </c>
      <c r="D6974" s="11">
        <v>45.97</v>
      </c>
      <c r="E6974" s="10">
        <v>55.04</v>
      </c>
      <c r="F6974" s="11">
        <v>30.41</v>
      </c>
      <c r="G6974" s="10">
        <v>37.770000000000003</v>
      </c>
      <c r="H6974" s="11">
        <v>166.79</v>
      </c>
      <c r="I6974" s="10">
        <v>152.91999999999999</v>
      </c>
      <c r="J6974">
        <v>0.44903451415794177</v>
      </c>
      <c r="K6974">
        <v>0.44671097644906249</v>
      </c>
      <c r="L6974">
        <v>0.23960009444092267</v>
      </c>
      <c r="M6974">
        <v>0.4487588201113637</v>
      </c>
      <c r="N6974">
        <v>0.3894471032566601</v>
      </c>
      <c r="O6974">
        <v>0.35616803196723279</v>
      </c>
      <c r="P6974" s="117">
        <v>37.61</v>
      </c>
      <c r="Q6974">
        <v>0.34</v>
      </c>
    </row>
    <row r="6975" spans="1:17" ht="15">
      <c r="A6975" s="6"/>
      <c r="B6975" s="10">
        <v>71.59</v>
      </c>
      <c r="C6975">
        <v>0.24873855301528788</v>
      </c>
      <c r="D6975" s="11">
        <v>46.07</v>
      </c>
      <c r="E6975" s="10">
        <v>55.12</v>
      </c>
      <c r="F6975" s="11">
        <v>30.49</v>
      </c>
      <c r="G6975" s="10">
        <v>36.03</v>
      </c>
      <c r="H6975" s="11">
        <v>173.74</v>
      </c>
      <c r="I6975" s="10">
        <v>145.93</v>
      </c>
      <c r="J6975">
        <v>0.4555306766179209</v>
      </c>
      <c r="K6975">
        <v>0.45710822799529394</v>
      </c>
      <c r="L6975">
        <v>0.22668947307817788</v>
      </c>
      <c r="M6975">
        <v>0.45748524932718271</v>
      </c>
      <c r="N6975">
        <v>0.39104165131384067</v>
      </c>
      <c r="O6975">
        <v>0.35001084478746053</v>
      </c>
      <c r="P6975" s="117">
        <v>28.39</v>
      </c>
      <c r="Q6975">
        <v>0.34</v>
      </c>
    </row>
    <row r="6976" spans="1:17" ht="15">
      <c r="A6976" s="6"/>
      <c r="B6976" s="10">
        <v>90.07</v>
      </c>
      <c r="C6976">
        <v>0.27484043235559252</v>
      </c>
      <c r="D6976" s="11">
        <v>55.84</v>
      </c>
      <c r="E6976" s="10">
        <v>55.28</v>
      </c>
      <c r="F6976" s="11">
        <v>30.5</v>
      </c>
      <c r="G6976" s="10">
        <v>36.1</v>
      </c>
      <c r="H6976" s="11">
        <v>190.98</v>
      </c>
      <c r="I6976" s="10">
        <v>153.57</v>
      </c>
      <c r="J6976">
        <v>0.46866123191804721</v>
      </c>
      <c r="K6976">
        <v>0.47773033288815636</v>
      </c>
      <c r="L6976">
        <v>0.22259398431781161</v>
      </c>
      <c r="M6976">
        <v>0.47215759646915278</v>
      </c>
      <c r="N6976">
        <v>0.41279946571886311</v>
      </c>
      <c r="O6976">
        <v>0.36530325970933575</v>
      </c>
      <c r="P6976" s="117">
        <v>28.77</v>
      </c>
      <c r="Q6976">
        <v>0.34</v>
      </c>
    </row>
    <row r="6977" spans="1:17" ht="15">
      <c r="A6977" s="6"/>
      <c r="B6977" s="10">
        <v>115.16</v>
      </c>
      <c r="C6977">
        <v>0.32141306803483655</v>
      </c>
      <c r="D6977" s="11">
        <v>62.65</v>
      </c>
      <c r="E6977" s="10">
        <v>60.45</v>
      </c>
      <c r="F6977" s="11">
        <v>30.78</v>
      </c>
      <c r="G6977" s="10">
        <v>37.68</v>
      </c>
      <c r="H6977" s="11">
        <v>208.7</v>
      </c>
      <c r="I6977" s="10">
        <v>158.83000000000001</v>
      </c>
      <c r="J6977">
        <v>0.49960974679529641</v>
      </c>
      <c r="K6977">
        <v>0.50190546063774943</v>
      </c>
      <c r="L6977">
        <v>0.23112909104433202</v>
      </c>
      <c r="M6977">
        <v>0.50319732763862313</v>
      </c>
      <c r="N6977">
        <v>0.44590709838919446</v>
      </c>
      <c r="O6977">
        <v>0.40551390237979595</v>
      </c>
      <c r="P6977" s="117">
        <v>22.63</v>
      </c>
      <c r="Q6977">
        <v>0.34</v>
      </c>
    </row>
    <row r="6978" spans="1:17" ht="15">
      <c r="A6978" s="6"/>
      <c r="B6978" s="10">
        <v>131.08000000000001</v>
      </c>
      <c r="C6978">
        <v>0.33371838871829484</v>
      </c>
      <c r="D6978" s="11">
        <v>65.66</v>
      </c>
      <c r="E6978" s="10">
        <v>71.69</v>
      </c>
      <c r="F6978" s="11">
        <v>37.520000000000003</v>
      </c>
      <c r="G6978" s="10">
        <v>43.5</v>
      </c>
      <c r="H6978" s="11">
        <v>229.97</v>
      </c>
      <c r="I6978" s="10">
        <v>219.78</v>
      </c>
      <c r="J6978">
        <v>0.52765379852680216</v>
      </c>
      <c r="K6978">
        <v>0.52428079622711776</v>
      </c>
      <c r="L6978">
        <v>0.2587608918555539</v>
      </c>
      <c r="M6978">
        <v>0.5203785064414066</v>
      </c>
      <c r="N6978">
        <v>0.4703699706264089</v>
      </c>
      <c r="O6978">
        <v>0.44722850233370148</v>
      </c>
      <c r="P6978" s="117">
        <v>28.03</v>
      </c>
      <c r="Q6978">
        <v>0.34</v>
      </c>
    </row>
    <row r="6979" spans="1:17" ht="15">
      <c r="A6979" s="6"/>
      <c r="B6979" s="10">
        <v>110.54</v>
      </c>
      <c r="C6979">
        <v>0.32623588256674602</v>
      </c>
      <c r="D6979" s="11">
        <v>73.41</v>
      </c>
      <c r="E6979" s="10">
        <v>80.150000000000006</v>
      </c>
      <c r="F6979" s="11">
        <v>39.61</v>
      </c>
      <c r="G6979" s="10">
        <v>48.25</v>
      </c>
      <c r="H6979" s="11">
        <v>252.97</v>
      </c>
      <c r="I6979" s="10">
        <v>245.16</v>
      </c>
      <c r="J6979">
        <v>0.52245007790211473</v>
      </c>
      <c r="K6979">
        <v>0.52006953598956795</v>
      </c>
      <c r="L6979">
        <v>0.27398355919471662</v>
      </c>
      <c r="M6979">
        <v>0.50814945981580129</v>
      </c>
      <c r="N6979">
        <v>0.4626781649683398</v>
      </c>
      <c r="O6979">
        <v>0.44660255752439426</v>
      </c>
      <c r="P6979" s="117">
        <v>66.12</v>
      </c>
      <c r="Q6979">
        <v>0.34</v>
      </c>
    </row>
    <row r="6980" spans="1:17" ht="15">
      <c r="A6980" s="6"/>
      <c r="B6980" s="10">
        <v>106.9</v>
      </c>
      <c r="C6980">
        <v>0.30951537227509679</v>
      </c>
      <c r="D6980" s="11">
        <v>83.02</v>
      </c>
      <c r="E6980" s="10">
        <v>83.86</v>
      </c>
      <c r="F6980" s="11">
        <v>39.090000000000003</v>
      </c>
      <c r="G6980" s="10">
        <v>50.46</v>
      </c>
      <c r="H6980" s="11">
        <v>262.12</v>
      </c>
      <c r="I6980" s="10">
        <v>251.43</v>
      </c>
      <c r="J6980">
        <v>0.52292616257401958</v>
      </c>
      <c r="K6980">
        <v>0.50723152464234755</v>
      </c>
      <c r="L6980">
        <v>0.2806686515539078</v>
      </c>
      <c r="M6980">
        <v>0.50900280203749526</v>
      </c>
      <c r="N6980">
        <v>0.44674665310688499</v>
      </c>
      <c r="O6980">
        <v>0.43834623767018616</v>
      </c>
      <c r="P6980" s="117">
        <v>76.37</v>
      </c>
      <c r="Q6980">
        <v>0.34</v>
      </c>
    </row>
    <row r="6981" spans="1:17" ht="15">
      <c r="A6981" s="6"/>
      <c r="B6981" s="10">
        <v>96.81</v>
      </c>
      <c r="C6981">
        <v>0.2964444594903391</v>
      </c>
      <c r="D6981" s="11">
        <v>66.84</v>
      </c>
      <c r="E6981" s="10">
        <v>75.48</v>
      </c>
      <c r="F6981" s="11">
        <v>34.979999999999997</v>
      </c>
      <c r="G6981" s="10">
        <v>48.12</v>
      </c>
      <c r="H6981" s="11">
        <v>214</v>
      </c>
      <c r="I6981" s="10">
        <v>201.05</v>
      </c>
      <c r="J6981">
        <v>0.5382234237971083</v>
      </c>
      <c r="K6981">
        <v>0.51239713983850277</v>
      </c>
      <c r="L6981">
        <v>0.27733306822700671</v>
      </c>
      <c r="M6981">
        <v>0.5123622954597834</v>
      </c>
      <c r="N6981">
        <v>0.43523444241434772</v>
      </c>
      <c r="O6981">
        <v>0.45261060160644423</v>
      </c>
      <c r="P6981" s="117">
        <v>52.67</v>
      </c>
      <c r="Q6981">
        <v>0.34</v>
      </c>
    </row>
    <row r="6982" spans="1:17" ht="15">
      <c r="A6982" s="6"/>
      <c r="B6982" s="10">
        <v>86.29</v>
      </c>
      <c r="C6982">
        <v>0.26691284303355689</v>
      </c>
      <c r="D6982" s="11">
        <v>54.27</v>
      </c>
      <c r="E6982" s="10">
        <v>60.07</v>
      </c>
      <c r="F6982" s="11">
        <v>30.29</v>
      </c>
      <c r="G6982" s="10">
        <v>40.08</v>
      </c>
      <c r="H6982" s="11">
        <v>206</v>
      </c>
      <c r="I6982" s="10">
        <v>167.09</v>
      </c>
      <c r="J6982">
        <v>0.54598831224673272</v>
      </c>
      <c r="K6982">
        <v>0.51521749604612399</v>
      </c>
      <c r="L6982">
        <v>0.25966213519069137</v>
      </c>
      <c r="M6982">
        <v>0.50869239197590455</v>
      </c>
      <c r="N6982">
        <v>0.41639845450404089</v>
      </c>
      <c r="O6982">
        <v>0.45184357309399059</v>
      </c>
      <c r="P6982" s="117">
        <v>46.56</v>
      </c>
      <c r="Q6982">
        <v>0.34</v>
      </c>
    </row>
    <row r="6983" spans="1:17" ht="15">
      <c r="A6983" s="6"/>
      <c r="B6983" s="10">
        <v>76.23</v>
      </c>
      <c r="C6983">
        <v>0.247518529887816</v>
      </c>
      <c r="D6983" s="11">
        <v>40.450000000000003</v>
      </c>
      <c r="E6983" s="10">
        <v>58.76</v>
      </c>
      <c r="F6983" s="11">
        <v>30.42</v>
      </c>
      <c r="G6983" s="10">
        <v>40.619999999999997</v>
      </c>
      <c r="H6983" s="11">
        <v>181.42</v>
      </c>
      <c r="I6983" s="10">
        <v>163.29</v>
      </c>
      <c r="J6983">
        <v>0.54650252533132437</v>
      </c>
      <c r="K6983">
        <v>0.51517182188849864</v>
      </c>
      <c r="L6983">
        <v>0.25562042614860364</v>
      </c>
      <c r="M6983">
        <v>0.4859961275538322</v>
      </c>
      <c r="N6983">
        <v>0.40711340344848534</v>
      </c>
      <c r="O6983">
        <v>0.4480145173669513</v>
      </c>
      <c r="P6983" s="117">
        <v>46.14</v>
      </c>
      <c r="Q6983">
        <v>0.34</v>
      </c>
    </row>
    <row r="6984" spans="1:17" ht="15">
      <c r="A6984" s="6"/>
      <c r="B6984" s="10">
        <v>47.48</v>
      </c>
      <c r="C6984">
        <v>0.23938183186660494</v>
      </c>
      <c r="D6984" s="11">
        <v>36.94</v>
      </c>
      <c r="E6984" s="10">
        <v>54.21</v>
      </c>
      <c r="F6984" s="11">
        <v>29.99</v>
      </c>
      <c r="G6984" s="10">
        <v>31.5</v>
      </c>
      <c r="H6984" s="11">
        <v>151.97</v>
      </c>
      <c r="I6984" s="10">
        <v>153.91999999999999</v>
      </c>
      <c r="J6984">
        <v>0.55124978248833345</v>
      </c>
      <c r="K6984">
        <v>0.51456792637787951</v>
      </c>
      <c r="L6984">
        <v>0.24900987761074891</v>
      </c>
      <c r="M6984">
        <v>0.45648483316982291</v>
      </c>
      <c r="N6984">
        <v>0.4102876701885303</v>
      </c>
      <c r="O6984">
        <v>0.44372375148840798</v>
      </c>
      <c r="P6984" s="117">
        <v>26.34</v>
      </c>
      <c r="Q6984">
        <v>0.34</v>
      </c>
    </row>
    <row r="6985" spans="1:17" ht="15">
      <c r="A6985" s="6"/>
      <c r="B6985" s="10">
        <v>25.89</v>
      </c>
      <c r="C6985">
        <v>0.22804599543838527</v>
      </c>
      <c r="D6985" s="11">
        <v>34.28</v>
      </c>
      <c r="E6985" s="10">
        <v>52.47</v>
      </c>
      <c r="F6985" s="11">
        <v>27.04</v>
      </c>
      <c r="G6985" s="10">
        <v>31.4</v>
      </c>
      <c r="H6985" s="11">
        <v>113.47</v>
      </c>
      <c r="I6985" s="10">
        <v>131.62</v>
      </c>
      <c r="J6985">
        <v>0.53855619558201073</v>
      </c>
      <c r="K6985">
        <v>0.51812324918906338</v>
      </c>
      <c r="L6985">
        <v>0.24118753217068126</v>
      </c>
      <c r="M6985">
        <v>0.41882442231708622</v>
      </c>
      <c r="N6985">
        <v>0.39918491817658508</v>
      </c>
      <c r="O6985">
        <v>0.43496930263804473</v>
      </c>
      <c r="P6985" s="117">
        <v>28.96</v>
      </c>
      <c r="Q6985">
        <v>0.34</v>
      </c>
    </row>
    <row r="6986" spans="1:17" ht="15">
      <c r="A6986" s="6"/>
      <c r="B6986" s="10">
        <v>15.45</v>
      </c>
      <c r="C6986">
        <v>0.2237273418652323</v>
      </c>
      <c r="D6986" s="11">
        <v>34.26</v>
      </c>
      <c r="E6986" s="10">
        <v>51.85</v>
      </c>
      <c r="F6986" s="11">
        <v>27.56</v>
      </c>
      <c r="G6986" s="10">
        <v>31.2</v>
      </c>
      <c r="H6986" s="11">
        <v>106.28</v>
      </c>
      <c r="I6986" s="10">
        <v>125.18</v>
      </c>
      <c r="J6986">
        <v>0.53015600743632274</v>
      </c>
      <c r="K6986">
        <v>0.52206546538470155</v>
      </c>
      <c r="L6986">
        <v>0.23635178684597305</v>
      </c>
      <c r="M6986">
        <v>0.36175612995557288</v>
      </c>
      <c r="N6986">
        <v>0.39692636079140597</v>
      </c>
      <c r="O6986">
        <v>0.43460586678003427</v>
      </c>
      <c r="P6986" s="117">
        <v>20.309999999999999</v>
      </c>
      <c r="Q6986">
        <v>0.34</v>
      </c>
    </row>
    <row r="6987" spans="1:17" ht="15">
      <c r="A6987" s="6"/>
      <c r="B6987" s="10">
        <v>10.1</v>
      </c>
      <c r="C6987">
        <v>0.21905449154165005</v>
      </c>
      <c r="D6987" s="11">
        <v>33.590000000000003</v>
      </c>
      <c r="E6987" s="10">
        <v>50.61</v>
      </c>
      <c r="F6987" s="11">
        <v>25.4</v>
      </c>
      <c r="G6987" s="10">
        <v>24.99</v>
      </c>
      <c r="H6987" s="11">
        <v>102.05</v>
      </c>
      <c r="I6987" s="10">
        <v>121.42</v>
      </c>
      <c r="J6987">
        <v>0.52409798044494249</v>
      </c>
      <c r="K6987">
        <v>0.5336140183701169</v>
      </c>
      <c r="L6987">
        <v>0.22666001717448284</v>
      </c>
      <c r="M6987">
        <v>0.32332207171650185</v>
      </c>
      <c r="N6987">
        <v>0.39992839800594765</v>
      </c>
      <c r="O6987">
        <v>0.43732581374559604</v>
      </c>
      <c r="P6987" s="117">
        <v>19.46</v>
      </c>
      <c r="Q6987">
        <v>0.34</v>
      </c>
    </row>
    <row r="6988" spans="1:17" ht="15">
      <c r="A6988" s="6"/>
      <c r="B6988" s="10">
        <v>8.15</v>
      </c>
      <c r="C6988">
        <v>0.2246395586626718</v>
      </c>
      <c r="D6988" s="11">
        <v>33.74</v>
      </c>
      <c r="E6988" s="10">
        <v>49.96</v>
      </c>
      <c r="F6988" s="11">
        <v>23.9</v>
      </c>
      <c r="G6988" s="10">
        <v>24.34</v>
      </c>
      <c r="H6988" s="11">
        <v>92.12</v>
      </c>
      <c r="I6988" s="10">
        <v>125.12</v>
      </c>
      <c r="J6988">
        <v>0.52233904426977662</v>
      </c>
      <c r="K6988">
        <v>0.54488132695423008</v>
      </c>
      <c r="L6988">
        <v>0.21879914340232176</v>
      </c>
      <c r="M6988">
        <v>0.29695778436567216</v>
      </c>
      <c r="N6988">
        <v>0.39942685341982148</v>
      </c>
      <c r="O6988">
        <v>0.44813618141405731</v>
      </c>
      <c r="P6988" s="117">
        <v>23.58</v>
      </c>
      <c r="Q6988">
        <v>0.34</v>
      </c>
    </row>
    <row r="6989" spans="1:17" ht="15">
      <c r="A6989" s="6"/>
      <c r="B6989" s="10">
        <v>17.010000000000002</v>
      </c>
      <c r="C6989">
        <v>0.23670736199850348</v>
      </c>
      <c r="D6989" s="11">
        <v>34</v>
      </c>
      <c r="E6989" s="10">
        <v>50.25</v>
      </c>
      <c r="F6989" s="11">
        <v>24.2</v>
      </c>
      <c r="G6989" s="10">
        <v>21.41</v>
      </c>
      <c r="H6989" s="11">
        <v>97.17</v>
      </c>
      <c r="I6989" s="10">
        <v>133.18</v>
      </c>
      <c r="J6989">
        <v>0.52576845426180463</v>
      </c>
      <c r="K6989">
        <v>0.5613033959638134</v>
      </c>
      <c r="L6989">
        <v>0.21131229258628639</v>
      </c>
      <c r="M6989">
        <v>0.28238409472086895</v>
      </c>
      <c r="N6989">
        <v>0.39871234789919896</v>
      </c>
      <c r="O6989">
        <v>0.46482555505510809</v>
      </c>
      <c r="P6989" s="117">
        <v>22.92</v>
      </c>
      <c r="Q6989">
        <v>0.34</v>
      </c>
    </row>
    <row r="6990" spans="1:17" ht="15">
      <c r="A6990" s="6"/>
      <c r="B6990" s="10">
        <v>42.88</v>
      </c>
      <c r="C6990">
        <v>0.26970773131585835</v>
      </c>
      <c r="D6990" s="11">
        <v>34.89</v>
      </c>
      <c r="E6990" s="10">
        <v>54.34</v>
      </c>
      <c r="F6990" s="11">
        <v>25.09</v>
      </c>
      <c r="G6990" s="10">
        <v>20.079999999999998</v>
      </c>
      <c r="H6990" s="11">
        <v>114.97</v>
      </c>
      <c r="I6990" s="10">
        <v>148.6</v>
      </c>
      <c r="J6990">
        <v>0.53954347744325548</v>
      </c>
      <c r="K6990">
        <v>0.56987154927091832</v>
      </c>
      <c r="L6990">
        <v>0.21227438144750807</v>
      </c>
      <c r="M6990">
        <v>0.27808424381265662</v>
      </c>
      <c r="N6990">
        <v>0.40637432142857133</v>
      </c>
      <c r="O6990">
        <v>0.48544789948910688</v>
      </c>
      <c r="P6990" s="117">
        <v>19.41</v>
      </c>
      <c r="Q6990">
        <v>0.34</v>
      </c>
    </row>
    <row r="6991" spans="1:17" ht="15">
      <c r="A6991" s="6"/>
      <c r="B6991" s="10">
        <v>88.07</v>
      </c>
      <c r="C6991">
        <v>0.30780512927321091</v>
      </c>
      <c r="D6991" s="11">
        <v>53.71</v>
      </c>
      <c r="E6991" s="10">
        <v>72.63</v>
      </c>
      <c r="F6991" s="11">
        <v>26.89</v>
      </c>
      <c r="G6991" s="10">
        <v>20.76</v>
      </c>
      <c r="H6991" s="11">
        <v>165.1</v>
      </c>
      <c r="I6991" s="10">
        <v>169.43</v>
      </c>
      <c r="J6991">
        <v>0.54139033219943966</v>
      </c>
      <c r="K6991">
        <v>0.56493838244789063</v>
      </c>
      <c r="L6991">
        <v>0.22479955279636166</v>
      </c>
      <c r="M6991">
        <v>0.27227131396585924</v>
      </c>
      <c r="N6991">
        <v>0.40288877412162044</v>
      </c>
      <c r="O6991">
        <v>0.49036359371858734</v>
      </c>
      <c r="P6991" s="117">
        <v>32.97</v>
      </c>
      <c r="Q6991">
        <v>0.34</v>
      </c>
    </row>
    <row r="6992" spans="1:17" ht="15">
      <c r="A6992" s="6"/>
      <c r="B6992" s="10">
        <v>107.78</v>
      </c>
      <c r="C6992">
        <v>0.31671983545830457</v>
      </c>
      <c r="D6992" s="11">
        <v>67.66</v>
      </c>
      <c r="E6992" s="10">
        <v>80.959999999999994</v>
      </c>
      <c r="F6992" s="11">
        <v>29.7</v>
      </c>
      <c r="G6992" s="10">
        <v>24.81</v>
      </c>
      <c r="H6992" s="11">
        <v>215.9</v>
      </c>
      <c r="I6992" s="10">
        <v>240.65</v>
      </c>
      <c r="J6992">
        <v>0.52012088115587296</v>
      </c>
      <c r="K6992">
        <v>0.54775088295975094</v>
      </c>
      <c r="L6992">
        <v>0.24836312239110903</v>
      </c>
      <c r="M6992">
        <v>0.27892433993865146</v>
      </c>
      <c r="N6992">
        <v>0.38761855995857963</v>
      </c>
      <c r="O6992">
        <v>0.4724169930302024</v>
      </c>
      <c r="P6992" s="117">
        <v>82.35</v>
      </c>
      <c r="Q6992">
        <v>0.34</v>
      </c>
    </row>
    <row r="6993" spans="1:17" ht="15">
      <c r="A6993" s="6"/>
      <c r="B6993" s="10">
        <v>124.11</v>
      </c>
      <c r="C6993">
        <v>0.31770988693966695</v>
      </c>
      <c r="D6993" s="11">
        <v>68.540000000000006</v>
      </c>
      <c r="E6993" s="10">
        <v>84.09</v>
      </c>
      <c r="F6993" s="11">
        <v>32.97</v>
      </c>
      <c r="G6993" s="10">
        <v>26.48</v>
      </c>
      <c r="H6993" s="11">
        <v>235.68</v>
      </c>
      <c r="I6993" s="10">
        <v>247.74</v>
      </c>
      <c r="J6993">
        <v>0.50448859015489989</v>
      </c>
      <c r="K6993">
        <v>0.53710865289881793</v>
      </c>
      <c r="L6993">
        <v>0.27354792639500114</v>
      </c>
      <c r="M6993">
        <v>0.27712083041645996</v>
      </c>
      <c r="N6993">
        <v>0.37701034687940754</v>
      </c>
      <c r="O6993">
        <v>0.46734677177627232</v>
      </c>
      <c r="P6993" s="117">
        <v>41.79</v>
      </c>
      <c r="Q6993">
        <v>0.34</v>
      </c>
    </row>
    <row r="6994" spans="1:17" ht="15">
      <c r="A6994" s="6"/>
      <c r="B6994" s="10">
        <v>127</v>
      </c>
      <c r="C6994">
        <v>0.31780912834083969</v>
      </c>
      <c r="D6994" s="11">
        <v>67.819999999999993</v>
      </c>
      <c r="E6994" s="10">
        <v>84.28</v>
      </c>
      <c r="F6994" s="11">
        <v>35.14</v>
      </c>
      <c r="G6994" s="10">
        <v>26.6</v>
      </c>
      <c r="H6994" s="11">
        <v>224.7</v>
      </c>
      <c r="I6994" s="10">
        <v>216.69</v>
      </c>
      <c r="J6994">
        <v>0.48157252143245721</v>
      </c>
      <c r="K6994">
        <v>0.52266275910682947</v>
      </c>
      <c r="L6994">
        <v>0.27697541260352332</v>
      </c>
      <c r="M6994">
        <v>0.27617027374511172</v>
      </c>
      <c r="N6994">
        <v>0.36807927923419531</v>
      </c>
      <c r="O6994">
        <v>0.46682679367122987</v>
      </c>
      <c r="P6994" s="117">
        <v>30.28</v>
      </c>
      <c r="Q6994">
        <v>0.34</v>
      </c>
    </row>
    <row r="6995" spans="1:17" ht="15">
      <c r="A6995" s="6"/>
      <c r="B6995" s="10">
        <v>122.75</v>
      </c>
      <c r="C6995">
        <v>0.32168092905489271</v>
      </c>
      <c r="D6995" s="11">
        <v>62.07</v>
      </c>
      <c r="E6995" s="10">
        <v>81.94</v>
      </c>
      <c r="F6995" s="11">
        <v>36</v>
      </c>
      <c r="G6995" s="10">
        <v>24.08</v>
      </c>
      <c r="H6995" s="11">
        <v>214.55</v>
      </c>
      <c r="I6995" s="10">
        <v>187.31</v>
      </c>
      <c r="J6995">
        <v>0.46802562943081372</v>
      </c>
      <c r="K6995">
        <v>0.50932232445872128</v>
      </c>
      <c r="L6995">
        <v>0.26949557747620795</v>
      </c>
      <c r="M6995">
        <v>0.27527404853074955</v>
      </c>
      <c r="N6995">
        <v>0.36736107793133022</v>
      </c>
      <c r="O6995">
        <v>0.43978292543021025</v>
      </c>
      <c r="P6995" s="117">
        <v>20.04</v>
      </c>
      <c r="Q6995">
        <v>0.34</v>
      </c>
    </row>
    <row r="6996" spans="1:17" ht="15">
      <c r="A6996" s="6"/>
      <c r="B6996" s="10">
        <v>124.64</v>
      </c>
      <c r="C6996">
        <v>0.3182702928836304</v>
      </c>
      <c r="D6996" s="11">
        <v>49.97</v>
      </c>
      <c r="E6996" s="10">
        <v>75.19</v>
      </c>
      <c r="F6996" s="11">
        <v>36.53</v>
      </c>
      <c r="G6996" s="10">
        <v>26.37</v>
      </c>
      <c r="H6996" s="11">
        <v>199.42</v>
      </c>
      <c r="I6996" s="10">
        <v>174.76</v>
      </c>
      <c r="J6996">
        <v>0.44608079829628411</v>
      </c>
      <c r="K6996">
        <v>0.48594750321003277</v>
      </c>
      <c r="L6996">
        <v>0.26895671366574153</v>
      </c>
      <c r="M6996">
        <v>0.26500139539519579</v>
      </c>
      <c r="N6996">
        <v>0.3633750182432291</v>
      </c>
      <c r="O6996">
        <v>0.41062374092131965</v>
      </c>
      <c r="P6996" s="117">
        <v>27.41</v>
      </c>
      <c r="Q6996">
        <v>0.34</v>
      </c>
    </row>
    <row r="6997" spans="1:17" ht="15">
      <c r="A6997" s="6"/>
      <c r="B6997" s="10">
        <v>124.85</v>
      </c>
      <c r="C6997">
        <v>0.33133986115642411</v>
      </c>
      <c r="D6997" s="11">
        <v>46.57</v>
      </c>
      <c r="E6997" s="10">
        <v>69.16</v>
      </c>
      <c r="F6997" s="11">
        <v>35.200000000000003</v>
      </c>
      <c r="G6997" s="10">
        <v>24.37</v>
      </c>
      <c r="H6997" s="11">
        <v>199.64</v>
      </c>
      <c r="I6997" s="10">
        <v>152.62</v>
      </c>
      <c r="J6997">
        <v>0.43104639266371597</v>
      </c>
      <c r="K6997">
        <v>0.47701482837882481</v>
      </c>
      <c r="L6997">
        <v>0.26761902746844834</v>
      </c>
      <c r="M6997">
        <v>0.24260911256700415</v>
      </c>
      <c r="N6997">
        <v>0.3596613799096281</v>
      </c>
      <c r="O6997">
        <v>0.39232564025064176</v>
      </c>
      <c r="P6997" s="117">
        <v>30.72</v>
      </c>
      <c r="Q6997">
        <v>0.34</v>
      </c>
    </row>
    <row r="6998" spans="1:17" ht="15">
      <c r="A6998" s="6"/>
      <c r="B6998" s="10">
        <v>120.11</v>
      </c>
      <c r="C6998">
        <v>0.33878455012186032</v>
      </c>
      <c r="D6998" s="11">
        <v>41.55</v>
      </c>
      <c r="E6998" s="10">
        <v>62.72</v>
      </c>
      <c r="F6998" s="11">
        <v>34.08</v>
      </c>
      <c r="G6998" s="10">
        <v>24.34</v>
      </c>
      <c r="H6998" s="11">
        <v>188.69</v>
      </c>
      <c r="I6998" s="10">
        <v>148.19</v>
      </c>
      <c r="J6998">
        <v>0.42211438066334583</v>
      </c>
      <c r="K6998">
        <v>0.47900214067924307</v>
      </c>
      <c r="L6998">
        <v>0.26842836629288797</v>
      </c>
      <c r="M6998">
        <v>0.2348077076677316</v>
      </c>
      <c r="N6998">
        <v>0.35775132103393148</v>
      </c>
      <c r="O6998">
        <v>0.37829408749900584</v>
      </c>
      <c r="P6998" s="117">
        <v>37.229999999999997</v>
      </c>
      <c r="Q6998">
        <v>0.34</v>
      </c>
    </row>
    <row r="6999" spans="1:17" ht="15">
      <c r="A6999" s="6"/>
      <c r="B6999" s="10">
        <v>119.58</v>
      </c>
      <c r="C6999">
        <v>0.34507618749020219</v>
      </c>
      <c r="D6999" s="11">
        <v>40.53</v>
      </c>
      <c r="E6999" s="10">
        <v>60.29</v>
      </c>
      <c r="F6999" s="11">
        <v>33.299999999999997</v>
      </c>
      <c r="G6999" s="10">
        <v>25.3</v>
      </c>
      <c r="H6999" s="11">
        <v>182</v>
      </c>
      <c r="I6999" s="10">
        <v>142.47999999999999</v>
      </c>
      <c r="J6999">
        <v>0.42968978283229869</v>
      </c>
      <c r="K6999">
        <v>0.49011061339343981</v>
      </c>
      <c r="L6999">
        <v>0.27408179880966915</v>
      </c>
      <c r="M6999">
        <v>0.25136079345678597</v>
      </c>
      <c r="N6999">
        <v>0.35335217809039954</v>
      </c>
      <c r="O6999">
        <v>0.38016690408785181</v>
      </c>
      <c r="P6999" s="117">
        <v>29.29</v>
      </c>
      <c r="Q6999">
        <v>0.34</v>
      </c>
    </row>
    <row r="7000" spans="1:17" ht="15">
      <c r="A7000" s="6"/>
      <c r="B7000" s="10">
        <v>123.62</v>
      </c>
      <c r="C7000">
        <v>0.36171714129005866</v>
      </c>
      <c r="D7000" s="11">
        <v>43.63</v>
      </c>
      <c r="E7000" s="10">
        <v>60.92</v>
      </c>
      <c r="F7000" s="11">
        <v>33.07</v>
      </c>
      <c r="G7000" s="10">
        <v>31.5</v>
      </c>
      <c r="H7000" s="11">
        <v>171.6</v>
      </c>
      <c r="I7000" s="10">
        <v>151.26</v>
      </c>
      <c r="J7000">
        <v>0.4502068262901267</v>
      </c>
      <c r="K7000">
        <v>0.51281381854200858</v>
      </c>
      <c r="L7000">
        <v>0.28376281617913796</v>
      </c>
      <c r="M7000">
        <v>0.29541361592530063</v>
      </c>
      <c r="N7000">
        <v>0.35477190209167775</v>
      </c>
      <c r="O7000">
        <v>0.40213653972560592</v>
      </c>
      <c r="P7000" s="117">
        <v>40.94</v>
      </c>
      <c r="Q7000">
        <v>0.34</v>
      </c>
    </row>
    <row r="7001" spans="1:17" ht="15">
      <c r="A7001" s="6"/>
      <c r="B7001" s="10">
        <v>133.04</v>
      </c>
      <c r="C7001">
        <v>0.36082383766159976</v>
      </c>
      <c r="D7001" s="11">
        <v>49.91</v>
      </c>
      <c r="E7001" s="10">
        <v>70.63</v>
      </c>
      <c r="F7001" s="11">
        <v>35.04</v>
      </c>
      <c r="G7001" s="10">
        <v>32.5</v>
      </c>
      <c r="H7001" s="11">
        <v>172.09</v>
      </c>
      <c r="I7001" s="10">
        <v>168.93</v>
      </c>
      <c r="J7001">
        <v>0.48667188445039028</v>
      </c>
      <c r="K7001">
        <v>0.55007077667584148</v>
      </c>
      <c r="L7001">
        <v>0.29989321228965626</v>
      </c>
      <c r="M7001">
        <v>0.36630856742377826</v>
      </c>
      <c r="N7001">
        <v>0.35995998572193466</v>
      </c>
      <c r="O7001">
        <v>0.4372345708978328</v>
      </c>
      <c r="P7001" s="117">
        <v>20.41</v>
      </c>
      <c r="Q7001">
        <v>0.34</v>
      </c>
    </row>
    <row r="7002" spans="1:17" ht="15">
      <c r="A7002" s="6"/>
      <c r="B7002" s="10">
        <v>137.69999999999999</v>
      </c>
      <c r="C7002">
        <v>0.35520397886527044</v>
      </c>
      <c r="D7002" s="11">
        <v>58.01</v>
      </c>
      <c r="E7002" s="10">
        <v>80.709999999999994</v>
      </c>
      <c r="F7002" s="11">
        <v>38.479999999999997</v>
      </c>
      <c r="G7002" s="10">
        <v>39.049999999999997</v>
      </c>
      <c r="H7002" s="11">
        <v>183.27</v>
      </c>
      <c r="I7002" s="10">
        <v>197.84</v>
      </c>
      <c r="J7002">
        <v>0.50370250506805669</v>
      </c>
      <c r="K7002">
        <v>0.58365478496230749</v>
      </c>
      <c r="L7002">
        <v>0.31397752057567296</v>
      </c>
      <c r="M7002">
        <v>0.41076913187661829</v>
      </c>
      <c r="N7002">
        <v>0.35660725002198573</v>
      </c>
      <c r="O7002">
        <v>0.4598919969720221</v>
      </c>
      <c r="P7002" s="117">
        <v>21.77</v>
      </c>
      <c r="Q7002">
        <v>0.34</v>
      </c>
    </row>
    <row r="7003" spans="1:17" ht="15">
      <c r="A7003" s="6"/>
      <c r="B7003" s="10">
        <v>138.87</v>
      </c>
      <c r="C7003">
        <v>0.34952322263243457</v>
      </c>
      <c r="D7003" s="11">
        <v>61.27</v>
      </c>
      <c r="E7003" s="10">
        <v>81.96</v>
      </c>
      <c r="F7003" s="11">
        <v>44.08</v>
      </c>
      <c r="G7003" s="10">
        <v>46.56</v>
      </c>
      <c r="H7003" s="11">
        <v>184.8</v>
      </c>
      <c r="I7003" s="10">
        <v>240.16</v>
      </c>
      <c r="J7003">
        <v>0.47648580295328741</v>
      </c>
      <c r="K7003">
        <v>0.57307746671383542</v>
      </c>
      <c r="L7003">
        <v>0.30850329216871347</v>
      </c>
      <c r="M7003">
        <v>0.42481496125834001</v>
      </c>
      <c r="N7003">
        <v>0.34477035076335744</v>
      </c>
      <c r="O7003">
        <v>0.4409955081960838</v>
      </c>
      <c r="P7003" s="117">
        <v>32.75</v>
      </c>
      <c r="Q7003">
        <v>0.34</v>
      </c>
    </row>
    <row r="7004" spans="1:17" ht="15">
      <c r="A7004" s="6"/>
      <c r="B7004" s="10">
        <v>138.07</v>
      </c>
      <c r="C7004">
        <v>0.34713330165439099</v>
      </c>
      <c r="D7004" s="11">
        <v>54.3</v>
      </c>
      <c r="E7004" s="10">
        <v>83.95</v>
      </c>
      <c r="F7004" s="11">
        <v>47.9</v>
      </c>
      <c r="G7004" s="10">
        <v>49.58</v>
      </c>
      <c r="H7004" s="11">
        <v>166.13</v>
      </c>
      <c r="I7004" s="10">
        <v>226.92</v>
      </c>
      <c r="J7004">
        <v>0.46522639979862745</v>
      </c>
      <c r="K7004">
        <v>0.56682195962933701</v>
      </c>
      <c r="L7004">
        <v>0.3023046318139157</v>
      </c>
      <c r="M7004">
        <v>0.42327225497007864</v>
      </c>
      <c r="N7004">
        <v>0.32528729430248904</v>
      </c>
      <c r="O7004">
        <v>0.42090456628882372</v>
      </c>
      <c r="P7004" s="117">
        <v>50.22</v>
      </c>
      <c r="Q7004">
        <v>0.34</v>
      </c>
    </row>
    <row r="7005" spans="1:17" ht="15">
      <c r="A7005" s="6"/>
      <c r="B7005" s="10">
        <v>116.79</v>
      </c>
      <c r="C7005">
        <v>0.36092572207206203</v>
      </c>
      <c r="D7005" s="11">
        <v>41.55</v>
      </c>
      <c r="E7005" s="10">
        <v>79.48</v>
      </c>
      <c r="F7005" s="11">
        <v>39.19</v>
      </c>
      <c r="G7005" s="10">
        <v>45.22</v>
      </c>
      <c r="H7005" s="11">
        <v>137.91999999999999</v>
      </c>
      <c r="I7005" s="10">
        <v>166.5</v>
      </c>
      <c r="J7005">
        <v>0.46087882079309767</v>
      </c>
      <c r="K7005">
        <v>0.59201623002554726</v>
      </c>
      <c r="L7005">
        <v>0.29674961022219509</v>
      </c>
      <c r="M7005">
        <v>0.43587385585369665</v>
      </c>
      <c r="N7005">
        <v>0.30079706979317233</v>
      </c>
      <c r="O7005">
        <v>0.40833280250221715</v>
      </c>
      <c r="P7005" s="117">
        <v>27.73</v>
      </c>
      <c r="Q7005">
        <v>0.34</v>
      </c>
    </row>
    <row r="7006" spans="1:17" ht="15">
      <c r="A7006" s="6"/>
      <c r="B7006" s="10">
        <v>94.75</v>
      </c>
      <c r="C7006">
        <v>0.33747950146655403</v>
      </c>
      <c r="D7006" s="11">
        <v>34.6</v>
      </c>
      <c r="E7006" s="10">
        <v>68.95</v>
      </c>
      <c r="F7006" s="11">
        <v>35.06</v>
      </c>
      <c r="G7006" s="10">
        <v>44.07</v>
      </c>
      <c r="H7006" s="11">
        <v>94.98</v>
      </c>
      <c r="I7006" s="10">
        <v>146.57</v>
      </c>
      <c r="J7006">
        <v>0.44866600395228445</v>
      </c>
      <c r="K7006">
        <v>0.59363260964617237</v>
      </c>
      <c r="L7006">
        <v>0.30555923496023263</v>
      </c>
      <c r="M7006">
        <v>0.44524075095319143</v>
      </c>
      <c r="N7006">
        <v>0.27198068902892258</v>
      </c>
      <c r="O7006">
        <v>0.38407884120470193</v>
      </c>
      <c r="P7006" s="117">
        <v>28.59</v>
      </c>
      <c r="Q7006">
        <v>0.34</v>
      </c>
    </row>
    <row r="7007" spans="1:17" ht="15">
      <c r="A7007" s="6"/>
      <c r="B7007" s="10">
        <v>97</v>
      </c>
      <c r="C7007">
        <v>0.30915193797680579</v>
      </c>
      <c r="D7007" s="11">
        <v>34.869999999999997</v>
      </c>
      <c r="E7007" s="10">
        <v>59.99</v>
      </c>
      <c r="F7007" s="11">
        <v>35.049999999999997</v>
      </c>
      <c r="G7007" s="10">
        <v>35.950000000000003</v>
      </c>
      <c r="H7007" s="11">
        <v>69.37</v>
      </c>
      <c r="I7007" s="10">
        <v>148.15</v>
      </c>
      <c r="J7007">
        <v>0.44387702518137351</v>
      </c>
      <c r="K7007">
        <v>0.58859105365618913</v>
      </c>
      <c r="L7007">
        <v>0.30930559310204692</v>
      </c>
      <c r="M7007">
        <v>0.44717328486295532</v>
      </c>
      <c r="N7007">
        <v>0.24659820796803403</v>
      </c>
      <c r="O7007">
        <v>0.36037280625152818</v>
      </c>
      <c r="P7007" s="117">
        <v>23.42</v>
      </c>
      <c r="Q7007">
        <v>0.34</v>
      </c>
    </row>
    <row r="7008" spans="1:17" ht="15">
      <c r="A7008" s="6"/>
      <c r="B7008" s="10">
        <v>83.6</v>
      </c>
      <c r="C7008">
        <v>0.28889671033418168</v>
      </c>
      <c r="D7008" s="11">
        <v>31.04</v>
      </c>
      <c r="E7008" s="10">
        <v>55.38</v>
      </c>
      <c r="F7008" s="11">
        <v>33.18</v>
      </c>
      <c r="G7008" s="10">
        <v>32.39</v>
      </c>
      <c r="H7008" s="11">
        <v>51.02</v>
      </c>
      <c r="I7008" s="10">
        <v>131.57</v>
      </c>
      <c r="J7008">
        <v>0.43247337083816728</v>
      </c>
      <c r="K7008">
        <v>0.58425872259294565</v>
      </c>
      <c r="L7008">
        <v>0.31221622112121378</v>
      </c>
      <c r="M7008">
        <v>0.44974211281800686</v>
      </c>
      <c r="N7008">
        <v>0.21703198667882484</v>
      </c>
      <c r="O7008">
        <v>0.33724842146803469</v>
      </c>
      <c r="P7008" s="117">
        <v>20.149999999999999</v>
      </c>
      <c r="Q7008">
        <v>0.34</v>
      </c>
    </row>
    <row r="7009" spans="1:17" ht="15">
      <c r="A7009" s="6"/>
      <c r="B7009" s="10">
        <v>77.59</v>
      </c>
      <c r="C7009">
        <v>0.27011722995252807</v>
      </c>
      <c r="D7009" s="11">
        <v>29.62</v>
      </c>
      <c r="E7009" s="10">
        <v>64.75</v>
      </c>
      <c r="F7009" s="11">
        <v>29.99</v>
      </c>
      <c r="G7009" s="10">
        <v>34.340000000000003</v>
      </c>
      <c r="H7009" s="11">
        <v>14.39</v>
      </c>
      <c r="I7009" s="10">
        <v>127.53</v>
      </c>
      <c r="J7009">
        <v>0.42297397528237768</v>
      </c>
      <c r="K7009">
        <v>0.57228711362540952</v>
      </c>
      <c r="L7009">
        <v>0.29339843924191744</v>
      </c>
      <c r="M7009">
        <v>0.44696148927695434</v>
      </c>
      <c r="N7009">
        <v>0.17682470116184587</v>
      </c>
      <c r="O7009">
        <v>0.31473848586072362</v>
      </c>
      <c r="P7009" s="117">
        <v>20.14</v>
      </c>
      <c r="Q7009">
        <v>0.34</v>
      </c>
    </row>
    <row r="7010" spans="1:17" ht="15">
      <c r="A7010" s="6"/>
      <c r="B7010" s="10">
        <v>63.69</v>
      </c>
      <c r="C7010">
        <v>0.27175540736510279</v>
      </c>
      <c r="D7010" s="11">
        <v>29.02</v>
      </c>
      <c r="E7010" s="10">
        <v>56.55</v>
      </c>
      <c r="F7010" s="11">
        <v>26.01</v>
      </c>
      <c r="G7010" s="10">
        <v>34.729999999999997</v>
      </c>
      <c r="H7010" s="11">
        <v>5.65</v>
      </c>
      <c r="I7010" s="10">
        <v>114.89</v>
      </c>
      <c r="J7010">
        <v>0.4270083892004457</v>
      </c>
      <c r="K7010">
        <v>0.56619087887522801</v>
      </c>
      <c r="L7010">
        <v>0.28257562449086976</v>
      </c>
      <c r="M7010">
        <v>0.45168499412024493</v>
      </c>
      <c r="N7010">
        <v>0.16846541280110588</v>
      </c>
      <c r="O7010">
        <v>0.29922051425235419</v>
      </c>
      <c r="P7010" s="117">
        <v>21.32</v>
      </c>
      <c r="Q7010">
        <v>0.34</v>
      </c>
    </row>
    <row r="7011" spans="1:17" ht="15">
      <c r="A7011" s="6"/>
      <c r="B7011" s="10">
        <v>51.2</v>
      </c>
      <c r="C7011">
        <v>0.26666108240353714</v>
      </c>
      <c r="D7011" s="11">
        <v>29.06</v>
      </c>
      <c r="E7011" s="10">
        <v>53.01</v>
      </c>
      <c r="F7011" s="11">
        <v>27.01</v>
      </c>
      <c r="G7011" s="10">
        <v>34.020000000000003</v>
      </c>
      <c r="H7011" s="11">
        <v>4.12</v>
      </c>
      <c r="I7011" s="10">
        <v>77.39</v>
      </c>
      <c r="J7011">
        <v>0.42705997489770109</v>
      </c>
      <c r="K7011">
        <v>0.55771733808581903</v>
      </c>
      <c r="L7011">
        <v>0.29200333865806488</v>
      </c>
      <c r="M7011">
        <v>0.45101670948438999</v>
      </c>
      <c r="N7011">
        <v>0.16665015182858142</v>
      </c>
      <c r="O7011">
        <v>0.29530592575443398</v>
      </c>
      <c r="P7011" s="117">
        <v>18.43</v>
      </c>
      <c r="Q7011">
        <v>0.34</v>
      </c>
    </row>
    <row r="7012" spans="1:17" ht="15">
      <c r="A7012" s="6"/>
      <c r="B7012" s="10">
        <v>35.270000000000003</v>
      </c>
      <c r="C7012">
        <v>0.26976683275087898</v>
      </c>
      <c r="D7012" s="11">
        <v>29.88</v>
      </c>
      <c r="E7012" s="10">
        <v>51.28</v>
      </c>
      <c r="F7012" s="11">
        <v>26.9</v>
      </c>
      <c r="G7012" s="10">
        <v>33.58</v>
      </c>
      <c r="H7012" s="11">
        <v>0.09</v>
      </c>
      <c r="I7012" s="10">
        <v>76.02</v>
      </c>
      <c r="J7012">
        <v>0.42256157640117986</v>
      </c>
      <c r="K7012">
        <v>0.54784846525556385</v>
      </c>
      <c r="L7012">
        <v>0.29792633709134259</v>
      </c>
      <c r="M7012">
        <v>0.45502111222843744</v>
      </c>
      <c r="N7012">
        <v>0.15695950257746583</v>
      </c>
      <c r="O7012">
        <v>0.29195984662637864</v>
      </c>
      <c r="P7012" s="117">
        <v>21.48</v>
      </c>
      <c r="Q7012">
        <v>0.34</v>
      </c>
    </row>
    <row r="7013" spans="1:17" ht="15">
      <c r="A7013" s="6"/>
      <c r="B7013" s="10">
        <v>23.05</v>
      </c>
      <c r="C7013">
        <v>0.26444348669999063</v>
      </c>
      <c r="D7013" s="11">
        <v>30</v>
      </c>
      <c r="E7013" s="10">
        <v>50.75</v>
      </c>
      <c r="F7013" s="11">
        <v>26.51</v>
      </c>
      <c r="G7013" s="10">
        <v>33.64</v>
      </c>
      <c r="H7013" s="11">
        <v>0.15</v>
      </c>
      <c r="I7013" s="10">
        <v>71.97</v>
      </c>
      <c r="J7013">
        <v>0.42962821619592756</v>
      </c>
      <c r="K7013">
        <v>0.53944325572649732</v>
      </c>
      <c r="L7013">
        <v>0.31205586124205437</v>
      </c>
      <c r="M7013">
        <v>0.46459995919824554</v>
      </c>
      <c r="N7013">
        <v>0.15592228001809263</v>
      </c>
      <c r="O7013">
        <v>0.29144176052455401</v>
      </c>
      <c r="P7013" s="117">
        <v>26.69</v>
      </c>
      <c r="Q7013">
        <v>0.34</v>
      </c>
    </row>
    <row r="7014" spans="1:17" ht="15">
      <c r="A7014" s="6"/>
      <c r="B7014" s="10">
        <v>41.75</v>
      </c>
      <c r="C7014">
        <v>0.2619934927491358</v>
      </c>
      <c r="D7014" s="11">
        <v>31.01</v>
      </c>
      <c r="E7014" s="10">
        <v>49.97</v>
      </c>
      <c r="F7014" s="11">
        <v>26.3</v>
      </c>
      <c r="G7014" s="10">
        <v>35.01</v>
      </c>
      <c r="H7014" s="11">
        <v>14.07</v>
      </c>
      <c r="I7014" s="10">
        <v>112.34</v>
      </c>
      <c r="J7014">
        <v>0.43944132511612261</v>
      </c>
      <c r="K7014">
        <v>0.54134358784818393</v>
      </c>
      <c r="L7014">
        <v>0.32634672052426411</v>
      </c>
      <c r="M7014">
        <v>0.48635292444549061</v>
      </c>
      <c r="N7014">
        <v>0.16387812589348241</v>
      </c>
      <c r="O7014">
        <v>0.297100640386807</v>
      </c>
      <c r="P7014" s="117">
        <v>21.64</v>
      </c>
      <c r="Q7014">
        <v>0.34</v>
      </c>
    </row>
    <row r="7015" spans="1:17" ht="15">
      <c r="A7015" s="6"/>
      <c r="B7015" s="10">
        <v>76.69</v>
      </c>
      <c r="C7015">
        <v>0.2605792071003738</v>
      </c>
      <c r="D7015" s="11">
        <v>39.909999999999997</v>
      </c>
      <c r="E7015" s="10">
        <v>52.4</v>
      </c>
      <c r="F7015" s="11">
        <v>27.03</v>
      </c>
      <c r="G7015" s="10">
        <v>48.92</v>
      </c>
      <c r="H7015" s="11">
        <v>62.95</v>
      </c>
      <c r="I7015" s="10">
        <v>149.52000000000001</v>
      </c>
      <c r="J7015">
        <v>0.4381202248881047</v>
      </c>
      <c r="K7015">
        <v>0.54671105690059496</v>
      </c>
      <c r="L7015">
        <v>0.33610343070848814</v>
      </c>
      <c r="M7015">
        <v>0.49281743828252106</v>
      </c>
      <c r="N7015">
        <v>0.19161821337852447</v>
      </c>
      <c r="O7015">
        <v>0.30222196072465646</v>
      </c>
      <c r="P7015" s="117">
        <v>72.84</v>
      </c>
      <c r="Q7015">
        <v>0.34</v>
      </c>
    </row>
    <row r="7016" spans="1:17" ht="15">
      <c r="A7016" s="6"/>
      <c r="B7016" s="10">
        <v>108.12</v>
      </c>
      <c r="C7016">
        <v>0.25441116161214927</v>
      </c>
      <c r="D7016" s="11">
        <v>47.05</v>
      </c>
      <c r="E7016" s="10">
        <v>56.03</v>
      </c>
      <c r="F7016" s="11">
        <v>29.94</v>
      </c>
      <c r="G7016" s="10">
        <v>61.04</v>
      </c>
      <c r="H7016" s="11">
        <v>132.16999999999999</v>
      </c>
      <c r="I7016" s="10">
        <v>172.71</v>
      </c>
      <c r="J7016">
        <v>0.41967680138750191</v>
      </c>
      <c r="K7016">
        <v>0.54595769220144208</v>
      </c>
      <c r="L7016">
        <v>0.35941206709331608</v>
      </c>
      <c r="M7016">
        <v>0.48619900716553432</v>
      </c>
      <c r="N7016">
        <v>0.19169388241395505</v>
      </c>
      <c r="O7016">
        <v>0.2907134365419009</v>
      </c>
      <c r="P7016" s="117">
        <v>48.92</v>
      </c>
      <c r="Q7016">
        <v>0.34</v>
      </c>
    </row>
    <row r="7017" spans="1:17" ht="15">
      <c r="A7017" s="6"/>
      <c r="B7017" s="10">
        <v>119.44</v>
      </c>
      <c r="C7017">
        <v>0.2410846032904928</v>
      </c>
      <c r="D7017" s="11">
        <v>51.28</v>
      </c>
      <c r="E7017" s="10">
        <v>61.97</v>
      </c>
      <c r="F7017" s="11">
        <v>31.74</v>
      </c>
      <c r="G7017" s="10">
        <v>70.3</v>
      </c>
      <c r="H7017" s="11">
        <v>130.53</v>
      </c>
      <c r="I7017" s="10">
        <v>195.81</v>
      </c>
      <c r="J7017">
        <v>0.40020079642989742</v>
      </c>
      <c r="K7017">
        <v>0.53027656649516153</v>
      </c>
      <c r="L7017">
        <v>0.37294469686639209</v>
      </c>
      <c r="M7017">
        <v>0.48579349625082563</v>
      </c>
      <c r="N7017">
        <v>0.19055860123969037</v>
      </c>
      <c r="O7017">
        <v>0.28189738177451978</v>
      </c>
      <c r="P7017" s="117">
        <v>45.38</v>
      </c>
      <c r="Q7017">
        <v>0.34</v>
      </c>
    </row>
    <row r="7018" spans="1:17" ht="15">
      <c r="A7018" s="6"/>
      <c r="B7018" s="10">
        <v>124.76</v>
      </c>
      <c r="C7018">
        <v>0.23530429759877572</v>
      </c>
      <c r="D7018" s="11">
        <v>47</v>
      </c>
      <c r="E7018" s="10">
        <v>70.930000000000007</v>
      </c>
      <c r="F7018" s="11">
        <v>36.369999999999997</v>
      </c>
      <c r="G7018" s="10">
        <v>63.42</v>
      </c>
      <c r="H7018" s="11">
        <v>98.43</v>
      </c>
      <c r="I7018" s="10">
        <v>167.65</v>
      </c>
      <c r="J7018">
        <v>0.39509309512691554</v>
      </c>
      <c r="K7018">
        <v>0.49827852419660534</v>
      </c>
      <c r="L7018">
        <v>0.36854126661790199</v>
      </c>
      <c r="M7018">
        <v>0.47577414895063685</v>
      </c>
      <c r="N7018">
        <v>0.1816240467342139</v>
      </c>
      <c r="O7018">
        <v>0.27921521657904375</v>
      </c>
      <c r="P7018" s="117">
        <v>35.36</v>
      </c>
      <c r="Q7018">
        <v>0.34</v>
      </c>
    </row>
    <row r="7019" spans="1:17" ht="15">
      <c r="A7019" s="6"/>
      <c r="B7019" s="10">
        <v>115.22</v>
      </c>
      <c r="C7019">
        <v>0.22839887205449874</v>
      </c>
      <c r="D7019" s="11">
        <v>43.14</v>
      </c>
      <c r="E7019" s="10">
        <v>66.39</v>
      </c>
      <c r="F7019" s="11">
        <v>37.47</v>
      </c>
      <c r="G7019" s="10">
        <v>52.74</v>
      </c>
      <c r="H7019" s="11">
        <v>61.32</v>
      </c>
      <c r="I7019" s="10">
        <v>167.41</v>
      </c>
      <c r="J7019">
        <v>0.38381985452936285</v>
      </c>
      <c r="K7019">
        <v>0.47095183686327718</v>
      </c>
      <c r="L7019">
        <v>0.35308866633395392</v>
      </c>
      <c r="M7019">
        <v>0.45015818901199089</v>
      </c>
      <c r="N7019">
        <v>0.1690321343256877</v>
      </c>
      <c r="O7019">
        <v>0.27116116734490003</v>
      </c>
      <c r="P7019" s="117">
        <v>36.090000000000003</v>
      </c>
      <c r="Q7019">
        <v>0.34</v>
      </c>
    </row>
    <row r="7020" spans="1:17" ht="15">
      <c r="A7020" s="6"/>
      <c r="B7020" s="10">
        <v>109.16</v>
      </c>
      <c r="C7020">
        <v>0.2226150913059321</v>
      </c>
      <c r="D7020" s="11">
        <v>41.28</v>
      </c>
      <c r="E7020" s="10">
        <v>61.54</v>
      </c>
      <c r="F7020" s="11">
        <v>38.32</v>
      </c>
      <c r="G7020" s="10">
        <v>49.6</v>
      </c>
      <c r="H7020" s="11">
        <v>56.08</v>
      </c>
      <c r="I7020" s="10">
        <v>155.51</v>
      </c>
      <c r="J7020">
        <v>0.37021886480339111</v>
      </c>
      <c r="K7020">
        <v>0.43300837788423707</v>
      </c>
      <c r="L7020">
        <v>0.34489206004752154</v>
      </c>
      <c r="M7020">
        <v>0.4416604857416227</v>
      </c>
      <c r="N7020">
        <v>0.15351264584060323</v>
      </c>
      <c r="O7020">
        <v>0.25820216557843922</v>
      </c>
      <c r="P7020" s="117">
        <v>46.86</v>
      </c>
      <c r="Q7020">
        <v>0.34</v>
      </c>
    </row>
    <row r="7021" spans="1:17" ht="15">
      <c r="A7021" s="6"/>
      <c r="B7021" s="10">
        <v>100.75</v>
      </c>
      <c r="C7021">
        <v>0.21739811952650603</v>
      </c>
      <c r="D7021" s="11">
        <v>37.590000000000003</v>
      </c>
      <c r="E7021" s="10">
        <v>54.48</v>
      </c>
      <c r="F7021" s="11">
        <v>37.9</v>
      </c>
      <c r="G7021" s="10">
        <v>45.48</v>
      </c>
      <c r="H7021" s="11">
        <v>48.09</v>
      </c>
      <c r="I7021" s="10">
        <v>132.19999999999999</v>
      </c>
      <c r="J7021">
        <v>0.35395625567736611</v>
      </c>
      <c r="K7021">
        <v>0.41034282758594459</v>
      </c>
      <c r="L7021">
        <v>0.34320021129534795</v>
      </c>
      <c r="M7021">
        <v>0.42599996535224632</v>
      </c>
      <c r="N7021">
        <v>0.13140831573621595</v>
      </c>
      <c r="O7021">
        <v>0.2503594888052027</v>
      </c>
      <c r="P7021" s="117">
        <v>35.57</v>
      </c>
      <c r="Q7021">
        <v>0.34</v>
      </c>
    </row>
    <row r="7022" spans="1:17" ht="15">
      <c r="A7022" s="6"/>
      <c r="B7022" s="10">
        <v>93.76</v>
      </c>
      <c r="C7022">
        <v>0.20128846893855434</v>
      </c>
      <c r="D7022" s="11">
        <v>33.06</v>
      </c>
      <c r="E7022" s="10">
        <v>50.86</v>
      </c>
      <c r="F7022" s="11">
        <v>35.020000000000003</v>
      </c>
      <c r="G7022" s="10">
        <v>43.49</v>
      </c>
      <c r="H7022" s="11">
        <v>44.06</v>
      </c>
      <c r="I7022" s="10">
        <v>129.66</v>
      </c>
      <c r="J7022">
        <v>0.34840164255676742</v>
      </c>
      <c r="K7022">
        <v>0.41049520930784938</v>
      </c>
      <c r="L7022">
        <v>0.34394910671612922</v>
      </c>
      <c r="M7022">
        <v>0.42400348246306369</v>
      </c>
      <c r="N7022">
        <v>0.1330212729853141</v>
      </c>
      <c r="O7022">
        <v>0.26531939437371571</v>
      </c>
      <c r="P7022" s="117">
        <v>35.200000000000003</v>
      </c>
      <c r="Q7022">
        <v>0.34</v>
      </c>
    </row>
    <row r="7023" spans="1:17" ht="15">
      <c r="A7023" s="6"/>
      <c r="B7023" s="10">
        <v>92.81</v>
      </c>
      <c r="C7023">
        <v>0.19109710763949841</v>
      </c>
      <c r="D7023" s="11">
        <v>32.89</v>
      </c>
      <c r="E7023" s="10">
        <v>50.6</v>
      </c>
      <c r="F7023" s="11">
        <v>31.04</v>
      </c>
      <c r="G7023" s="10">
        <v>40.92</v>
      </c>
      <c r="H7023" s="11">
        <v>52.21</v>
      </c>
      <c r="I7023" s="10">
        <v>130.30000000000001</v>
      </c>
      <c r="J7023">
        <v>0.35323458722343587</v>
      </c>
      <c r="K7023">
        <v>0.42185079426686256</v>
      </c>
      <c r="L7023">
        <v>0.35224969249692489</v>
      </c>
      <c r="M7023">
        <v>0.43423637611234656</v>
      </c>
      <c r="N7023">
        <v>0.14527809356407159</v>
      </c>
      <c r="O7023">
        <v>0.27965936208580655</v>
      </c>
      <c r="P7023" s="117">
        <v>42.02</v>
      </c>
      <c r="Q7023">
        <v>0.34</v>
      </c>
    </row>
    <row r="7024" spans="1:17" ht="15">
      <c r="A7024" s="6"/>
      <c r="B7024" s="10">
        <v>95.31</v>
      </c>
      <c r="C7024">
        <v>0.1794776603897745</v>
      </c>
      <c r="D7024" s="11">
        <v>32.61</v>
      </c>
      <c r="E7024" s="10">
        <v>51.71</v>
      </c>
      <c r="F7024" s="11">
        <v>32.799999999999997</v>
      </c>
      <c r="G7024" s="10">
        <v>42.95</v>
      </c>
      <c r="H7024" s="11">
        <v>56.76</v>
      </c>
      <c r="I7024" s="10">
        <v>138.61000000000001</v>
      </c>
      <c r="J7024">
        <v>0.36199337788740499</v>
      </c>
      <c r="K7024">
        <v>0.44679100344039036</v>
      </c>
      <c r="L7024">
        <v>0.37392457109340627</v>
      </c>
      <c r="M7024">
        <v>0.4602233791681381</v>
      </c>
      <c r="N7024">
        <v>0.17134461874440543</v>
      </c>
      <c r="O7024">
        <v>0.29647073384845346</v>
      </c>
      <c r="P7024" s="117">
        <v>35.18</v>
      </c>
      <c r="Q7024">
        <v>0.34</v>
      </c>
    </row>
    <row r="7025" spans="1:17" ht="15">
      <c r="A7025" s="6"/>
      <c r="B7025" s="10">
        <v>99.03</v>
      </c>
      <c r="C7025">
        <v>0.1925498280794013</v>
      </c>
      <c r="D7025" s="11">
        <v>33.04</v>
      </c>
      <c r="E7025" s="10">
        <v>54.99</v>
      </c>
      <c r="F7025" s="11">
        <v>35.729999999999997</v>
      </c>
      <c r="G7025" s="10">
        <v>43.53</v>
      </c>
      <c r="H7025" s="11">
        <v>61.32</v>
      </c>
      <c r="I7025" s="10">
        <v>149.13999999999999</v>
      </c>
      <c r="J7025">
        <v>0.38680777223445895</v>
      </c>
      <c r="K7025">
        <v>0.49235522561786738</v>
      </c>
      <c r="L7025">
        <v>0.3996838671954443</v>
      </c>
      <c r="M7025">
        <v>0.4802305871174315</v>
      </c>
      <c r="N7025">
        <v>0.18326716571260823</v>
      </c>
      <c r="O7025">
        <v>0.31718365507398782</v>
      </c>
      <c r="P7025" s="117">
        <v>27.13</v>
      </c>
      <c r="Q7025">
        <v>0.34</v>
      </c>
    </row>
    <row r="7026" spans="1:17" ht="15">
      <c r="A7026" s="6"/>
      <c r="B7026" s="10">
        <v>108.5</v>
      </c>
      <c r="C7026">
        <v>0.22759378371371464</v>
      </c>
      <c r="D7026" s="11">
        <v>44.61</v>
      </c>
      <c r="E7026" s="10">
        <v>61.24</v>
      </c>
      <c r="F7026" s="11">
        <v>40.380000000000003</v>
      </c>
      <c r="G7026" s="10">
        <v>49.92</v>
      </c>
      <c r="H7026" s="11">
        <v>89.99</v>
      </c>
      <c r="I7026" s="10">
        <v>169.34</v>
      </c>
      <c r="J7026">
        <v>0.41282299492326902</v>
      </c>
      <c r="K7026">
        <v>0.52969479805990394</v>
      </c>
      <c r="L7026">
        <v>0.42137954514925763</v>
      </c>
      <c r="M7026">
        <v>0.51009605906181676</v>
      </c>
      <c r="N7026">
        <v>0.18946142349773154</v>
      </c>
      <c r="O7026">
        <v>0.3223254550786655</v>
      </c>
      <c r="P7026" s="117">
        <v>24.07</v>
      </c>
      <c r="Q7026">
        <v>0.34</v>
      </c>
    </row>
    <row r="7027" spans="1:17" ht="15">
      <c r="A7027" s="6"/>
      <c r="B7027" s="10">
        <v>117.54</v>
      </c>
      <c r="C7027">
        <v>0.25179072542091041</v>
      </c>
      <c r="D7027" s="11">
        <v>47.86</v>
      </c>
      <c r="E7027" s="10">
        <v>75.8</v>
      </c>
      <c r="F7027" s="11">
        <v>47.58</v>
      </c>
      <c r="G7027" s="10">
        <v>53.64</v>
      </c>
      <c r="H7027" s="11">
        <v>113.51</v>
      </c>
      <c r="I7027" s="10">
        <v>177.68</v>
      </c>
      <c r="J7027">
        <v>0.41267025874378838</v>
      </c>
      <c r="K7027">
        <v>0.51108853948835908</v>
      </c>
      <c r="L7027">
        <v>0.40830515577233528</v>
      </c>
      <c r="M7027">
        <v>0.49135472085763271</v>
      </c>
      <c r="N7027">
        <v>0.18854421153169457</v>
      </c>
      <c r="O7027">
        <v>0.32363064301588079</v>
      </c>
      <c r="P7027" s="117">
        <v>39.11</v>
      </c>
      <c r="Q7027">
        <v>0.34</v>
      </c>
    </row>
    <row r="7028" spans="1:17" ht="15">
      <c r="A7028" s="6"/>
      <c r="B7028" s="10">
        <v>120.29</v>
      </c>
      <c r="C7028">
        <v>0.25177022897496254</v>
      </c>
      <c r="D7028" s="11">
        <v>46.94</v>
      </c>
      <c r="E7028" s="10">
        <v>79.95</v>
      </c>
      <c r="F7028" s="11">
        <v>51.06</v>
      </c>
      <c r="G7028" s="10">
        <v>54.61</v>
      </c>
      <c r="H7028" s="11">
        <v>118.44</v>
      </c>
      <c r="I7028" s="10">
        <v>184.05</v>
      </c>
      <c r="J7028">
        <v>0.40904696884866903</v>
      </c>
      <c r="K7028">
        <v>0.51134433466836915</v>
      </c>
      <c r="L7028">
        <v>0.4033608659977832</v>
      </c>
      <c r="M7028">
        <v>0.47894351912380073</v>
      </c>
      <c r="N7028">
        <v>0.1882858709252109</v>
      </c>
      <c r="O7028">
        <v>0.3181148149633134</v>
      </c>
      <c r="P7028" s="117">
        <v>55.04</v>
      </c>
      <c r="Q7028">
        <v>0.34</v>
      </c>
    </row>
    <row r="7029" spans="1:17" ht="15">
      <c r="A7029" s="6"/>
      <c r="B7029" s="10">
        <v>101.94</v>
      </c>
      <c r="C7029">
        <v>0.24976045884873199</v>
      </c>
      <c r="D7029" s="11">
        <v>38.979999999999997</v>
      </c>
      <c r="E7029" s="10">
        <v>71.69</v>
      </c>
      <c r="F7029" s="11">
        <v>47.1</v>
      </c>
      <c r="G7029" s="10">
        <v>41.7</v>
      </c>
      <c r="H7029" s="11">
        <v>87.89</v>
      </c>
      <c r="I7029" s="10">
        <v>167.18</v>
      </c>
      <c r="J7029">
        <v>0.40866656486248498</v>
      </c>
      <c r="K7029">
        <v>0.52968511122756923</v>
      </c>
      <c r="L7029">
        <v>0.40512201039011958</v>
      </c>
      <c r="M7029">
        <v>0.46618657946276448</v>
      </c>
      <c r="N7029">
        <v>0.19298449895743047</v>
      </c>
      <c r="O7029">
        <v>0.32794992092999781</v>
      </c>
      <c r="P7029" s="117">
        <v>29.1</v>
      </c>
      <c r="Q7029">
        <v>0.34</v>
      </c>
    </row>
    <row r="7030" spans="1:17" ht="15">
      <c r="A7030" s="6"/>
      <c r="B7030" s="10">
        <v>82.86</v>
      </c>
      <c r="C7030">
        <v>0.25503127483567828</v>
      </c>
      <c r="D7030" s="11">
        <v>41.84</v>
      </c>
      <c r="E7030" s="10">
        <v>62.29</v>
      </c>
      <c r="F7030" s="11">
        <v>39.619999999999997</v>
      </c>
      <c r="G7030" s="10">
        <v>38.17</v>
      </c>
      <c r="H7030" s="11">
        <v>73.87</v>
      </c>
      <c r="I7030" s="10">
        <v>141.47999999999999</v>
      </c>
      <c r="J7030">
        <v>0.39755473464319385</v>
      </c>
      <c r="K7030">
        <v>0.53866136559666178</v>
      </c>
      <c r="L7030">
        <v>0.42022828875425616</v>
      </c>
      <c r="M7030">
        <v>0.43328002776089486</v>
      </c>
      <c r="N7030">
        <v>0.19623095751142478</v>
      </c>
      <c r="O7030">
        <v>0.3392571952794074</v>
      </c>
      <c r="P7030" s="117">
        <v>26.54</v>
      </c>
      <c r="Q7030">
        <v>0.34</v>
      </c>
    </row>
    <row r="7031" spans="1:17" ht="15">
      <c r="A7031" s="6"/>
      <c r="B7031" s="10">
        <v>78.510000000000005</v>
      </c>
      <c r="C7031">
        <v>0.25492273942259569</v>
      </c>
      <c r="D7031" s="11">
        <v>35.86</v>
      </c>
      <c r="E7031" s="10">
        <v>60.01</v>
      </c>
      <c r="F7031" s="11">
        <v>38.090000000000003</v>
      </c>
      <c r="G7031" s="10">
        <v>35.03</v>
      </c>
      <c r="H7031" s="11">
        <v>64.27</v>
      </c>
      <c r="I7031" s="10">
        <v>132.72999999999999</v>
      </c>
      <c r="J7031">
        <v>0.40533053877450376</v>
      </c>
      <c r="K7031">
        <v>0.54035610354313746</v>
      </c>
      <c r="L7031">
        <v>0.41452000919842991</v>
      </c>
      <c r="M7031">
        <v>0.40621544510746865</v>
      </c>
      <c r="N7031">
        <v>0.20089270445245214</v>
      </c>
      <c r="O7031">
        <v>0.34598091568210099</v>
      </c>
      <c r="P7031" s="117">
        <v>22.34</v>
      </c>
      <c r="Q7031">
        <v>0.34</v>
      </c>
    </row>
    <row r="7032" spans="1:17" ht="15">
      <c r="A7032" s="6"/>
      <c r="B7032" s="10">
        <v>56.44</v>
      </c>
      <c r="C7032">
        <v>0.223850678985483</v>
      </c>
      <c r="D7032" s="11">
        <v>32.74</v>
      </c>
      <c r="E7032" s="10">
        <v>55.9</v>
      </c>
      <c r="F7032" s="11">
        <v>36</v>
      </c>
      <c r="G7032" s="10">
        <v>30.53</v>
      </c>
      <c r="H7032" s="11">
        <v>52.29</v>
      </c>
      <c r="I7032" s="10">
        <v>124.11</v>
      </c>
      <c r="J7032">
        <v>0.41343763752332674</v>
      </c>
      <c r="K7032">
        <v>0.53789489350377973</v>
      </c>
      <c r="L7032">
        <v>0.40164141722979979</v>
      </c>
      <c r="M7032">
        <v>0.37137922571518656</v>
      </c>
      <c r="N7032">
        <v>0.19622618262090147</v>
      </c>
      <c r="O7032">
        <v>0.34369100504935163</v>
      </c>
      <c r="P7032" s="117">
        <v>24.06</v>
      </c>
      <c r="Q7032">
        <v>0.34</v>
      </c>
    </row>
    <row r="7033" spans="1:17" ht="15">
      <c r="A7033" s="6"/>
      <c r="B7033" s="10">
        <v>53.1</v>
      </c>
      <c r="C7033">
        <v>0.18865689211046544</v>
      </c>
      <c r="D7033" s="11">
        <v>35</v>
      </c>
      <c r="E7033" s="10">
        <v>53.26</v>
      </c>
      <c r="F7033" s="11">
        <v>30.34</v>
      </c>
      <c r="G7033" s="10">
        <v>32.020000000000003</v>
      </c>
      <c r="H7033" s="11">
        <v>30.04</v>
      </c>
      <c r="I7033" s="10">
        <v>131.72999999999999</v>
      </c>
      <c r="J7033">
        <v>0.42585937582892452</v>
      </c>
      <c r="K7033">
        <v>0.5386440027697279</v>
      </c>
      <c r="L7033">
        <v>0.38825557481822648</v>
      </c>
      <c r="M7033">
        <v>0.36187785669269518</v>
      </c>
      <c r="N7033">
        <v>0.19993027718461354</v>
      </c>
      <c r="O7033">
        <v>0.33343871774723777</v>
      </c>
      <c r="P7033" s="117">
        <v>21.73</v>
      </c>
      <c r="Q7033">
        <v>0.34</v>
      </c>
    </row>
    <row r="7034" spans="1:17" ht="15">
      <c r="A7034" s="6"/>
      <c r="B7034" s="10">
        <v>37.270000000000003</v>
      </c>
      <c r="C7034">
        <v>0.18370588343086111</v>
      </c>
      <c r="D7034" s="11">
        <v>32.520000000000003</v>
      </c>
      <c r="E7034" s="10">
        <v>48.02</v>
      </c>
      <c r="F7034" s="11">
        <v>27.11</v>
      </c>
      <c r="G7034" s="10">
        <v>29.04</v>
      </c>
      <c r="H7034" s="11">
        <v>30.17</v>
      </c>
      <c r="I7034" s="10">
        <v>118.62</v>
      </c>
      <c r="J7034">
        <v>0.43211600614196632</v>
      </c>
      <c r="K7034">
        <v>0.54297068735262821</v>
      </c>
      <c r="L7034">
        <v>0.3715590235098255</v>
      </c>
      <c r="M7034">
        <v>0.33954263872593154</v>
      </c>
      <c r="N7034">
        <v>0.19019336907991713</v>
      </c>
      <c r="O7034">
        <v>0.34454220012498826</v>
      </c>
      <c r="P7034" s="117">
        <v>18.95</v>
      </c>
      <c r="Q7034">
        <v>0.34</v>
      </c>
    </row>
    <row r="7035" spans="1:17" ht="15">
      <c r="A7035" s="6"/>
      <c r="B7035" s="10">
        <v>39.74</v>
      </c>
      <c r="C7035">
        <v>0.18382158308112229</v>
      </c>
      <c r="D7035" s="11">
        <v>32.049999999999997</v>
      </c>
      <c r="E7035" s="10">
        <v>48.07</v>
      </c>
      <c r="F7035" s="11">
        <v>26.28</v>
      </c>
      <c r="G7035" s="10">
        <v>26.97</v>
      </c>
      <c r="H7035" s="11">
        <v>18.97</v>
      </c>
      <c r="I7035" s="10">
        <v>113.36</v>
      </c>
      <c r="J7035">
        <v>0.43819420753644189</v>
      </c>
      <c r="K7035">
        <v>0.54211871192341166</v>
      </c>
      <c r="L7035">
        <v>0.35893345593064491</v>
      </c>
      <c r="M7035">
        <v>0.32235843276142268</v>
      </c>
      <c r="N7035">
        <v>0.18376773970852595</v>
      </c>
      <c r="O7035">
        <v>0.35661350878492737</v>
      </c>
      <c r="P7035" s="117">
        <v>18.59</v>
      </c>
      <c r="Q7035">
        <v>0.34</v>
      </c>
    </row>
    <row r="7036" spans="1:17" ht="15">
      <c r="A7036" s="6"/>
      <c r="B7036" s="10">
        <v>33.950000000000003</v>
      </c>
      <c r="C7036">
        <v>0.18533556958695074</v>
      </c>
      <c r="D7036" s="11">
        <v>30.84</v>
      </c>
      <c r="E7036" s="10">
        <v>50.5</v>
      </c>
      <c r="F7036" s="11">
        <v>25.79</v>
      </c>
      <c r="G7036" s="10">
        <v>24.8</v>
      </c>
      <c r="H7036" s="11">
        <v>18.8</v>
      </c>
      <c r="I7036" s="10">
        <v>111.01</v>
      </c>
      <c r="J7036">
        <v>0.4393508693377336</v>
      </c>
      <c r="K7036">
        <v>0.54867297223806899</v>
      </c>
      <c r="L7036">
        <v>0.35514661430504152</v>
      </c>
      <c r="M7036">
        <v>0.30463575239883661</v>
      </c>
      <c r="N7036">
        <v>0.18450875151183227</v>
      </c>
      <c r="O7036">
        <v>0.37973311592925552</v>
      </c>
      <c r="P7036" s="117">
        <v>18</v>
      </c>
      <c r="Q7036">
        <v>0.34</v>
      </c>
    </row>
    <row r="7037" spans="1:17" ht="15">
      <c r="A7037" s="6"/>
      <c r="B7037" s="10">
        <v>37.15</v>
      </c>
      <c r="C7037">
        <v>0.19152880599576635</v>
      </c>
      <c r="D7037" s="11">
        <v>29.35</v>
      </c>
      <c r="E7037" s="10">
        <v>50.33</v>
      </c>
      <c r="F7037" s="11">
        <v>25.7</v>
      </c>
      <c r="G7037" s="10">
        <v>26.4</v>
      </c>
      <c r="H7037" s="11">
        <v>29.14</v>
      </c>
      <c r="I7037" s="10">
        <v>115.97</v>
      </c>
      <c r="J7037">
        <v>0.44576719114367147</v>
      </c>
      <c r="K7037">
        <v>0.55168819422914495</v>
      </c>
      <c r="L7037">
        <v>0.36269638686490485</v>
      </c>
      <c r="M7037">
        <v>0.30250652591257121</v>
      </c>
      <c r="N7037">
        <v>0.18002820085151205</v>
      </c>
      <c r="O7037">
        <v>0.39257946203037097</v>
      </c>
      <c r="P7037" s="117">
        <v>19.03</v>
      </c>
      <c r="Q7037">
        <v>0.34</v>
      </c>
    </row>
    <row r="7038" spans="1:17" ht="15">
      <c r="A7038" s="6"/>
      <c r="B7038" s="10">
        <v>35.14</v>
      </c>
      <c r="C7038">
        <v>0.20004420577674686</v>
      </c>
      <c r="D7038" s="11">
        <v>30.3</v>
      </c>
      <c r="E7038" s="10">
        <v>50.5</v>
      </c>
      <c r="F7038" s="11">
        <v>26.39</v>
      </c>
      <c r="G7038" s="10">
        <v>29.31</v>
      </c>
      <c r="H7038" s="11">
        <v>47.74</v>
      </c>
      <c r="I7038" s="10">
        <v>136.36000000000001</v>
      </c>
      <c r="J7038">
        <v>0.44904011812047667</v>
      </c>
      <c r="K7038">
        <v>0.55153664440028738</v>
      </c>
      <c r="L7038">
        <v>0.3926100409699077</v>
      </c>
      <c r="M7038">
        <v>0.33445411112521678</v>
      </c>
      <c r="N7038">
        <v>0.1765509000151263</v>
      </c>
      <c r="O7038">
        <v>0.41310069558502327</v>
      </c>
      <c r="P7038" s="117">
        <v>26.94</v>
      </c>
      <c r="Q7038">
        <v>0.34</v>
      </c>
    </row>
    <row r="7039" spans="1:17" ht="15">
      <c r="A7039" s="6"/>
      <c r="B7039" s="10">
        <v>43.7</v>
      </c>
      <c r="C7039">
        <v>0.20756961687109324</v>
      </c>
      <c r="D7039" s="11">
        <v>31.16</v>
      </c>
      <c r="E7039" s="10">
        <v>52.02</v>
      </c>
      <c r="F7039" s="11">
        <v>38.01</v>
      </c>
      <c r="G7039" s="10">
        <v>34.83</v>
      </c>
      <c r="H7039" s="11">
        <v>77.099999999999994</v>
      </c>
      <c r="I7039" s="10">
        <v>155.77000000000001</v>
      </c>
      <c r="J7039">
        <v>0.44815872052833905</v>
      </c>
      <c r="K7039">
        <v>0.5479951471130059</v>
      </c>
      <c r="L7039">
        <v>0.43105808019335423</v>
      </c>
      <c r="M7039">
        <v>0.35194855578039425</v>
      </c>
      <c r="N7039">
        <v>0.18664427239007525</v>
      </c>
      <c r="O7039">
        <v>0.41980335253168266</v>
      </c>
      <c r="P7039" s="117">
        <v>21.4</v>
      </c>
      <c r="Q7039">
        <v>0.34</v>
      </c>
    </row>
    <row r="7040" spans="1:17" ht="15">
      <c r="A7040" s="6"/>
      <c r="B7040" s="10">
        <v>66.67</v>
      </c>
      <c r="C7040">
        <v>0.21213000574478785</v>
      </c>
      <c r="D7040" s="11">
        <v>35.880000000000003</v>
      </c>
      <c r="E7040" s="10">
        <v>56.03</v>
      </c>
      <c r="F7040" s="11">
        <v>51.93</v>
      </c>
      <c r="G7040" s="10">
        <v>47.89</v>
      </c>
      <c r="H7040" s="11">
        <v>104.74</v>
      </c>
      <c r="I7040" s="10">
        <v>180.85</v>
      </c>
      <c r="J7040">
        <v>0.45356015277196449</v>
      </c>
      <c r="K7040">
        <v>0.54987967121475578</v>
      </c>
      <c r="L7040">
        <v>0.42776265458298957</v>
      </c>
      <c r="M7040">
        <v>0.35088233813115466</v>
      </c>
      <c r="N7040">
        <v>0.18055036932840893</v>
      </c>
      <c r="O7040">
        <v>0.41900464743119353</v>
      </c>
      <c r="P7040" s="117">
        <v>38.99</v>
      </c>
      <c r="Q7040">
        <v>0.34</v>
      </c>
    </row>
    <row r="7041" spans="1:17" ht="15">
      <c r="A7041" s="6"/>
      <c r="B7041" s="10">
        <v>74.95</v>
      </c>
      <c r="C7041">
        <v>0.19317673464774182</v>
      </c>
      <c r="D7041" s="11">
        <v>41.91</v>
      </c>
      <c r="E7041" s="10">
        <v>59</v>
      </c>
      <c r="F7041" s="11">
        <v>52.43</v>
      </c>
      <c r="G7041" s="10">
        <v>49.01</v>
      </c>
      <c r="H7041" s="11">
        <v>108.08</v>
      </c>
      <c r="I7041" s="10">
        <v>194.58</v>
      </c>
      <c r="J7041">
        <v>0.44345663112095768</v>
      </c>
      <c r="K7041">
        <v>0.53158906390987137</v>
      </c>
      <c r="L7041">
        <v>0.42624869843812568</v>
      </c>
      <c r="M7041">
        <v>0.34251293049158676</v>
      </c>
      <c r="N7041">
        <v>0.17785381630856509</v>
      </c>
      <c r="O7041">
        <v>0.4169790655650667</v>
      </c>
      <c r="P7041" s="117">
        <v>45.51</v>
      </c>
      <c r="Q7041">
        <v>0.34</v>
      </c>
    </row>
    <row r="7042" spans="1:17" ht="15">
      <c r="A7042" s="6"/>
      <c r="B7042" s="10">
        <v>58.71</v>
      </c>
      <c r="C7042">
        <v>0.18203448346493789</v>
      </c>
      <c r="D7042" s="11">
        <v>46.07</v>
      </c>
      <c r="E7042" s="10">
        <v>61.03</v>
      </c>
      <c r="F7042" s="11">
        <v>51.96</v>
      </c>
      <c r="G7042" s="10">
        <v>38.880000000000003</v>
      </c>
      <c r="H7042" s="11">
        <v>103.42</v>
      </c>
      <c r="I7042" s="10">
        <v>194.62</v>
      </c>
      <c r="J7042">
        <v>0.4287138794011961</v>
      </c>
      <c r="K7042">
        <v>0.48667089707927674</v>
      </c>
      <c r="L7042">
        <v>0.41362026018388104</v>
      </c>
      <c r="M7042">
        <v>0.32912936766937012</v>
      </c>
      <c r="N7042">
        <v>0.17436541294976035</v>
      </c>
      <c r="O7042">
        <v>0.42059757283823601</v>
      </c>
      <c r="P7042" s="117">
        <v>40.54</v>
      </c>
      <c r="Q7042">
        <v>0.34</v>
      </c>
    </row>
    <row r="7043" spans="1:17" ht="15">
      <c r="A7043" s="6"/>
      <c r="B7043" s="10">
        <v>44.83</v>
      </c>
      <c r="C7043">
        <v>0.16058273502544915</v>
      </c>
      <c r="D7043" s="11">
        <v>47.71</v>
      </c>
      <c r="E7043" s="10">
        <v>60.94</v>
      </c>
      <c r="F7043" s="11">
        <v>50.32</v>
      </c>
      <c r="G7043" s="10">
        <v>35.18</v>
      </c>
      <c r="H7043" s="11">
        <v>89.66</v>
      </c>
      <c r="I7043" s="10">
        <v>181.74</v>
      </c>
      <c r="J7043">
        <v>0.4104820687440297</v>
      </c>
      <c r="K7043">
        <v>0.44127401796360954</v>
      </c>
      <c r="L7043">
        <v>0.39992872084805653</v>
      </c>
      <c r="M7043">
        <v>0.32347190705868101</v>
      </c>
      <c r="N7043">
        <v>0.16437617540323826</v>
      </c>
      <c r="O7043">
        <v>0.40596267379925743</v>
      </c>
      <c r="P7043" s="117">
        <v>32.36</v>
      </c>
      <c r="Q7043">
        <v>0.34</v>
      </c>
    </row>
    <row r="7044" spans="1:17" ht="15">
      <c r="A7044" s="6"/>
      <c r="B7044" s="10">
        <v>31.1</v>
      </c>
      <c r="C7044">
        <v>0.14022446200450223</v>
      </c>
      <c r="D7044" s="11">
        <v>45.98</v>
      </c>
      <c r="E7044" s="10">
        <v>60.79</v>
      </c>
      <c r="F7044" s="11">
        <v>50.32</v>
      </c>
      <c r="G7044" s="10">
        <v>31.93</v>
      </c>
      <c r="H7044" s="11">
        <v>77.05</v>
      </c>
      <c r="I7044" s="10">
        <v>177.96</v>
      </c>
      <c r="J7044">
        <v>0.39760248762070077</v>
      </c>
      <c r="K7044">
        <v>0.40428729853435263</v>
      </c>
      <c r="L7044">
        <v>0.39852424964541033</v>
      </c>
      <c r="M7044">
        <v>0.32843294990457705</v>
      </c>
      <c r="N7044">
        <v>0.15483031241297321</v>
      </c>
      <c r="O7044">
        <v>0.41234683688752582</v>
      </c>
      <c r="P7044" s="117">
        <v>50.32</v>
      </c>
      <c r="Q7044">
        <v>0.34</v>
      </c>
    </row>
    <row r="7045" spans="1:17" ht="15">
      <c r="A7045" s="6"/>
      <c r="B7045" s="10">
        <v>20.8</v>
      </c>
      <c r="C7045">
        <v>0.12991970620185883</v>
      </c>
      <c r="D7045" s="11">
        <v>35</v>
      </c>
      <c r="E7045" s="10">
        <v>51.63</v>
      </c>
      <c r="F7045" s="11">
        <v>45.57</v>
      </c>
      <c r="G7045" s="10">
        <v>28.18</v>
      </c>
      <c r="H7045" s="11">
        <v>52.28</v>
      </c>
      <c r="I7045" s="10">
        <v>174.07</v>
      </c>
      <c r="J7045">
        <v>0.38316234816826289</v>
      </c>
      <c r="K7045">
        <v>0.37679730717415261</v>
      </c>
      <c r="L7045">
        <v>0.39438896569280868</v>
      </c>
      <c r="M7045">
        <v>0.32837547130184319</v>
      </c>
      <c r="N7045">
        <v>0.13270885914595285</v>
      </c>
      <c r="O7045">
        <v>0.42690474324766658</v>
      </c>
      <c r="P7045" s="117">
        <v>47.12</v>
      </c>
      <c r="Q7045">
        <v>0.34</v>
      </c>
    </row>
    <row r="7046" spans="1:17" ht="15">
      <c r="A7046" s="6"/>
      <c r="B7046" s="10">
        <v>10</v>
      </c>
      <c r="C7046">
        <v>0.12929185867895543</v>
      </c>
      <c r="D7046" s="11">
        <v>31.02</v>
      </c>
      <c r="E7046" s="10">
        <v>47.02</v>
      </c>
      <c r="F7046" s="11">
        <v>44.14</v>
      </c>
      <c r="G7046" s="10">
        <v>30.64</v>
      </c>
      <c r="H7046" s="11">
        <v>30</v>
      </c>
      <c r="I7046" s="10">
        <v>166.5</v>
      </c>
      <c r="J7046">
        <v>0.37631087120576889</v>
      </c>
      <c r="K7046">
        <v>0.36497293668257924</v>
      </c>
      <c r="L7046">
        <v>0.39975912440042716</v>
      </c>
      <c r="M7046">
        <v>0.33638865753846875</v>
      </c>
      <c r="N7046">
        <v>0.11606438725123448</v>
      </c>
      <c r="O7046">
        <v>0.43284887766834967</v>
      </c>
      <c r="P7046" s="117">
        <v>31.26</v>
      </c>
      <c r="Q7046">
        <v>0.34</v>
      </c>
    </row>
    <row r="7047" spans="1:17" ht="15">
      <c r="A7047" s="6"/>
      <c r="B7047" s="10">
        <v>13.21</v>
      </c>
      <c r="C7047">
        <v>0.14190036964742048</v>
      </c>
      <c r="D7047" s="11">
        <v>32.090000000000003</v>
      </c>
      <c r="E7047" s="10">
        <v>47.51</v>
      </c>
      <c r="F7047" s="11">
        <v>45.21</v>
      </c>
      <c r="G7047" s="10">
        <v>33.78</v>
      </c>
      <c r="H7047" s="11">
        <v>18.899999999999999</v>
      </c>
      <c r="I7047" s="10">
        <v>168.96</v>
      </c>
      <c r="J7047">
        <v>0.38876263107721637</v>
      </c>
      <c r="K7047">
        <v>0.37575915249820857</v>
      </c>
      <c r="L7047">
        <v>0.4149034799616208</v>
      </c>
      <c r="M7047">
        <v>0.35269602406532014</v>
      </c>
      <c r="N7047">
        <v>0.11184760570895023</v>
      </c>
      <c r="O7047">
        <v>0.43620752265188906</v>
      </c>
      <c r="P7047" s="117">
        <v>21.36</v>
      </c>
      <c r="Q7047">
        <v>0.34</v>
      </c>
    </row>
    <row r="7048" spans="1:17" ht="15">
      <c r="A7048" s="6"/>
      <c r="B7048" s="10">
        <v>28.03</v>
      </c>
      <c r="C7048">
        <v>0.17296922277874341</v>
      </c>
      <c r="D7048" s="11">
        <v>32</v>
      </c>
      <c r="E7048" s="10">
        <v>44.97</v>
      </c>
      <c r="F7048" s="11">
        <v>47.71</v>
      </c>
      <c r="G7048" s="10">
        <v>36.32</v>
      </c>
      <c r="H7048" s="11">
        <v>30.02</v>
      </c>
      <c r="I7048" s="10">
        <v>171.07</v>
      </c>
      <c r="J7048">
        <v>0.40973018055457311</v>
      </c>
      <c r="K7048">
        <v>0.39695563579758592</v>
      </c>
      <c r="L7048">
        <v>0.43782899077471549</v>
      </c>
      <c r="M7048">
        <v>0.36555646122013918</v>
      </c>
      <c r="N7048">
        <v>0.12032488393744573</v>
      </c>
      <c r="O7048">
        <v>0.4480756575353157</v>
      </c>
      <c r="P7048" s="117">
        <v>22.09</v>
      </c>
      <c r="Q7048">
        <v>0.34</v>
      </c>
    </row>
    <row r="7049" spans="1:17" ht="15">
      <c r="A7049" s="6"/>
      <c r="B7049" s="10">
        <v>84.35</v>
      </c>
      <c r="C7049">
        <v>0.21014824047163411</v>
      </c>
      <c r="D7049" s="11">
        <v>32.090000000000003</v>
      </c>
      <c r="E7049" s="10">
        <v>52.06</v>
      </c>
      <c r="F7049" s="11">
        <v>50.03</v>
      </c>
      <c r="G7049" s="10">
        <v>40.799999999999997</v>
      </c>
      <c r="H7049" s="11">
        <v>49.04</v>
      </c>
      <c r="I7049" s="10">
        <v>178.83</v>
      </c>
      <c r="J7049">
        <v>0.42861891453828821</v>
      </c>
      <c r="K7049">
        <v>0.43460403679540827</v>
      </c>
      <c r="L7049">
        <v>0.46395233531766977</v>
      </c>
      <c r="M7049">
        <v>0.38481142059853218</v>
      </c>
      <c r="N7049">
        <v>0.15185233694286021</v>
      </c>
      <c r="O7049">
        <v>0.4621435097932271</v>
      </c>
      <c r="P7049" s="117">
        <v>28.71</v>
      </c>
      <c r="Q7049">
        <v>0.34</v>
      </c>
    </row>
    <row r="7050" spans="1:17" ht="15">
      <c r="A7050" s="6"/>
      <c r="B7050" s="10">
        <v>114.77</v>
      </c>
      <c r="C7050">
        <v>0.26026190677798666</v>
      </c>
      <c r="D7050" s="11">
        <v>36.56</v>
      </c>
      <c r="E7050" s="10">
        <v>58.58</v>
      </c>
      <c r="F7050" s="11">
        <v>54.11</v>
      </c>
      <c r="G7050" s="10">
        <v>44.93</v>
      </c>
      <c r="H7050" s="11">
        <v>64.91</v>
      </c>
      <c r="I7050" s="10">
        <v>197.18</v>
      </c>
      <c r="J7050">
        <v>0.43765007957463736</v>
      </c>
      <c r="K7050">
        <v>0.47726491077258398</v>
      </c>
      <c r="L7050">
        <v>0.48425415148929091</v>
      </c>
      <c r="M7050">
        <v>0.38871524207349606</v>
      </c>
      <c r="N7050">
        <v>0.18121483084709641</v>
      </c>
      <c r="O7050">
        <v>0.47100060751693718</v>
      </c>
      <c r="P7050" s="117">
        <v>27.07</v>
      </c>
      <c r="Q7050">
        <v>0.34</v>
      </c>
    </row>
    <row r="7051" spans="1:17" ht="15">
      <c r="A7051" s="6"/>
      <c r="B7051" s="10">
        <v>128.4</v>
      </c>
      <c r="C7051">
        <v>0.27215543010427606</v>
      </c>
      <c r="D7051" s="11">
        <v>40.200000000000003</v>
      </c>
      <c r="E7051" s="10">
        <v>68.95</v>
      </c>
      <c r="F7051" s="11">
        <v>58.02</v>
      </c>
      <c r="G7051" s="10">
        <v>47.4</v>
      </c>
      <c r="H7051" s="11">
        <v>100.37</v>
      </c>
      <c r="I7051" s="10">
        <v>201.49</v>
      </c>
      <c r="J7051">
        <v>0.43149085640096246</v>
      </c>
      <c r="K7051">
        <v>0.47005432100933292</v>
      </c>
      <c r="L7051">
        <v>0.47854303985457258</v>
      </c>
      <c r="M7051">
        <v>0.38094456131843363</v>
      </c>
      <c r="N7051">
        <v>0.18395437740658926</v>
      </c>
      <c r="O7051">
        <v>0.45492737811820716</v>
      </c>
      <c r="P7051" s="117">
        <v>46.76</v>
      </c>
      <c r="Q7051">
        <v>0.34</v>
      </c>
    </row>
    <row r="7052" spans="1:17" ht="15">
      <c r="A7052" s="6"/>
      <c r="B7052" s="10">
        <v>114.72</v>
      </c>
      <c r="C7052">
        <v>0.25666413971278662</v>
      </c>
      <c r="D7052" s="11">
        <v>40.71</v>
      </c>
      <c r="E7052" s="10">
        <v>74.94</v>
      </c>
      <c r="F7052" s="11">
        <v>66.510000000000005</v>
      </c>
      <c r="G7052" s="10">
        <v>49.02</v>
      </c>
      <c r="H7052" s="11">
        <v>118.21</v>
      </c>
      <c r="I7052" s="10">
        <v>209.94</v>
      </c>
      <c r="J7052">
        <v>0.43018868561605988</v>
      </c>
      <c r="K7052">
        <v>0.46406315564393691</v>
      </c>
      <c r="L7052">
        <v>0.47467869808054436</v>
      </c>
      <c r="M7052">
        <v>0.38382407750128128</v>
      </c>
      <c r="N7052">
        <v>0.19452563648620122</v>
      </c>
      <c r="O7052">
        <v>0.45523489984355336</v>
      </c>
      <c r="P7052" s="117">
        <v>36.659999999999997</v>
      </c>
      <c r="Q7052">
        <v>0.34</v>
      </c>
    </row>
    <row r="7053" spans="1:17" ht="15">
      <c r="A7053" s="6"/>
      <c r="B7053" s="10">
        <v>90.21</v>
      </c>
      <c r="C7053">
        <v>0.23170506039616387</v>
      </c>
      <c r="D7053" s="11">
        <v>31.75</v>
      </c>
      <c r="E7053" s="10">
        <v>70.099999999999994</v>
      </c>
      <c r="F7053" s="11">
        <v>52.2</v>
      </c>
      <c r="G7053" s="10">
        <v>38.06</v>
      </c>
      <c r="H7053" s="11">
        <v>88.08</v>
      </c>
      <c r="I7053" s="10">
        <v>179.04</v>
      </c>
      <c r="J7053">
        <v>0.41745649222331255</v>
      </c>
      <c r="K7053">
        <v>0.47056585342732554</v>
      </c>
      <c r="L7053">
        <v>0.48365328939338459</v>
      </c>
      <c r="M7053">
        <v>0.38797522064565554</v>
      </c>
      <c r="N7053">
        <v>0.19857418033529678</v>
      </c>
      <c r="O7053">
        <v>0.47482001588127382</v>
      </c>
      <c r="P7053" s="117">
        <v>32.020000000000003</v>
      </c>
      <c r="Q7053">
        <v>0.34</v>
      </c>
    </row>
    <row r="7054" spans="1:17" ht="15">
      <c r="A7054" s="6"/>
      <c r="B7054" s="10">
        <v>53.39</v>
      </c>
      <c r="C7054">
        <v>0.21923450768975972</v>
      </c>
      <c r="D7054" s="11">
        <v>28.59</v>
      </c>
      <c r="E7054" s="10">
        <v>57.94</v>
      </c>
      <c r="F7054" s="11">
        <v>49.02</v>
      </c>
      <c r="G7054" s="10">
        <v>33.090000000000003</v>
      </c>
      <c r="H7054" s="11">
        <v>70.08</v>
      </c>
      <c r="I7054" s="10">
        <v>164.6</v>
      </c>
      <c r="J7054">
        <v>0.39151517271015046</v>
      </c>
      <c r="K7054">
        <v>0.48682935384088927</v>
      </c>
      <c r="L7054">
        <v>0.48408504867156466</v>
      </c>
      <c r="M7054">
        <v>0.37605999353861841</v>
      </c>
      <c r="N7054">
        <v>0.21116295039252717</v>
      </c>
      <c r="O7054">
        <v>0.46190211464522896</v>
      </c>
      <c r="P7054" s="117">
        <v>23.45</v>
      </c>
      <c r="Q7054">
        <v>0.34</v>
      </c>
    </row>
    <row r="7055" spans="1:17" ht="15">
      <c r="A7055" s="6"/>
      <c r="B7055" s="10">
        <v>49.33</v>
      </c>
      <c r="C7055">
        <v>0.22057113466334166</v>
      </c>
      <c r="D7055" s="11">
        <v>27.5</v>
      </c>
      <c r="E7055" s="10">
        <v>59.9</v>
      </c>
      <c r="F7055" s="11">
        <v>43</v>
      </c>
      <c r="G7055" s="10">
        <v>29.66</v>
      </c>
      <c r="H7055" s="11">
        <v>65.17</v>
      </c>
      <c r="I7055" s="10">
        <v>155.34</v>
      </c>
      <c r="J7055">
        <v>0.37826773430932215</v>
      </c>
      <c r="K7055">
        <v>0.49728576751287024</v>
      </c>
      <c r="L7055">
        <v>0.46799177036570039</v>
      </c>
      <c r="M7055">
        <v>0.36038604103058541</v>
      </c>
      <c r="N7055">
        <v>0.22541499225981743</v>
      </c>
      <c r="O7055">
        <v>0.46643713300517231</v>
      </c>
      <c r="P7055" s="117">
        <v>39.28</v>
      </c>
      <c r="Q7055">
        <v>0.34</v>
      </c>
    </row>
    <row r="7056" spans="1:17" ht="15">
      <c r="A7056" s="6"/>
      <c r="B7056" s="10">
        <v>40.15</v>
      </c>
      <c r="C7056">
        <v>0.22112867530453781</v>
      </c>
      <c r="D7056" s="11">
        <v>15.48</v>
      </c>
      <c r="E7056" s="10">
        <v>48.08</v>
      </c>
      <c r="F7056" s="11">
        <v>37.24</v>
      </c>
      <c r="G7056" s="10">
        <v>27.23</v>
      </c>
      <c r="H7056" s="11">
        <v>54.11</v>
      </c>
      <c r="I7056" s="10">
        <v>143.21</v>
      </c>
      <c r="J7056">
        <v>0.35527109460753398</v>
      </c>
      <c r="K7056">
        <v>0.49074215922517977</v>
      </c>
      <c r="L7056">
        <v>0.45354773422632272</v>
      </c>
      <c r="M7056">
        <v>0.35147914282565762</v>
      </c>
      <c r="N7056">
        <v>0.22342501508323109</v>
      </c>
      <c r="O7056">
        <v>0.46996212573064533</v>
      </c>
      <c r="P7056" s="117">
        <v>26.49</v>
      </c>
      <c r="Q7056">
        <v>0.34</v>
      </c>
    </row>
    <row r="7057" spans="1:17" ht="15">
      <c r="A7057" s="6"/>
      <c r="B7057" s="10">
        <v>39.369999999999997</v>
      </c>
      <c r="C7057">
        <v>0.19406071526134991</v>
      </c>
      <c r="D7057" s="11">
        <v>19.100000000000001</v>
      </c>
      <c r="E7057" s="10">
        <v>46.35</v>
      </c>
      <c r="F7057" s="11">
        <v>39.79</v>
      </c>
      <c r="G7057" s="10">
        <v>28.05</v>
      </c>
      <c r="H7057" s="11">
        <v>63.42</v>
      </c>
      <c r="I7057" s="10">
        <v>143.22</v>
      </c>
      <c r="J7057">
        <v>0.3389784077618414</v>
      </c>
      <c r="K7057">
        <v>0.47827691399997091</v>
      </c>
      <c r="L7057">
        <v>0.44750587561674965</v>
      </c>
      <c r="M7057">
        <v>0.34322413605688662</v>
      </c>
      <c r="N7057">
        <v>0.22221054482429481</v>
      </c>
      <c r="O7057">
        <v>0.46674925221905289</v>
      </c>
      <c r="P7057" s="117">
        <v>31.84</v>
      </c>
      <c r="Q7057">
        <v>0.34</v>
      </c>
    </row>
    <row r="7058" spans="1:17" ht="15">
      <c r="A7058" s="6"/>
      <c r="B7058" s="10">
        <v>30.36</v>
      </c>
      <c r="C7058">
        <v>0.18172060705041654</v>
      </c>
      <c r="D7058" s="11">
        <v>19.03</v>
      </c>
      <c r="E7058" s="10">
        <v>46.32</v>
      </c>
      <c r="F7058" s="11">
        <v>35.880000000000003</v>
      </c>
      <c r="G7058" s="10">
        <v>28.27</v>
      </c>
      <c r="H7058" s="11">
        <v>60.45</v>
      </c>
      <c r="I7058" s="10">
        <v>132.71</v>
      </c>
      <c r="J7058">
        <v>0.32161973693034301</v>
      </c>
      <c r="K7058">
        <v>0.46801287474887959</v>
      </c>
      <c r="L7058">
        <v>0.42360900646613348</v>
      </c>
      <c r="M7058">
        <v>0.34232236955318557</v>
      </c>
      <c r="N7058">
        <v>0.2182735524454858</v>
      </c>
      <c r="O7058">
        <v>0.46497805832348138</v>
      </c>
      <c r="P7058" s="117">
        <v>27.92</v>
      </c>
      <c r="Q7058">
        <v>0.34</v>
      </c>
    </row>
    <row r="7059" spans="1:17" ht="15">
      <c r="A7059" s="6"/>
      <c r="B7059" s="10">
        <v>18.61</v>
      </c>
      <c r="C7059">
        <v>0.17000489510905442</v>
      </c>
      <c r="D7059" s="11">
        <v>16.899999999999999</v>
      </c>
      <c r="E7059" s="10">
        <v>43.21</v>
      </c>
      <c r="F7059" s="11">
        <v>34.64</v>
      </c>
      <c r="G7059" s="10">
        <v>27.38</v>
      </c>
      <c r="H7059" s="11">
        <v>55.11</v>
      </c>
      <c r="I7059" s="10">
        <v>129.03</v>
      </c>
      <c r="J7059">
        <v>0.30396330107985969</v>
      </c>
      <c r="K7059">
        <v>0.46320626039913199</v>
      </c>
      <c r="L7059">
        <v>0.41354229891423711</v>
      </c>
      <c r="M7059">
        <v>0.33702434336963483</v>
      </c>
      <c r="N7059">
        <v>0.20766517874256213</v>
      </c>
      <c r="O7059">
        <v>0.45071402778757313</v>
      </c>
      <c r="P7059" s="117">
        <v>24.85</v>
      </c>
      <c r="Q7059">
        <v>0.34</v>
      </c>
    </row>
    <row r="7060" spans="1:17" ht="15">
      <c r="A7060" s="6"/>
      <c r="B7060" s="10">
        <v>15.63</v>
      </c>
      <c r="C7060">
        <v>0.16513968790450165</v>
      </c>
      <c r="D7060" s="11">
        <v>12.98</v>
      </c>
      <c r="E7060" s="10">
        <v>39.75</v>
      </c>
      <c r="F7060" s="11">
        <v>31.84</v>
      </c>
      <c r="G7060" s="10">
        <v>26.9</v>
      </c>
      <c r="H7060" s="11">
        <v>52.64</v>
      </c>
      <c r="I7060" s="10">
        <v>132.49</v>
      </c>
      <c r="J7060">
        <v>0.28203221661933187</v>
      </c>
      <c r="K7060">
        <v>0.45487202813277966</v>
      </c>
      <c r="L7060">
        <v>0.4160678204310308</v>
      </c>
      <c r="M7060">
        <v>0.33561378338278924</v>
      </c>
      <c r="N7060">
        <v>0.20417340920804708</v>
      </c>
      <c r="O7060">
        <v>0.43880251393302283</v>
      </c>
      <c r="P7060" s="117">
        <v>21.75</v>
      </c>
      <c r="Q7060">
        <v>0.34</v>
      </c>
    </row>
    <row r="7061" spans="1:17" ht="15">
      <c r="A7061" s="6"/>
      <c r="B7061" s="10">
        <v>18.350000000000001</v>
      </c>
      <c r="C7061">
        <v>0.16428420065412624</v>
      </c>
      <c r="D7061" s="11">
        <v>9.24</v>
      </c>
      <c r="E7061" s="10">
        <v>41.81</v>
      </c>
      <c r="F7061" s="11">
        <v>33.69</v>
      </c>
      <c r="G7061" s="10">
        <v>27.57</v>
      </c>
      <c r="H7061" s="11">
        <v>61.58</v>
      </c>
      <c r="I7061" s="10">
        <v>132.74</v>
      </c>
      <c r="J7061">
        <v>0.25065300744738367</v>
      </c>
      <c r="K7061">
        <v>0.45309962319639741</v>
      </c>
      <c r="L7061">
        <v>0.4245522336640018</v>
      </c>
      <c r="M7061">
        <v>0.35968507742477196</v>
      </c>
      <c r="N7061">
        <v>0.20820718205688732</v>
      </c>
      <c r="O7061">
        <v>0.43431480160719704</v>
      </c>
      <c r="P7061" s="117">
        <v>25.05</v>
      </c>
      <c r="Q7061">
        <v>0.34</v>
      </c>
    </row>
    <row r="7062" spans="1:17" ht="15">
      <c r="A7062" s="6"/>
      <c r="B7062" s="10">
        <v>34.32</v>
      </c>
      <c r="C7062">
        <v>0.16388459415012338</v>
      </c>
      <c r="D7062" s="11">
        <v>5.23</v>
      </c>
      <c r="E7062" s="10">
        <v>45.53</v>
      </c>
      <c r="F7062" s="11">
        <v>36.200000000000003</v>
      </c>
      <c r="G7062" s="10">
        <v>29.92</v>
      </c>
      <c r="H7062" s="11">
        <v>73.05</v>
      </c>
      <c r="I7062" s="10">
        <v>134.9</v>
      </c>
      <c r="J7062">
        <v>0.24278957339047438</v>
      </c>
      <c r="K7062">
        <v>0.47599915288604516</v>
      </c>
      <c r="L7062">
        <v>0.44763067282824526</v>
      </c>
      <c r="M7062">
        <v>0.39762278768449877</v>
      </c>
      <c r="N7062">
        <v>0.21289708920112463</v>
      </c>
      <c r="O7062">
        <v>0.42925168387491819</v>
      </c>
      <c r="P7062" s="117">
        <v>23.29</v>
      </c>
      <c r="Q7062">
        <v>0.34</v>
      </c>
    </row>
    <row r="7063" spans="1:17" ht="15">
      <c r="A7063" s="6"/>
      <c r="B7063" s="10">
        <v>30.26</v>
      </c>
      <c r="C7063">
        <v>0.16469548689697119</v>
      </c>
      <c r="D7063" s="11">
        <v>9.86</v>
      </c>
      <c r="E7063" s="10">
        <v>59.32</v>
      </c>
      <c r="F7063" s="11">
        <v>46.99</v>
      </c>
      <c r="G7063" s="10">
        <v>44.31</v>
      </c>
      <c r="H7063" s="11">
        <v>91.98</v>
      </c>
      <c r="I7063" s="10">
        <v>133.80000000000001</v>
      </c>
      <c r="J7063">
        <v>0.23762186235211702</v>
      </c>
      <c r="K7063">
        <v>0.48805375604724832</v>
      </c>
      <c r="L7063">
        <v>0.47732887788298928</v>
      </c>
      <c r="M7063">
        <v>0.41189542719459871</v>
      </c>
      <c r="N7063">
        <v>0.21107569395804227</v>
      </c>
      <c r="O7063">
        <v>0.42739054551953587</v>
      </c>
      <c r="P7063" s="117">
        <v>28.89</v>
      </c>
      <c r="Q7063">
        <v>0.34</v>
      </c>
    </row>
    <row r="7064" spans="1:17" ht="15">
      <c r="A7064" s="6"/>
      <c r="B7064" s="10">
        <v>58.2</v>
      </c>
      <c r="C7064">
        <v>0.16957900143239493</v>
      </c>
      <c r="D7064" s="11">
        <v>9.85</v>
      </c>
      <c r="E7064" s="10">
        <v>75.180000000000007</v>
      </c>
      <c r="F7064" s="11">
        <v>56.43</v>
      </c>
      <c r="G7064" s="10">
        <v>50.1</v>
      </c>
      <c r="H7064" s="11">
        <v>119.28</v>
      </c>
      <c r="I7064" s="10">
        <v>141.19999999999999</v>
      </c>
      <c r="J7064">
        <v>0.24668976718748528</v>
      </c>
      <c r="K7064">
        <v>0.46472232247186024</v>
      </c>
      <c r="L7064">
        <v>0.47967467856962021</v>
      </c>
      <c r="M7064">
        <v>0.407154170105687</v>
      </c>
      <c r="N7064">
        <v>0.2111922892855132</v>
      </c>
      <c r="O7064">
        <v>0.41685609853992983</v>
      </c>
      <c r="P7064" s="117">
        <v>25.94</v>
      </c>
      <c r="Q7064">
        <v>0.34</v>
      </c>
    </row>
    <row r="7065" spans="1:17" ht="15">
      <c r="A7065" s="6"/>
      <c r="B7065" s="10">
        <v>54.5</v>
      </c>
      <c r="C7065">
        <v>0.16090015175981981</v>
      </c>
      <c r="D7065" s="11">
        <v>13.04</v>
      </c>
      <c r="E7065" s="10">
        <v>76.39</v>
      </c>
      <c r="F7065" s="11">
        <v>61.3</v>
      </c>
      <c r="G7065" s="10">
        <v>52.95</v>
      </c>
      <c r="H7065" s="11">
        <v>121.06</v>
      </c>
      <c r="I7065" s="10">
        <v>145.49</v>
      </c>
      <c r="J7065">
        <v>0.27337560947424094</v>
      </c>
      <c r="K7065">
        <v>0.4430860832542603</v>
      </c>
      <c r="L7065">
        <v>0.47711944692748048</v>
      </c>
      <c r="M7065">
        <v>0.39052826340880648</v>
      </c>
      <c r="N7065">
        <v>0.20713547556288861</v>
      </c>
      <c r="O7065">
        <v>0.39114893144601715</v>
      </c>
      <c r="P7065" s="117">
        <v>32.090000000000003</v>
      </c>
      <c r="Q7065">
        <v>0.34</v>
      </c>
    </row>
    <row r="7066" spans="1:17" ht="15">
      <c r="A7066" s="6"/>
      <c r="B7066" s="10">
        <v>62.83</v>
      </c>
      <c r="C7066">
        <v>0.15092516013424542</v>
      </c>
      <c r="D7066" s="11">
        <v>12.9</v>
      </c>
      <c r="E7066" s="10">
        <v>69.86</v>
      </c>
      <c r="F7066" s="11">
        <v>60</v>
      </c>
      <c r="G7066" s="10">
        <v>50.78</v>
      </c>
      <c r="H7066" s="11">
        <v>91.58</v>
      </c>
      <c r="I7066" s="10">
        <v>145.6</v>
      </c>
      <c r="J7066">
        <v>0.27819185052991341</v>
      </c>
      <c r="K7066">
        <v>0.42531104334864811</v>
      </c>
      <c r="L7066">
        <v>0.45226733707100736</v>
      </c>
      <c r="M7066">
        <v>0.37910041873165301</v>
      </c>
      <c r="N7066">
        <v>0.1960079400490472</v>
      </c>
      <c r="O7066">
        <v>0.35791649476962023</v>
      </c>
      <c r="P7066" s="117">
        <v>17.77</v>
      </c>
      <c r="Q7066">
        <v>0.34</v>
      </c>
    </row>
    <row r="7067" spans="1:17" ht="15">
      <c r="A7067" s="6"/>
      <c r="B7067" s="10">
        <v>51.58</v>
      </c>
      <c r="C7067">
        <v>0.14054149186393589</v>
      </c>
      <c r="D7067" s="11">
        <v>13.09</v>
      </c>
      <c r="E7067" s="10">
        <v>58.21</v>
      </c>
      <c r="F7067" s="11">
        <v>55.49</v>
      </c>
      <c r="G7067" s="10">
        <v>44.05</v>
      </c>
      <c r="H7067" s="11">
        <v>68.56</v>
      </c>
      <c r="I7067" s="10">
        <v>140.44999999999999</v>
      </c>
      <c r="J7067">
        <v>0.27623665728657637</v>
      </c>
      <c r="K7067">
        <v>0.41474207386044171</v>
      </c>
      <c r="L7067">
        <v>0.42691542027802787</v>
      </c>
      <c r="M7067">
        <v>0.35669692121481933</v>
      </c>
      <c r="N7067">
        <v>0.17727760214233909</v>
      </c>
      <c r="O7067">
        <v>0.32758112698387692</v>
      </c>
      <c r="P7067" s="117">
        <v>25.44</v>
      </c>
      <c r="Q7067">
        <v>0.34</v>
      </c>
    </row>
    <row r="7068" spans="1:17" ht="15">
      <c r="A7068" s="6"/>
      <c r="B7068" s="10">
        <v>48.59</v>
      </c>
      <c r="C7068">
        <v>0.12878875177440843</v>
      </c>
      <c r="D7068" s="11">
        <v>14.3</v>
      </c>
      <c r="E7068" s="10">
        <v>54.46</v>
      </c>
      <c r="F7068" s="11">
        <v>52.72</v>
      </c>
      <c r="G7068" s="10">
        <v>41.97</v>
      </c>
      <c r="H7068" s="11">
        <v>55.24</v>
      </c>
      <c r="I7068" s="10">
        <v>132.35</v>
      </c>
      <c r="J7068">
        <v>0.27236733540222191</v>
      </c>
      <c r="K7068">
        <v>0.39962182416139663</v>
      </c>
      <c r="L7068">
        <v>0.4087480182097426</v>
      </c>
      <c r="M7068">
        <v>0.35109822350646225</v>
      </c>
      <c r="N7068">
        <v>0.15236188192269068</v>
      </c>
      <c r="O7068">
        <v>0.29958530759001128</v>
      </c>
      <c r="P7068" s="117">
        <v>25.49</v>
      </c>
      <c r="Q7068">
        <v>0.34</v>
      </c>
    </row>
    <row r="7069" spans="1:17" ht="15">
      <c r="A7069" s="6"/>
      <c r="B7069" s="10">
        <v>44.99</v>
      </c>
      <c r="C7069">
        <v>0.12070285665302276</v>
      </c>
      <c r="D7069" s="11">
        <v>13.58</v>
      </c>
      <c r="E7069" s="10">
        <v>47.02</v>
      </c>
      <c r="F7069" s="11">
        <v>46.35</v>
      </c>
      <c r="G7069" s="10">
        <v>36.01</v>
      </c>
      <c r="H7069" s="11">
        <v>44.06</v>
      </c>
      <c r="I7069" s="10">
        <v>129.13999999999999</v>
      </c>
      <c r="J7069">
        <v>0.26801002163852605</v>
      </c>
      <c r="K7069">
        <v>0.37800485261052175</v>
      </c>
      <c r="L7069">
        <v>0.40409680119937508</v>
      </c>
      <c r="M7069">
        <v>0.33572613058323458</v>
      </c>
      <c r="N7069">
        <v>0.12890045075514955</v>
      </c>
      <c r="O7069">
        <v>0.26398369416214756</v>
      </c>
      <c r="P7069" s="117">
        <v>22.57</v>
      </c>
      <c r="Q7069">
        <v>0.34</v>
      </c>
    </row>
    <row r="7070" spans="1:17" ht="15">
      <c r="A7070" s="6"/>
      <c r="B7070" s="10">
        <v>29.19</v>
      </c>
      <c r="C7070">
        <v>0.1228951573455079</v>
      </c>
      <c r="D7070" s="11">
        <v>13.44</v>
      </c>
      <c r="E7070" s="10">
        <v>46</v>
      </c>
      <c r="F7070" s="11">
        <v>43.67</v>
      </c>
      <c r="G7070" s="10">
        <v>31.83</v>
      </c>
      <c r="H7070" s="11">
        <v>24.46</v>
      </c>
      <c r="I7070" s="10">
        <v>121.17</v>
      </c>
      <c r="J7070">
        <v>0.29171222463041441</v>
      </c>
      <c r="K7070">
        <v>0.37073803234626257</v>
      </c>
      <c r="L7070">
        <v>0.39958146446045911</v>
      </c>
      <c r="M7070">
        <v>0.32052679451145516</v>
      </c>
      <c r="N7070">
        <v>0.12416149327699869</v>
      </c>
      <c r="O7070">
        <v>0.24206546646334523</v>
      </c>
      <c r="P7070" s="117">
        <v>19.829999999999998</v>
      </c>
      <c r="Q7070">
        <v>0.34</v>
      </c>
    </row>
    <row r="7071" spans="1:17" ht="15">
      <c r="A7071" s="6"/>
      <c r="B7071" s="10">
        <v>31.86</v>
      </c>
      <c r="C7071">
        <v>0.13772430680923944</v>
      </c>
      <c r="D7071" s="11">
        <v>13.5</v>
      </c>
      <c r="E7071" s="10">
        <v>46.37</v>
      </c>
      <c r="F7071" s="11">
        <v>43.99</v>
      </c>
      <c r="G7071" s="10">
        <v>27.38</v>
      </c>
      <c r="H7071" s="11">
        <v>23.22</v>
      </c>
      <c r="I7071" s="10">
        <v>114.85</v>
      </c>
      <c r="J7071">
        <v>0.31031226587463812</v>
      </c>
      <c r="K7071">
        <v>0.37820619377138998</v>
      </c>
      <c r="L7071">
        <v>0.40569369225188312</v>
      </c>
      <c r="M7071">
        <v>0.30415242987695779</v>
      </c>
      <c r="N7071">
        <v>0.12711591509525616</v>
      </c>
      <c r="O7071">
        <v>0.24593765812520268</v>
      </c>
      <c r="P7071" s="117">
        <v>18.010000000000002</v>
      </c>
      <c r="Q7071">
        <v>0.34</v>
      </c>
    </row>
    <row r="7072" spans="1:17" ht="15">
      <c r="A7072" s="6"/>
      <c r="B7072" s="10">
        <v>51.29</v>
      </c>
      <c r="C7072">
        <v>0.19101487925148561</v>
      </c>
      <c r="D7072" s="11">
        <v>23.39</v>
      </c>
      <c r="E7072" s="10">
        <v>49.01</v>
      </c>
      <c r="F7072" s="11">
        <v>43.66</v>
      </c>
      <c r="G7072" s="10">
        <v>25.86</v>
      </c>
      <c r="H7072" s="11">
        <v>30.08</v>
      </c>
      <c r="I7072" s="10">
        <v>116.8</v>
      </c>
      <c r="J7072">
        <v>0.329504598030532</v>
      </c>
      <c r="K7072">
        <v>0.39886927580069342</v>
      </c>
      <c r="L7072">
        <v>0.42389560554740335</v>
      </c>
      <c r="M7072">
        <v>0.28888638378986031</v>
      </c>
      <c r="N7072">
        <v>0.13715595564448024</v>
      </c>
      <c r="O7072">
        <v>0.2684809344107838</v>
      </c>
      <c r="P7072" s="117">
        <v>16.38</v>
      </c>
      <c r="Q7072">
        <v>0.34</v>
      </c>
    </row>
    <row r="7073" spans="1:17" ht="15">
      <c r="A7073" s="6"/>
      <c r="B7073" s="10">
        <v>77.319999999999993</v>
      </c>
      <c r="C7073">
        <v>0.27113585402894413</v>
      </c>
      <c r="D7073" s="11">
        <v>28.65</v>
      </c>
      <c r="E7073" s="10">
        <v>55.8</v>
      </c>
      <c r="F7073" s="11">
        <v>46.24</v>
      </c>
      <c r="G7073" s="10">
        <v>24.16</v>
      </c>
      <c r="H7073" s="11">
        <v>55.28</v>
      </c>
      <c r="I7073" s="10">
        <v>132.80000000000001</v>
      </c>
      <c r="J7073">
        <v>0.35736689384644321</v>
      </c>
      <c r="K7073">
        <v>0.4359038252043036</v>
      </c>
      <c r="L7073">
        <v>0.44531160103976125</v>
      </c>
      <c r="M7073">
        <v>0.284608642500079</v>
      </c>
      <c r="N7073">
        <v>0.17309374022013435</v>
      </c>
      <c r="O7073">
        <v>0.32686461220177343</v>
      </c>
      <c r="P7073" s="117">
        <v>18.63</v>
      </c>
      <c r="Q7073">
        <v>0.34</v>
      </c>
    </row>
    <row r="7074" spans="1:17" ht="15">
      <c r="A7074" s="6"/>
      <c r="B7074" s="10">
        <v>125.83</v>
      </c>
      <c r="C7074">
        <v>0.34599096921902817</v>
      </c>
      <c r="D7074" s="11">
        <v>34.450000000000003</v>
      </c>
      <c r="E7074" s="10">
        <v>68.819999999999993</v>
      </c>
      <c r="F7074" s="11">
        <v>51.93</v>
      </c>
      <c r="G7074" s="10">
        <v>28.26</v>
      </c>
      <c r="H7074" s="11">
        <v>82.66</v>
      </c>
      <c r="I7074" s="10">
        <v>159.12</v>
      </c>
      <c r="J7074">
        <v>0.37690953253310733</v>
      </c>
      <c r="K7074">
        <v>0.4611249515720458</v>
      </c>
      <c r="L7074">
        <v>0.48014333761118733</v>
      </c>
      <c r="M7074">
        <v>0.29549858824492242</v>
      </c>
      <c r="N7074">
        <v>0.20399943090496458</v>
      </c>
      <c r="O7074">
        <v>0.37381736110685782</v>
      </c>
      <c r="P7074" s="117">
        <v>23.27</v>
      </c>
      <c r="Q7074">
        <v>0.34</v>
      </c>
    </row>
    <row r="7075" spans="1:17" ht="15">
      <c r="A7075" s="6"/>
      <c r="B7075" s="10">
        <v>135.29</v>
      </c>
      <c r="C7075">
        <v>0.36991780429046683</v>
      </c>
      <c r="D7075" s="11">
        <v>49.9</v>
      </c>
      <c r="E7075" s="10">
        <v>78.91</v>
      </c>
      <c r="F7075" s="11">
        <v>60</v>
      </c>
      <c r="G7075" s="10">
        <v>36.450000000000003</v>
      </c>
      <c r="H7075" s="11">
        <v>110</v>
      </c>
      <c r="I7075" s="10">
        <v>179.13</v>
      </c>
      <c r="J7075">
        <v>0.37909954228421971</v>
      </c>
      <c r="K7075">
        <v>0.45552585995085992</v>
      </c>
      <c r="L7075">
        <v>0.48395964057989405</v>
      </c>
      <c r="M7075">
        <v>0.28872839980683757</v>
      </c>
      <c r="N7075">
        <v>0.21326305669594139</v>
      </c>
      <c r="O7075">
        <v>0.36076560708277783</v>
      </c>
      <c r="P7075" s="117">
        <v>21.53</v>
      </c>
      <c r="Q7075">
        <v>0.34</v>
      </c>
    </row>
    <row r="7076" spans="1:17" ht="15">
      <c r="A7076" s="6"/>
      <c r="B7076" s="10">
        <v>139.02000000000001</v>
      </c>
      <c r="C7076">
        <v>0.37627866334944238</v>
      </c>
      <c r="D7076" s="11">
        <v>49.97</v>
      </c>
      <c r="E7076" s="10">
        <v>82.65</v>
      </c>
      <c r="F7076" s="11">
        <v>65.47</v>
      </c>
      <c r="G7076" s="10">
        <v>29.07</v>
      </c>
      <c r="H7076" s="11">
        <v>119.91</v>
      </c>
      <c r="I7076" s="10">
        <v>183.23</v>
      </c>
      <c r="J7076">
        <v>0.377736836438959</v>
      </c>
      <c r="K7076">
        <v>0.46337647319450598</v>
      </c>
      <c r="L7076">
        <v>0.48108899203103123</v>
      </c>
      <c r="M7076">
        <v>0.26715878245171548</v>
      </c>
      <c r="N7076">
        <v>0.21785190563384768</v>
      </c>
      <c r="O7076">
        <v>0.34276557793330215</v>
      </c>
      <c r="P7076" s="117">
        <v>32.44</v>
      </c>
      <c r="Q7076">
        <v>0.34</v>
      </c>
    </row>
    <row r="7077" spans="1:17" ht="15">
      <c r="A7077" s="6"/>
      <c r="B7077" s="10">
        <v>126.05</v>
      </c>
      <c r="C7077">
        <v>0.3920782799558728</v>
      </c>
      <c r="D7077" s="11">
        <v>44.92</v>
      </c>
      <c r="E7077" s="10">
        <v>69.02</v>
      </c>
      <c r="F7077" s="11">
        <v>52.95</v>
      </c>
      <c r="G7077" s="10">
        <v>29.49</v>
      </c>
      <c r="H7077" s="11">
        <v>98.93</v>
      </c>
      <c r="I7077" s="10">
        <v>164.16</v>
      </c>
      <c r="J7077">
        <v>0.39127202694904112</v>
      </c>
      <c r="K7077">
        <v>0.46871604500516623</v>
      </c>
      <c r="L7077">
        <v>0.47418690749741937</v>
      </c>
      <c r="M7077">
        <v>0.24028812477749489</v>
      </c>
      <c r="N7077">
        <v>0.22909649834568968</v>
      </c>
      <c r="O7077">
        <v>0.36403526797942592</v>
      </c>
      <c r="P7077" s="117">
        <v>30.06</v>
      </c>
      <c r="Q7077">
        <v>0.34</v>
      </c>
    </row>
    <row r="7078" spans="1:17" ht="15">
      <c r="A7078" s="6"/>
      <c r="B7078" s="10">
        <v>112.47</v>
      </c>
      <c r="C7078">
        <v>0.40617711492788205</v>
      </c>
      <c r="D7078" s="11">
        <v>35.880000000000003</v>
      </c>
      <c r="E7078" s="10">
        <v>53.58</v>
      </c>
      <c r="F7078" s="11">
        <v>46.34</v>
      </c>
      <c r="G7078" s="10">
        <v>24.9</v>
      </c>
      <c r="H7078" s="11">
        <v>78.67</v>
      </c>
      <c r="I7078" s="10">
        <v>143</v>
      </c>
      <c r="J7078">
        <v>0.39582365593353674</v>
      </c>
      <c r="K7078">
        <v>0.45604315725784828</v>
      </c>
      <c r="L7078">
        <v>0.47332845252903016</v>
      </c>
      <c r="M7078">
        <v>0.20488073538435789</v>
      </c>
      <c r="N7078">
        <v>0.2366077720068023</v>
      </c>
      <c r="O7078">
        <v>0.36638017772460701</v>
      </c>
      <c r="P7078" s="117">
        <v>22.09</v>
      </c>
      <c r="Q7078">
        <v>0.34</v>
      </c>
    </row>
    <row r="7079" spans="1:17" ht="15">
      <c r="A7079" s="6"/>
      <c r="B7079" s="10">
        <v>102.18</v>
      </c>
      <c r="C7079">
        <v>0.42056630938949469</v>
      </c>
      <c r="D7079" s="11">
        <v>32.24</v>
      </c>
      <c r="E7079" s="10">
        <v>50.69</v>
      </c>
      <c r="F7079" s="11">
        <v>41.16</v>
      </c>
      <c r="G7079" s="10">
        <v>23.94</v>
      </c>
      <c r="H7079" s="11">
        <v>80.7</v>
      </c>
      <c r="I7079" s="10">
        <v>137.01</v>
      </c>
      <c r="J7079">
        <v>0.40060739634436743</v>
      </c>
      <c r="K7079">
        <v>0.43828448839820044</v>
      </c>
      <c r="L7079">
        <v>0.45751051571643575</v>
      </c>
      <c r="M7079">
        <v>0.18838900695587837</v>
      </c>
      <c r="N7079">
        <v>0.24104802316966387</v>
      </c>
      <c r="O7079">
        <v>0.37861511708033752</v>
      </c>
      <c r="P7079" s="117">
        <v>32.47</v>
      </c>
      <c r="Q7079">
        <v>0.34</v>
      </c>
    </row>
    <row r="7080" spans="1:17" ht="15">
      <c r="A7080" s="6"/>
      <c r="B7080" s="10">
        <v>96.66</v>
      </c>
      <c r="C7080">
        <v>0.43494838835203325</v>
      </c>
      <c r="D7080" s="11">
        <v>29.05</v>
      </c>
      <c r="E7080" s="10">
        <v>42.86</v>
      </c>
      <c r="F7080" s="11">
        <v>37.15</v>
      </c>
      <c r="G7080" s="10">
        <v>13.15</v>
      </c>
      <c r="H7080" s="11">
        <v>63.06</v>
      </c>
      <c r="I7080" s="10">
        <v>132.41999999999999</v>
      </c>
      <c r="J7080">
        <v>0.40562057175420269</v>
      </c>
      <c r="K7080">
        <v>0.41173641491206231</v>
      </c>
      <c r="L7080">
        <v>0.44681881098913906</v>
      </c>
      <c r="M7080">
        <v>0.18048253486476254</v>
      </c>
      <c r="N7080">
        <v>0.23269201045855467</v>
      </c>
      <c r="O7080">
        <v>0.40002821802383898</v>
      </c>
      <c r="P7080" s="117">
        <v>24.52</v>
      </c>
      <c r="Q7080">
        <v>0.34</v>
      </c>
    </row>
    <row r="7081" spans="1:17" ht="15">
      <c r="A7081" s="6"/>
      <c r="B7081" s="10">
        <v>99.46</v>
      </c>
      <c r="C7081">
        <v>0.44748029102109638</v>
      </c>
      <c r="D7081" s="11">
        <v>28.61</v>
      </c>
      <c r="E7081" s="10">
        <v>45.65</v>
      </c>
      <c r="F7081" s="11">
        <v>35.61</v>
      </c>
      <c r="G7081" s="10">
        <v>8.34</v>
      </c>
      <c r="H7081" s="11">
        <v>73</v>
      </c>
      <c r="I7081" s="10">
        <v>110.66</v>
      </c>
      <c r="J7081">
        <v>0.40446241983836695</v>
      </c>
      <c r="K7081">
        <v>0.38566892045041468</v>
      </c>
      <c r="L7081">
        <v>0.43607243878013752</v>
      </c>
      <c r="M7081">
        <v>0.17384957377490676</v>
      </c>
      <c r="N7081">
        <v>0.24173519856875361</v>
      </c>
      <c r="O7081">
        <v>0.41331895941697006</v>
      </c>
      <c r="P7081" s="117">
        <v>23.83</v>
      </c>
      <c r="Q7081">
        <v>0.34</v>
      </c>
    </row>
    <row r="7082" spans="1:17" ht="15">
      <c r="A7082" s="6"/>
      <c r="B7082" s="10">
        <v>100.06</v>
      </c>
      <c r="C7082">
        <v>0.46670360315043097</v>
      </c>
      <c r="D7082" s="11">
        <v>27.86</v>
      </c>
      <c r="E7082" s="10">
        <v>28.85</v>
      </c>
      <c r="F7082" s="11">
        <v>32.31</v>
      </c>
      <c r="G7082" s="10">
        <v>1.0900000000000001</v>
      </c>
      <c r="H7082" s="11">
        <v>69.17</v>
      </c>
      <c r="I7082" s="10">
        <v>99.15</v>
      </c>
      <c r="J7082">
        <v>0.40170976540130254</v>
      </c>
      <c r="K7082">
        <v>0.3678000160297647</v>
      </c>
      <c r="L7082">
        <v>0.41620511555595413</v>
      </c>
      <c r="M7082">
        <v>0.16907266749757868</v>
      </c>
      <c r="N7082">
        <v>0.25091369007427411</v>
      </c>
      <c r="O7082">
        <v>0.41481716064420088</v>
      </c>
      <c r="P7082" s="117">
        <v>62.38</v>
      </c>
      <c r="Q7082">
        <v>0.34</v>
      </c>
    </row>
    <row r="7083" spans="1:17" ht="15">
      <c r="A7083" s="6"/>
      <c r="B7083" s="10">
        <v>101.28</v>
      </c>
      <c r="C7083">
        <v>0.48367457825217547</v>
      </c>
      <c r="D7083" s="11">
        <v>26.43</v>
      </c>
      <c r="E7083" s="10">
        <v>30.94</v>
      </c>
      <c r="F7083" s="11">
        <v>31.36</v>
      </c>
      <c r="G7083" s="10">
        <v>5.42</v>
      </c>
      <c r="H7083" s="11">
        <v>67.66</v>
      </c>
      <c r="I7083" s="10">
        <v>93.54</v>
      </c>
      <c r="J7083">
        <v>0.39704137467601031</v>
      </c>
      <c r="K7083">
        <v>0.35434546421109459</v>
      </c>
      <c r="L7083">
        <v>0.40509404645576313</v>
      </c>
      <c r="M7083">
        <v>0.17613763060017903</v>
      </c>
      <c r="N7083">
        <v>0.25475086980524059</v>
      </c>
      <c r="O7083">
        <v>0.42064416140753491</v>
      </c>
      <c r="P7083" s="117">
        <v>19.329999999999998</v>
      </c>
      <c r="Q7083">
        <v>0.34</v>
      </c>
    </row>
    <row r="7084" spans="1:17" ht="15">
      <c r="A7084" s="6"/>
      <c r="B7084" s="10">
        <v>100.11</v>
      </c>
      <c r="C7084">
        <v>0.50997256987456041</v>
      </c>
      <c r="D7084" s="11">
        <v>23.07</v>
      </c>
      <c r="E7084" s="10">
        <v>30.09</v>
      </c>
      <c r="F7084" s="11">
        <v>30.09</v>
      </c>
      <c r="G7084" s="10">
        <v>9.85</v>
      </c>
      <c r="H7084" s="11">
        <v>73.63</v>
      </c>
      <c r="I7084" s="10">
        <v>90</v>
      </c>
      <c r="J7084">
        <v>0.40040994366143751</v>
      </c>
      <c r="K7084">
        <v>0.3324421404953648</v>
      </c>
      <c r="L7084">
        <v>0.40605363650891013</v>
      </c>
      <c r="M7084">
        <v>0.18118288757254836</v>
      </c>
      <c r="N7084">
        <v>0.2638374442538593</v>
      </c>
      <c r="O7084">
        <v>0.43519106715285061</v>
      </c>
      <c r="P7084" s="117">
        <v>21.51</v>
      </c>
      <c r="Q7084">
        <v>0.34</v>
      </c>
    </row>
    <row r="7085" spans="1:17" ht="15">
      <c r="A7085" s="6"/>
      <c r="B7085" s="10">
        <v>98.73</v>
      </c>
      <c r="C7085">
        <v>0.53060332414215694</v>
      </c>
      <c r="D7085" s="11">
        <v>22.22</v>
      </c>
      <c r="E7085" s="10">
        <v>24.99</v>
      </c>
      <c r="F7085" s="11">
        <v>30.39</v>
      </c>
      <c r="G7085" s="10">
        <v>11.44</v>
      </c>
      <c r="H7085" s="11">
        <v>68.66</v>
      </c>
      <c r="I7085" s="10">
        <v>92.21</v>
      </c>
      <c r="J7085">
        <v>0.41420465786071503</v>
      </c>
      <c r="K7085">
        <v>0.3128553962186908</v>
      </c>
      <c r="L7085">
        <v>0.41207140756335037</v>
      </c>
      <c r="M7085">
        <v>0.19854538551044154</v>
      </c>
      <c r="N7085">
        <v>0.27477021709428967</v>
      </c>
      <c r="O7085">
        <v>0.44202303840262847</v>
      </c>
      <c r="P7085" s="117">
        <v>25.28</v>
      </c>
      <c r="Q7085">
        <v>0.34</v>
      </c>
    </row>
    <row r="7086" spans="1:17" ht="15">
      <c r="A7086" s="6"/>
      <c r="B7086" s="10">
        <v>105.41</v>
      </c>
      <c r="C7086">
        <v>0.54045739290649464</v>
      </c>
      <c r="D7086" s="11">
        <v>30.33</v>
      </c>
      <c r="E7086" s="10">
        <v>30.96</v>
      </c>
      <c r="F7086" s="11">
        <v>34.92</v>
      </c>
      <c r="G7086" s="10">
        <v>28.94</v>
      </c>
      <c r="H7086" s="11">
        <v>72.48</v>
      </c>
      <c r="I7086" s="10">
        <v>88.55</v>
      </c>
      <c r="J7086">
        <v>0.43309871390333604</v>
      </c>
      <c r="K7086">
        <v>0.31425458727586386</v>
      </c>
      <c r="L7086">
        <v>0.44452047337853273</v>
      </c>
      <c r="M7086">
        <v>0.25201246420817469</v>
      </c>
      <c r="N7086">
        <v>0.30002154177633156</v>
      </c>
      <c r="O7086">
        <v>0.45590400070511122</v>
      </c>
      <c r="P7086" s="117">
        <v>38.25</v>
      </c>
      <c r="Q7086">
        <v>0.34</v>
      </c>
    </row>
    <row r="7087" spans="1:17" ht="15">
      <c r="A7087" s="6"/>
      <c r="B7087" s="10">
        <v>142.9</v>
      </c>
      <c r="C7087">
        <v>0.52486083570027231</v>
      </c>
      <c r="D7087" s="11">
        <v>42.36</v>
      </c>
      <c r="E7087" s="10">
        <v>41.21</v>
      </c>
      <c r="F7087" s="11">
        <v>40.700000000000003</v>
      </c>
      <c r="G7087" s="10">
        <v>30.07</v>
      </c>
      <c r="H7087" s="11">
        <v>66.040000000000006</v>
      </c>
      <c r="I7087" s="10">
        <v>104.8</v>
      </c>
      <c r="J7087">
        <v>0.44828663511291156</v>
      </c>
      <c r="K7087">
        <v>0.29742268102911312</v>
      </c>
      <c r="L7087">
        <v>0.47366683848570151</v>
      </c>
      <c r="M7087">
        <v>0.29714580433650956</v>
      </c>
      <c r="N7087">
        <v>0.30677055349724935</v>
      </c>
      <c r="O7087">
        <v>0.45747446597709357</v>
      </c>
      <c r="P7087" s="117">
        <v>26.23</v>
      </c>
      <c r="Q7087">
        <v>0.34</v>
      </c>
    </row>
    <row r="7088" spans="1:17" ht="15">
      <c r="A7088" s="6"/>
      <c r="B7088" s="10">
        <v>177.5</v>
      </c>
      <c r="C7088">
        <v>0.49243666540658171</v>
      </c>
      <c r="D7088" s="11">
        <v>50.21</v>
      </c>
      <c r="E7088" s="10">
        <v>43.54</v>
      </c>
      <c r="F7088" s="11">
        <v>52.4</v>
      </c>
      <c r="G7088" s="10">
        <v>44.66</v>
      </c>
      <c r="H7088" s="11">
        <v>105.1</v>
      </c>
      <c r="I7088" s="10">
        <v>110</v>
      </c>
      <c r="J7088">
        <v>0.44895993229239656</v>
      </c>
      <c r="K7088">
        <v>0.28146187044765281</v>
      </c>
      <c r="L7088">
        <v>0.4668089210246153</v>
      </c>
      <c r="M7088">
        <v>0.32468614341223184</v>
      </c>
      <c r="N7088">
        <v>0.32663377200862381</v>
      </c>
      <c r="O7088">
        <v>0.44910021506707304</v>
      </c>
      <c r="P7088" s="117">
        <v>57.45</v>
      </c>
      <c r="Q7088">
        <v>0.34</v>
      </c>
    </row>
    <row r="7089" spans="1:17" ht="15">
      <c r="A7089" s="6"/>
      <c r="B7089" s="10">
        <v>198.39</v>
      </c>
      <c r="C7089">
        <v>0.49055302490403568</v>
      </c>
      <c r="D7089" s="11">
        <v>50</v>
      </c>
      <c r="E7089" s="10">
        <v>43.66</v>
      </c>
      <c r="F7089" s="11">
        <v>59.77</v>
      </c>
      <c r="G7089" s="10">
        <v>47.84</v>
      </c>
      <c r="H7089" s="11">
        <v>137.33000000000001</v>
      </c>
      <c r="I7089" s="10">
        <v>121.46</v>
      </c>
      <c r="J7089">
        <v>0.45363485350982641</v>
      </c>
      <c r="K7089">
        <v>0.27958127579488506</v>
      </c>
      <c r="L7089">
        <v>0.47246291696097648</v>
      </c>
      <c r="M7089">
        <v>0.32623046702215469</v>
      </c>
      <c r="N7089">
        <v>0.32589514994703661</v>
      </c>
      <c r="O7089">
        <v>0.40674128713353119</v>
      </c>
      <c r="P7089" s="117">
        <v>30.83</v>
      </c>
      <c r="Q7089">
        <v>0.34</v>
      </c>
    </row>
    <row r="7090" spans="1:17" ht="15">
      <c r="A7090" s="6"/>
      <c r="B7090" s="10">
        <v>151.65</v>
      </c>
      <c r="C7090">
        <v>0.47535858039893963</v>
      </c>
      <c r="D7090" s="11">
        <v>45.39</v>
      </c>
      <c r="E7090" s="10">
        <v>43.1</v>
      </c>
      <c r="F7090" s="11">
        <v>57.12</v>
      </c>
      <c r="G7090" s="10">
        <v>44.9</v>
      </c>
      <c r="H7090" s="11">
        <v>141</v>
      </c>
      <c r="I7090" s="10">
        <v>114.86</v>
      </c>
      <c r="J7090">
        <v>0.45333073543032326</v>
      </c>
      <c r="K7090">
        <v>0.27680669850753764</v>
      </c>
      <c r="L7090">
        <v>0.46790771086759825</v>
      </c>
      <c r="M7090">
        <v>0.31617106118566474</v>
      </c>
      <c r="N7090">
        <v>0.3109724229713805</v>
      </c>
      <c r="O7090">
        <v>0.3485193631000108</v>
      </c>
      <c r="P7090" s="117">
        <v>25.65</v>
      </c>
      <c r="Q7090">
        <v>0.34</v>
      </c>
    </row>
    <row r="7091" spans="1:17" ht="15">
      <c r="A7091" s="6"/>
      <c r="B7091" s="10">
        <v>128.07</v>
      </c>
      <c r="C7091">
        <v>0.44118778518778512</v>
      </c>
      <c r="D7091" s="11">
        <v>46.02</v>
      </c>
      <c r="E7091" s="10">
        <v>42.83</v>
      </c>
      <c r="F7091" s="11">
        <v>54.11</v>
      </c>
      <c r="G7091" s="10">
        <v>42.23</v>
      </c>
      <c r="H7091" s="11">
        <v>149.99</v>
      </c>
      <c r="I7091" s="10">
        <v>96</v>
      </c>
      <c r="J7091">
        <v>0.44336895869334964</v>
      </c>
      <c r="K7091">
        <v>0.27461969609958248</v>
      </c>
      <c r="L7091">
        <v>0.45449351076924227</v>
      </c>
      <c r="M7091">
        <v>0.30280406677167876</v>
      </c>
      <c r="N7091">
        <v>0.29751201199433253</v>
      </c>
      <c r="O7091">
        <v>0.30595698385749315</v>
      </c>
      <c r="P7091" s="117">
        <v>21.48</v>
      </c>
      <c r="Q7091">
        <v>0.34</v>
      </c>
    </row>
    <row r="7092" spans="1:17" ht="15">
      <c r="A7092" s="6"/>
      <c r="B7092" s="10">
        <v>109.03</v>
      </c>
      <c r="C7092">
        <v>0.41637825050153293</v>
      </c>
      <c r="D7092" s="11">
        <v>46.1</v>
      </c>
      <c r="E7092" s="10">
        <v>41.99</v>
      </c>
      <c r="F7092" s="11">
        <v>51.23</v>
      </c>
      <c r="G7092" s="10">
        <v>31.5</v>
      </c>
      <c r="H7092" s="11">
        <v>138.16</v>
      </c>
      <c r="I7092" s="10">
        <v>93.23</v>
      </c>
      <c r="J7092">
        <v>0.4326975499907455</v>
      </c>
      <c r="K7092">
        <v>0.27029277301532717</v>
      </c>
      <c r="L7092">
        <v>0.44281846845372524</v>
      </c>
      <c r="M7092">
        <v>0.28652572219960309</v>
      </c>
      <c r="N7092">
        <v>0.28155574782844728</v>
      </c>
      <c r="O7092">
        <v>0.28346777941154327</v>
      </c>
      <c r="P7092" s="117">
        <v>26.76</v>
      </c>
      <c r="Q7092">
        <v>0.34</v>
      </c>
    </row>
    <row r="7093" spans="1:17" ht="15">
      <c r="A7093" s="6"/>
      <c r="B7093" s="10">
        <v>102.26</v>
      </c>
      <c r="C7093">
        <v>0.41878965159605103</v>
      </c>
      <c r="D7093" s="11">
        <v>43.16</v>
      </c>
      <c r="E7093" s="10">
        <v>39.92</v>
      </c>
      <c r="F7093" s="11">
        <v>44.48</v>
      </c>
      <c r="G7093" s="10">
        <v>26.62</v>
      </c>
      <c r="H7093" s="11">
        <v>118.76</v>
      </c>
      <c r="I7093" s="10">
        <v>83.47</v>
      </c>
      <c r="J7093">
        <v>0.43500417948867154</v>
      </c>
      <c r="K7093">
        <v>0.2631107459934891</v>
      </c>
      <c r="L7093">
        <v>0.43500587395223334</v>
      </c>
      <c r="M7093">
        <v>0.27478509178208205</v>
      </c>
      <c r="N7093">
        <v>0.27697476425345352</v>
      </c>
      <c r="O7093">
        <v>0.27080560358551098</v>
      </c>
      <c r="P7093" s="117">
        <v>27.42</v>
      </c>
      <c r="Q7093">
        <v>0.34</v>
      </c>
    </row>
    <row r="7094" spans="1:17" ht="15">
      <c r="A7094" s="6"/>
      <c r="B7094" s="10">
        <v>103.22</v>
      </c>
      <c r="C7094">
        <v>0.43494310646802165</v>
      </c>
      <c r="D7094" s="11">
        <v>46.34</v>
      </c>
      <c r="E7094" s="10">
        <v>38.78</v>
      </c>
      <c r="F7094" s="11">
        <v>42.55</v>
      </c>
      <c r="G7094" s="10">
        <v>27.57</v>
      </c>
      <c r="H7094" s="11">
        <v>105.52</v>
      </c>
      <c r="I7094" s="10">
        <v>76.17</v>
      </c>
      <c r="J7094">
        <v>0.43916421506029502</v>
      </c>
      <c r="K7094">
        <v>0.25857829050608083</v>
      </c>
      <c r="L7094">
        <v>0.42592479110632953</v>
      </c>
      <c r="M7094">
        <v>0.28152493921780153</v>
      </c>
      <c r="N7094">
        <v>0.29621263530350239</v>
      </c>
      <c r="O7094">
        <v>0.27158629973527992</v>
      </c>
      <c r="P7094" s="117">
        <v>20.07</v>
      </c>
      <c r="Q7094">
        <v>0.34</v>
      </c>
    </row>
    <row r="7095" spans="1:17" ht="15">
      <c r="A7095" s="6"/>
      <c r="B7095" s="10">
        <v>107</v>
      </c>
      <c r="C7095">
        <v>0.45588815919211551</v>
      </c>
      <c r="D7095" s="11">
        <v>46.74</v>
      </c>
      <c r="E7095" s="10">
        <v>40.520000000000003</v>
      </c>
      <c r="F7095" s="11">
        <v>41.94</v>
      </c>
      <c r="G7095" s="10">
        <v>33.03</v>
      </c>
      <c r="H7095" s="11">
        <v>125.1</v>
      </c>
      <c r="I7095" s="10">
        <v>78.31</v>
      </c>
      <c r="J7095">
        <v>0.45030656985860179</v>
      </c>
      <c r="K7095">
        <v>0.25991254954907633</v>
      </c>
      <c r="L7095">
        <v>0.42899180178737772</v>
      </c>
      <c r="M7095">
        <v>0.29940705750866992</v>
      </c>
      <c r="N7095">
        <v>0.32765838575366668</v>
      </c>
      <c r="O7095">
        <v>0.27884283441566904</v>
      </c>
      <c r="P7095" s="117">
        <v>24.72</v>
      </c>
      <c r="Q7095">
        <v>0.34</v>
      </c>
    </row>
    <row r="7096" spans="1:17" ht="15">
      <c r="A7096" s="6"/>
      <c r="B7096" s="10">
        <v>128.72</v>
      </c>
      <c r="C7096">
        <v>0.48838924103860404</v>
      </c>
      <c r="D7096" s="11">
        <v>46.01</v>
      </c>
      <c r="E7096" s="10">
        <v>34.979999999999997</v>
      </c>
      <c r="F7096" s="11">
        <v>43.26</v>
      </c>
      <c r="G7096" s="10">
        <v>42.98</v>
      </c>
      <c r="H7096" s="11">
        <v>160.07</v>
      </c>
      <c r="I7096" s="10">
        <v>80.02</v>
      </c>
      <c r="J7096">
        <v>0.46525959455445182</v>
      </c>
      <c r="K7096">
        <v>0.2641811570104089</v>
      </c>
      <c r="L7096">
        <v>0.44526335205148171</v>
      </c>
      <c r="M7096">
        <v>0.31361435367503632</v>
      </c>
      <c r="N7096">
        <v>0.36187231369264194</v>
      </c>
      <c r="O7096">
        <v>0.30595890463974523</v>
      </c>
      <c r="P7096" s="117">
        <v>18.71</v>
      </c>
      <c r="Q7096">
        <v>0.34</v>
      </c>
    </row>
    <row r="7097" spans="1:17" ht="15">
      <c r="A7097" s="6"/>
      <c r="B7097" s="10">
        <v>138.66999999999999</v>
      </c>
      <c r="C7097">
        <v>0.50706238037749185</v>
      </c>
      <c r="D7097" s="11">
        <v>46.08</v>
      </c>
      <c r="E7097" s="10">
        <v>28.15</v>
      </c>
      <c r="F7097" s="11">
        <v>45.87</v>
      </c>
      <c r="G7097" s="10">
        <v>46</v>
      </c>
      <c r="H7097" s="11">
        <v>180.35</v>
      </c>
      <c r="I7097" s="10">
        <v>89.23</v>
      </c>
      <c r="J7097">
        <v>0.48859756303435231</v>
      </c>
      <c r="K7097">
        <v>0.2623618381599363</v>
      </c>
      <c r="L7097">
        <v>0.4705815230523403</v>
      </c>
      <c r="M7097">
        <v>0.34711312008918133</v>
      </c>
      <c r="N7097">
        <v>0.39750524505429979</v>
      </c>
      <c r="O7097">
        <v>0.31757581886401276</v>
      </c>
      <c r="P7097" s="117">
        <v>18.010000000000002</v>
      </c>
      <c r="Q7097">
        <v>0.34</v>
      </c>
    </row>
    <row r="7098" spans="1:17" ht="15">
      <c r="A7098" s="6"/>
      <c r="B7098" s="10">
        <v>154.97</v>
      </c>
      <c r="C7098">
        <v>0.51683691814118171</v>
      </c>
      <c r="D7098" s="11">
        <v>49.66</v>
      </c>
      <c r="E7098" s="10">
        <v>34.979999999999997</v>
      </c>
      <c r="F7098" s="11">
        <v>50.67</v>
      </c>
      <c r="G7098" s="10">
        <v>48.49</v>
      </c>
      <c r="H7098" s="11">
        <v>210.99</v>
      </c>
      <c r="I7098" s="10">
        <v>103.87</v>
      </c>
      <c r="J7098">
        <v>0.49615242126134368</v>
      </c>
      <c r="K7098">
        <v>0.25930788004798083</v>
      </c>
      <c r="L7098">
        <v>0.48357278365560008</v>
      </c>
      <c r="M7098">
        <v>0.36585019804878405</v>
      </c>
      <c r="N7098">
        <v>0.42122809832610159</v>
      </c>
      <c r="O7098">
        <v>0.31198600968936396</v>
      </c>
      <c r="P7098" s="117">
        <v>33.19</v>
      </c>
      <c r="Q7098">
        <v>0.34</v>
      </c>
    </row>
    <row r="7099" spans="1:17" ht="15">
      <c r="A7099" s="6"/>
      <c r="B7099" s="10">
        <v>165.19</v>
      </c>
      <c r="C7099">
        <v>0.49167247493218041</v>
      </c>
      <c r="D7099" s="11">
        <v>54.2</v>
      </c>
      <c r="E7099" s="10">
        <v>35.090000000000003</v>
      </c>
      <c r="F7099" s="11">
        <v>53.49</v>
      </c>
      <c r="G7099" s="10">
        <v>51.8</v>
      </c>
      <c r="H7099" s="11">
        <v>238.22</v>
      </c>
      <c r="I7099" s="10">
        <v>112.44</v>
      </c>
      <c r="J7099">
        <v>0.48677425566526694</v>
      </c>
      <c r="K7099">
        <v>0.25313428812025535</v>
      </c>
      <c r="L7099">
        <v>0.4639832549217337</v>
      </c>
      <c r="M7099">
        <v>0.35799486337144382</v>
      </c>
      <c r="N7099">
        <v>0.42673887578561492</v>
      </c>
      <c r="O7099">
        <v>0.28492691301340339</v>
      </c>
      <c r="P7099" s="117">
        <v>47.08</v>
      </c>
      <c r="Q7099">
        <v>0.34</v>
      </c>
    </row>
    <row r="7100" spans="1:17" ht="15">
      <c r="A7100" s="6"/>
      <c r="B7100" s="10">
        <v>155.9</v>
      </c>
      <c r="C7100">
        <v>0.46779775379370481</v>
      </c>
      <c r="D7100" s="11">
        <v>53.91</v>
      </c>
      <c r="E7100" s="10">
        <v>39.950000000000003</v>
      </c>
      <c r="F7100" s="11">
        <v>55.23</v>
      </c>
      <c r="G7100" s="10">
        <v>53.26</v>
      </c>
      <c r="H7100" s="11">
        <v>256.47000000000003</v>
      </c>
      <c r="I7100" s="10">
        <v>115.49</v>
      </c>
      <c r="J7100">
        <v>0.48881356358583961</v>
      </c>
      <c r="K7100">
        <v>0.25293606271555286</v>
      </c>
      <c r="L7100">
        <v>0.43572666736406956</v>
      </c>
      <c r="M7100">
        <v>0.34443619847247453</v>
      </c>
      <c r="N7100">
        <v>0.42097990927061218</v>
      </c>
      <c r="O7100">
        <v>0.25993095118027043</v>
      </c>
      <c r="P7100" s="117">
        <v>57.35</v>
      </c>
      <c r="Q7100">
        <v>0.34</v>
      </c>
    </row>
    <row r="7101" spans="1:17" ht="15">
      <c r="A7101" s="6"/>
      <c r="B7101" s="10">
        <v>127.33</v>
      </c>
      <c r="C7101">
        <v>0.47792112038413165</v>
      </c>
      <c r="D7101" s="11">
        <v>50.12</v>
      </c>
      <c r="E7101" s="10">
        <v>32.130000000000003</v>
      </c>
      <c r="F7101" s="11">
        <v>45.91</v>
      </c>
      <c r="G7101" s="10">
        <v>44.14</v>
      </c>
      <c r="H7101" s="11">
        <v>223.06</v>
      </c>
      <c r="I7101" s="10">
        <v>102.98</v>
      </c>
      <c r="J7101">
        <v>0.5016077210759321</v>
      </c>
      <c r="K7101">
        <v>0.25376637161641014</v>
      </c>
      <c r="L7101">
        <v>0.42055603238328587</v>
      </c>
      <c r="M7101">
        <v>0.31725756715114417</v>
      </c>
      <c r="N7101">
        <v>0.42154669614390256</v>
      </c>
      <c r="O7101">
        <v>0.24329588903678842</v>
      </c>
      <c r="P7101" s="117">
        <v>31.53</v>
      </c>
      <c r="Q7101">
        <v>0.34</v>
      </c>
    </row>
    <row r="7102" spans="1:17" ht="15">
      <c r="A7102" s="6"/>
      <c r="B7102" s="10">
        <v>104.02</v>
      </c>
      <c r="C7102">
        <v>0.46828248492726238</v>
      </c>
      <c r="D7102" s="11">
        <v>45.48</v>
      </c>
      <c r="E7102" s="10">
        <v>30.07</v>
      </c>
      <c r="F7102" s="11">
        <v>39.159999999999997</v>
      </c>
      <c r="G7102" s="10">
        <v>36.25</v>
      </c>
      <c r="H7102" s="11">
        <v>210</v>
      </c>
      <c r="I7102" s="10">
        <v>87.33</v>
      </c>
      <c r="J7102">
        <v>0.50963237252917049</v>
      </c>
      <c r="K7102">
        <v>0.22855003623200851</v>
      </c>
      <c r="L7102">
        <v>0.40500349713993594</v>
      </c>
      <c r="M7102">
        <v>0.30365481789387416</v>
      </c>
      <c r="N7102">
        <v>0.41938078540388246</v>
      </c>
      <c r="O7102">
        <v>0.24108063047146006</v>
      </c>
      <c r="P7102" s="117">
        <v>27.59</v>
      </c>
      <c r="Q7102">
        <v>0.34</v>
      </c>
    </row>
    <row r="7103" spans="1:17" ht="15">
      <c r="A7103" s="6"/>
      <c r="B7103" s="10">
        <v>107.95</v>
      </c>
      <c r="C7103">
        <v>0.46281105397819011</v>
      </c>
      <c r="D7103" s="11">
        <v>37.700000000000003</v>
      </c>
      <c r="E7103" s="10">
        <v>22.53</v>
      </c>
      <c r="F7103" s="11">
        <v>37.380000000000003</v>
      </c>
      <c r="G7103" s="10">
        <v>33.08</v>
      </c>
      <c r="H7103" s="11">
        <v>192.06</v>
      </c>
      <c r="I7103" s="10">
        <v>80.709999999999994</v>
      </c>
      <c r="J7103">
        <v>0.52205180739396218</v>
      </c>
      <c r="K7103">
        <v>0.21639843403329467</v>
      </c>
      <c r="L7103">
        <v>0.39550063359516519</v>
      </c>
      <c r="M7103">
        <v>0.31045518954085799</v>
      </c>
      <c r="N7103">
        <v>0.41349214110743854</v>
      </c>
      <c r="O7103">
        <v>0.2383504082496361</v>
      </c>
      <c r="P7103" s="117">
        <v>23.79</v>
      </c>
      <c r="Q7103">
        <v>0.34</v>
      </c>
    </row>
    <row r="7104" spans="1:17" ht="15">
      <c r="A7104" s="6"/>
      <c r="B7104" s="10">
        <v>92.76</v>
      </c>
      <c r="C7104">
        <v>0.45070083884048873</v>
      </c>
      <c r="D7104" s="11">
        <v>36</v>
      </c>
      <c r="E7104" s="10">
        <v>6.03</v>
      </c>
      <c r="F7104" s="11">
        <v>34.409999999999997</v>
      </c>
      <c r="G7104" s="10">
        <v>27.92</v>
      </c>
      <c r="H7104" s="11">
        <v>162.22999999999999</v>
      </c>
      <c r="I7104" s="10">
        <v>73.53</v>
      </c>
      <c r="J7104">
        <v>0.52122105367061788</v>
      </c>
      <c r="K7104">
        <v>0.19830424897025167</v>
      </c>
      <c r="L7104">
        <v>0.38449234577073593</v>
      </c>
      <c r="M7104">
        <v>0.31273593810979566</v>
      </c>
      <c r="N7104">
        <v>0.41036904210675101</v>
      </c>
      <c r="O7104">
        <v>0.22645777143187104</v>
      </c>
      <c r="P7104" s="117">
        <v>37.25</v>
      </c>
      <c r="Q7104">
        <v>0.34</v>
      </c>
    </row>
    <row r="7105" spans="1:17" ht="15">
      <c r="A7105" s="6"/>
      <c r="B7105" s="10">
        <v>101.33</v>
      </c>
      <c r="C7105">
        <v>0.43934326509356214</v>
      </c>
      <c r="D7105" s="11">
        <v>31.68</v>
      </c>
      <c r="E7105" s="10">
        <v>4.07</v>
      </c>
      <c r="F7105" s="11">
        <v>33.590000000000003</v>
      </c>
      <c r="G7105" s="10">
        <v>30.03</v>
      </c>
      <c r="H7105" s="11">
        <v>137.46</v>
      </c>
      <c r="I7105" s="10">
        <v>52.81</v>
      </c>
      <c r="J7105">
        <v>0.51920101665375673</v>
      </c>
      <c r="K7105">
        <v>0.18938429911345239</v>
      </c>
      <c r="L7105">
        <v>0.38419021340552484</v>
      </c>
      <c r="M7105">
        <v>0.32371390428744701</v>
      </c>
      <c r="N7105">
        <v>0.39111743256233583</v>
      </c>
      <c r="O7105">
        <v>0.22044745665662799</v>
      </c>
      <c r="P7105" s="117">
        <v>26.79</v>
      </c>
      <c r="Q7105">
        <v>0.34</v>
      </c>
    </row>
    <row r="7106" spans="1:17" ht="15">
      <c r="A7106" s="6"/>
      <c r="B7106" s="10">
        <v>97.21</v>
      </c>
      <c r="C7106">
        <v>0.42870483217082561</v>
      </c>
      <c r="D7106" s="11">
        <v>32.409999999999997</v>
      </c>
      <c r="E7106" s="10">
        <v>0.98</v>
      </c>
      <c r="F7106" s="11">
        <v>31.04</v>
      </c>
      <c r="G7106" s="10">
        <v>30.03</v>
      </c>
      <c r="H7106" s="11">
        <v>109.43</v>
      </c>
      <c r="I7106" s="10">
        <v>49.82</v>
      </c>
      <c r="J7106">
        <v>0.51293567336391488</v>
      </c>
      <c r="K7106">
        <v>0.18723074451881611</v>
      </c>
      <c r="L7106">
        <v>0.3869372191004653</v>
      </c>
      <c r="M7106">
        <v>0.3352462624827644</v>
      </c>
      <c r="N7106">
        <v>0.38055216982311901</v>
      </c>
      <c r="O7106">
        <v>0.22115051069676586</v>
      </c>
      <c r="P7106" s="117">
        <v>18.47</v>
      </c>
      <c r="Q7106">
        <v>0.34</v>
      </c>
    </row>
    <row r="7107" spans="1:17" ht="15">
      <c r="A7107" s="6"/>
      <c r="B7107" s="10">
        <v>94.54</v>
      </c>
      <c r="C7107">
        <v>0.4181707981901911</v>
      </c>
      <c r="D7107" s="11">
        <v>32.090000000000003</v>
      </c>
      <c r="E7107" s="10">
        <v>0.04</v>
      </c>
      <c r="F7107" s="11">
        <v>30.02</v>
      </c>
      <c r="G7107" s="10">
        <v>31.69</v>
      </c>
      <c r="H7107" s="11">
        <v>105</v>
      </c>
      <c r="I7107" s="10">
        <v>38.08</v>
      </c>
      <c r="J7107">
        <v>0.51574524147834244</v>
      </c>
      <c r="K7107">
        <v>0.19101418412775592</v>
      </c>
      <c r="L7107">
        <v>0.38408217859703214</v>
      </c>
      <c r="M7107">
        <v>0.34747363080149973</v>
      </c>
      <c r="N7107">
        <v>0.37334233605686157</v>
      </c>
      <c r="O7107">
        <v>0.21919208687307881</v>
      </c>
      <c r="P7107" s="117">
        <v>20.059999999999999</v>
      </c>
      <c r="Q7107">
        <v>0.34</v>
      </c>
    </row>
    <row r="7108" spans="1:17" ht="15">
      <c r="A7108" s="6"/>
      <c r="B7108" s="10">
        <v>89.46</v>
      </c>
      <c r="C7108">
        <v>0.41046647427854466</v>
      </c>
      <c r="D7108" s="11">
        <v>31.67</v>
      </c>
      <c r="E7108" s="10">
        <v>0.97</v>
      </c>
      <c r="F7108" s="11">
        <v>29.41</v>
      </c>
      <c r="G7108" s="10">
        <v>31.19</v>
      </c>
      <c r="H7108" s="11">
        <v>114.59</v>
      </c>
      <c r="I7108" s="10">
        <v>25.08</v>
      </c>
      <c r="J7108">
        <v>0.51654402175546132</v>
      </c>
      <c r="K7108">
        <v>0.19072947304387497</v>
      </c>
      <c r="L7108">
        <v>0.38650666122276156</v>
      </c>
      <c r="M7108">
        <v>0.35893770617799969</v>
      </c>
      <c r="N7108">
        <v>0.36574663284799253</v>
      </c>
      <c r="O7108">
        <v>0.21989427334182846</v>
      </c>
      <c r="P7108" s="117">
        <v>22.5</v>
      </c>
      <c r="Q7108">
        <v>0.34</v>
      </c>
    </row>
    <row r="7109" spans="1:17" ht="15">
      <c r="A7109" s="6"/>
      <c r="B7109" s="10">
        <v>90.27</v>
      </c>
      <c r="C7109">
        <v>0.41076797266199827</v>
      </c>
      <c r="D7109" s="11">
        <v>32.07</v>
      </c>
      <c r="E7109" s="10">
        <v>10.050000000000001</v>
      </c>
      <c r="F7109" s="11">
        <v>30.06</v>
      </c>
      <c r="G7109" s="10">
        <v>34.36</v>
      </c>
      <c r="H7109" s="11">
        <v>93.28</v>
      </c>
      <c r="I7109" s="10">
        <v>38.07</v>
      </c>
      <c r="J7109">
        <v>0.51732187572028976</v>
      </c>
      <c r="K7109">
        <v>0.19767743092389642</v>
      </c>
      <c r="L7109">
        <v>0.39674628424206337</v>
      </c>
      <c r="M7109">
        <v>0.3748141618159897</v>
      </c>
      <c r="N7109">
        <v>0.36362202580053837</v>
      </c>
      <c r="O7109">
        <v>0.21514647365568484</v>
      </c>
      <c r="P7109" s="117">
        <v>21.63</v>
      </c>
      <c r="Q7109">
        <v>0.34</v>
      </c>
    </row>
    <row r="7110" spans="1:17" ht="15">
      <c r="A7110" s="6"/>
      <c r="B7110" s="10">
        <v>94.8</v>
      </c>
      <c r="C7110">
        <v>0.4140185617992751</v>
      </c>
      <c r="D7110" s="11">
        <v>34.299999999999997</v>
      </c>
      <c r="E7110" s="10">
        <v>19.55</v>
      </c>
      <c r="F7110" s="11">
        <v>32.89</v>
      </c>
      <c r="G7110" s="10">
        <v>36.909999999999997</v>
      </c>
      <c r="H7110" s="11">
        <v>105</v>
      </c>
      <c r="I7110" s="10">
        <v>52.33</v>
      </c>
      <c r="J7110">
        <v>0.52754064912848486</v>
      </c>
      <c r="K7110">
        <v>0.22442190926421807</v>
      </c>
      <c r="L7110">
        <v>0.42203421484640352</v>
      </c>
      <c r="M7110">
        <v>0.40844816228346054</v>
      </c>
      <c r="N7110">
        <v>0.35714081975009276</v>
      </c>
      <c r="O7110">
        <v>0.21224379312438027</v>
      </c>
      <c r="P7110" s="117">
        <v>28.38</v>
      </c>
      <c r="Q7110">
        <v>0.34</v>
      </c>
    </row>
    <row r="7111" spans="1:17" ht="15">
      <c r="A7111" s="6"/>
      <c r="B7111" s="10">
        <v>101.65</v>
      </c>
      <c r="C7111">
        <v>0.4142705034254589</v>
      </c>
      <c r="D7111" s="11">
        <v>43.56</v>
      </c>
      <c r="E7111" s="10">
        <v>42.57</v>
      </c>
      <c r="F7111" s="11">
        <v>39.549999999999997</v>
      </c>
      <c r="G7111" s="10">
        <v>43.18</v>
      </c>
      <c r="H7111" s="11">
        <v>83.86</v>
      </c>
      <c r="I7111" s="10">
        <v>68.290000000000006</v>
      </c>
      <c r="J7111">
        <v>0.51895796087739676</v>
      </c>
      <c r="K7111">
        <v>0.27354620816283348</v>
      </c>
      <c r="L7111">
        <v>0.4411368947309291</v>
      </c>
      <c r="M7111">
        <v>0.4365434137577836</v>
      </c>
      <c r="N7111">
        <v>0.34731666375240422</v>
      </c>
      <c r="O7111">
        <v>0.22138867603235421</v>
      </c>
      <c r="P7111" s="117">
        <v>32.07</v>
      </c>
      <c r="Q7111">
        <v>0.34</v>
      </c>
    </row>
    <row r="7112" spans="1:17" ht="15">
      <c r="A7112" s="6"/>
      <c r="B7112" s="10">
        <v>120.12</v>
      </c>
      <c r="C7112">
        <v>0.41863731198552839</v>
      </c>
      <c r="D7112" s="11">
        <v>46.59</v>
      </c>
      <c r="E7112" s="10">
        <v>51.48</v>
      </c>
      <c r="F7112" s="11">
        <v>48.98</v>
      </c>
      <c r="G7112" s="10">
        <v>53.19</v>
      </c>
      <c r="H7112" s="11">
        <v>93.75</v>
      </c>
      <c r="I7112" s="10">
        <v>103.69</v>
      </c>
      <c r="J7112">
        <v>0.50298810956047479</v>
      </c>
      <c r="K7112">
        <v>0.30048383086209157</v>
      </c>
      <c r="L7112">
        <v>0.43863656990053274</v>
      </c>
      <c r="M7112">
        <v>0.4532324597439894</v>
      </c>
      <c r="N7112">
        <v>0.33792870666011698</v>
      </c>
      <c r="O7112">
        <v>0.23202609979884059</v>
      </c>
      <c r="P7112" s="117">
        <v>69.13</v>
      </c>
      <c r="Q7112">
        <v>0.34</v>
      </c>
    </row>
    <row r="7113" spans="1:17" ht="15">
      <c r="A7113" s="6"/>
      <c r="B7113" s="10">
        <v>130.72</v>
      </c>
      <c r="C7113">
        <v>0.41274461237931848</v>
      </c>
      <c r="D7113" s="11">
        <v>53.91</v>
      </c>
      <c r="E7113" s="10">
        <v>52.89</v>
      </c>
      <c r="F7113" s="11">
        <v>54.11</v>
      </c>
      <c r="G7113" s="10">
        <v>54.05</v>
      </c>
      <c r="H7113" s="11">
        <v>119.31</v>
      </c>
      <c r="I7113" s="10">
        <v>122.1</v>
      </c>
      <c r="J7113">
        <v>0.48564459823144945</v>
      </c>
      <c r="K7113">
        <v>0.31203401718111101</v>
      </c>
      <c r="L7113">
        <v>0.43610429628930003</v>
      </c>
      <c r="M7113">
        <v>0.45531005851085898</v>
      </c>
      <c r="N7113">
        <v>0.31864243400268877</v>
      </c>
      <c r="O7113">
        <v>0.22799155303487387</v>
      </c>
      <c r="P7113" s="117">
        <v>40.57</v>
      </c>
      <c r="Q7113">
        <v>0.34</v>
      </c>
    </row>
    <row r="7114" spans="1:17" ht="15">
      <c r="A7114" s="6"/>
      <c r="B7114" s="10">
        <v>136.35</v>
      </c>
      <c r="C7114">
        <v>0.41461915914684166</v>
      </c>
      <c r="D7114" s="11">
        <v>48.42</v>
      </c>
      <c r="E7114" s="10">
        <v>53.17</v>
      </c>
      <c r="F7114" s="11">
        <v>54.11</v>
      </c>
      <c r="G7114" s="10">
        <v>59.9</v>
      </c>
      <c r="H7114" s="11">
        <v>83.45</v>
      </c>
      <c r="I7114" s="10">
        <v>108.91</v>
      </c>
      <c r="J7114">
        <v>0.48528527247027647</v>
      </c>
      <c r="K7114">
        <v>0.32322386095140904</v>
      </c>
      <c r="L7114">
        <v>0.42839361665073467</v>
      </c>
      <c r="M7114">
        <v>0.44800991860336636</v>
      </c>
      <c r="N7114">
        <v>0.28727085071884118</v>
      </c>
      <c r="O7114">
        <v>0.2238480622317264</v>
      </c>
      <c r="P7114" s="117">
        <v>24.15</v>
      </c>
      <c r="Q7114">
        <v>0.34</v>
      </c>
    </row>
    <row r="7115" spans="1:17" ht="15">
      <c r="A7115" s="6"/>
      <c r="B7115" s="10">
        <v>128.37</v>
      </c>
      <c r="C7115">
        <v>0.42607411382491145</v>
      </c>
      <c r="D7115" s="11">
        <v>49.08</v>
      </c>
      <c r="E7115" s="10">
        <v>53.19</v>
      </c>
      <c r="F7115" s="11">
        <v>51.08</v>
      </c>
      <c r="G7115" s="10">
        <v>57</v>
      </c>
      <c r="H7115" s="11">
        <v>82.9</v>
      </c>
      <c r="I7115" s="10">
        <v>104.75</v>
      </c>
      <c r="J7115">
        <v>0.46461427651549991</v>
      </c>
      <c r="K7115">
        <v>0.31992193463817098</v>
      </c>
      <c r="L7115">
        <v>0.42023766790467937</v>
      </c>
      <c r="M7115">
        <v>0.43873152851120162</v>
      </c>
      <c r="N7115">
        <v>0.26307656728014372</v>
      </c>
      <c r="O7115">
        <v>0.21292233500241309</v>
      </c>
      <c r="P7115" s="117">
        <v>22.87</v>
      </c>
      <c r="Q7115">
        <v>0.34</v>
      </c>
    </row>
    <row r="7116" spans="1:17" ht="15">
      <c r="A7116" s="6"/>
      <c r="B7116" s="10">
        <v>125</v>
      </c>
      <c r="C7116">
        <v>0.43899624319264807</v>
      </c>
      <c r="D7116" s="11">
        <v>45.39</v>
      </c>
      <c r="E7116" s="10">
        <v>54.88</v>
      </c>
      <c r="F7116" s="11">
        <v>46.93</v>
      </c>
      <c r="G7116" s="10">
        <v>54.26</v>
      </c>
      <c r="H7116" s="11">
        <v>87.84</v>
      </c>
      <c r="I7116" s="10">
        <v>81.489999999999995</v>
      </c>
      <c r="J7116">
        <v>0.45282916603416246</v>
      </c>
      <c r="K7116">
        <v>0.31444707225729718</v>
      </c>
      <c r="L7116">
        <v>0.40803510696857892</v>
      </c>
      <c r="M7116">
        <v>0.43362514310500522</v>
      </c>
      <c r="N7116">
        <v>0.24491284922278381</v>
      </c>
      <c r="O7116">
        <v>0.20789229424308595</v>
      </c>
      <c r="P7116" s="117">
        <v>38.72</v>
      </c>
      <c r="Q7116">
        <v>0.34</v>
      </c>
    </row>
    <row r="7117" spans="1:17" ht="15">
      <c r="A7117" s="6"/>
      <c r="B7117" s="10">
        <v>118.99</v>
      </c>
      <c r="C7117">
        <v>0.45148636349578736</v>
      </c>
      <c r="D7117" s="11">
        <v>38.58</v>
      </c>
      <c r="E7117" s="10">
        <v>51.71</v>
      </c>
      <c r="F7117" s="11">
        <v>43.94</v>
      </c>
      <c r="G7117" s="10">
        <v>53.34</v>
      </c>
      <c r="H7117" s="11">
        <v>73.17</v>
      </c>
      <c r="I7117" s="10">
        <v>68.099999999999994</v>
      </c>
      <c r="J7117">
        <v>0.44639061561072374</v>
      </c>
      <c r="K7117">
        <v>0.31227239784409494</v>
      </c>
      <c r="L7117">
        <v>0.39172913795631137</v>
      </c>
      <c r="M7117">
        <v>0.43753305447606211</v>
      </c>
      <c r="N7117">
        <v>0.22001707222099209</v>
      </c>
      <c r="O7117">
        <v>0.20490163523311478</v>
      </c>
      <c r="P7117" s="117">
        <v>20.74</v>
      </c>
      <c r="Q7117">
        <v>0.34</v>
      </c>
    </row>
    <row r="7118" spans="1:17" ht="15">
      <c r="A7118" s="6"/>
      <c r="B7118" s="10">
        <v>112.54</v>
      </c>
      <c r="C7118">
        <v>0.47286490419378158</v>
      </c>
      <c r="D7118" s="11">
        <v>38.229999999999997</v>
      </c>
      <c r="E7118" s="10">
        <v>53.66</v>
      </c>
      <c r="F7118" s="11">
        <v>40.520000000000003</v>
      </c>
      <c r="G7118" s="10">
        <v>51.35</v>
      </c>
      <c r="H7118" s="11">
        <v>61.82</v>
      </c>
      <c r="I7118" s="10">
        <v>67.819999999999993</v>
      </c>
      <c r="J7118">
        <v>0.44070582681608705</v>
      </c>
      <c r="K7118">
        <v>0.31655688427565221</v>
      </c>
      <c r="L7118">
        <v>0.37614050336692295</v>
      </c>
      <c r="M7118">
        <v>0.44898644285417572</v>
      </c>
      <c r="N7118">
        <v>0.19433688404555294</v>
      </c>
      <c r="O7118">
        <v>0.19806237399895302</v>
      </c>
      <c r="P7118" s="117">
        <v>22.12</v>
      </c>
      <c r="Q7118">
        <v>0.34</v>
      </c>
    </row>
    <row r="7119" spans="1:17" ht="15">
      <c r="A7119" s="6"/>
      <c r="B7119" s="10">
        <v>115.4</v>
      </c>
      <c r="C7119">
        <v>0.47679289152200738</v>
      </c>
      <c r="D7119" s="11">
        <v>36.99</v>
      </c>
      <c r="E7119" s="10">
        <v>55.85</v>
      </c>
      <c r="F7119" s="11">
        <v>38</v>
      </c>
      <c r="G7119" s="10">
        <v>48.3</v>
      </c>
      <c r="H7119" s="11">
        <v>60.01</v>
      </c>
      <c r="I7119" s="10">
        <v>68.19</v>
      </c>
      <c r="J7119">
        <v>0.43615338657050889</v>
      </c>
      <c r="K7119">
        <v>0.32640955749215156</v>
      </c>
      <c r="L7119">
        <v>0.37069627704984964</v>
      </c>
      <c r="M7119">
        <v>0.46063283368252406</v>
      </c>
      <c r="N7119">
        <v>0.19511322842542819</v>
      </c>
      <c r="O7119">
        <v>0.20629757894264025</v>
      </c>
      <c r="P7119" s="117">
        <v>24.71</v>
      </c>
      <c r="Q7119">
        <v>0.34</v>
      </c>
    </row>
    <row r="7120" spans="1:17" ht="15">
      <c r="A7120" s="6"/>
      <c r="B7120" s="10">
        <v>132.16999999999999</v>
      </c>
      <c r="C7120">
        <v>0.4838812843605757</v>
      </c>
      <c r="D7120" s="11">
        <v>36.99</v>
      </c>
      <c r="E7120" s="10">
        <v>62.31</v>
      </c>
      <c r="F7120" s="11">
        <v>36.78</v>
      </c>
      <c r="G7120" s="10">
        <v>47.03</v>
      </c>
      <c r="H7120" s="11">
        <v>77.05</v>
      </c>
      <c r="I7120" s="10">
        <v>76.16</v>
      </c>
      <c r="J7120">
        <v>0.44247362413702668</v>
      </c>
      <c r="K7120">
        <v>0.34734076594195079</v>
      </c>
      <c r="L7120">
        <v>0.38162788522000518</v>
      </c>
      <c r="M7120">
        <v>0.47324167871501849</v>
      </c>
      <c r="N7120">
        <v>0.24128092783505151</v>
      </c>
      <c r="O7120">
        <v>0.22510506907496283</v>
      </c>
      <c r="P7120" s="117">
        <v>18.62</v>
      </c>
      <c r="Q7120">
        <v>0.34</v>
      </c>
    </row>
    <row r="7121" spans="1:17" ht="15">
      <c r="A7121" s="6"/>
      <c r="B7121" s="10">
        <v>129.16</v>
      </c>
      <c r="C7121">
        <v>0.48836987673194526</v>
      </c>
      <c r="D7121" s="11">
        <v>36.1</v>
      </c>
      <c r="E7121" s="10">
        <v>64.7</v>
      </c>
      <c r="F7121" s="11">
        <v>38.07</v>
      </c>
      <c r="G7121" s="10">
        <v>46.95</v>
      </c>
      <c r="H7121" s="11">
        <v>100.21</v>
      </c>
      <c r="I7121" s="10">
        <v>82.5</v>
      </c>
      <c r="J7121">
        <v>0.45378515150032184</v>
      </c>
      <c r="K7121">
        <v>0.36932515803486166</v>
      </c>
      <c r="L7121">
        <v>0.40649649359352807</v>
      </c>
      <c r="M7121">
        <v>0.48161594320027801</v>
      </c>
      <c r="N7121">
        <v>0.30798970558250466</v>
      </c>
      <c r="O7121">
        <v>0.23933564646172753</v>
      </c>
      <c r="P7121" s="117">
        <v>21.19</v>
      </c>
      <c r="Q7121">
        <v>0.34</v>
      </c>
    </row>
    <row r="7122" spans="1:17" ht="15">
      <c r="A7122" s="6"/>
      <c r="B7122" s="10">
        <v>140</v>
      </c>
      <c r="C7122">
        <v>0.48994296361496725</v>
      </c>
      <c r="D7122" s="11">
        <v>39.68</v>
      </c>
      <c r="E7122" s="10">
        <v>66.239999999999995</v>
      </c>
      <c r="F7122" s="11">
        <v>39.9</v>
      </c>
      <c r="G7122" s="10">
        <v>49.83</v>
      </c>
      <c r="H7122" s="11">
        <v>138.06</v>
      </c>
      <c r="I7122" s="10">
        <v>109.98</v>
      </c>
      <c r="J7122">
        <v>0.4578382421657427</v>
      </c>
      <c r="K7122">
        <v>0.38054410871734412</v>
      </c>
      <c r="L7122">
        <v>0.43089280246270117</v>
      </c>
      <c r="M7122">
        <v>0.47895922553154285</v>
      </c>
      <c r="N7122">
        <v>0.36462719289799528</v>
      </c>
      <c r="O7122">
        <v>0.26836724968292958</v>
      </c>
      <c r="P7122" s="117">
        <v>33.14</v>
      </c>
      <c r="Q7122">
        <v>0.34</v>
      </c>
    </row>
    <row r="7123" spans="1:17" ht="15">
      <c r="A7123" s="6"/>
      <c r="B7123" s="10">
        <v>149.87</v>
      </c>
      <c r="C7123">
        <v>0.4793871881748285</v>
      </c>
      <c r="D7123" s="11">
        <v>44.9</v>
      </c>
      <c r="E7123" s="10">
        <v>75.16</v>
      </c>
      <c r="F7123" s="11">
        <v>43.55</v>
      </c>
      <c r="G7123" s="10">
        <v>53.89</v>
      </c>
      <c r="H7123" s="11">
        <v>191.19</v>
      </c>
      <c r="I7123" s="10">
        <v>122.27</v>
      </c>
      <c r="J7123">
        <v>0.44870311608139402</v>
      </c>
      <c r="K7123">
        <v>0.38842692088114061</v>
      </c>
      <c r="L7123">
        <v>0.41138111183719556</v>
      </c>
      <c r="M7123">
        <v>0.46363583738182146</v>
      </c>
      <c r="N7123">
        <v>0.34899897657993212</v>
      </c>
      <c r="O7123">
        <v>0.26307939013938381</v>
      </c>
      <c r="P7123" s="117">
        <v>52.75</v>
      </c>
      <c r="Q7123">
        <v>0.34</v>
      </c>
    </row>
    <row r="7124" spans="1:17" ht="15">
      <c r="A7124" s="6"/>
      <c r="B7124" s="10">
        <v>154.07</v>
      </c>
      <c r="C7124">
        <v>0.47051295092775741</v>
      </c>
      <c r="D7124" s="11">
        <v>39.56</v>
      </c>
      <c r="E7124" s="10">
        <v>80.75</v>
      </c>
      <c r="F7124" s="11">
        <v>42.1</v>
      </c>
      <c r="G7124" s="10">
        <v>53.79</v>
      </c>
      <c r="H7124" s="11">
        <v>135.83000000000001</v>
      </c>
      <c r="I7124" s="10">
        <v>134.30000000000001</v>
      </c>
      <c r="J7124">
        <v>0.4390741350423974</v>
      </c>
      <c r="K7124">
        <v>0.39474607880811274</v>
      </c>
      <c r="L7124">
        <v>0.38873124809639487</v>
      </c>
      <c r="M7124">
        <v>0.44922966169840589</v>
      </c>
      <c r="N7124">
        <v>0.33009734106483912</v>
      </c>
      <c r="O7124">
        <v>0.25131069764851433</v>
      </c>
      <c r="P7124" s="117">
        <v>38.659999999999997</v>
      </c>
      <c r="Q7124">
        <v>0.34</v>
      </c>
    </row>
    <row r="7125" spans="1:17" ht="15">
      <c r="A7125" s="6"/>
      <c r="B7125" s="10">
        <v>133.44999999999999</v>
      </c>
      <c r="C7125">
        <v>0.48370311136549166</v>
      </c>
      <c r="D7125" s="11">
        <v>33</v>
      </c>
      <c r="E7125" s="10">
        <v>64.55</v>
      </c>
      <c r="F7125" s="11">
        <v>35.75</v>
      </c>
      <c r="G7125" s="10">
        <v>43.6</v>
      </c>
      <c r="H7125" s="11">
        <v>99.29</v>
      </c>
      <c r="I7125" s="10">
        <v>109.23</v>
      </c>
      <c r="J7125">
        <v>0.41990831833482689</v>
      </c>
      <c r="K7125">
        <v>0.40474088188457524</v>
      </c>
      <c r="L7125">
        <v>0.35838697057712199</v>
      </c>
      <c r="M7125">
        <v>0.42551243034804975</v>
      </c>
      <c r="N7125">
        <v>0.3174054793567106</v>
      </c>
      <c r="O7125">
        <v>0.26313185236136055</v>
      </c>
      <c r="P7125" s="117">
        <v>31.97</v>
      </c>
      <c r="Q7125">
        <v>0.34</v>
      </c>
    </row>
    <row r="7126" spans="1:17" ht="15">
      <c r="A7126" s="6"/>
      <c r="B7126" s="10">
        <v>119.31</v>
      </c>
      <c r="C7126">
        <v>0.48329652918228261</v>
      </c>
      <c r="D7126" s="11">
        <v>32.6</v>
      </c>
      <c r="E7126" s="10">
        <v>57.16</v>
      </c>
      <c r="F7126" s="11">
        <v>30.07</v>
      </c>
      <c r="G7126" s="10">
        <v>35.840000000000003</v>
      </c>
      <c r="H7126" s="11">
        <v>75.06</v>
      </c>
      <c r="I7126" s="10">
        <v>86.73</v>
      </c>
      <c r="J7126">
        <v>0.40066775607997301</v>
      </c>
      <c r="K7126">
        <v>0.3993977688464862</v>
      </c>
      <c r="L7126">
        <v>0.32623766796858195</v>
      </c>
      <c r="M7126">
        <v>0.40159847613867217</v>
      </c>
      <c r="N7126">
        <v>0.30789198620088021</v>
      </c>
      <c r="O7126">
        <v>0.25560796779641326</v>
      </c>
      <c r="P7126" s="117">
        <v>25.65</v>
      </c>
      <c r="Q7126">
        <v>0.34</v>
      </c>
    </row>
    <row r="7127" spans="1:17" ht="15">
      <c r="A7127" s="6"/>
      <c r="B7127" s="10">
        <v>114.1</v>
      </c>
      <c r="C7127">
        <v>0.47953859165771945</v>
      </c>
      <c r="D7127" s="11">
        <v>30.18</v>
      </c>
      <c r="E7127" s="10">
        <v>51.6</v>
      </c>
      <c r="F7127" s="11">
        <v>30.21</v>
      </c>
      <c r="G7127" s="10">
        <v>38.450000000000003</v>
      </c>
      <c r="H7127" s="11">
        <v>79.28</v>
      </c>
      <c r="I7127" s="10">
        <v>85.67</v>
      </c>
      <c r="J7127">
        <v>0.39033914863361197</v>
      </c>
      <c r="K7127">
        <v>0.4004403494057886</v>
      </c>
      <c r="L7127">
        <v>0.29568802290005747</v>
      </c>
      <c r="M7127">
        <v>0.3833368696253403</v>
      </c>
      <c r="N7127">
        <v>0.30297428175792845</v>
      </c>
      <c r="O7127">
        <v>0.25568014767035691</v>
      </c>
      <c r="P7127" s="117">
        <v>33.25</v>
      </c>
      <c r="Q7127">
        <v>0.34</v>
      </c>
    </row>
    <row r="7128" spans="1:17" ht="15">
      <c r="A7128" s="6"/>
      <c r="B7128" s="10">
        <v>102.78</v>
      </c>
      <c r="C7128">
        <v>0.46685997596480622</v>
      </c>
      <c r="D7128" s="11">
        <v>27.02</v>
      </c>
      <c r="E7128" s="10">
        <v>42.2</v>
      </c>
      <c r="F7128" s="11">
        <v>26.03</v>
      </c>
      <c r="G7128" s="10">
        <v>36.58</v>
      </c>
      <c r="H7128" s="11">
        <v>79.03</v>
      </c>
      <c r="I7128" s="10">
        <v>78.400000000000006</v>
      </c>
      <c r="J7128">
        <v>0.38471216635527861</v>
      </c>
      <c r="K7128">
        <v>0.38334814399108535</v>
      </c>
      <c r="L7128">
        <v>0.26169028746652562</v>
      </c>
      <c r="M7128">
        <v>0.36298672870177973</v>
      </c>
      <c r="N7128">
        <v>0.30582887927687624</v>
      </c>
      <c r="O7128">
        <v>0.24729714074088141</v>
      </c>
      <c r="P7128" s="117">
        <v>18.989999999999998</v>
      </c>
      <c r="Q7128">
        <v>0.34</v>
      </c>
    </row>
    <row r="7129" spans="1:17" ht="15">
      <c r="A7129" s="6"/>
      <c r="B7129" s="10">
        <v>99.07</v>
      </c>
      <c r="C7129">
        <v>0.44966848944323978</v>
      </c>
      <c r="D7129" s="11">
        <v>15.78</v>
      </c>
      <c r="E7129" s="10">
        <v>41.93</v>
      </c>
      <c r="F7129" s="11">
        <v>25.92</v>
      </c>
      <c r="G7129" s="10">
        <v>29.84</v>
      </c>
      <c r="H7129" s="11">
        <v>84.37</v>
      </c>
      <c r="I7129" s="10">
        <v>56.93</v>
      </c>
      <c r="J7129">
        <v>0.37237483016525513</v>
      </c>
      <c r="K7129">
        <v>0.36807759719238048</v>
      </c>
      <c r="L7129">
        <v>0.26189387261078079</v>
      </c>
      <c r="M7129">
        <v>0.33349412621452257</v>
      </c>
      <c r="N7129">
        <v>0.3223079382209969</v>
      </c>
      <c r="O7129">
        <v>0.23465667311411995</v>
      </c>
      <c r="P7129" s="117">
        <v>25.46</v>
      </c>
      <c r="Q7129">
        <v>0.34</v>
      </c>
    </row>
    <row r="7130" spans="1:17" ht="15">
      <c r="A7130" s="6"/>
      <c r="B7130" s="10">
        <v>94.56</v>
      </c>
      <c r="C7130">
        <v>0.41628200643746271</v>
      </c>
      <c r="D7130" s="11">
        <v>15.05</v>
      </c>
      <c r="E7130" s="10">
        <v>30.66</v>
      </c>
      <c r="F7130" s="11">
        <v>25.27</v>
      </c>
      <c r="G7130" s="10">
        <v>31.94</v>
      </c>
      <c r="H7130" s="11">
        <v>81.55</v>
      </c>
      <c r="I7130" s="10">
        <v>50.59</v>
      </c>
      <c r="J7130">
        <v>0.36526228175056702</v>
      </c>
      <c r="K7130">
        <v>0.34989009517781938</v>
      </c>
      <c r="L7130">
        <v>0.25289582147944789</v>
      </c>
      <c r="M7130">
        <v>0.29894590987161218</v>
      </c>
      <c r="N7130">
        <v>0.33626610874412038</v>
      </c>
      <c r="O7130">
        <v>0.23484943554013965</v>
      </c>
      <c r="P7130" s="117">
        <v>25.11</v>
      </c>
      <c r="Q7130">
        <v>0.34</v>
      </c>
    </row>
    <row r="7131" spans="1:17" ht="15">
      <c r="A7131" s="6"/>
      <c r="B7131" s="10">
        <v>89.43</v>
      </c>
      <c r="C7131">
        <v>0.39211207119057684</v>
      </c>
      <c r="D7131" s="11">
        <v>12.79</v>
      </c>
      <c r="E7131" s="10">
        <v>29.58</v>
      </c>
      <c r="F7131" s="11">
        <v>25.2</v>
      </c>
      <c r="G7131" s="10">
        <v>33.01</v>
      </c>
      <c r="H7131" s="11">
        <v>86.22</v>
      </c>
      <c r="I7131" s="10">
        <v>56.49</v>
      </c>
      <c r="J7131">
        <v>0.36018348027009445</v>
      </c>
      <c r="K7131">
        <v>0.32305498281786943</v>
      </c>
      <c r="L7131">
        <v>0.24294772241436241</v>
      </c>
      <c r="M7131">
        <v>0.27213284700740259</v>
      </c>
      <c r="N7131">
        <v>0.34590942003365815</v>
      </c>
      <c r="O7131">
        <v>0.23417476143434734</v>
      </c>
      <c r="P7131" s="117">
        <v>19.07</v>
      </c>
      <c r="Q7131">
        <v>0.34</v>
      </c>
    </row>
    <row r="7132" spans="1:17" ht="15">
      <c r="A7132" s="6"/>
      <c r="B7132" s="10">
        <v>86.06</v>
      </c>
      <c r="C7132">
        <v>0.39310570799775224</v>
      </c>
      <c r="D7132" s="11">
        <v>13.99</v>
      </c>
      <c r="E7132" s="10">
        <v>26.49</v>
      </c>
      <c r="F7132" s="11">
        <v>24.42</v>
      </c>
      <c r="G7132" s="10">
        <v>26.32</v>
      </c>
      <c r="H7132" s="11">
        <v>84.39</v>
      </c>
      <c r="I7132" s="10">
        <v>56.19</v>
      </c>
      <c r="J7132">
        <v>0.36736705513222767</v>
      </c>
      <c r="K7132">
        <v>0.30522626245593742</v>
      </c>
      <c r="L7132">
        <v>0.2462697743307303</v>
      </c>
      <c r="M7132">
        <v>0.2493850499286733</v>
      </c>
      <c r="N7132">
        <v>0.35668081309680993</v>
      </c>
      <c r="O7132">
        <v>0.23267540435887787</v>
      </c>
      <c r="P7132" s="117">
        <v>18.149999999999999</v>
      </c>
      <c r="Q7132">
        <v>0.34</v>
      </c>
    </row>
    <row r="7133" spans="1:17" ht="15">
      <c r="A7133" s="6"/>
      <c r="B7133" s="10">
        <v>90.54</v>
      </c>
      <c r="C7133">
        <v>0.41323603457805991</v>
      </c>
      <c r="D7133" s="11">
        <v>17.03</v>
      </c>
      <c r="E7133" s="10">
        <v>25.59</v>
      </c>
      <c r="F7133" s="11">
        <v>25.2</v>
      </c>
      <c r="G7133" s="10">
        <v>25.59</v>
      </c>
      <c r="H7133" s="11">
        <v>88.7</v>
      </c>
      <c r="I7133" s="10">
        <v>67.400000000000006</v>
      </c>
      <c r="J7133">
        <v>0.37527158345840023</v>
      </c>
      <c r="K7133">
        <v>0.30949496914275776</v>
      </c>
      <c r="L7133">
        <v>0.25850025024698292</v>
      </c>
      <c r="M7133">
        <v>0.23368724341719427</v>
      </c>
      <c r="N7133">
        <v>0.3573184736108499</v>
      </c>
      <c r="O7133">
        <v>0.23755530281341899</v>
      </c>
      <c r="P7133" s="117">
        <v>18.03</v>
      </c>
      <c r="Q7133">
        <v>0.34</v>
      </c>
    </row>
    <row r="7134" spans="1:17" ht="15">
      <c r="A7134" s="6"/>
      <c r="B7134" s="10">
        <v>96.99</v>
      </c>
      <c r="C7134">
        <v>0.44966597844270806</v>
      </c>
      <c r="D7134" s="11">
        <v>26.35</v>
      </c>
      <c r="E7134" s="10">
        <v>30.83</v>
      </c>
      <c r="F7134" s="11">
        <v>28.22</v>
      </c>
      <c r="G7134" s="10">
        <v>23.95</v>
      </c>
      <c r="H7134" s="11">
        <v>111.82</v>
      </c>
      <c r="I7134" s="10">
        <v>70.67</v>
      </c>
      <c r="J7134">
        <v>0.38155647372364704</v>
      </c>
      <c r="K7134">
        <v>0.32355337843209253</v>
      </c>
      <c r="L7134">
        <v>0.28391090434405442</v>
      </c>
      <c r="M7134">
        <v>0.23253359651497119</v>
      </c>
      <c r="N7134">
        <v>0.36770207433771557</v>
      </c>
      <c r="O7134">
        <v>0.25927658769050471</v>
      </c>
      <c r="P7134" s="117">
        <v>22.14</v>
      </c>
      <c r="Q7134">
        <v>0.34</v>
      </c>
    </row>
    <row r="7135" spans="1:17" ht="15">
      <c r="A7135" s="6"/>
      <c r="B7135" s="10">
        <v>125.5</v>
      </c>
      <c r="C7135">
        <v>0.46394204344603446</v>
      </c>
      <c r="D7135" s="11">
        <v>34.67</v>
      </c>
      <c r="E7135" s="10">
        <v>44.59</v>
      </c>
      <c r="F7135" s="11">
        <v>36.06</v>
      </c>
      <c r="G7135" s="10">
        <v>26.01</v>
      </c>
      <c r="H7135" s="11">
        <v>205.04</v>
      </c>
      <c r="I7135" s="10">
        <v>86.88</v>
      </c>
      <c r="J7135">
        <v>0.39123831484432947</v>
      </c>
      <c r="K7135">
        <v>0.3324323538677435</v>
      </c>
      <c r="L7135">
        <v>0.30645741565683304</v>
      </c>
      <c r="M7135">
        <v>0.24072389184242851</v>
      </c>
      <c r="N7135">
        <v>0.37803709871480495</v>
      </c>
      <c r="O7135">
        <v>0.30250114649924442</v>
      </c>
      <c r="P7135" s="117">
        <v>73.42</v>
      </c>
      <c r="Q7135">
        <v>0.34</v>
      </c>
    </row>
    <row r="7136" spans="1:17" ht="15">
      <c r="A7136" s="6"/>
      <c r="B7136" s="10">
        <v>150.16</v>
      </c>
      <c r="C7136">
        <v>0.4544269318572724</v>
      </c>
      <c r="D7136" s="11">
        <v>44.84</v>
      </c>
      <c r="E7136" s="10">
        <v>55.06</v>
      </c>
      <c r="F7136" s="11">
        <v>47.9</v>
      </c>
      <c r="G7136" s="10">
        <v>31.08</v>
      </c>
      <c r="H7136" s="11">
        <v>215.77</v>
      </c>
      <c r="I7136" s="10">
        <v>118.65</v>
      </c>
      <c r="J7136">
        <v>0.39134064970609977</v>
      </c>
      <c r="K7136">
        <v>0.33697151722844526</v>
      </c>
      <c r="L7136">
        <v>0.31182515253787657</v>
      </c>
      <c r="M7136">
        <v>0.25581850274411161</v>
      </c>
      <c r="N7136">
        <v>0.37387973411241249</v>
      </c>
      <c r="O7136">
        <v>0.3020945381015131</v>
      </c>
      <c r="P7136" s="117">
        <v>57.98</v>
      </c>
      <c r="Q7136">
        <v>0.34</v>
      </c>
    </row>
    <row r="7137" spans="1:17" ht="15">
      <c r="A7137" s="6"/>
      <c r="B7137" s="10">
        <v>152.87</v>
      </c>
      <c r="C7137">
        <v>0.44587746954697044</v>
      </c>
      <c r="D7137" s="11">
        <v>45</v>
      </c>
      <c r="E7137" s="10">
        <v>58.97</v>
      </c>
      <c r="F7137" s="11">
        <v>51.52</v>
      </c>
      <c r="G7137" s="10">
        <v>36.58</v>
      </c>
      <c r="H7137" s="11">
        <v>242.41</v>
      </c>
      <c r="I7137" s="10">
        <v>139.43</v>
      </c>
      <c r="J7137">
        <v>0.37165997525597577</v>
      </c>
      <c r="K7137">
        <v>0.33008701893748504</v>
      </c>
      <c r="L7137">
        <v>0.3058200124322884</v>
      </c>
      <c r="M7137">
        <v>0.26015465323248543</v>
      </c>
      <c r="N7137">
        <v>0.36076508247928329</v>
      </c>
      <c r="O7137">
        <v>0.29332627236046893</v>
      </c>
      <c r="P7137" s="117">
        <v>36.630000000000003</v>
      </c>
      <c r="Q7137">
        <v>0.34</v>
      </c>
    </row>
    <row r="7138" spans="1:17" ht="15">
      <c r="A7138" s="6"/>
      <c r="B7138" s="10">
        <v>140.49</v>
      </c>
      <c r="C7138">
        <v>0.42840653697013337</v>
      </c>
      <c r="D7138" s="11">
        <v>43.94</v>
      </c>
      <c r="E7138" s="10">
        <v>54.51</v>
      </c>
      <c r="F7138" s="11">
        <v>46.68</v>
      </c>
      <c r="G7138" s="10">
        <v>41.33</v>
      </c>
      <c r="H7138" s="11">
        <v>219.24</v>
      </c>
      <c r="I7138" s="10">
        <v>126.17</v>
      </c>
      <c r="J7138">
        <v>0.3612131757756934</v>
      </c>
      <c r="K7138">
        <v>0.32815318492177326</v>
      </c>
      <c r="L7138">
        <v>0.28159189194901818</v>
      </c>
      <c r="M7138">
        <v>0.24015524919301684</v>
      </c>
      <c r="N7138">
        <v>0.35535349373163061</v>
      </c>
      <c r="O7138">
        <v>0.29004455570857951</v>
      </c>
      <c r="P7138" s="117">
        <v>20.89</v>
      </c>
      <c r="Q7138">
        <v>0.34</v>
      </c>
    </row>
    <row r="7139" spans="1:17" ht="15">
      <c r="A7139" s="6"/>
      <c r="B7139" s="10">
        <v>130.02000000000001</v>
      </c>
      <c r="C7139">
        <v>0.40745779482386307</v>
      </c>
      <c r="D7139" s="11">
        <v>37.11</v>
      </c>
      <c r="E7139" s="10">
        <v>47.29</v>
      </c>
      <c r="F7139" s="11">
        <v>44.49</v>
      </c>
      <c r="G7139" s="10">
        <v>40.549999999999997</v>
      </c>
      <c r="H7139" s="11">
        <v>176.08</v>
      </c>
      <c r="I7139" s="10">
        <v>102.21</v>
      </c>
      <c r="J7139">
        <v>0.3406693454838069</v>
      </c>
      <c r="K7139">
        <v>0.32262887252412387</v>
      </c>
      <c r="L7139">
        <v>0.26252890281840247</v>
      </c>
      <c r="M7139">
        <v>0.22167333997083352</v>
      </c>
      <c r="N7139">
        <v>0.34524438875495211</v>
      </c>
      <c r="O7139">
        <v>0.27199809771035716</v>
      </c>
      <c r="P7139" s="117">
        <v>28.82</v>
      </c>
      <c r="Q7139">
        <v>0.34</v>
      </c>
    </row>
    <row r="7140" spans="1:17" ht="15">
      <c r="A7140" s="6"/>
      <c r="B7140" s="10">
        <v>124.99</v>
      </c>
      <c r="C7140">
        <v>0.38894960821611124</v>
      </c>
      <c r="D7140" s="11">
        <v>31.57</v>
      </c>
      <c r="E7140" s="10">
        <v>46.71</v>
      </c>
      <c r="F7140" s="11">
        <v>39.76</v>
      </c>
      <c r="G7140" s="10">
        <v>36.200000000000003</v>
      </c>
      <c r="H7140" s="11">
        <v>151.94999999999999</v>
      </c>
      <c r="I7140" s="10">
        <v>100.1</v>
      </c>
      <c r="J7140">
        <v>0.31696433702980509</v>
      </c>
      <c r="K7140">
        <v>0.31860626094782007</v>
      </c>
      <c r="L7140">
        <v>0.24291166473168213</v>
      </c>
      <c r="M7140">
        <v>0.18626411435363296</v>
      </c>
      <c r="N7140">
        <v>0.34129992525249014</v>
      </c>
      <c r="O7140">
        <v>0.26565172467735626</v>
      </c>
      <c r="P7140" s="117">
        <v>29.25</v>
      </c>
      <c r="Q7140">
        <v>0.34</v>
      </c>
    </row>
    <row r="7141" spans="1:17" ht="15">
      <c r="A7141" s="6"/>
      <c r="B7141" s="10">
        <v>117.38</v>
      </c>
      <c r="C7141">
        <v>0.38614449589104688</v>
      </c>
      <c r="D7141" s="11">
        <v>29.79</v>
      </c>
      <c r="E7141" s="10">
        <v>44.52</v>
      </c>
      <c r="F7141" s="11">
        <v>35.65</v>
      </c>
      <c r="G7141" s="10">
        <v>31.81</v>
      </c>
      <c r="H7141" s="11">
        <v>153.05000000000001</v>
      </c>
      <c r="I7141" s="10">
        <v>93.81</v>
      </c>
      <c r="J7141">
        <v>0.30388675027733675</v>
      </c>
      <c r="K7141">
        <v>0.32167650524046082</v>
      </c>
      <c r="L7141">
        <v>0.22765916444170273</v>
      </c>
      <c r="M7141">
        <v>0.1625965573632043</v>
      </c>
      <c r="N7141">
        <v>0.34515869321339077</v>
      </c>
      <c r="O7141">
        <v>0.26864823412597183</v>
      </c>
      <c r="P7141" s="117">
        <v>78.16</v>
      </c>
      <c r="Q7141">
        <v>0.34</v>
      </c>
    </row>
    <row r="7142" spans="1:17" ht="15">
      <c r="A7142" s="6"/>
      <c r="B7142" s="10">
        <v>115.62</v>
      </c>
      <c r="C7142">
        <v>0.39096652552786049</v>
      </c>
      <c r="D7142" s="11">
        <v>29.66</v>
      </c>
      <c r="E7142" s="10">
        <v>43.92</v>
      </c>
      <c r="F7142" s="11">
        <v>36.07</v>
      </c>
      <c r="G7142" s="10">
        <v>26.55</v>
      </c>
      <c r="H7142" s="11">
        <v>169.59</v>
      </c>
      <c r="I7142" s="10">
        <v>78.72</v>
      </c>
      <c r="J7142">
        <v>0.3009966317875466</v>
      </c>
      <c r="K7142">
        <v>0.3241677788494548</v>
      </c>
      <c r="L7142">
        <v>0.22926455385274333</v>
      </c>
      <c r="M7142">
        <v>0.14429844362006991</v>
      </c>
      <c r="N7142">
        <v>0.34898510947665595</v>
      </c>
      <c r="O7142">
        <v>0.25052619692863598</v>
      </c>
      <c r="P7142" s="117">
        <v>59.56</v>
      </c>
      <c r="Q7142">
        <v>0.34</v>
      </c>
    </row>
    <row r="7143" spans="1:17" ht="15">
      <c r="A7143" s="6"/>
      <c r="B7143" s="10">
        <v>124.47</v>
      </c>
      <c r="C7143">
        <v>0.41058219271576596</v>
      </c>
      <c r="D7143" s="11">
        <v>30</v>
      </c>
      <c r="E7143" s="10">
        <v>44.12</v>
      </c>
      <c r="F7143" s="11">
        <v>34.78</v>
      </c>
      <c r="G7143" s="10">
        <v>24.45</v>
      </c>
      <c r="H7143" s="11">
        <v>174.02</v>
      </c>
      <c r="I7143" s="10">
        <v>79.98</v>
      </c>
      <c r="J7143">
        <v>0.30164305049400369</v>
      </c>
      <c r="K7143">
        <v>0.33115349437690272</v>
      </c>
      <c r="L7143">
        <v>0.23078556792873051</v>
      </c>
      <c r="M7143">
        <v>0.14174489370571072</v>
      </c>
      <c r="N7143">
        <v>0.36145194608478032</v>
      </c>
      <c r="O7143">
        <v>0.2605680355065953</v>
      </c>
      <c r="P7143" s="117">
        <v>26.85</v>
      </c>
      <c r="Q7143">
        <v>0.34</v>
      </c>
    </row>
    <row r="7144" spans="1:17" ht="15">
      <c r="A7144" s="6"/>
      <c r="B7144" s="10">
        <v>138.13</v>
      </c>
      <c r="C7144">
        <v>0.43483143767443416</v>
      </c>
      <c r="D7144" s="11">
        <v>31.05</v>
      </c>
      <c r="E7144" s="10">
        <v>45.2</v>
      </c>
      <c r="F7144" s="11">
        <v>35.33</v>
      </c>
      <c r="G7144" s="10">
        <v>24.35</v>
      </c>
      <c r="H7144" s="11">
        <v>200.91</v>
      </c>
      <c r="I7144" s="10">
        <v>92.11</v>
      </c>
      <c r="J7144">
        <v>0.32462330778471721</v>
      </c>
      <c r="K7144">
        <v>0.34356098030865323</v>
      </c>
      <c r="L7144">
        <v>0.24747204023901145</v>
      </c>
      <c r="M7144">
        <v>0.1592071659459782</v>
      </c>
      <c r="N7144">
        <v>0.38234932430110319</v>
      </c>
      <c r="O7144">
        <v>0.28410201562095627</v>
      </c>
      <c r="P7144" s="117">
        <v>29.94</v>
      </c>
      <c r="Q7144">
        <v>0.34</v>
      </c>
    </row>
    <row r="7145" spans="1:17" ht="15">
      <c r="A7145" s="6"/>
      <c r="B7145" s="10">
        <v>147.51</v>
      </c>
      <c r="C7145">
        <v>0.46423387337417293</v>
      </c>
      <c r="D7145" s="11">
        <v>34.03</v>
      </c>
      <c r="E7145" s="10">
        <v>50.38</v>
      </c>
      <c r="F7145" s="11">
        <v>36.92</v>
      </c>
      <c r="G7145" s="10">
        <v>28.72</v>
      </c>
      <c r="H7145" s="11">
        <v>216.97</v>
      </c>
      <c r="I7145" s="10">
        <v>115.6</v>
      </c>
      <c r="J7145">
        <v>0.3650455825103921</v>
      </c>
      <c r="K7145">
        <v>0.35851370630546076</v>
      </c>
      <c r="L7145">
        <v>0.29970253852624229</v>
      </c>
      <c r="M7145">
        <v>0.19205111557451743</v>
      </c>
      <c r="N7145">
        <v>0.40880148727858551</v>
      </c>
      <c r="O7145">
        <v>0.32813416102223447</v>
      </c>
      <c r="P7145" s="117">
        <v>42.79</v>
      </c>
      <c r="Q7145">
        <v>0.34</v>
      </c>
    </row>
    <row r="7146" spans="1:17" ht="15">
      <c r="A7146" s="6"/>
      <c r="B7146" s="10">
        <v>153.72999999999999</v>
      </c>
      <c r="C7146">
        <v>0.46820621306325105</v>
      </c>
      <c r="D7146" s="11">
        <v>44.74</v>
      </c>
      <c r="E7146" s="10">
        <v>64.69</v>
      </c>
      <c r="F7146" s="11">
        <v>43.83</v>
      </c>
      <c r="G7146" s="10">
        <v>34.409999999999997</v>
      </c>
      <c r="H7146" s="11">
        <v>235</v>
      </c>
      <c r="I7146" s="10">
        <v>154.83000000000001</v>
      </c>
      <c r="J7146">
        <v>0.39348649497012333</v>
      </c>
      <c r="K7146">
        <v>0.37452596384656828</v>
      </c>
      <c r="L7146">
        <v>0.3339021462274861</v>
      </c>
      <c r="M7146">
        <v>0.21646777892576338</v>
      </c>
      <c r="N7146">
        <v>0.41494407487748058</v>
      </c>
      <c r="O7146">
        <v>0.37483980074960183</v>
      </c>
      <c r="P7146" s="117">
        <v>42.54</v>
      </c>
      <c r="Q7146">
        <v>0.34</v>
      </c>
    </row>
    <row r="7147" spans="1:17" ht="15">
      <c r="A7147" s="6"/>
      <c r="B7147" s="10">
        <v>154.62</v>
      </c>
      <c r="C7147">
        <v>0.43643427126841056</v>
      </c>
      <c r="D7147" s="11">
        <v>50.56</v>
      </c>
      <c r="E7147" s="10">
        <v>74.08</v>
      </c>
      <c r="F7147" s="11">
        <v>48.11</v>
      </c>
      <c r="G7147" s="10">
        <v>41.57</v>
      </c>
      <c r="H7147" s="11">
        <v>255.1</v>
      </c>
      <c r="I7147" s="10">
        <v>180.31</v>
      </c>
      <c r="J7147">
        <v>0.39495096833519605</v>
      </c>
      <c r="K7147">
        <v>0.38020992708333329</v>
      </c>
      <c r="L7147">
        <v>0.33622083636952471</v>
      </c>
      <c r="M7147">
        <v>0.21609295613784618</v>
      </c>
      <c r="N7147">
        <v>0.40580107921247921</v>
      </c>
      <c r="O7147">
        <v>0.37649382476084409</v>
      </c>
      <c r="P7147" s="117">
        <v>45.17</v>
      </c>
      <c r="Q7147">
        <v>0.34</v>
      </c>
    </row>
    <row r="7148" spans="1:17" ht="15">
      <c r="A7148" s="6"/>
      <c r="B7148" s="10">
        <v>157.71</v>
      </c>
      <c r="C7148">
        <v>0.43085556337483877</v>
      </c>
      <c r="D7148" s="11">
        <v>56.85</v>
      </c>
      <c r="E7148" s="10">
        <v>74.180000000000007</v>
      </c>
      <c r="F7148" s="11">
        <v>48.24</v>
      </c>
      <c r="G7148" s="10">
        <v>41.17</v>
      </c>
      <c r="H7148" s="11">
        <v>262</v>
      </c>
      <c r="I7148" s="10">
        <v>186.33</v>
      </c>
      <c r="J7148">
        <v>0.39726388296849013</v>
      </c>
      <c r="K7148">
        <v>0.38743855923293663</v>
      </c>
      <c r="L7148">
        <v>0.3142017719641505</v>
      </c>
      <c r="M7148">
        <v>0.2133244477434422</v>
      </c>
      <c r="N7148">
        <v>0.39942125111761512</v>
      </c>
      <c r="O7148">
        <v>0.37129943291810452</v>
      </c>
      <c r="P7148" s="117">
        <v>37.11</v>
      </c>
      <c r="Q7148">
        <v>0.34</v>
      </c>
    </row>
    <row r="7149" spans="1:17" ht="15">
      <c r="A7149" s="6"/>
      <c r="B7149" s="10">
        <v>137.08000000000001</v>
      </c>
      <c r="C7149">
        <v>0.43080998850189434</v>
      </c>
      <c r="D7149" s="11">
        <v>46.19</v>
      </c>
      <c r="E7149" s="10">
        <v>66.09</v>
      </c>
      <c r="F7149" s="11">
        <v>38.03</v>
      </c>
      <c r="G7149" s="10">
        <v>37</v>
      </c>
      <c r="H7149" s="11">
        <v>214.96</v>
      </c>
      <c r="I7149" s="10">
        <v>152.69999999999999</v>
      </c>
      <c r="J7149">
        <v>0.42011923009997465</v>
      </c>
      <c r="K7149">
        <v>0.39664456594780578</v>
      </c>
      <c r="L7149">
        <v>0.28226240878465014</v>
      </c>
      <c r="M7149">
        <v>0.19690126213250186</v>
      </c>
      <c r="N7149">
        <v>0.40456930152882231</v>
      </c>
      <c r="O7149">
        <v>0.38376774668304392</v>
      </c>
      <c r="P7149" s="117">
        <v>47.69</v>
      </c>
      <c r="Q7149">
        <v>0.34</v>
      </c>
    </row>
    <row r="7150" spans="1:17" ht="15">
      <c r="A7150" s="6"/>
      <c r="B7150" s="10">
        <v>123.55</v>
      </c>
      <c r="C7150">
        <v>0.42902827490213907</v>
      </c>
      <c r="D7150" s="11">
        <v>45.92</v>
      </c>
      <c r="E7150" s="10">
        <v>59.26</v>
      </c>
      <c r="F7150" s="11">
        <v>33.21</v>
      </c>
      <c r="G7150" s="10">
        <v>25.44</v>
      </c>
      <c r="H7150" s="11">
        <v>198</v>
      </c>
      <c r="I7150" s="10">
        <v>130.43</v>
      </c>
      <c r="J7150">
        <v>0.41805438869519401</v>
      </c>
      <c r="K7150">
        <v>0.41221171227084769</v>
      </c>
      <c r="L7150">
        <v>0.25313927979485251</v>
      </c>
      <c r="M7150">
        <v>0.18280087138501505</v>
      </c>
      <c r="N7150">
        <v>0.40991736932923767</v>
      </c>
      <c r="O7150">
        <v>0.40571140451927334</v>
      </c>
      <c r="P7150" s="117">
        <v>27.96</v>
      </c>
      <c r="Q7150">
        <v>0.34</v>
      </c>
    </row>
    <row r="7151" spans="1:17" ht="15">
      <c r="A7151" s="6"/>
      <c r="B7151" s="10">
        <v>120.06</v>
      </c>
      <c r="C7151">
        <v>0.4211153762453993</v>
      </c>
      <c r="D7151" s="11">
        <v>40.58</v>
      </c>
      <c r="E7151" s="10">
        <v>59.09</v>
      </c>
      <c r="F7151" s="11">
        <v>30.35</v>
      </c>
      <c r="G7151" s="10">
        <v>23.01</v>
      </c>
      <c r="H7151" s="11">
        <v>182.06</v>
      </c>
      <c r="I7151" s="10">
        <v>120.67</v>
      </c>
      <c r="J7151">
        <v>0.42851695330665934</v>
      </c>
      <c r="K7151">
        <v>0.42041891440779811</v>
      </c>
      <c r="L7151">
        <v>0.22737099336777092</v>
      </c>
      <c r="M7151">
        <v>0.16163615417605781</v>
      </c>
      <c r="N7151">
        <v>0.41327486356448023</v>
      </c>
      <c r="O7151">
        <v>0.41487177694793459</v>
      </c>
      <c r="P7151" s="117">
        <v>28.19</v>
      </c>
      <c r="Q7151">
        <v>0.34</v>
      </c>
    </row>
    <row r="7152" spans="1:17" ht="15">
      <c r="A7152" s="6"/>
      <c r="B7152" s="10">
        <v>112.8</v>
      </c>
      <c r="C7152">
        <v>0.4033497697060846</v>
      </c>
      <c r="D7152" s="11">
        <v>33.090000000000003</v>
      </c>
      <c r="E7152" s="10">
        <v>52.02</v>
      </c>
      <c r="F7152" s="11">
        <v>25.51</v>
      </c>
      <c r="G7152" s="10">
        <v>13.1</v>
      </c>
      <c r="H7152" s="11">
        <v>158.38999999999999</v>
      </c>
      <c r="I7152" s="10">
        <v>112.33</v>
      </c>
      <c r="J7152">
        <v>0.43044901380627892</v>
      </c>
      <c r="K7152">
        <v>0.43789140115112124</v>
      </c>
      <c r="L7152">
        <v>0.18444512121888024</v>
      </c>
      <c r="M7152">
        <v>0.14345613896785023</v>
      </c>
      <c r="N7152">
        <v>0.41190412174472185</v>
      </c>
      <c r="O7152">
        <v>0.42937746269517363</v>
      </c>
      <c r="P7152" s="117">
        <v>23.99</v>
      </c>
      <c r="Q7152">
        <v>0.34</v>
      </c>
    </row>
    <row r="7153" spans="1:17" ht="15">
      <c r="A7153" s="6"/>
      <c r="B7153" s="10">
        <v>89.48</v>
      </c>
      <c r="C7153">
        <v>0.40235222442904728</v>
      </c>
      <c r="D7153" s="11">
        <v>31.67</v>
      </c>
      <c r="E7153" s="10">
        <v>47.81</v>
      </c>
      <c r="F7153" s="11">
        <v>23.54</v>
      </c>
      <c r="G7153" s="10">
        <v>0.05</v>
      </c>
      <c r="H7153" s="11">
        <v>115.66</v>
      </c>
      <c r="I7153" s="10">
        <v>97.6</v>
      </c>
      <c r="J7153">
        <v>0.42733771877047311</v>
      </c>
      <c r="K7153">
        <v>0.44179943580027881</v>
      </c>
      <c r="L7153">
        <v>0.16555285805814818</v>
      </c>
      <c r="M7153">
        <v>0.14068986757295207</v>
      </c>
      <c r="N7153">
        <v>0.41839322832715059</v>
      </c>
      <c r="O7153">
        <v>0.44693974110799445</v>
      </c>
      <c r="P7153" s="117">
        <v>23.54</v>
      </c>
      <c r="Q7153">
        <v>0.34</v>
      </c>
    </row>
    <row r="7154" spans="1:17" ht="15">
      <c r="A7154" s="6"/>
      <c r="B7154" s="10">
        <v>89.91</v>
      </c>
      <c r="C7154">
        <v>0.39816415069099298</v>
      </c>
      <c r="D7154" s="11">
        <v>32.18</v>
      </c>
      <c r="E7154" s="10">
        <v>49.97</v>
      </c>
      <c r="F7154" s="11">
        <v>18.84</v>
      </c>
      <c r="G7154" s="10">
        <v>0.06</v>
      </c>
      <c r="H7154" s="11">
        <v>135.57</v>
      </c>
      <c r="I7154" s="10">
        <v>91.39</v>
      </c>
      <c r="J7154">
        <v>0.43025319577071297</v>
      </c>
      <c r="K7154">
        <v>0.45084666616496089</v>
      </c>
      <c r="L7154">
        <v>0.15926417054630573</v>
      </c>
      <c r="M7154">
        <v>0.13627676155377841</v>
      </c>
      <c r="N7154">
        <v>0.41440053642254432</v>
      </c>
      <c r="O7154">
        <v>0.4647070898228407</v>
      </c>
      <c r="P7154" s="117">
        <v>22.64</v>
      </c>
      <c r="Q7154">
        <v>0.34</v>
      </c>
    </row>
    <row r="7155" spans="1:17" ht="15">
      <c r="A7155" s="6"/>
      <c r="B7155" s="10">
        <v>87.49</v>
      </c>
      <c r="C7155">
        <v>0.39054041773968845</v>
      </c>
      <c r="D7155" s="11">
        <v>32.21</v>
      </c>
      <c r="E7155" s="10">
        <v>48.25</v>
      </c>
      <c r="F7155" s="11">
        <v>19.89</v>
      </c>
      <c r="G7155" s="10">
        <v>0.15</v>
      </c>
      <c r="H7155" s="11">
        <v>124.36</v>
      </c>
      <c r="I7155" s="10">
        <v>88.23</v>
      </c>
      <c r="J7155">
        <v>0.43045715701734627</v>
      </c>
      <c r="K7155">
        <v>0.45760791484297009</v>
      </c>
      <c r="L7155">
        <v>0.16128072223622589</v>
      </c>
      <c r="M7155">
        <v>0.1348934519523356</v>
      </c>
      <c r="N7155">
        <v>0.41461180018572841</v>
      </c>
      <c r="O7155">
        <v>0.47599299006399465</v>
      </c>
      <c r="P7155" s="117">
        <v>20.92</v>
      </c>
      <c r="Q7155">
        <v>0.34</v>
      </c>
    </row>
    <row r="7156" spans="1:17" ht="15">
      <c r="A7156" s="6"/>
      <c r="B7156" s="10">
        <v>87.04</v>
      </c>
      <c r="C7156">
        <v>0.39252641143820544</v>
      </c>
      <c r="D7156" s="11">
        <v>32.25</v>
      </c>
      <c r="E7156" s="10">
        <v>47.9</v>
      </c>
      <c r="F7156" s="11">
        <v>15.78</v>
      </c>
      <c r="G7156" s="10">
        <v>0.09</v>
      </c>
      <c r="H7156" s="11">
        <v>114.92</v>
      </c>
      <c r="I7156" s="10">
        <v>88.69</v>
      </c>
      <c r="J7156">
        <v>0.43442027863071853</v>
      </c>
      <c r="K7156">
        <v>0.46336084522304499</v>
      </c>
      <c r="L7156">
        <v>0.16564691330559941</v>
      </c>
      <c r="M7156">
        <v>0.13170222850451813</v>
      </c>
      <c r="N7156">
        <v>0.4177600739148401</v>
      </c>
      <c r="O7156">
        <v>0.47670654276343455</v>
      </c>
      <c r="P7156" s="117">
        <v>20.86</v>
      </c>
      <c r="Q7156">
        <v>0.34</v>
      </c>
    </row>
    <row r="7157" spans="1:17" ht="15">
      <c r="A7157" s="6"/>
      <c r="B7157" s="10">
        <v>89.92</v>
      </c>
      <c r="C7157">
        <v>0.41379256943715731</v>
      </c>
      <c r="D7157" s="11">
        <v>32.25</v>
      </c>
      <c r="E7157" s="10">
        <v>50.1</v>
      </c>
      <c r="F7157" s="11">
        <v>8.5500000000000007</v>
      </c>
      <c r="G7157" s="10">
        <v>-0.1</v>
      </c>
      <c r="H7157" s="11">
        <v>122.06</v>
      </c>
      <c r="I7157" s="10">
        <v>96.53</v>
      </c>
      <c r="J7157">
        <v>0.44207275935653312</v>
      </c>
      <c r="K7157">
        <v>0.46205987278501226</v>
      </c>
      <c r="L7157">
        <v>0.16570072847242212</v>
      </c>
      <c r="M7157">
        <v>0.130309304960671</v>
      </c>
      <c r="N7157">
        <v>0.42732227240093568</v>
      </c>
      <c r="O7157">
        <v>0.47875095692452768</v>
      </c>
      <c r="P7157" s="117">
        <v>23.58</v>
      </c>
      <c r="Q7157">
        <v>0.34</v>
      </c>
    </row>
    <row r="7158" spans="1:17" ht="15">
      <c r="A7158" s="6"/>
      <c r="B7158" s="10">
        <v>100</v>
      </c>
      <c r="C7158">
        <v>0.45606389124893804</v>
      </c>
      <c r="D7158" s="11">
        <v>35.36</v>
      </c>
      <c r="E7158" s="10">
        <v>54.23</v>
      </c>
      <c r="F7158" s="11">
        <v>15.84</v>
      </c>
      <c r="G7158" s="10">
        <v>-7.98</v>
      </c>
      <c r="H7158" s="11">
        <v>155.1</v>
      </c>
      <c r="I7158" s="10">
        <v>107.51</v>
      </c>
      <c r="J7158">
        <v>0.45906325049737096</v>
      </c>
      <c r="K7158">
        <v>0.46718199828006174</v>
      </c>
      <c r="L7158">
        <v>0.16673585701852325</v>
      </c>
      <c r="M7158">
        <v>0.12887202132204081</v>
      </c>
      <c r="N7158">
        <v>0.43353280015788925</v>
      </c>
      <c r="O7158">
        <v>0.47759464433235504</v>
      </c>
      <c r="P7158" s="117">
        <v>24.16</v>
      </c>
      <c r="Q7158">
        <v>0.34</v>
      </c>
    </row>
    <row r="7159" spans="1:17" ht="15">
      <c r="A7159" s="6"/>
      <c r="B7159" s="10">
        <v>117.08</v>
      </c>
      <c r="C7159">
        <v>0.47961246941352903</v>
      </c>
      <c r="D7159" s="11">
        <v>45.25</v>
      </c>
      <c r="E7159" s="10">
        <v>68.650000000000006</v>
      </c>
      <c r="F7159" s="11">
        <v>14.62</v>
      </c>
      <c r="G7159" s="10">
        <v>-1.1299999999999999</v>
      </c>
      <c r="H7159" s="11">
        <v>214.5</v>
      </c>
      <c r="I7159" s="10">
        <v>128.04</v>
      </c>
      <c r="J7159">
        <v>0.45967692345807465</v>
      </c>
      <c r="K7159">
        <v>0.4658663933885388</v>
      </c>
      <c r="L7159">
        <v>0.16368479394831853</v>
      </c>
      <c r="M7159">
        <v>0.12999399764324643</v>
      </c>
      <c r="N7159">
        <v>0.42089791359325607</v>
      </c>
      <c r="O7159">
        <v>0.45648740746966676</v>
      </c>
      <c r="P7159" s="117">
        <v>56.04</v>
      </c>
      <c r="Q7159">
        <v>0.34</v>
      </c>
    </row>
    <row r="7160" spans="1:17" ht="15">
      <c r="A7160" s="6"/>
      <c r="B7160" s="10">
        <v>133.66</v>
      </c>
      <c r="C7160">
        <v>0.48580006140934445</v>
      </c>
      <c r="D7160" s="11">
        <v>55.93</v>
      </c>
      <c r="E7160" s="10">
        <v>77.55</v>
      </c>
      <c r="F7160" s="11">
        <v>24.61</v>
      </c>
      <c r="G7160" s="10">
        <v>-2.34</v>
      </c>
      <c r="H7160" s="11">
        <v>235.71</v>
      </c>
      <c r="I7160" s="10">
        <v>154.97999999999999</v>
      </c>
      <c r="J7160">
        <v>0.45472740433447612</v>
      </c>
      <c r="K7160">
        <v>0.45061928561096853</v>
      </c>
      <c r="L7160">
        <v>0.17847814980117116</v>
      </c>
      <c r="M7160">
        <v>0.1280767909813639</v>
      </c>
      <c r="N7160">
        <v>0.3954299532408585</v>
      </c>
      <c r="O7160">
        <v>0.41735362885400956</v>
      </c>
      <c r="P7160" s="117">
        <v>96.98</v>
      </c>
      <c r="Q7160">
        <v>0.34</v>
      </c>
    </row>
    <row r="7161" spans="1:17" ht="15">
      <c r="A7161" s="6"/>
      <c r="B7161" s="10">
        <v>143.85</v>
      </c>
      <c r="C7161">
        <v>0.47714302045592633</v>
      </c>
      <c r="D7161" s="11">
        <v>56.93</v>
      </c>
      <c r="E7161" s="10">
        <v>82.28</v>
      </c>
      <c r="F7161" s="11">
        <v>29.36</v>
      </c>
      <c r="G7161" s="10">
        <v>-1.37</v>
      </c>
      <c r="H7161" s="11">
        <v>245.91</v>
      </c>
      <c r="I7161" s="10">
        <v>162.1</v>
      </c>
      <c r="J7161">
        <v>0.44960549660943261</v>
      </c>
      <c r="K7161">
        <v>0.43729359449367156</v>
      </c>
      <c r="L7161">
        <v>0.18926500442286645</v>
      </c>
      <c r="M7161">
        <v>0.12915371983781429</v>
      </c>
      <c r="N7161">
        <v>0.38471420767722136</v>
      </c>
      <c r="O7161">
        <v>0.40140450988717696</v>
      </c>
      <c r="P7161" s="117">
        <v>98.2</v>
      </c>
      <c r="Q7161">
        <v>0.34</v>
      </c>
    </row>
    <row r="7162" spans="1:17" ht="15">
      <c r="A7162" s="6"/>
      <c r="B7162" s="10">
        <v>149</v>
      </c>
      <c r="C7162">
        <v>0.47617641273687167</v>
      </c>
      <c r="D7162" s="11">
        <v>51.9</v>
      </c>
      <c r="E7162" s="10">
        <v>78.89</v>
      </c>
      <c r="F7162" s="11">
        <v>25.92</v>
      </c>
      <c r="G7162" s="10">
        <v>0.02</v>
      </c>
      <c r="H7162" s="11">
        <v>235.06</v>
      </c>
      <c r="I7162" s="10">
        <v>150.06</v>
      </c>
      <c r="J7162">
        <v>0.43636165131991983</v>
      </c>
      <c r="K7162">
        <v>0.41982506974540734</v>
      </c>
      <c r="L7162">
        <v>0.17822242373161956</v>
      </c>
      <c r="M7162">
        <v>0.12123582472068209</v>
      </c>
      <c r="N7162">
        <v>0.37655339838205815</v>
      </c>
      <c r="O7162">
        <v>0.3881278704327597</v>
      </c>
      <c r="P7162" s="117">
        <v>66.73</v>
      </c>
      <c r="Q7162">
        <v>0.34</v>
      </c>
    </row>
    <row r="7163" spans="1:17" ht="15">
      <c r="A7163" s="6"/>
      <c r="B7163" s="10">
        <v>146.37</v>
      </c>
      <c r="C7163">
        <v>0.47724862568158599</v>
      </c>
      <c r="D7163" s="11">
        <v>46.01</v>
      </c>
      <c r="E7163" s="10">
        <v>75.22</v>
      </c>
      <c r="F7163" s="11">
        <v>22.9</v>
      </c>
      <c r="G7163" s="10">
        <v>-7.0000000000000007E-2</v>
      </c>
      <c r="H7163" s="11">
        <v>219.9</v>
      </c>
      <c r="I7163" s="10">
        <v>133.31</v>
      </c>
      <c r="J7163">
        <v>0.42356532280613968</v>
      </c>
      <c r="K7163">
        <v>0.39966577573705464</v>
      </c>
      <c r="L7163">
        <v>0.15956643576713597</v>
      </c>
      <c r="M7163">
        <v>0.11776244398028916</v>
      </c>
      <c r="N7163">
        <v>0.36635458496682471</v>
      </c>
      <c r="O7163">
        <v>0.36760700319356193</v>
      </c>
      <c r="P7163" s="117">
        <v>47.63</v>
      </c>
      <c r="Q7163">
        <v>0.34</v>
      </c>
    </row>
    <row r="7164" spans="1:17" ht="15">
      <c r="A7164" s="6"/>
      <c r="B7164" s="10">
        <v>140</v>
      </c>
      <c r="C7164">
        <v>0.47658795092604578</v>
      </c>
      <c r="D7164" s="11">
        <v>43.25</v>
      </c>
      <c r="E7164" s="10">
        <v>69.09</v>
      </c>
      <c r="F7164" s="11">
        <v>20.239999999999998</v>
      </c>
      <c r="G7164" s="10">
        <v>-0.06</v>
      </c>
      <c r="H7164" s="11">
        <v>212.22</v>
      </c>
      <c r="I7164" s="10">
        <v>118.58</v>
      </c>
      <c r="J7164">
        <v>0.40824176438344384</v>
      </c>
      <c r="K7164">
        <v>0.38189553854918717</v>
      </c>
      <c r="L7164">
        <v>0.13756540253351018</v>
      </c>
      <c r="M7164">
        <v>0.12380218847647467</v>
      </c>
      <c r="N7164">
        <v>0.3549476043119224</v>
      </c>
      <c r="O7164">
        <v>0.34298288719573861</v>
      </c>
      <c r="P7164" s="117">
        <v>28.24</v>
      </c>
      <c r="Q7164">
        <v>0.34</v>
      </c>
    </row>
    <row r="7165" spans="1:17" ht="15">
      <c r="A7165" s="6"/>
      <c r="B7165" s="10">
        <v>131.11000000000001</v>
      </c>
      <c r="C7165">
        <v>0.4744999093677495</v>
      </c>
      <c r="D7165" s="11">
        <v>38.299999999999997</v>
      </c>
      <c r="E7165" s="10">
        <v>57.2</v>
      </c>
      <c r="F7165" s="11">
        <v>4.83</v>
      </c>
      <c r="G7165" s="10">
        <v>2.74</v>
      </c>
      <c r="H7165" s="11">
        <v>197.03</v>
      </c>
      <c r="I7165" s="10">
        <v>112.49</v>
      </c>
      <c r="J7165">
        <v>0.39230097747496728</v>
      </c>
      <c r="K7165">
        <v>0.36220184376838865</v>
      </c>
      <c r="L7165">
        <v>0.12465021868068446</v>
      </c>
      <c r="M7165">
        <v>0.12811885238045947</v>
      </c>
      <c r="N7165">
        <v>0.33515118306782921</v>
      </c>
      <c r="O7165">
        <v>0.33142113713386046</v>
      </c>
      <c r="P7165" s="117">
        <v>44.17</v>
      </c>
      <c r="Q7165">
        <v>0.34</v>
      </c>
    </row>
    <row r="7166" spans="1:17" ht="15">
      <c r="A7166" s="6"/>
      <c r="B7166" s="10">
        <v>120.09</v>
      </c>
      <c r="C7166">
        <v>0.47453104636909088</v>
      </c>
      <c r="D7166" s="11">
        <v>32.380000000000003</v>
      </c>
      <c r="E7166" s="10">
        <v>50.46</v>
      </c>
      <c r="F7166" s="11">
        <v>1.37</v>
      </c>
      <c r="G7166" s="10">
        <v>9.5</v>
      </c>
      <c r="H7166" s="11">
        <v>185.44</v>
      </c>
      <c r="I7166" s="10">
        <v>115.93</v>
      </c>
      <c r="J7166">
        <v>0.3827674840032872</v>
      </c>
      <c r="K7166">
        <v>0.34728475868420872</v>
      </c>
      <c r="L7166">
        <v>0.11990177706650371</v>
      </c>
      <c r="M7166">
        <v>0.13535117859668419</v>
      </c>
      <c r="N7166">
        <v>0.32474135767494083</v>
      </c>
      <c r="O7166">
        <v>0.33048710287293265</v>
      </c>
      <c r="P7166" s="117">
        <v>54.41</v>
      </c>
      <c r="Q7166">
        <v>0.34</v>
      </c>
    </row>
    <row r="7167" spans="1:17" ht="15">
      <c r="A7167" s="6"/>
      <c r="B7167" s="10">
        <v>119.6</v>
      </c>
      <c r="C7167">
        <v>0.4804460321225737</v>
      </c>
      <c r="D7167" s="11">
        <v>33.07</v>
      </c>
      <c r="E7167" s="10">
        <v>47.85</v>
      </c>
      <c r="F7167" s="11">
        <v>3.96</v>
      </c>
      <c r="G7167" s="10">
        <v>4.6399999999999997</v>
      </c>
      <c r="H7167" s="11">
        <v>165.01</v>
      </c>
      <c r="I7167" s="10">
        <v>118.53</v>
      </c>
      <c r="J7167">
        <v>0.37945461026282157</v>
      </c>
      <c r="K7167">
        <v>0.34951287269907855</v>
      </c>
      <c r="L7167">
        <v>0.12248111119864215</v>
      </c>
      <c r="M7167">
        <v>0.15115908855085397</v>
      </c>
      <c r="N7167">
        <v>0.32844856107996662</v>
      </c>
      <c r="O7167">
        <v>0.33676527063126377</v>
      </c>
      <c r="P7167" s="117">
        <v>56.03</v>
      </c>
      <c r="Q7167">
        <v>0.34</v>
      </c>
    </row>
    <row r="7168" spans="1:17" ht="15">
      <c r="A7168" s="6"/>
      <c r="B7168" s="10">
        <v>120.01</v>
      </c>
      <c r="C7168">
        <v>0.50133643644166359</v>
      </c>
      <c r="D7168" s="11">
        <v>36.97</v>
      </c>
      <c r="E7168" s="10">
        <v>49.17</v>
      </c>
      <c r="F7168" s="11">
        <v>19.73</v>
      </c>
      <c r="G7168" s="10">
        <v>15.02</v>
      </c>
      <c r="H7168" s="11">
        <v>177.44</v>
      </c>
      <c r="I7168" s="10">
        <v>124.91</v>
      </c>
      <c r="J7168">
        <v>0.39130228140315138</v>
      </c>
      <c r="K7168">
        <v>0.36921972558732907</v>
      </c>
      <c r="L7168">
        <v>0.1335572310615056</v>
      </c>
      <c r="M7168">
        <v>0.17091929134739831</v>
      </c>
      <c r="N7168">
        <v>0.34812472249957027</v>
      </c>
      <c r="O7168">
        <v>0.36171485849508517</v>
      </c>
      <c r="P7168" s="117">
        <v>68.7</v>
      </c>
      <c r="Q7168">
        <v>0.34</v>
      </c>
    </row>
    <row r="7169" spans="1:17" ht="15">
      <c r="A7169" s="6"/>
      <c r="B7169" s="10">
        <v>131.13999999999999</v>
      </c>
      <c r="C7169">
        <v>0.51526088762623234</v>
      </c>
      <c r="D7169" s="11">
        <v>45.42</v>
      </c>
      <c r="E7169" s="10">
        <v>55.27</v>
      </c>
      <c r="F7169" s="11">
        <v>24.17</v>
      </c>
      <c r="G7169" s="10">
        <v>30.42</v>
      </c>
      <c r="H7169" s="11">
        <v>190.2</v>
      </c>
      <c r="I7169" s="10">
        <v>146.97999999999999</v>
      </c>
      <c r="J7169">
        <v>0.41610763358490704</v>
      </c>
      <c r="K7169">
        <v>0.39140658976276704</v>
      </c>
      <c r="L7169">
        <v>0.17127918099918096</v>
      </c>
      <c r="M7169">
        <v>0.22472299266849213</v>
      </c>
      <c r="N7169">
        <v>0.36767851615138791</v>
      </c>
      <c r="O7169">
        <v>0.39161775419091999</v>
      </c>
      <c r="P7169" s="117">
        <v>43.61</v>
      </c>
      <c r="Q7169">
        <v>0.34</v>
      </c>
    </row>
    <row r="7170" spans="1:17" ht="15">
      <c r="A7170" s="6"/>
      <c r="B7170" s="10">
        <v>142.91</v>
      </c>
      <c r="C7170">
        <v>0.51087278152024429</v>
      </c>
      <c r="D7170" s="11">
        <v>48.91</v>
      </c>
      <c r="E7170" s="10">
        <v>67.37</v>
      </c>
      <c r="F7170" s="11">
        <v>28.01</v>
      </c>
      <c r="G7170" s="10">
        <v>34.4</v>
      </c>
      <c r="H7170" s="11">
        <v>223.47</v>
      </c>
      <c r="I7170" s="10">
        <v>144.72</v>
      </c>
      <c r="J7170">
        <v>0.43129285106085169</v>
      </c>
      <c r="K7170">
        <v>0.41634167698734625</v>
      </c>
      <c r="L7170">
        <v>0.20057274932111693</v>
      </c>
      <c r="M7170">
        <v>0.2558206122566084</v>
      </c>
      <c r="N7170">
        <v>0.3812817849533825</v>
      </c>
      <c r="O7170">
        <v>0.42314971551075425</v>
      </c>
      <c r="P7170" s="117">
        <v>46.08</v>
      </c>
      <c r="Q7170">
        <v>0.34</v>
      </c>
    </row>
    <row r="7171" spans="1:17" ht="15">
      <c r="A7171" s="6"/>
      <c r="B7171" s="10">
        <v>150.94999999999999</v>
      </c>
      <c r="C7171">
        <v>0.49432351084830289</v>
      </c>
      <c r="D7171" s="11">
        <v>50.03</v>
      </c>
      <c r="E7171" s="10">
        <v>71.010000000000005</v>
      </c>
      <c r="F7171" s="11">
        <v>36.549999999999997</v>
      </c>
      <c r="G7171" s="10">
        <v>42.5</v>
      </c>
      <c r="H7171" s="11">
        <v>243</v>
      </c>
      <c r="I7171" s="10">
        <v>154.9</v>
      </c>
      <c r="J7171">
        <v>0.42026646666217216</v>
      </c>
      <c r="K7171">
        <v>0.41269328132316235</v>
      </c>
      <c r="L7171">
        <v>0.20266425437278354</v>
      </c>
      <c r="M7171">
        <v>0.26774950281543852</v>
      </c>
      <c r="N7171">
        <v>0.3639206775275301</v>
      </c>
      <c r="O7171">
        <v>0.39968327885618027</v>
      </c>
      <c r="P7171" s="117">
        <v>52.17</v>
      </c>
      <c r="Q7171">
        <v>0.34</v>
      </c>
    </row>
    <row r="7172" spans="1:17" ht="15">
      <c r="A7172" s="6"/>
      <c r="B7172" s="10">
        <v>150.99</v>
      </c>
      <c r="C7172">
        <v>0.4890250993138317</v>
      </c>
      <c r="D7172" s="11">
        <v>50.93</v>
      </c>
      <c r="E7172" s="10">
        <v>65.98</v>
      </c>
      <c r="F7172" s="11">
        <v>37.369999999999997</v>
      </c>
      <c r="G7172" s="10">
        <v>44.98</v>
      </c>
      <c r="H7172" s="11">
        <v>223.47</v>
      </c>
      <c r="I7172" s="10">
        <v>151.81</v>
      </c>
      <c r="J7172">
        <v>0.42296193871398985</v>
      </c>
      <c r="K7172">
        <v>0.40208542216117876</v>
      </c>
      <c r="L7172">
        <v>0.18874997990284459</v>
      </c>
      <c r="M7172">
        <v>0.27137341899038137</v>
      </c>
      <c r="N7172">
        <v>0.35602952661631976</v>
      </c>
      <c r="O7172">
        <v>0.38111262184025224</v>
      </c>
      <c r="P7172" s="117">
        <v>70.61</v>
      </c>
      <c r="Q7172">
        <v>0.34</v>
      </c>
    </row>
    <row r="7173" spans="1:17" ht="15">
      <c r="A7173" s="6"/>
      <c r="B7173" s="10">
        <v>130.72</v>
      </c>
      <c r="C7173">
        <v>0.51623096416304592</v>
      </c>
      <c r="D7173" s="11">
        <v>40.99</v>
      </c>
      <c r="E7173" s="10">
        <v>56.68</v>
      </c>
      <c r="F7173" s="11">
        <v>27.18</v>
      </c>
      <c r="G7173" s="10">
        <v>35.18</v>
      </c>
      <c r="H7173" s="11">
        <v>197.03</v>
      </c>
      <c r="I7173" s="10">
        <v>127.65</v>
      </c>
      <c r="J7173">
        <v>0.43055706436754093</v>
      </c>
      <c r="K7173">
        <v>0.38992911546047637</v>
      </c>
      <c r="L7173">
        <v>0.17297885234397642</v>
      </c>
      <c r="M7173">
        <v>0.28444901141794038</v>
      </c>
      <c r="N7173">
        <v>0.34868345318415817</v>
      </c>
      <c r="O7173">
        <v>0.38319745986568282</v>
      </c>
      <c r="P7173" s="117">
        <v>39.020000000000003</v>
      </c>
      <c r="Q7173">
        <v>0.34</v>
      </c>
    </row>
    <row r="7174" spans="1:17" ht="15">
      <c r="A7174" s="6"/>
      <c r="B7174" s="10">
        <v>119.06</v>
      </c>
      <c r="C7174">
        <v>0.53153604609657845</v>
      </c>
      <c r="D7174" s="11">
        <v>34.97</v>
      </c>
      <c r="E7174" s="10">
        <v>49.95</v>
      </c>
      <c r="F7174" s="11">
        <v>23.17</v>
      </c>
      <c r="G7174" s="10">
        <v>33.6</v>
      </c>
      <c r="H7174" s="11">
        <v>138.28</v>
      </c>
      <c r="I7174" s="10">
        <v>109.99</v>
      </c>
      <c r="J7174">
        <v>0.42080372739916549</v>
      </c>
      <c r="K7174">
        <v>0.37827780502234054</v>
      </c>
      <c r="L7174">
        <v>0.14371633602337938</v>
      </c>
      <c r="M7174">
        <v>0.29258421137723167</v>
      </c>
      <c r="N7174">
        <v>0.3351855701194757</v>
      </c>
      <c r="O7174">
        <v>0.38120232187951375</v>
      </c>
      <c r="P7174" s="117">
        <v>55.07</v>
      </c>
      <c r="Q7174">
        <v>0.34</v>
      </c>
    </row>
    <row r="7175" spans="1:17" ht="15">
      <c r="A7175" s="6"/>
      <c r="B7175" s="10">
        <v>117.06</v>
      </c>
      <c r="C7175">
        <v>0.54858656032710884</v>
      </c>
      <c r="D7175" s="11">
        <v>32.340000000000003</v>
      </c>
      <c r="E7175" s="10">
        <v>43.79</v>
      </c>
      <c r="F7175" s="11">
        <v>26.12</v>
      </c>
      <c r="G7175" s="10">
        <v>31.09</v>
      </c>
      <c r="H7175" s="11">
        <v>116.75</v>
      </c>
      <c r="I7175" s="10">
        <v>98.47</v>
      </c>
      <c r="J7175">
        <v>0.40683219748787447</v>
      </c>
      <c r="K7175">
        <v>0.37050010383469517</v>
      </c>
      <c r="L7175">
        <v>0.14297071776344225</v>
      </c>
      <c r="M7175">
        <v>0.3038557101649273</v>
      </c>
      <c r="N7175">
        <v>0.32364571403079018</v>
      </c>
      <c r="O7175">
        <v>0.38451838993000786</v>
      </c>
      <c r="P7175" s="117">
        <v>30.1</v>
      </c>
      <c r="Q7175">
        <v>0.34</v>
      </c>
    </row>
    <row r="7176" spans="1:17" ht="15">
      <c r="A7176" s="6"/>
      <c r="B7176" s="10">
        <v>104.85</v>
      </c>
      <c r="C7176">
        <v>0.55295467809753274</v>
      </c>
      <c r="D7176" s="11">
        <v>30.92</v>
      </c>
      <c r="E7176" s="10">
        <v>39.96</v>
      </c>
      <c r="F7176" s="11">
        <v>12.38</v>
      </c>
      <c r="G7176" s="10">
        <v>28.34</v>
      </c>
      <c r="H7176" s="11">
        <v>84.27</v>
      </c>
      <c r="I7176" s="10">
        <v>90.1</v>
      </c>
      <c r="J7176">
        <v>0.39472477783244581</v>
      </c>
      <c r="K7176">
        <v>0.35068257413462622</v>
      </c>
      <c r="L7176">
        <v>0.14119298397681962</v>
      </c>
      <c r="M7176">
        <v>0.3021990886665753</v>
      </c>
      <c r="N7176">
        <v>0.31488032930518578</v>
      </c>
      <c r="O7176">
        <v>0.38474842361634282</v>
      </c>
      <c r="P7176" s="117">
        <v>19.05</v>
      </c>
      <c r="Q7176">
        <v>0.34</v>
      </c>
    </row>
    <row r="7177" spans="1:17" ht="15">
      <c r="A7177" s="6"/>
      <c r="B7177" s="10">
        <v>104.56</v>
      </c>
      <c r="C7177">
        <v>0.56026764556714503</v>
      </c>
      <c r="D7177" s="11">
        <v>22.48</v>
      </c>
      <c r="E7177" s="10">
        <v>30.55</v>
      </c>
      <c r="F7177" s="11">
        <v>0.03</v>
      </c>
      <c r="G7177" s="10">
        <v>34.75</v>
      </c>
      <c r="H7177" s="11">
        <v>91.33</v>
      </c>
      <c r="I7177" s="10">
        <v>91.91</v>
      </c>
      <c r="J7177">
        <v>0.37577294096931818</v>
      </c>
      <c r="K7177">
        <v>0.32547317759431343</v>
      </c>
      <c r="L7177">
        <v>0.14167254405907592</v>
      </c>
      <c r="M7177">
        <v>0.29322921015199654</v>
      </c>
      <c r="N7177">
        <v>0.30667525620621761</v>
      </c>
      <c r="O7177">
        <v>0.37556662566625665</v>
      </c>
      <c r="P7177" s="117">
        <v>21.59</v>
      </c>
      <c r="Q7177">
        <v>0.34</v>
      </c>
    </row>
    <row r="7178" spans="1:17" ht="15">
      <c r="A7178" s="6"/>
      <c r="B7178" s="10">
        <v>97.33</v>
      </c>
      <c r="C7178">
        <v>0.5639374191603983</v>
      </c>
      <c r="D7178" s="11">
        <v>21.71</v>
      </c>
      <c r="E7178" s="10">
        <v>25.52</v>
      </c>
      <c r="F7178" s="11">
        <v>-34.57</v>
      </c>
      <c r="G7178" s="10">
        <v>24.29</v>
      </c>
      <c r="H7178" s="11">
        <v>85.4</v>
      </c>
      <c r="I7178" s="10">
        <v>96.11</v>
      </c>
      <c r="J7178">
        <v>0.3675909845412797</v>
      </c>
      <c r="K7178">
        <v>0.31164388040258018</v>
      </c>
      <c r="L7178">
        <v>0.13982061363844872</v>
      </c>
      <c r="M7178">
        <v>0.29021927079020721</v>
      </c>
      <c r="N7178">
        <v>0.30133963164838212</v>
      </c>
      <c r="O7178">
        <v>0.3984242171837572</v>
      </c>
      <c r="P7178" s="117">
        <v>21.01</v>
      </c>
      <c r="Q7178">
        <v>0.34</v>
      </c>
    </row>
    <row r="7179" spans="1:17" ht="15">
      <c r="A7179" s="6"/>
      <c r="B7179" s="10">
        <v>95.11</v>
      </c>
      <c r="C7179">
        <v>0.56313908967946902</v>
      </c>
      <c r="D7179" s="11">
        <v>12.9</v>
      </c>
      <c r="E7179" s="10">
        <v>25.14</v>
      </c>
      <c r="F7179" s="11">
        <v>-29.97</v>
      </c>
      <c r="G7179" s="10">
        <v>20.98</v>
      </c>
      <c r="H7179" s="11">
        <v>69.92</v>
      </c>
      <c r="I7179" s="10">
        <v>98.14</v>
      </c>
      <c r="J7179">
        <v>0.35410618874781102</v>
      </c>
      <c r="K7179">
        <v>0.30734787903219035</v>
      </c>
      <c r="L7179">
        <v>0.13672082888534512</v>
      </c>
      <c r="M7179">
        <v>0.29974840840635264</v>
      </c>
      <c r="N7179">
        <v>0.2987234197913855</v>
      </c>
      <c r="O7179">
        <v>0.41098253564310899</v>
      </c>
      <c r="P7179" s="117">
        <v>19.75</v>
      </c>
      <c r="Q7179">
        <v>0.34</v>
      </c>
    </row>
    <row r="7180" spans="1:17" ht="15">
      <c r="A7180" s="6"/>
      <c r="B7180" s="10">
        <v>95</v>
      </c>
      <c r="C7180">
        <v>0.55681832014417654</v>
      </c>
      <c r="D7180" s="11">
        <v>12.81</v>
      </c>
      <c r="E7180" s="10">
        <v>27.86</v>
      </c>
      <c r="F7180" s="11">
        <v>-9.9700000000000006</v>
      </c>
      <c r="G7180" s="10">
        <v>22.16</v>
      </c>
      <c r="H7180" s="11">
        <v>66.8</v>
      </c>
      <c r="I7180" s="10">
        <v>96.01</v>
      </c>
      <c r="J7180">
        <v>0.34314829550907866</v>
      </c>
      <c r="K7180">
        <v>0.30499253458429487</v>
      </c>
      <c r="L7180">
        <v>0.13666882675631037</v>
      </c>
      <c r="M7180">
        <v>0.30150581957607542</v>
      </c>
      <c r="N7180">
        <v>0.30192770766319349</v>
      </c>
      <c r="O7180">
        <v>0.42103319670341327</v>
      </c>
      <c r="P7180" s="117">
        <v>17.77</v>
      </c>
      <c r="Q7180">
        <v>0.34</v>
      </c>
    </row>
    <row r="7181" spans="1:17" ht="15">
      <c r="A7181" s="6"/>
      <c r="B7181" s="10">
        <v>99.15</v>
      </c>
      <c r="C7181">
        <v>0.55347568560053406</v>
      </c>
      <c r="D7181" s="11">
        <v>19.04</v>
      </c>
      <c r="E7181" s="10">
        <v>24.39</v>
      </c>
      <c r="F7181" s="11">
        <v>0.12</v>
      </c>
      <c r="G7181" s="10">
        <v>18.8</v>
      </c>
      <c r="H7181" s="11">
        <v>85.36</v>
      </c>
      <c r="I7181" s="10">
        <v>98.34</v>
      </c>
      <c r="J7181">
        <v>0.34075213693487211</v>
      </c>
      <c r="K7181">
        <v>0.30340849958445915</v>
      </c>
      <c r="L7181">
        <v>0.13693370609165575</v>
      </c>
      <c r="M7181">
        <v>0.31269657413213248</v>
      </c>
      <c r="N7181">
        <v>0.31973899747374018</v>
      </c>
      <c r="O7181">
        <v>0.43505162607737013</v>
      </c>
      <c r="P7181" s="117">
        <v>19.27</v>
      </c>
      <c r="Q7181">
        <v>0.34</v>
      </c>
    </row>
    <row r="7182" spans="1:17" ht="15">
      <c r="A7182" s="6"/>
      <c r="B7182" s="10">
        <v>104.58</v>
      </c>
      <c r="C7182">
        <v>0.55299207916096016</v>
      </c>
      <c r="D7182" s="11">
        <v>24.01</v>
      </c>
      <c r="E7182" s="10">
        <v>30.11</v>
      </c>
      <c r="F7182" s="11">
        <v>5.5</v>
      </c>
      <c r="G7182" s="10">
        <v>18.8</v>
      </c>
      <c r="H7182" s="11">
        <v>93.24</v>
      </c>
      <c r="I7182" s="10">
        <v>114.44</v>
      </c>
      <c r="J7182">
        <v>0.33434221875746567</v>
      </c>
      <c r="K7182">
        <v>0.32503888257685704</v>
      </c>
      <c r="L7182">
        <v>0.14189301476733207</v>
      </c>
      <c r="M7182">
        <v>0.32087588460960248</v>
      </c>
      <c r="N7182">
        <v>0.33944109158377567</v>
      </c>
      <c r="O7182">
        <v>0.44519945223848506</v>
      </c>
      <c r="P7182" s="117">
        <v>20.85</v>
      </c>
      <c r="Q7182">
        <v>0.34</v>
      </c>
    </row>
    <row r="7183" spans="1:17" ht="15">
      <c r="A7183" s="6"/>
      <c r="B7183" s="10">
        <v>122.61</v>
      </c>
      <c r="C7183">
        <v>0.54459792867683754</v>
      </c>
      <c r="D7183" s="11">
        <v>32</v>
      </c>
      <c r="E7183" s="10">
        <v>37.43</v>
      </c>
      <c r="F7183" s="11">
        <v>17.28</v>
      </c>
      <c r="G7183" s="10">
        <v>26.21</v>
      </c>
      <c r="H7183" s="11">
        <v>124.78</v>
      </c>
      <c r="I7183" s="10">
        <v>136.72</v>
      </c>
      <c r="J7183">
        <v>0.33175097228830858</v>
      </c>
      <c r="K7183">
        <v>0.33622683571955481</v>
      </c>
      <c r="L7183">
        <v>0.14888144810651285</v>
      </c>
      <c r="M7183">
        <v>0.36014850577332513</v>
      </c>
      <c r="N7183">
        <v>0.35077005807016154</v>
      </c>
      <c r="O7183">
        <v>0.43580832931717461</v>
      </c>
      <c r="P7183" s="117">
        <v>39.85</v>
      </c>
      <c r="Q7183">
        <v>0.34</v>
      </c>
    </row>
    <row r="7184" spans="1:17" ht="15">
      <c r="A7184" s="6"/>
      <c r="B7184" s="10">
        <v>143.28</v>
      </c>
      <c r="C7184">
        <v>0.50256440374951683</v>
      </c>
      <c r="D7184" s="11">
        <v>36.79</v>
      </c>
      <c r="E7184" s="10">
        <v>46.51</v>
      </c>
      <c r="F7184" s="11">
        <v>20.54</v>
      </c>
      <c r="G7184" s="10">
        <v>41.08</v>
      </c>
      <c r="H7184" s="11">
        <v>197.01</v>
      </c>
      <c r="I7184" s="10">
        <v>176.79</v>
      </c>
      <c r="J7184">
        <v>0.32525288852113737</v>
      </c>
      <c r="K7184">
        <v>0.3488810669299463</v>
      </c>
      <c r="L7184">
        <v>0.15192248146781301</v>
      </c>
      <c r="M7184">
        <v>0.39553165167981452</v>
      </c>
      <c r="N7184">
        <v>0.3371477113984247</v>
      </c>
      <c r="O7184">
        <v>0.39886225952549126</v>
      </c>
      <c r="P7184" s="117">
        <v>48.45</v>
      </c>
      <c r="Q7184">
        <v>0.34</v>
      </c>
    </row>
    <row r="7185" spans="1:17" ht="15">
      <c r="A7185" s="6"/>
      <c r="B7185" s="10">
        <v>154.55000000000001</v>
      </c>
      <c r="C7185">
        <v>0.47636389684813751</v>
      </c>
      <c r="D7185" s="11">
        <v>38.909999999999997</v>
      </c>
      <c r="E7185" s="10">
        <v>47.13</v>
      </c>
      <c r="F7185" s="11">
        <v>25.09</v>
      </c>
      <c r="G7185" s="10">
        <v>45.8</v>
      </c>
      <c r="H7185" s="11">
        <v>220</v>
      </c>
      <c r="I7185" s="10">
        <v>177.25</v>
      </c>
      <c r="J7185">
        <v>0.31541540635782989</v>
      </c>
      <c r="K7185">
        <v>0.3854718029477085</v>
      </c>
      <c r="L7185">
        <v>0.15080063383083242</v>
      </c>
      <c r="M7185">
        <v>0.40259283078144392</v>
      </c>
      <c r="N7185">
        <v>0.32767669256821197</v>
      </c>
      <c r="O7185">
        <v>0.3917413671097445</v>
      </c>
      <c r="P7185" s="117">
        <v>49.78</v>
      </c>
      <c r="Q7185">
        <v>0.34</v>
      </c>
    </row>
    <row r="7186" spans="1:17" ht="15">
      <c r="A7186" s="6"/>
      <c r="B7186" s="10">
        <v>152.69999999999999</v>
      </c>
      <c r="C7186">
        <v>0.46093799436272342</v>
      </c>
      <c r="D7186" s="11">
        <v>38.69</v>
      </c>
      <c r="E7186" s="10">
        <v>50.24</v>
      </c>
      <c r="F7186" s="11">
        <v>28.85</v>
      </c>
      <c r="G7186" s="10">
        <v>48</v>
      </c>
      <c r="H7186" s="11">
        <v>200</v>
      </c>
      <c r="I7186" s="10">
        <v>145.1</v>
      </c>
      <c r="J7186">
        <v>0.31147053591446539</v>
      </c>
      <c r="K7186">
        <v>0.39620998441783867</v>
      </c>
      <c r="L7186">
        <v>0.15014156263269637</v>
      </c>
      <c r="M7186">
        <v>0.40305277558874003</v>
      </c>
      <c r="N7186">
        <v>0.32475522157303366</v>
      </c>
      <c r="O7186">
        <v>0.35681205092216389</v>
      </c>
      <c r="P7186" s="117">
        <v>41.32</v>
      </c>
      <c r="Q7186">
        <v>0.34</v>
      </c>
    </row>
    <row r="7187" spans="1:17" ht="15">
      <c r="A7187" s="6"/>
      <c r="B7187" s="10">
        <v>145.19</v>
      </c>
      <c r="C7187">
        <v>0.45752840533464956</v>
      </c>
      <c r="D7187" s="11">
        <v>38.36</v>
      </c>
      <c r="E7187" s="10">
        <v>50.7</v>
      </c>
      <c r="F7187" s="11">
        <v>28.91</v>
      </c>
      <c r="G7187" s="10">
        <v>49.09</v>
      </c>
      <c r="H7187" s="11">
        <v>180</v>
      </c>
      <c r="I7187" s="10">
        <v>130.36000000000001</v>
      </c>
      <c r="J7187">
        <v>0.30273278981919272</v>
      </c>
      <c r="K7187">
        <v>0.40066776268204474</v>
      </c>
      <c r="L7187">
        <v>0.16162336193816587</v>
      </c>
      <c r="M7187">
        <v>0.3987919785077505</v>
      </c>
      <c r="N7187">
        <v>0.30544830179945615</v>
      </c>
      <c r="O7187">
        <v>0.32745140283500385</v>
      </c>
      <c r="P7187" s="117">
        <v>31.34</v>
      </c>
      <c r="Q7187">
        <v>0.34</v>
      </c>
    </row>
    <row r="7188" spans="1:17" ht="15">
      <c r="A7188" s="6"/>
      <c r="B7188" s="10">
        <v>138.29</v>
      </c>
      <c r="C7188">
        <v>0.44213799035286383</v>
      </c>
      <c r="D7188" s="11">
        <v>33.520000000000003</v>
      </c>
      <c r="E7188" s="10">
        <v>48.9</v>
      </c>
      <c r="F7188" s="11">
        <v>27.95</v>
      </c>
      <c r="G7188" s="10">
        <v>48.59</v>
      </c>
      <c r="H7188" s="11">
        <v>141.01</v>
      </c>
      <c r="I7188" s="10">
        <v>118.81</v>
      </c>
      <c r="J7188">
        <v>0.28590900882512688</v>
      </c>
      <c r="K7188">
        <v>0.39955451812363424</v>
      </c>
      <c r="L7188">
        <v>0.16087691409654642</v>
      </c>
      <c r="M7188">
        <v>0.40309587664209684</v>
      </c>
      <c r="N7188">
        <v>0.29889861904793658</v>
      </c>
      <c r="O7188">
        <v>0.3012925673376271</v>
      </c>
      <c r="P7188" s="117">
        <v>80.64</v>
      </c>
      <c r="Q7188">
        <v>0.34</v>
      </c>
    </row>
    <row r="7189" spans="1:17" ht="15">
      <c r="A7189" s="6"/>
      <c r="B7189" s="10">
        <v>122.39</v>
      </c>
      <c r="C7189">
        <v>0.42913209972280175</v>
      </c>
      <c r="D7189" s="11">
        <v>28.51</v>
      </c>
      <c r="E7189" s="10">
        <v>50.86</v>
      </c>
      <c r="F7189" s="11">
        <v>30</v>
      </c>
      <c r="G7189" s="10">
        <v>48.6</v>
      </c>
      <c r="H7189" s="11">
        <v>119.31</v>
      </c>
      <c r="I7189" s="10">
        <v>107.59</v>
      </c>
      <c r="J7189">
        <v>0.27017738622157644</v>
      </c>
      <c r="K7189">
        <v>0.40361282648169811</v>
      </c>
      <c r="L7189">
        <v>0.17205374250790506</v>
      </c>
      <c r="M7189">
        <v>0.39289628701655249</v>
      </c>
      <c r="N7189">
        <v>0.29888593406370656</v>
      </c>
      <c r="O7189">
        <v>0.28199343332313026</v>
      </c>
      <c r="P7189" s="117">
        <v>41.15</v>
      </c>
      <c r="Q7189">
        <v>0.34</v>
      </c>
    </row>
    <row r="7190" spans="1:17" ht="15">
      <c r="A7190" s="6"/>
      <c r="B7190" s="10">
        <v>109.8</v>
      </c>
      <c r="C7190">
        <v>0.42273696353016621</v>
      </c>
      <c r="D7190" s="11">
        <v>25.97</v>
      </c>
      <c r="E7190" s="10">
        <v>50.23</v>
      </c>
      <c r="F7190" s="11">
        <v>28.44</v>
      </c>
      <c r="G7190" s="10">
        <v>46.57</v>
      </c>
      <c r="H7190" s="11">
        <v>100</v>
      </c>
      <c r="I7190" s="10">
        <v>100.86</v>
      </c>
      <c r="J7190">
        <v>0.26577654191108419</v>
      </c>
      <c r="K7190">
        <v>0.4187852109513428</v>
      </c>
      <c r="L7190">
        <v>0.18824769643793085</v>
      </c>
      <c r="M7190">
        <v>0.38923457157717795</v>
      </c>
      <c r="N7190">
        <v>0.29960681822775936</v>
      </c>
      <c r="O7190">
        <v>0.2841240287163872</v>
      </c>
      <c r="P7190" s="117">
        <v>51.23</v>
      </c>
      <c r="Q7190">
        <v>0.34</v>
      </c>
    </row>
    <row r="7191" spans="1:17" ht="15">
      <c r="A7191" s="6"/>
      <c r="B7191" s="10">
        <v>101.57</v>
      </c>
      <c r="C7191">
        <v>0.43027970980451252</v>
      </c>
      <c r="D7191" s="11">
        <v>27.09</v>
      </c>
      <c r="E7191" s="10">
        <v>55.28</v>
      </c>
      <c r="F7191" s="11">
        <v>28</v>
      </c>
      <c r="G7191" s="10">
        <v>42.99</v>
      </c>
      <c r="H7191" s="11">
        <v>100.03</v>
      </c>
      <c r="I7191" s="10">
        <v>105.72</v>
      </c>
      <c r="J7191">
        <v>0.26625780722513587</v>
      </c>
      <c r="K7191">
        <v>0.44059974202302526</v>
      </c>
      <c r="L7191">
        <v>0.20907749537892795</v>
      </c>
      <c r="M7191">
        <v>0.40048311223464289</v>
      </c>
      <c r="N7191">
        <v>0.31215510873181085</v>
      </c>
      <c r="O7191">
        <v>0.29605325515959302</v>
      </c>
      <c r="P7191" s="117">
        <v>127.68</v>
      </c>
      <c r="Q7191">
        <v>0.34</v>
      </c>
    </row>
    <row r="7192" spans="1:17" ht="15">
      <c r="A7192" s="6"/>
      <c r="B7192" s="10">
        <v>107.68</v>
      </c>
      <c r="C7192">
        <v>0.44286280543398976</v>
      </c>
      <c r="D7192" s="11">
        <v>26.99</v>
      </c>
      <c r="E7192" s="10">
        <v>58.74</v>
      </c>
      <c r="F7192" s="11">
        <v>28</v>
      </c>
      <c r="G7192" s="10">
        <v>43.69</v>
      </c>
      <c r="H7192" s="11">
        <v>126.01</v>
      </c>
      <c r="I7192" s="10">
        <v>120.06</v>
      </c>
      <c r="J7192">
        <v>0.2855579633730535</v>
      </c>
      <c r="K7192">
        <v>0.46779617656415234</v>
      </c>
      <c r="L7192">
        <v>0.23392313917636859</v>
      </c>
      <c r="M7192">
        <v>0.40663053161425672</v>
      </c>
      <c r="N7192">
        <v>0.32813511766272974</v>
      </c>
      <c r="O7192">
        <v>0.32262905576608292</v>
      </c>
      <c r="P7192" s="117">
        <v>115.03</v>
      </c>
      <c r="Q7192">
        <v>0.34</v>
      </c>
    </row>
    <row r="7193" spans="1:17" ht="15">
      <c r="A7193" s="6"/>
      <c r="B7193" s="10">
        <v>126.41</v>
      </c>
      <c r="C7193">
        <v>0.46118797479950951</v>
      </c>
      <c r="D7193" s="11">
        <v>30.01</v>
      </c>
      <c r="E7193" s="10">
        <v>58.96</v>
      </c>
      <c r="F7193" s="11">
        <v>31.1</v>
      </c>
      <c r="G7193" s="10">
        <v>44.99</v>
      </c>
      <c r="H7193" s="11">
        <v>148.99</v>
      </c>
      <c r="I7193" s="10">
        <v>140.69</v>
      </c>
      <c r="J7193">
        <v>0.30610260315185178</v>
      </c>
      <c r="K7193">
        <v>0.48696130358651812</v>
      </c>
      <c r="L7193">
        <v>0.26742693391004591</v>
      </c>
      <c r="M7193">
        <v>0.4156977783589097</v>
      </c>
      <c r="N7193">
        <v>0.35184703259132633</v>
      </c>
      <c r="O7193">
        <v>0.35405337925304792</v>
      </c>
      <c r="P7193" s="117">
        <v>76.02</v>
      </c>
      <c r="Q7193">
        <v>0.34</v>
      </c>
    </row>
    <row r="7194" spans="1:17" ht="15">
      <c r="A7194" s="6"/>
      <c r="B7194" s="10">
        <v>128.36000000000001</v>
      </c>
      <c r="C7194">
        <v>0.47751822771142538</v>
      </c>
      <c r="D7194" s="11">
        <v>37.799999999999997</v>
      </c>
      <c r="E7194" s="10">
        <v>69.739999999999995</v>
      </c>
      <c r="F7194" s="11">
        <v>36.299999999999997</v>
      </c>
      <c r="G7194" s="10">
        <v>45.02</v>
      </c>
      <c r="H7194" s="11">
        <v>207.56</v>
      </c>
      <c r="I7194" s="10">
        <v>159.56</v>
      </c>
      <c r="J7194">
        <v>0.33785674308428904</v>
      </c>
      <c r="K7194">
        <v>0.49429655628399816</v>
      </c>
      <c r="L7194">
        <v>0.28936723261669206</v>
      </c>
      <c r="M7194">
        <v>0.42192854051435574</v>
      </c>
      <c r="N7194">
        <v>0.37287646363324306</v>
      </c>
      <c r="O7194">
        <v>0.37869843660648633</v>
      </c>
      <c r="P7194" s="117">
        <v>52.09</v>
      </c>
      <c r="Q7194">
        <v>0.34</v>
      </c>
    </row>
    <row r="7195" spans="1:17" ht="15">
      <c r="A7195" s="6"/>
      <c r="B7195" s="10">
        <v>139.82</v>
      </c>
      <c r="C7195">
        <v>0.46150475097774069</v>
      </c>
      <c r="D7195" s="11">
        <v>44.93</v>
      </c>
      <c r="E7195" s="10">
        <v>79.72</v>
      </c>
      <c r="F7195" s="11">
        <v>44.44</v>
      </c>
      <c r="G7195" s="10">
        <v>49.77</v>
      </c>
      <c r="H7195" s="11">
        <v>235.27</v>
      </c>
      <c r="I7195" s="10">
        <v>154.94999999999999</v>
      </c>
      <c r="J7195">
        <v>0.3432635194611352</v>
      </c>
      <c r="K7195">
        <v>0.48803369781478323</v>
      </c>
      <c r="L7195">
        <v>0.29621982064021357</v>
      </c>
      <c r="M7195">
        <v>0.40253544846965905</v>
      </c>
      <c r="N7195">
        <v>0.37494909873390864</v>
      </c>
      <c r="O7195">
        <v>0.35205691254241717</v>
      </c>
      <c r="P7195" s="117">
        <v>47.39</v>
      </c>
      <c r="Q7195">
        <v>0.34</v>
      </c>
    </row>
    <row r="7196" spans="1:17" ht="15">
      <c r="A7196" s="6"/>
      <c r="B7196" s="10">
        <v>140.54</v>
      </c>
      <c r="C7196">
        <v>0.46496725055012988</v>
      </c>
      <c r="D7196" s="11">
        <v>46.93</v>
      </c>
      <c r="E7196" s="10">
        <v>76.25</v>
      </c>
      <c r="F7196" s="11">
        <v>45.9</v>
      </c>
      <c r="G7196" s="10">
        <v>50.22</v>
      </c>
      <c r="H7196" s="11">
        <v>228.55</v>
      </c>
      <c r="I7196" s="10">
        <v>143.61000000000001</v>
      </c>
      <c r="J7196">
        <v>0.34974020823004454</v>
      </c>
      <c r="K7196">
        <v>0.48971091856748666</v>
      </c>
      <c r="L7196">
        <v>0.29088705302511009</v>
      </c>
      <c r="M7196">
        <v>0.39316197154628418</v>
      </c>
      <c r="N7196">
        <v>0.37100511279780729</v>
      </c>
      <c r="O7196">
        <v>0.33065711432221839</v>
      </c>
      <c r="P7196" s="117">
        <v>34.54</v>
      </c>
      <c r="Q7196">
        <v>0.34</v>
      </c>
    </row>
    <row r="7197" spans="1:17" ht="15">
      <c r="A7197" s="6"/>
      <c r="B7197" s="10">
        <v>120.89</v>
      </c>
      <c r="C7197">
        <v>0.45930283527145943</v>
      </c>
      <c r="D7197" s="11">
        <v>44.18</v>
      </c>
      <c r="E7197" s="10">
        <v>61.16</v>
      </c>
      <c r="F7197" s="11">
        <v>41.32</v>
      </c>
      <c r="G7197" s="10">
        <v>49.5</v>
      </c>
      <c r="H7197" s="11">
        <v>198.95</v>
      </c>
      <c r="I7197" s="10">
        <v>131.82</v>
      </c>
      <c r="J7197">
        <v>0.35595805660338459</v>
      </c>
      <c r="K7197">
        <v>0.47860548244771051</v>
      </c>
      <c r="L7197">
        <v>0.28901269103731658</v>
      </c>
      <c r="M7197">
        <v>0.38305037878510084</v>
      </c>
      <c r="N7197">
        <v>0.38184090935533038</v>
      </c>
      <c r="O7197">
        <v>0.32912661792877673</v>
      </c>
      <c r="P7197" s="117">
        <v>35.159999999999997</v>
      </c>
      <c r="Q7197">
        <v>0.34</v>
      </c>
    </row>
    <row r="7198" spans="1:17" ht="15">
      <c r="A7198" s="6"/>
      <c r="B7198" s="10">
        <v>100.05</v>
      </c>
      <c r="C7198">
        <v>0.42966528700577278</v>
      </c>
      <c r="D7198" s="11">
        <v>35.99</v>
      </c>
      <c r="E7198" s="10">
        <v>54.45</v>
      </c>
      <c r="F7198" s="11">
        <v>36.06</v>
      </c>
      <c r="G7198" s="10">
        <v>41.11</v>
      </c>
      <c r="H7198" s="11">
        <v>162</v>
      </c>
      <c r="I7198" s="10">
        <v>128</v>
      </c>
      <c r="J7198">
        <v>0.35396670017753629</v>
      </c>
      <c r="K7198">
        <v>0.47314429716786538</v>
      </c>
      <c r="L7198">
        <v>0.28464878026673041</v>
      </c>
      <c r="M7198">
        <v>0.36103442003165576</v>
      </c>
      <c r="N7198">
        <v>0.39162031170831552</v>
      </c>
      <c r="O7198">
        <v>0.33520973100670132</v>
      </c>
      <c r="P7198" s="117">
        <v>35.1</v>
      </c>
      <c r="Q7198">
        <v>0.34</v>
      </c>
    </row>
    <row r="7199" spans="1:17" ht="15">
      <c r="A7199" s="6"/>
      <c r="B7199" s="10">
        <v>96.84</v>
      </c>
      <c r="C7199">
        <v>0.3894956663275686</v>
      </c>
      <c r="D7199" s="11">
        <v>32.04</v>
      </c>
      <c r="E7199" s="10">
        <v>50.19</v>
      </c>
      <c r="F7199" s="11">
        <v>34.06</v>
      </c>
      <c r="G7199" s="10">
        <v>34.770000000000003</v>
      </c>
      <c r="H7199" s="11">
        <v>148.81</v>
      </c>
      <c r="I7199" s="10">
        <v>121.34</v>
      </c>
      <c r="J7199">
        <v>0.33763931753919035</v>
      </c>
      <c r="K7199">
        <v>0.45111544495931694</v>
      </c>
      <c r="L7199">
        <v>0.28117477259560286</v>
      </c>
      <c r="M7199">
        <v>0.34927114055077052</v>
      </c>
      <c r="N7199">
        <v>0.39805797211821198</v>
      </c>
      <c r="O7199">
        <v>0.3303135279867398</v>
      </c>
      <c r="P7199" s="117">
        <v>25.49</v>
      </c>
      <c r="Q7199">
        <v>0.34</v>
      </c>
    </row>
    <row r="7200" spans="1:17" ht="15">
      <c r="A7200" s="6"/>
      <c r="B7200" s="10">
        <v>93.7</v>
      </c>
      <c r="C7200">
        <v>0.34754339253002237</v>
      </c>
      <c r="D7200" s="11">
        <v>19.170000000000002</v>
      </c>
      <c r="E7200" s="10">
        <v>44.92</v>
      </c>
      <c r="F7200" s="11">
        <v>29.85</v>
      </c>
      <c r="G7200" s="10">
        <v>29.48</v>
      </c>
      <c r="H7200" s="11">
        <v>121.75</v>
      </c>
      <c r="I7200" s="10">
        <v>98.29</v>
      </c>
      <c r="J7200">
        <v>0.30803542915525178</v>
      </c>
      <c r="K7200">
        <v>0.43078842785810101</v>
      </c>
      <c r="L7200">
        <v>0.27925119479041427</v>
      </c>
      <c r="M7200">
        <v>0.34050550504545907</v>
      </c>
      <c r="N7200">
        <v>0.40089342749833146</v>
      </c>
      <c r="O7200">
        <v>0.3291403486190389</v>
      </c>
      <c r="P7200" s="117">
        <v>20.11</v>
      </c>
      <c r="Q7200">
        <v>0.34</v>
      </c>
    </row>
    <row r="7201" spans="1:17" ht="15">
      <c r="A7201" s="6"/>
      <c r="B7201" s="10">
        <v>84.6</v>
      </c>
      <c r="C7201">
        <v>0.3073917547980044</v>
      </c>
      <c r="D7201" s="11">
        <v>16.04</v>
      </c>
      <c r="E7201" s="10">
        <v>44.53</v>
      </c>
      <c r="F7201" s="11">
        <v>25.82</v>
      </c>
      <c r="G7201" s="10">
        <v>27.85</v>
      </c>
      <c r="H7201" s="11">
        <v>133.02000000000001</v>
      </c>
      <c r="I7201" s="10">
        <v>88.18</v>
      </c>
      <c r="J7201">
        <v>0.2582570123296804</v>
      </c>
      <c r="K7201">
        <v>0.41568372159565081</v>
      </c>
      <c r="L7201">
        <v>0.25807688227358988</v>
      </c>
      <c r="M7201">
        <v>0.31789317135156564</v>
      </c>
      <c r="N7201">
        <v>0.40460761345715784</v>
      </c>
      <c r="O7201">
        <v>0.33544197558992733</v>
      </c>
      <c r="P7201" s="117">
        <v>21.69</v>
      </c>
      <c r="Q7201">
        <v>0.34</v>
      </c>
    </row>
    <row r="7202" spans="1:17" ht="15">
      <c r="A7202" s="6"/>
      <c r="B7202" s="10">
        <v>68.61</v>
      </c>
      <c r="C7202">
        <v>0.27168533287101243</v>
      </c>
      <c r="D7202" s="11">
        <v>9.41</v>
      </c>
      <c r="E7202" s="10">
        <v>43.58</v>
      </c>
      <c r="F7202" s="11">
        <v>26.4</v>
      </c>
      <c r="G7202" s="10">
        <v>28.76</v>
      </c>
      <c r="H7202" s="11">
        <v>125.53</v>
      </c>
      <c r="I7202" s="10">
        <v>87.55</v>
      </c>
      <c r="J7202">
        <v>0.22679061159771902</v>
      </c>
      <c r="K7202">
        <v>0.40828615038011967</v>
      </c>
      <c r="L7202">
        <v>0.26199985081497645</v>
      </c>
      <c r="M7202">
        <v>0.29066465160943705</v>
      </c>
      <c r="N7202">
        <v>0.40804563234539809</v>
      </c>
      <c r="O7202">
        <v>0.35452795191624115</v>
      </c>
      <c r="P7202" s="117">
        <v>19.13</v>
      </c>
      <c r="Q7202">
        <v>0.34</v>
      </c>
    </row>
    <row r="7203" spans="1:17" ht="15">
      <c r="A7203" s="6"/>
      <c r="B7203" s="10">
        <v>64.59</v>
      </c>
      <c r="C7203">
        <v>0.26093159079726236</v>
      </c>
      <c r="D7203" s="11">
        <v>0.03</v>
      </c>
      <c r="E7203" s="10">
        <v>41.62</v>
      </c>
      <c r="F7203" s="11">
        <v>26.6</v>
      </c>
      <c r="G7203" s="10">
        <v>27.96</v>
      </c>
      <c r="H7203" s="11">
        <v>118.96</v>
      </c>
      <c r="I7203" s="10">
        <v>88.18</v>
      </c>
      <c r="J7203">
        <v>0.20599489712488336</v>
      </c>
      <c r="K7203">
        <v>0.40848491997295416</v>
      </c>
      <c r="L7203">
        <v>0.25574292766445628</v>
      </c>
      <c r="M7203">
        <v>0.27718753024270565</v>
      </c>
      <c r="N7203">
        <v>0.41471716523992946</v>
      </c>
      <c r="O7203">
        <v>0.37252210492049859</v>
      </c>
      <c r="P7203" s="117">
        <v>15.72</v>
      </c>
      <c r="Q7203">
        <v>0.34</v>
      </c>
    </row>
    <row r="7204" spans="1:17" ht="15">
      <c r="A7204" s="6"/>
      <c r="B7204" s="10">
        <v>55</v>
      </c>
      <c r="C7204">
        <v>0.25211639038313755</v>
      </c>
      <c r="D7204" s="11">
        <v>-9.69</v>
      </c>
      <c r="E7204" s="10">
        <v>41.59</v>
      </c>
      <c r="F7204" s="11">
        <v>26.9</v>
      </c>
      <c r="G7204" s="10">
        <v>26.91</v>
      </c>
      <c r="H7204" s="11">
        <v>122.02</v>
      </c>
      <c r="I7204" s="10">
        <v>88.04</v>
      </c>
      <c r="J7204">
        <v>0.20149050374763669</v>
      </c>
      <c r="K7204">
        <v>0.40513531584215529</v>
      </c>
      <c r="L7204">
        <v>0.25245019008025615</v>
      </c>
      <c r="M7204">
        <v>0.2633842776745236</v>
      </c>
      <c r="N7204">
        <v>0.4200617384203395</v>
      </c>
      <c r="O7204">
        <v>0.39100277482445583</v>
      </c>
      <c r="P7204" s="117">
        <v>14.93</v>
      </c>
      <c r="Q7204">
        <v>0.34</v>
      </c>
    </row>
    <row r="7205" spans="1:17" ht="15">
      <c r="A7205" s="6"/>
      <c r="B7205" s="10">
        <v>60.51</v>
      </c>
      <c r="C7205">
        <v>0.25630833461851987</v>
      </c>
      <c r="D7205" s="11">
        <v>-13.02</v>
      </c>
      <c r="E7205" s="10">
        <v>40.119999999999997</v>
      </c>
      <c r="F7205" s="11">
        <v>27.64</v>
      </c>
      <c r="G7205" s="10">
        <v>25.83</v>
      </c>
      <c r="H7205" s="11">
        <v>131.69999999999999</v>
      </c>
      <c r="I7205" s="10">
        <v>89.21</v>
      </c>
      <c r="J7205">
        <v>0.19721919813533062</v>
      </c>
      <c r="K7205">
        <v>0.40365755961227945</v>
      </c>
      <c r="L7205">
        <v>0.26443892159515897</v>
      </c>
      <c r="M7205">
        <v>0.26978574305810687</v>
      </c>
      <c r="N7205">
        <v>0.42228283762662283</v>
      </c>
      <c r="O7205">
        <v>0.3928493033402139</v>
      </c>
      <c r="P7205" s="117">
        <v>16.13</v>
      </c>
      <c r="Q7205">
        <v>0.34</v>
      </c>
    </row>
    <row r="7206" spans="1:17" ht="15">
      <c r="A7206" s="6"/>
      <c r="B7206" s="10">
        <v>69.010000000000005</v>
      </c>
      <c r="C7206">
        <v>0.26294119123966114</v>
      </c>
      <c r="D7206" s="11">
        <v>-15.01</v>
      </c>
      <c r="E7206" s="10">
        <v>39.049999999999997</v>
      </c>
      <c r="F7206" s="11">
        <v>27.93</v>
      </c>
      <c r="G7206" s="10">
        <v>27.98</v>
      </c>
      <c r="H7206" s="11">
        <v>141.02000000000001</v>
      </c>
      <c r="I7206" s="10">
        <v>92.85</v>
      </c>
      <c r="J7206">
        <v>0.19375423863022376</v>
      </c>
      <c r="K7206">
        <v>0.40174386884170199</v>
      </c>
      <c r="L7206">
        <v>0.29248720292108643</v>
      </c>
      <c r="M7206">
        <v>0.2928353201238233</v>
      </c>
      <c r="N7206">
        <v>0.42794051172707886</v>
      </c>
      <c r="O7206">
        <v>0.39325549790696307</v>
      </c>
      <c r="P7206" s="117">
        <v>18.04</v>
      </c>
      <c r="Q7206">
        <v>0.34</v>
      </c>
    </row>
    <row r="7207" spans="1:17" ht="15">
      <c r="A7207" s="6"/>
      <c r="B7207" s="10">
        <v>66.47</v>
      </c>
      <c r="C7207">
        <v>0.27873343042875914</v>
      </c>
      <c r="D7207" s="11">
        <v>-9.6</v>
      </c>
      <c r="E7207" s="10">
        <v>40.340000000000003</v>
      </c>
      <c r="F7207" s="11">
        <v>30.97</v>
      </c>
      <c r="G7207" s="10">
        <v>32.04</v>
      </c>
      <c r="H7207" s="11">
        <v>180</v>
      </c>
      <c r="I7207" s="10">
        <v>114.91</v>
      </c>
      <c r="J7207">
        <v>0.18420345313664399</v>
      </c>
      <c r="K7207">
        <v>0.39993709288241625</v>
      </c>
      <c r="L7207">
        <v>0.33027126392910777</v>
      </c>
      <c r="M7207">
        <v>0.32061620722820849</v>
      </c>
      <c r="N7207">
        <v>0.42549356066487343</v>
      </c>
      <c r="O7207">
        <v>0.38750916540144681</v>
      </c>
      <c r="P7207" s="117">
        <v>26.2</v>
      </c>
      <c r="Q7207">
        <v>0.34</v>
      </c>
    </row>
    <row r="7208" spans="1:17" ht="15">
      <c r="A7208" s="6"/>
      <c r="B7208" s="10">
        <v>79.900000000000006</v>
      </c>
      <c r="C7208">
        <v>0.30032023077237818</v>
      </c>
      <c r="D7208" s="11">
        <v>0.12</v>
      </c>
      <c r="E7208" s="10">
        <v>39.950000000000003</v>
      </c>
      <c r="F7208" s="11">
        <v>40</v>
      </c>
      <c r="G7208" s="10">
        <v>40.5</v>
      </c>
      <c r="H7208" s="11">
        <v>225.02</v>
      </c>
      <c r="I7208" s="10">
        <v>127.59</v>
      </c>
      <c r="J7208">
        <v>0.1754398838351631</v>
      </c>
      <c r="K7208">
        <v>0.39794094151742582</v>
      </c>
      <c r="L7208">
        <v>0.36956427287313215</v>
      </c>
      <c r="M7208">
        <v>0.34207925170981318</v>
      </c>
      <c r="N7208">
        <v>0.40628589664772741</v>
      </c>
      <c r="O7208">
        <v>0.37079623001042245</v>
      </c>
      <c r="P7208" s="117">
        <v>32.53</v>
      </c>
      <c r="Q7208">
        <v>0.34</v>
      </c>
    </row>
    <row r="7209" spans="1:17" ht="15">
      <c r="A7209" s="6"/>
      <c r="B7209" s="10">
        <v>90.69</v>
      </c>
      <c r="C7209">
        <v>0.28850025698132603</v>
      </c>
      <c r="D7209" s="11">
        <v>0.12</v>
      </c>
      <c r="E7209" s="10">
        <v>42.7</v>
      </c>
      <c r="F7209" s="11">
        <v>48.47</v>
      </c>
      <c r="G7209" s="10">
        <v>45.43</v>
      </c>
      <c r="H7209" s="11">
        <v>250.34</v>
      </c>
      <c r="I7209" s="10">
        <v>133.94</v>
      </c>
      <c r="J7209">
        <v>0.17325504560590704</v>
      </c>
      <c r="K7209">
        <v>0.39386583678491432</v>
      </c>
      <c r="L7209">
        <v>0.38651199559017863</v>
      </c>
      <c r="M7209">
        <v>0.33613057891652248</v>
      </c>
      <c r="N7209">
        <v>0.39412949805443004</v>
      </c>
      <c r="O7209">
        <v>0.35583797754502294</v>
      </c>
      <c r="P7209" s="117">
        <v>31.32</v>
      </c>
      <c r="Q7209">
        <v>0.34</v>
      </c>
    </row>
    <row r="7210" spans="1:17" ht="15">
      <c r="A7210" s="6"/>
      <c r="B7210" s="10">
        <v>89.5</v>
      </c>
      <c r="C7210">
        <v>0.26654192289090034</v>
      </c>
      <c r="D7210" s="11">
        <v>5.41</v>
      </c>
      <c r="E7210" s="10">
        <v>45.83</v>
      </c>
      <c r="F7210" s="11">
        <v>45.93</v>
      </c>
      <c r="G7210" s="10">
        <v>47.52</v>
      </c>
      <c r="H7210" s="11">
        <v>203.98</v>
      </c>
      <c r="I7210" s="10">
        <v>123.58</v>
      </c>
      <c r="J7210">
        <v>0.16489639997339978</v>
      </c>
      <c r="K7210">
        <v>0.38238638334591735</v>
      </c>
      <c r="L7210">
        <v>0.40154319180087844</v>
      </c>
      <c r="M7210">
        <v>0.32923473474875353</v>
      </c>
      <c r="N7210">
        <v>0.37691340850977723</v>
      </c>
      <c r="O7210">
        <v>0.33514349614638994</v>
      </c>
      <c r="P7210" s="117">
        <v>29.08</v>
      </c>
      <c r="Q7210">
        <v>0.34</v>
      </c>
    </row>
    <row r="7211" spans="1:17" ht="15">
      <c r="A7211" s="6"/>
      <c r="B7211" s="10">
        <v>87.01</v>
      </c>
      <c r="C7211">
        <v>0.23166327075065857</v>
      </c>
      <c r="D7211" s="11">
        <v>0.27</v>
      </c>
      <c r="E7211" s="10">
        <v>47.97</v>
      </c>
      <c r="F7211" s="11">
        <v>44.01</v>
      </c>
      <c r="G7211" s="10">
        <v>43.29</v>
      </c>
      <c r="H7211" s="11">
        <v>171.4</v>
      </c>
      <c r="I7211" s="10">
        <v>119.6</v>
      </c>
      <c r="J7211">
        <v>0.1582926562447495</v>
      </c>
      <c r="K7211">
        <v>0.37567093524816902</v>
      </c>
      <c r="L7211">
        <v>0.40352811104346081</v>
      </c>
      <c r="M7211">
        <v>0.31243505704599817</v>
      </c>
      <c r="N7211">
        <v>0.36775735087546474</v>
      </c>
      <c r="O7211">
        <v>0.31314812255651497</v>
      </c>
      <c r="P7211" s="117">
        <v>35.61</v>
      </c>
      <c r="Q7211">
        <v>0.34</v>
      </c>
    </row>
    <row r="7212" spans="1:17" ht="15">
      <c r="A7212" s="6"/>
      <c r="B7212" s="10">
        <v>69.790000000000006</v>
      </c>
      <c r="C7212">
        <v>0.19340332012827766</v>
      </c>
      <c r="D7212" s="11">
        <v>0.11</v>
      </c>
      <c r="E7212" s="10">
        <v>47</v>
      </c>
      <c r="F7212" s="11">
        <v>43.06</v>
      </c>
      <c r="G7212" s="10">
        <v>36.42</v>
      </c>
      <c r="H7212" s="11">
        <v>142.77000000000001</v>
      </c>
      <c r="I7212" s="10">
        <v>104.99</v>
      </c>
      <c r="J7212">
        <v>0.15535891355502454</v>
      </c>
      <c r="K7212">
        <v>0.36691831257395907</v>
      </c>
      <c r="L7212">
        <v>0.39438951133043848</v>
      </c>
      <c r="M7212">
        <v>0.29433227886886326</v>
      </c>
      <c r="N7212">
        <v>0.3610076494451433</v>
      </c>
      <c r="O7212">
        <v>0.29287557537762438</v>
      </c>
      <c r="P7212" s="117">
        <v>32.090000000000003</v>
      </c>
      <c r="Q7212">
        <v>0.34</v>
      </c>
    </row>
    <row r="7213" spans="1:17" ht="15">
      <c r="A7213" s="6"/>
      <c r="B7213" s="10">
        <v>69.86</v>
      </c>
      <c r="C7213">
        <v>0.1766010344520702</v>
      </c>
      <c r="D7213" s="11">
        <v>-0.1</v>
      </c>
      <c r="E7213" s="10">
        <v>46.87</v>
      </c>
      <c r="F7213" s="11">
        <v>42.33</v>
      </c>
      <c r="G7213" s="10">
        <v>33.44</v>
      </c>
      <c r="H7213" s="11">
        <v>128.01</v>
      </c>
      <c r="I7213" s="10">
        <v>99.95</v>
      </c>
      <c r="J7213">
        <v>0.15332478020666998</v>
      </c>
      <c r="K7213">
        <v>0.36170420061843217</v>
      </c>
      <c r="L7213">
        <v>0.388491012170948</v>
      </c>
      <c r="M7213">
        <v>0.2837609463242235</v>
      </c>
      <c r="N7213">
        <v>0.34691619356776154</v>
      </c>
      <c r="O7213">
        <v>0.29226021187671253</v>
      </c>
      <c r="P7213" s="117">
        <v>30.44</v>
      </c>
      <c r="Q7213">
        <v>0.34</v>
      </c>
    </row>
    <row r="7214" spans="1:17" ht="15">
      <c r="A7214" s="6"/>
      <c r="B7214" s="10">
        <v>67.900000000000006</v>
      </c>
      <c r="C7214">
        <v>0.18653607174927178</v>
      </c>
      <c r="D7214" s="11">
        <v>-13.38</v>
      </c>
      <c r="E7214" s="10">
        <v>46.25</v>
      </c>
      <c r="F7214" s="11">
        <v>40.58</v>
      </c>
      <c r="G7214" s="10">
        <v>36.22</v>
      </c>
      <c r="H7214" s="11">
        <v>112</v>
      </c>
      <c r="I7214" s="10">
        <v>88.9</v>
      </c>
      <c r="J7214">
        <v>0.15090577357791365</v>
      </c>
      <c r="K7214">
        <v>0.35563969109997762</v>
      </c>
      <c r="L7214">
        <v>0.39366869763118689</v>
      </c>
      <c r="M7214">
        <v>0.27676367751246395</v>
      </c>
      <c r="N7214">
        <v>0.34074997069219698</v>
      </c>
      <c r="O7214">
        <v>0.29452150691179418</v>
      </c>
      <c r="P7214" s="117">
        <v>32.590000000000003</v>
      </c>
      <c r="Q7214">
        <v>0.34</v>
      </c>
    </row>
    <row r="7215" spans="1:17" ht="15">
      <c r="A7215" s="6"/>
      <c r="B7215" s="10">
        <v>73.91</v>
      </c>
      <c r="C7215">
        <v>0.20867227033452204</v>
      </c>
      <c r="D7215" s="11">
        <v>-31.42</v>
      </c>
      <c r="E7215" s="10">
        <v>42.64</v>
      </c>
      <c r="F7215" s="11">
        <v>43.28</v>
      </c>
      <c r="G7215" s="10">
        <v>36.270000000000003</v>
      </c>
      <c r="H7215" s="11">
        <v>113.01</v>
      </c>
      <c r="I7215" s="10">
        <v>92.18</v>
      </c>
      <c r="J7215">
        <v>0.15406758830265788</v>
      </c>
      <c r="K7215">
        <v>0.35057086428930101</v>
      </c>
      <c r="L7215">
        <v>0.40855740863055917</v>
      </c>
      <c r="M7215">
        <v>0.28623564676355723</v>
      </c>
      <c r="N7215">
        <v>0.34959480056072384</v>
      </c>
      <c r="O7215">
        <v>0.30329916006276453</v>
      </c>
      <c r="P7215" s="117">
        <v>35.33</v>
      </c>
      <c r="Q7215">
        <v>0.34</v>
      </c>
    </row>
    <row r="7216" spans="1:17" ht="15">
      <c r="A7216" s="6"/>
      <c r="B7216" s="10">
        <v>87</v>
      </c>
      <c r="C7216">
        <v>0.24021409398832599</v>
      </c>
      <c r="D7216" s="11">
        <v>-17.03</v>
      </c>
      <c r="E7216" s="10">
        <v>41.31</v>
      </c>
      <c r="F7216" s="11">
        <v>48.83</v>
      </c>
      <c r="G7216" s="10">
        <v>35.97</v>
      </c>
      <c r="H7216" s="11">
        <v>140</v>
      </c>
      <c r="I7216" s="10">
        <v>96.17</v>
      </c>
      <c r="J7216">
        <v>0.15697188840548842</v>
      </c>
      <c r="K7216">
        <v>0.35169487054264803</v>
      </c>
      <c r="L7216">
        <v>0.43727395750606129</v>
      </c>
      <c r="M7216">
        <v>0.29320334758457223</v>
      </c>
      <c r="N7216">
        <v>0.37397335909842538</v>
      </c>
      <c r="O7216">
        <v>0.31707741198805872</v>
      </c>
      <c r="P7216" s="117">
        <v>46.22</v>
      </c>
      <c r="Q7216">
        <v>0.34</v>
      </c>
    </row>
    <row r="7217" spans="1:17" ht="15">
      <c r="A7217" s="6"/>
      <c r="B7217" s="10">
        <v>112.02</v>
      </c>
      <c r="C7217">
        <v>0.27531413434431806</v>
      </c>
      <c r="D7217" s="11">
        <v>-4.0199999999999996</v>
      </c>
      <c r="E7217" s="10">
        <v>45.58</v>
      </c>
      <c r="F7217" s="11">
        <v>51.42</v>
      </c>
      <c r="G7217" s="10">
        <v>41.55</v>
      </c>
      <c r="H7217" s="11">
        <v>173.05</v>
      </c>
      <c r="I7217" s="10">
        <v>105.92</v>
      </c>
      <c r="J7217">
        <v>0.15458353672585548</v>
      </c>
      <c r="K7217">
        <v>0.35990201788469461</v>
      </c>
      <c r="L7217">
        <v>0.46509264594057093</v>
      </c>
      <c r="M7217">
        <v>0.30841983480692925</v>
      </c>
      <c r="N7217">
        <v>0.40460652900066479</v>
      </c>
      <c r="O7217">
        <v>0.32647481678213647</v>
      </c>
      <c r="P7217" s="117">
        <v>74.290000000000006</v>
      </c>
      <c r="Q7217">
        <v>0.34</v>
      </c>
    </row>
    <row r="7218" spans="1:17" ht="15">
      <c r="A7218" s="6"/>
      <c r="B7218" s="10">
        <v>139.80000000000001</v>
      </c>
      <c r="C7218">
        <v>0.2790212235984576</v>
      </c>
      <c r="D7218" s="11">
        <v>0.08</v>
      </c>
      <c r="E7218" s="10">
        <v>47.2</v>
      </c>
      <c r="F7218" s="11">
        <v>54.99</v>
      </c>
      <c r="G7218" s="10">
        <v>43.35</v>
      </c>
      <c r="H7218" s="11">
        <v>198.93</v>
      </c>
      <c r="I7218" s="10">
        <v>125.18</v>
      </c>
      <c r="J7218">
        <v>0.15235177309949743</v>
      </c>
      <c r="K7218">
        <v>0.36014383033940228</v>
      </c>
      <c r="L7218">
        <v>0.48553576987331459</v>
      </c>
      <c r="M7218">
        <v>0.32165020922338616</v>
      </c>
      <c r="N7218">
        <v>0.40983855255133156</v>
      </c>
      <c r="O7218">
        <v>0.33973510131546097</v>
      </c>
      <c r="P7218" s="117">
        <v>66.36</v>
      </c>
      <c r="Q7218">
        <v>0.34</v>
      </c>
    </row>
    <row r="7219" spans="1:17" ht="15">
      <c r="A7219" s="6"/>
      <c r="B7219" s="10">
        <v>148.96</v>
      </c>
      <c r="C7219">
        <v>0.27229977540551775</v>
      </c>
      <c r="D7219" s="11">
        <v>7.56</v>
      </c>
      <c r="E7219" s="10">
        <v>48.37</v>
      </c>
      <c r="F7219" s="11">
        <v>61.23</v>
      </c>
      <c r="G7219" s="10">
        <v>45.02</v>
      </c>
      <c r="H7219" s="11">
        <v>220.69</v>
      </c>
      <c r="I7219" s="10">
        <v>129.08000000000001</v>
      </c>
      <c r="J7219">
        <v>0.14996187350949156</v>
      </c>
      <c r="K7219">
        <v>0.35031486178282534</v>
      </c>
      <c r="L7219">
        <v>0.48632290439510656</v>
      </c>
      <c r="M7219">
        <v>0.31390484239937133</v>
      </c>
      <c r="N7219">
        <v>0.37235099794043275</v>
      </c>
      <c r="O7219">
        <v>0.32876034083118411</v>
      </c>
      <c r="P7219" s="117">
        <v>51.64</v>
      </c>
      <c r="Q7219">
        <v>0.34</v>
      </c>
    </row>
    <row r="7220" spans="1:17" ht="15">
      <c r="A7220" s="6"/>
      <c r="B7220" s="10">
        <v>118.83</v>
      </c>
      <c r="C7220">
        <v>0.2655761582615826</v>
      </c>
      <c r="D7220" s="11">
        <v>8.89</v>
      </c>
      <c r="E7220" s="10">
        <v>47.94</v>
      </c>
      <c r="F7220" s="11">
        <v>63.62</v>
      </c>
      <c r="G7220" s="10">
        <v>44.26</v>
      </c>
      <c r="H7220" s="11">
        <v>198.67</v>
      </c>
      <c r="I7220" s="10">
        <v>127.67</v>
      </c>
      <c r="J7220">
        <v>0.147601468524168</v>
      </c>
      <c r="K7220">
        <v>0.34928821550116324</v>
      </c>
      <c r="L7220">
        <v>0.48328732456583673</v>
      </c>
      <c r="M7220">
        <v>0.301169739264317</v>
      </c>
      <c r="N7220">
        <v>0.35569132328088093</v>
      </c>
      <c r="O7220">
        <v>0.30570169054454133</v>
      </c>
      <c r="P7220" s="117">
        <v>27.96</v>
      </c>
      <c r="Q7220">
        <v>0.34</v>
      </c>
    </row>
    <row r="7221" spans="1:17" ht="15">
      <c r="A7221" s="6"/>
      <c r="B7221" s="10">
        <v>90.35</v>
      </c>
      <c r="C7221">
        <v>0.25632093831246955</v>
      </c>
      <c r="D7221" s="11">
        <v>0.23</v>
      </c>
      <c r="E7221" s="10">
        <v>46.3</v>
      </c>
      <c r="F7221" s="11">
        <v>57.39</v>
      </c>
      <c r="G7221" s="10">
        <v>40.57</v>
      </c>
      <c r="H7221" s="11">
        <v>151.86000000000001</v>
      </c>
      <c r="I7221" s="10">
        <v>112.9</v>
      </c>
      <c r="J7221">
        <v>0.14878026100490879</v>
      </c>
      <c r="K7221">
        <v>0.34881813740505374</v>
      </c>
      <c r="L7221">
        <v>0.48821862619380268</v>
      </c>
      <c r="M7221">
        <v>0.28557464854732889</v>
      </c>
      <c r="N7221">
        <v>0.35133391034643313</v>
      </c>
      <c r="O7221">
        <v>0.29659546888573907</v>
      </c>
      <c r="P7221" s="117">
        <v>22.45</v>
      </c>
      <c r="Q7221">
        <v>0.34</v>
      </c>
    </row>
    <row r="7222" spans="1:17" ht="15">
      <c r="A7222" s="6"/>
      <c r="B7222" s="10">
        <v>83.51</v>
      </c>
      <c r="C7222">
        <v>0.22022740185405223</v>
      </c>
      <c r="D7222" s="11">
        <v>-38.19</v>
      </c>
      <c r="E7222" s="10">
        <v>45</v>
      </c>
      <c r="F7222" s="11">
        <v>48.69</v>
      </c>
      <c r="G7222" s="10">
        <v>32.119999999999997</v>
      </c>
      <c r="H7222" s="11">
        <v>100.19</v>
      </c>
      <c r="I7222" s="10">
        <v>102.21</v>
      </c>
      <c r="J7222">
        <v>0.15152991149430919</v>
      </c>
      <c r="K7222">
        <v>0.33904779229692367</v>
      </c>
      <c r="L7222">
        <v>0.49325608925489345</v>
      </c>
      <c r="M7222">
        <v>0.26459150553672939</v>
      </c>
      <c r="N7222">
        <v>0.34044660962133433</v>
      </c>
      <c r="O7222">
        <v>0.29998951780986538</v>
      </c>
      <c r="P7222" s="117">
        <v>19.399999999999999</v>
      </c>
      <c r="Q7222">
        <v>0.34</v>
      </c>
    </row>
    <row r="7223" spans="1:17" ht="15">
      <c r="A7223" s="6"/>
      <c r="B7223" s="10">
        <v>75.48</v>
      </c>
      <c r="C7223">
        <v>0.18890005257494982</v>
      </c>
      <c r="D7223" s="11">
        <v>-49.98</v>
      </c>
      <c r="E7223" s="10">
        <v>44.27</v>
      </c>
      <c r="F7223" s="11">
        <v>41.62</v>
      </c>
      <c r="G7223" s="10">
        <v>27.12</v>
      </c>
      <c r="H7223" s="11">
        <v>103.69</v>
      </c>
      <c r="I7223" s="10">
        <v>101.61</v>
      </c>
      <c r="J7223">
        <v>0.15565767534722938</v>
      </c>
      <c r="K7223">
        <v>0.33380673635768549</v>
      </c>
      <c r="L7223">
        <v>0.496169091177869</v>
      </c>
      <c r="M7223">
        <v>0.22988388865666778</v>
      </c>
      <c r="N7223">
        <v>0.33792006607180441</v>
      </c>
      <c r="O7223">
        <v>0.31209022393073449</v>
      </c>
      <c r="P7223" s="117">
        <v>24.29</v>
      </c>
      <c r="Q7223">
        <v>0.34</v>
      </c>
    </row>
    <row r="7224" spans="1:17" ht="15">
      <c r="A7224" s="6"/>
      <c r="B7224" s="10">
        <v>47.48</v>
      </c>
      <c r="C7224">
        <v>0.17175135732205035</v>
      </c>
      <c r="D7224" s="11">
        <v>-70.09</v>
      </c>
      <c r="E7224" s="10">
        <v>42.58</v>
      </c>
      <c r="F7224" s="11">
        <v>40.229999999999997</v>
      </c>
      <c r="G7224" s="10">
        <v>24.41</v>
      </c>
      <c r="H7224" s="11">
        <v>99.09</v>
      </c>
      <c r="I7224" s="10">
        <v>92.03</v>
      </c>
      <c r="J7224">
        <v>0.15427530802144004</v>
      </c>
      <c r="K7224">
        <v>0.3320082084167687</v>
      </c>
      <c r="L7224">
        <v>0.48729579875540374</v>
      </c>
      <c r="M7224">
        <v>0.20592960932995671</v>
      </c>
      <c r="N7224">
        <v>0.32689877806219142</v>
      </c>
      <c r="O7224">
        <v>0.33069302069643441</v>
      </c>
      <c r="P7224" s="117">
        <v>20.99</v>
      </c>
      <c r="Q7224">
        <v>0.34</v>
      </c>
    </row>
    <row r="7225" spans="1:17" ht="15">
      <c r="A7225" s="6"/>
      <c r="B7225" s="10">
        <v>14.05</v>
      </c>
      <c r="C7225">
        <v>0.15185903742665169</v>
      </c>
      <c r="D7225" s="11">
        <v>-79.94</v>
      </c>
      <c r="E7225" s="10">
        <v>27.93</v>
      </c>
      <c r="F7225" s="11">
        <v>36.549999999999997</v>
      </c>
      <c r="G7225" s="10">
        <v>7.61</v>
      </c>
      <c r="H7225" s="11">
        <v>94.98</v>
      </c>
      <c r="I7225" s="10">
        <v>93.31</v>
      </c>
      <c r="J7225">
        <v>0.14570424397644863</v>
      </c>
      <c r="K7225">
        <v>0.31994207106489808</v>
      </c>
      <c r="L7225">
        <v>0.47872248655449523</v>
      </c>
      <c r="M7225">
        <v>0.185356410655519</v>
      </c>
      <c r="N7225">
        <v>0.33059260567834342</v>
      </c>
      <c r="O7225">
        <v>0.35475918781493093</v>
      </c>
      <c r="P7225" s="117">
        <v>21.29</v>
      </c>
      <c r="Q7225">
        <v>0.34</v>
      </c>
    </row>
    <row r="7226" spans="1:17" ht="15">
      <c r="A7226" s="6"/>
      <c r="B7226" s="10">
        <v>0.96</v>
      </c>
      <c r="C7226">
        <v>0.1438065722298123</v>
      </c>
      <c r="D7226" s="11">
        <v>-83</v>
      </c>
      <c r="E7226" s="10">
        <v>23</v>
      </c>
      <c r="F7226" s="11">
        <v>37.020000000000003</v>
      </c>
      <c r="G7226" s="10">
        <v>4.79</v>
      </c>
      <c r="H7226" s="11">
        <v>83.99</v>
      </c>
      <c r="I7226" s="10">
        <v>92.77</v>
      </c>
      <c r="J7226">
        <v>0.15491729154022357</v>
      </c>
      <c r="K7226">
        <v>0.29336697567375736</v>
      </c>
      <c r="L7226">
        <v>0.47312821249231518</v>
      </c>
      <c r="M7226">
        <v>0.1685765202039268</v>
      </c>
      <c r="N7226">
        <v>0.32873900901870079</v>
      </c>
      <c r="O7226">
        <v>0.36864892506914759</v>
      </c>
      <c r="P7226" s="117">
        <v>20.05</v>
      </c>
      <c r="Q7226">
        <v>0.34</v>
      </c>
    </row>
    <row r="7227" spans="1:17" ht="15">
      <c r="A7227" s="6"/>
      <c r="B7227" s="10">
        <v>0.01</v>
      </c>
      <c r="C7227">
        <v>0.13977766742671774</v>
      </c>
      <c r="D7227" s="11">
        <v>-83.06</v>
      </c>
      <c r="E7227" s="10">
        <v>24.25</v>
      </c>
      <c r="F7227" s="11">
        <v>36.6</v>
      </c>
      <c r="G7227" s="10">
        <v>2.2400000000000002</v>
      </c>
      <c r="H7227" s="11">
        <v>78.349999999999994</v>
      </c>
      <c r="I7227" s="10">
        <v>90.41</v>
      </c>
      <c r="J7227">
        <v>0.15834058285991548</v>
      </c>
      <c r="K7227">
        <v>0.29600085429604678</v>
      </c>
      <c r="L7227">
        <v>0.46834436550172831</v>
      </c>
      <c r="M7227">
        <v>0.16426188104945377</v>
      </c>
      <c r="N7227">
        <v>0.32697495148734101</v>
      </c>
      <c r="O7227">
        <v>0.38352776941807332</v>
      </c>
      <c r="P7227" s="117">
        <v>18.87</v>
      </c>
      <c r="Q7227">
        <v>0.34</v>
      </c>
    </row>
    <row r="7228" spans="1:17" ht="15">
      <c r="A7228" s="6"/>
      <c r="B7228" s="10">
        <v>0.02</v>
      </c>
      <c r="C7228">
        <v>0.14592126809726844</v>
      </c>
      <c r="D7228" s="11">
        <v>-83</v>
      </c>
      <c r="E7228" s="10">
        <v>23.45</v>
      </c>
      <c r="F7228" s="11">
        <v>35.83</v>
      </c>
      <c r="G7228" s="10">
        <v>0.1</v>
      </c>
      <c r="H7228" s="11">
        <v>69.41</v>
      </c>
      <c r="I7228" s="10">
        <v>87.98</v>
      </c>
      <c r="J7228">
        <v>0.15764088321351158</v>
      </c>
      <c r="K7228">
        <v>0.30798490133545942</v>
      </c>
      <c r="L7228">
        <v>0.45689191281208058</v>
      </c>
      <c r="M7228">
        <v>0.16526043179783106</v>
      </c>
      <c r="N7228">
        <v>0.32606742813526518</v>
      </c>
      <c r="O7228">
        <v>0.39934472022643147</v>
      </c>
      <c r="P7228" s="117">
        <v>20.89</v>
      </c>
      <c r="Q7228">
        <v>0.34</v>
      </c>
    </row>
    <row r="7229" spans="1:17" ht="15">
      <c r="A7229" s="6"/>
      <c r="B7229" s="10">
        <v>-0.24</v>
      </c>
      <c r="C7229">
        <v>0.15382492144884535</v>
      </c>
      <c r="D7229" s="11">
        <v>-83.03</v>
      </c>
      <c r="E7229" s="10">
        <v>24.27</v>
      </c>
      <c r="F7229" s="11">
        <v>35.22</v>
      </c>
      <c r="G7229" s="10">
        <v>4.3</v>
      </c>
      <c r="H7229" s="11">
        <v>75.290000000000006</v>
      </c>
      <c r="I7229" s="10">
        <v>87</v>
      </c>
      <c r="J7229">
        <v>0.15980316239667722</v>
      </c>
      <c r="K7229">
        <v>0.32015241420992546</v>
      </c>
      <c r="L7229">
        <v>0.44611977713324802</v>
      </c>
      <c r="M7229">
        <v>0.17589504209843254</v>
      </c>
      <c r="N7229">
        <v>0.32828192262160999</v>
      </c>
      <c r="O7229">
        <v>0.42635567366462929</v>
      </c>
      <c r="P7229" s="117">
        <v>19.25</v>
      </c>
      <c r="Q7229">
        <v>0.34</v>
      </c>
    </row>
    <row r="7230" spans="1:17" ht="15">
      <c r="A7230" s="6"/>
      <c r="B7230" s="10">
        <v>-0.28000000000000003</v>
      </c>
      <c r="C7230">
        <v>0.14595579269139919</v>
      </c>
      <c r="D7230" s="11">
        <v>-83.04</v>
      </c>
      <c r="E7230" s="10">
        <v>25.32</v>
      </c>
      <c r="F7230" s="11">
        <v>35.17</v>
      </c>
      <c r="G7230" s="10">
        <v>18.739999999999998</v>
      </c>
      <c r="H7230" s="11">
        <v>89.61</v>
      </c>
      <c r="I7230" s="10">
        <v>86.67</v>
      </c>
      <c r="J7230">
        <v>0.1559108089156023</v>
      </c>
      <c r="K7230">
        <v>0.33624819057931776</v>
      </c>
      <c r="L7230">
        <v>0.44724945977524838</v>
      </c>
      <c r="M7230">
        <v>0.19974425100581686</v>
      </c>
      <c r="N7230">
        <v>0.33016460249664153</v>
      </c>
      <c r="O7230">
        <v>0.45109822881462003</v>
      </c>
      <c r="P7230" s="117">
        <v>21.92</v>
      </c>
      <c r="Q7230">
        <v>0.34</v>
      </c>
    </row>
    <row r="7231" spans="1:17" ht="15">
      <c r="A7231" s="6"/>
      <c r="B7231" s="10">
        <v>-0.39</v>
      </c>
      <c r="C7231">
        <v>0.13818349803121849</v>
      </c>
      <c r="D7231" s="11">
        <v>-83.02</v>
      </c>
      <c r="E7231" s="10">
        <v>30.83</v>
      </c>
      <c r="F7231" s="11">
        <v>36</v>
      </c>
      <c r="G7231" s="10">
        <v>27.81</v>
      </c>
      <c r="H7231" s="11">
        <v>132.65</v>
      </c>
      <c r="I7231" s="10">
        <v>91.39</v>
      </c>
      <c r="J7231">
        <v>0.15399270288021324</v>
      </c>
      <c r="K7231">
        <v>0.35882535650460617</v>
      </c>
      <c r="L7231">
        <v>0.46438969587904039</v>
      </c>
      <c r="M7231">
        <v>0.2421317208978597</v>
      </c>
      <c r="N7231">
        <v>0.34318463925849912</v>
      </c>
      <c r="O7231">
        <v>0.46006471505418256</v>
      </c>
      <c r="P7231" s="117">
        <v>27.26</v>
      </c>
      <c r="Q7231">
        <v>0.34</v>
      </c>
    </row>
    <row r="7232" spans="1:17" ht="15">
      <c r="A7232" s="6"/>
      <c r="B7232" s="10">
        <v>-0.36</v>
      </c>
      <c r="C7232">
        <v>0.12971845495374254</v>
      </c>
      <c r="D7232" s="11">
        <v>-83.01</v>
      </c>
      <c r="E7232" s="10">
        <v>51.33</v>
      </c>
      <c r="F7232" s="11">
        <v>43.26</v>
      </c>
      <c r="G7232" s="10">
        <v>34.9</v>
      </c>
      <c r="H7232" s="11">
        <v>174.4</v>
      </c>
      <c r="I7232" s="10">
        <v>101.32</v>
      </c>
      <c r="J7232">
        <v>0.15591355681364374</v>
      </c>
      <c r="K7232">
        <v>0.36574324638644296</v>
      </c>
      <c r="L7232">
        <v>0.47374079419813031</v>
      </c>
      <c r="M7232">
        <v>0.29165682663846171</v>
      </c>
      <c r="N7232">
        <v>0.33178739091637804</v>
      </c>
      <c r="O7232">
        <v>0.45270906044847398</v>
      </c>
      <c r="P7232" s="117">
        <v>28.63</v>
      </c>
      <c r="Q7232">
        <v>0.34</v>
      </c>
    </row>
    <row r="7233" spans="1:17" ht="15">
      <c r="A7233" s="6"/>
      <c r="B7233" s="10">
        <v>-7.0000000000000007E-2</v>
      </c>
      <c r="C7233">
        <v>0.11967817952869218</v>
      </c>
      <c r="D7233" s="11">
        <v>-80</v>
      </c>
      <c r="E7233" s="10">
        <v>64.34</v>
      </c>
      <c r="F7233" s="11">
        <v>53.5</v>
      </c>
      <c r="G7233" s="10">
        <v>44.69</v>
      </c>
      <c r="H7233" s="11">
        <v>199.36</v>
      </c>
      <c r="I7233" s="10">
        <v>115.04</v>
      </c>
      <c r="J7233">
        <v>0.15290871469539502</v>
      </c>
      <c r="K7233">
        <v>0.36082643628570821</v>
      </c>
      <c r="L7233">
        <v>0.47688164589380222</v>
      </c>
      <c r="M7233">
        <v>0.3099243015571066</v>
      </c>
      <c r="N7233">
        <v>0.33630476887144506</v>
      </c>
      <c r="O7233">
        <v>0.43891122511085989</v>
      </c>
      <c r="P7233" s="117">
        <v>27.56</v>
      </c>
      <c r="Q7233">
        <v>0.34</v>
      </c>
    </row>
    <row r="7234" spans="1:17" ht="15">
      <c r="A7234" s="6"/>
      <c r="B7234" s="10">
        <v>0.01</v>
      </c>
      <c r="C7234">
        <v>0.10819160426235692</v>
      </c>
      <c r="D7234" s="11">
        <v>-79.959999999999994</v>
      </c>
      <c r="E7234" s="10">
        <v>62.56</v>
      </c>
      <c r="F7234" s="11">
        <v>55.81</v>
      </c>
      <c r="G7234" s="10">
        <v>45.46</v>
      </c>
      <c r="H7234" s="11">
        <v>148.41999999999999</v>
      </c>
      <c r="I7234" s="10">
        <v>109</v>
      </c>
      <c r="J7234">
        <v>0.14378776639839727</v>
      </c>
      <c r="K7234">
        <v>0.35099202853309142</v>
      </c>
      <c r="L7234">
        <v>0.4699541627929108</v>
      </c>
      <c r="M7234">
        <v>0.32026794323206392</v>
      </c>
      <c r="N7234">
        <v>0.33325763091266691</v>
      </c>
      <c r="O7234">
        <v>0.39750966999784315</v>
      </c>
      <c r="P7234" s="117">
        <v>30.72</v>
      </c>
      <c r="Q7234">
        <v>0.34</v>
      </c>
    </row>
    <row r="7235" spans="1:17" ht="15">
      <c r="A7235" s="6"/>
      <c r="B7235" s="10">
        <v>0</v>
      </c>
      <c r="C7235">
        <v>0.10502354572362002</v>
      </c>
      <c r="D7235" s="11">
        <v>-76.02</v>
      </c>
      <c r="E7235" s="10">
        <v>56.55</v>
      </c>
      <c r="F7235" s="11">
        <v>55.01</v>
      </c>
      <c r="G7235" s="10">
        <v>44.59</v>
      </c>
      <c r="H7235" s="11">
        <v>106.16</v>
      </c>
      <c r="I7235" s="10">
        <v>95.48</v>
      </c>
      <c r="J7235">
        <v>0.13468714798999995</v>
      </c>
      <c r="K7235">
        <v>0.34743234515472615</v>
      </c>
      <c r="L7235">
        <v>0.46010254514543686</v>
      </c>
      <c r="M7235">
        <v>0.31576182155727855</v>
      </c>
      <c r="N7235">
        <v>0.32316450355877552</v>
      </c>
      <c r="O7235">
        <v>0.35974729912321946</v>
      </c>
      <c r="P7235" s="117">
        <v>31.25</v>
      </c>
      <c r="Q7235">
        <v>0.34</v>
      </c>
    </row>
    <row r="7236" spans="1:17" ht="15">
      <c r="A7236" s="6"/>
      <c r="B7236" s="10">
        <v>-0.21</v>
      </c>
      <c r="C7236">
        <v>0.10468165880193998</v>
      </c>
      <c r="D7236" s="11">
        <v>-67.08</v>
      </c>
      <c r="E7236" s="10">
        <v>58.34</v>
      </c>
      <c r="F7236" s="11">
        <v>51.56</v>
      </c>
      <c r="G7236" s="10">
        <v>41.54</v>
      </c>
      <c r="H7236" s="11">
        <v>97.1</v>
      </c>
      <c r="I7236" s="10">
        <v>87</v>
      </c>
      <c r="J7236">
        <v>0.12715846870296035</v>
      </c>
      <c r="K7236">
        <v>0.3512799274912301</v>
      </c>
      <c r="L7236">
        <v>0.45330571437720368</v>
      </c>
      <c r="M7236">
        <v>0.30435036216504868</v>
      </c>
      <c r="N7236">
        <v>0.32057358534959413</v>
      </c>
      <c r="O7236">
        <v>0.32832204511142149</v>
      </c>
      <c r="P7236" s="117">
        <v>33.71</v>
      </c>
      <c r="Q7236">
        <v>0.34</v>
      </c>
    </row>
    <row r="7237" spans="1:17" ht="15">
      <c r="A7237" s="6"/>
      <c r="B7237" s="10">
        <v>-0.08</v>
      </c>
      <c r="C7237">
        <v>0.10583020227120042</v>
      </c>
      <c r="D7237" s="11">
        <v>-81.95</v>
      </c>
      <c r="E7237" s="10">
        <v>55.93</v>
      </c>
      <c r="F7237" s="11">
        <v>51.46</v>
      </c>
      <c r="G7237" s="10">
        <v>39.56</v>
      </c>
      <c r="H7237" s="11">
        <v>91.29</v>
      </c>
      <c r="I7237" s="10">
        <v>84.85</v>
      </c>
      <c r="J7237">
        <v>0.12315739547333081</v>
      </c>
      <c r="K7237">
        <v>0.35221811321760038</v>
      </c>
      <c r="L7237">
        <v>0.4393219408133624</v>
      </c>
      <c r="M7237">
        <v>0.29039766477790041</v>
      </c>
      <c r="N7237">
        <v>0.3078554260300963</v>
      </c>
      <c r="O7237">
        <v>0.30938330365930528</v>
      </c>
      <c r="P7237" s="117">
        <v>29.04</v>
      </c>
      <c r="Q7237">
        <v>0.34</v>
      </c>
    </row>
    <row r="7238" spans="1:17" ht="15">
      <c r="A7238" s="6"/>
      <c r="B7238" s="10">
        <v>-0.03</v>
      </c>
      <c r="C7238">
        <v>0.10560639194344471</v>
      </c>
      <c r="D7238" s="11">
        <v>-67.069999999999993</v>
      </c>
      <c r="E7238" s="10">
        <v>55.94</v>
      </c>
      <c r="F7238" s="11">
        <v>47.32</v>
      </c>
      <c r="G7238" s="10">
        <v>31.11</v>
      </c>
      <c r="H7238" s="11">
        <v>85.51</v>
      </c>
      <c r="I7238" s="10">
        <v>81.459999999999994</v>
      </c>
      <c r="J7238">
        <v>0.12186975046117984</v>
      </c>
      <c r="K7238">
        <v>0.35467286092089245</v>
      </c>
      <c r="L7238">
        <v>0.44637226026791249</v>
      </c>
      <c r="M7238">
        <v>0.27940436489275544</v>
      </c>
      <c r="N7238">
        <v>0.30247740071791179</v>
      </c>
      <c r="O7238">
        <v>0.31071432398343585</v>
      </c>
      <c r="P7238" s="117">
        <v>45.55</v>
      </c>
      <c r="Q7238">
        <v>0.34</v>
      </c>
    </row>
    <row r="7239" spans="1:17" ht="15">
      <c r="A7239" s="6"/>
      <c r="B7239" s="10">
        <v>0.61</v>
      </c>
      <c r="C7239">
        <v>0.10567457606755459</v>
      </c>
      <c r="D7239" s="11">
        <v>-80.069999999999993</v>
      </c>
      <c r="E7239" s="10">
        <v>53.94</v>
      </c>
      <c r="F7239" s="11">
        <v>47.75</v>
      </c>
      <c r="G7239" s="10">
        <v>30.96</v>
      </c>
      <c r="H7239" s="11">
        <v>90.34</v>
      </c>
      <c r="I7239" s="10">
        <v>84.51</v>
      </c>
      <c r="J7239">
        <v>0.12612108595921509</v>
      </c>
      <c r="K7239">
        <v>0.35522051848135139</v>
      </c>
      <c r="L7239">
        <v>0.45533744876735238</v>
      </c>
      <c r="M7239">
        <v>0.28103806002681114</v>
      </c>
      <c r="N7239">
        <v>0.30701311840833345</v>
      </c>
      <c r="O7239">
        <v>0.33658851799160278</v>
      </c>
      <c r="P7239" s="117">
        <v>32.17</v>
      </c>
      <c r="Q7239">
        <v>0.34</v>
      </c>
    </row>
    <row r="7240" spans="1:17" ht="15">
      <c r="A7240" s="6"/>
      <c r="B7240" s="10">
        <v>10.029999999999999</v>
      </c>
      <c r="C7240">
        <v>0.11254755293221282</v>
      </c>
      <c r="D7240" s="11">
        <v>-79.95</v>
      </c>
      <c r="E7240" s="10">
        <v>52.69</v>
      </c>
      <c r="F7240" s="11">
        <v>52.3</v>
      </c>
      <c r="G7240" s="10">
        <v>34.479999999999997</v>
      </c>
      <c r="H7240" s="11">
        <v>101.05</v>
      </c>
      <c r="I7240" s="10">
        <v>89.96</v>
      </c>
      <c r="J7240">
        <v>0.13326136831506386</v>
      </c>
      <c r="K7240">
        <v>0.36333362353215382</v>
      </c>
      <c r="L7240">
        <v>0.47319431900892739</v>
      </c>
      <c r="M7240">
        <v>0.29236552271294014</v>
      </c>
      <c r="N7240">
        <v>0.32324331728989264</v>
      </c>
      <c r="O7240">
        <v>0.37839771892959312</v>
      </c>
      <c r="P7240" s="117">
        <v>47.18</v>
      </c>
      <c r="Q7240">
        <v>0.34</v>
      </c>
    </row>
    <row r="7241" spans="1:17" ht="15">
      <c r="A7241" s="6"/>
      <c r="B7241" s="10">
        <v>40.03</v>
      </c>
      <c r="C7241">
        <v>0.12418204905972223</v>
      </c>
      <c r="D7241" s="11">
        <v>-76.06</v>
      </c>
      <c r="E7241" s="10">
        <v>50</v>
      </c>
      <c r="F7241" s="11">
        <v>55.01</v>
      </c>
      <c r="G7241" s="10">
        <v>42.33</v>
      </c>
      <c r="H7241" s="11">
        <v>137.9</v>
      </c>
      <c r="I7241" s="10">
        <v>112.92</v>
      </c>
      <c r="J7241">
        <v>0.15321470392690931</v>
      </c>
      <c r="K7241">
        <v>0.37272888109714569</v>
      </c>
      <c r="L7241">
        <v>0.48984398374417659</v>
      </c>
      <c r="M7241">
        <v>0.3111805180816688</v>
      </c>
      <c r="N7241">
        <v>0.34300908693551729</v>
      </c>
      <c r="O7241">
        <v>0.43282401239789853</v>
      </c>
      <c r="P7241" s="117">
        <v>64.790000000000006</v>
      </c>
      <c r="Q7241">
        <v>0.34</v>
      </c>
    </row>
    <row r="7242" spans="1:17" ht="15">
      <c r="A7242" s="6"/>
      <c r="B7242" s="10">
        <v>76.92</v>
      </c>
      <c r="C7242">
        <v>0.12736573515834293</v>
      </c>
      <c r="D7242" s="11">
        <v>-0.92</v>
      </c>
      <c r="E7242" s="10">
        <v>52.23</v>
      </c>
      <c r="F7242" s="11">
        <v>57.2</v>
      </c>
      <c r="G7242" s="10">
        <v>44.16</v>
      </c>
      <c r="H7242" s="11">
        <v>187.96</v>
      </c>
      <c r="I7242" s="10">
        <v>123.01</v>
      </c>
      <c r="J7242">
        <v>0.17408211229864443</v>
      </c>
      <c r="K7242">
        <v>0.36491998461242547</v>
      </c>
      <c r="L7242">
        <v>0.50994793944192973</v>
      </c>
      <c r="M7242">
        <v>0.32704306721926646</v>
      </c>
      <c r="N7242">
        <v>0.34912241144989514</v>
      </c>
      <c r="O7242">
        <v>0.45825383771138095</v>
      </c>
      <c r="P7242" s="117">
        <v>70.900000000000006</v>
      </c>
      <c r="Q7242">
        <v>0.34</v>
      </c>
    </row>
    <row r="7243" spans="1:17" ht="15">
      <c r="A7243" s="6"/>
      <c r="B7243" s="10">
        <v>83.9</v>
      </c>
      <c r="C7243">
        <v>0.12139489145163888</v>
      </c>
      <c r="D7243" s="11">
        <v>8.51</v>
      </c>
      <c r="E7243" s="10">
        <v>56.22</v>
      </c>
      <c r="F7243" s="11">
        <v>62.44</v>
      </c>
      <c r="G7243" s="10">
        <v>45.84</v>
      </c>
      <c r="H7243" s="11">
        <v>170.07</v>
      </c>
      <c r="I7243" s="10">
        <v>139.91</v>
      </c>
      <c r="J7243">
        <v>0.18470300048565216</v>
      </c>
      <c r="K7243">
        <v>0.35527879217474745</v>
      </c>
      <c r="L7243">
        <v>0.49787461166460056</v>
      </c>
      <c r="M7243">
        <v>0.31956670789455088</v>
      </c>
      <c r="N7243">
        <v>0.33275703570930087</v>
      </c>
      <c r="O7243">
        <v>0.41293167212358478</v>
      </c>
      <c r="P7243" s="117">
        <v>111.64</v>
      </c>
      <c r="Q7243">
        <v>0.34</v>
      </c>
    </row>
    <row r="7244" spans="1:17" ht="15">
      <c r="A7244" s="6"/>
      <c r="B7244" s="10">
        <v>76.98</v>
      </c>
      <c r="C7244">
        <v>0.11726429050867136</v>
      </c>
      <c r="D7244" s="11">
        <v>27.62</v>
      </c>
      <c r="E7244" s="10">
        <v>48.68</v>
      </c>
      <c r="F7244" s="11">
        <v>66.180000000000007</v>
      </c>
      <c r="G7244" s="10">
        <v>41.4</v>
      </c>
      <c r="H7244" s="11">
        <v>152.33000000000001</v>
      </c>
      <c r="I7244" s="10">
        <v>138.24</v>
      </c>
      <c r="J7244">
        <v>0.20157832122169564</v>
      </c>
      <c r="K7244">
        <v>0.35765430202742893</v>
      </c>
      <c r="L7244">
        <v>0.48927308462675256</v>
      </c>
      <c r="M7244">
        <v>0.30960460601329215</v>
      </c>
      <c r="N7244">
        <v>0.3243328639207258</v>
      </c>
      <c r="O7244">
        <v>0.39751236378876781</v>
      </c>
      <c r="P7244" s="117">
        <v>36.659999999999997</v>
      </c>
      <c r="Q7244">
        <v>0.34</v>
      </c>
    </row>
    <row r="7245" spans="1:17" ht="15">
      <c r="A7245" s="6"/>
      <c r="B7245" s="10">
        <v>67.37</v>
      </c>
      <c r="C7245">
        <v>0.1151912241808154</v>
      </c>
      <c r="D7245" s="11">
        <v>29.77</v>
      </c>
      <c r="E7245" s="10">
        <v>45.63</v>
      </c>
      <c r="F7245" s="11">
        <v>60.75</v>
      </c>
      <c r="G7245" s="10">
        <v>37.71</v>
      </c>
      <c r="H7245" s="11">
        <v>106.18</v>
      </c>
      <c r="I7245" s="10">
        <v>121.85</v>
      </c>
      <c r="J7245">
        <v>0.20286819315445473</v>
      </c>
      <c r="K7245">
        <v>0.36227827679820496</v>
      </c>
      <c r="L7245">
        <v>0.4919540903252364</v>
      </c>
      <c r="M7245">
        <v>0.30792144913048725</v>
      </c>
      <c r="N7245">
        <v>0.31857687765256282</v>
      </c>
      <c r="O7245">
        <v>0.40876885668091739</v>
      </c>
      <c r="P7245" s="117">
        <v>30.42</v>
      </c>
      <c r="Q7245">
        <v>0.34</v>
      </c>
    </row>
    <row r="7246" spans="1:17" ht="15">
      <c r="A7246" s="6"/>
      <c r="B7246" s="10">
        <v>62.16</v>
      </c>
      <c r="C7246">
        <v>0.11273362277024698</v>
      </c>
      <c r="D7246" s="11">
        <v>22.06</v>
      </c>
      <c r="E7246" s="10">
        <v>45.64</v>
      </c>
      <c r="F7246" s="11">
        <v>53.91</v>
      </c>
      <c r="G7246" s="10">
        <v>30.98</v>
      </c>
      <c r="H7246" s="11">
        <v>88.89</v>
      </c>
      <c r="I7246" s="10">
        <v>109.9</v>
      </c>
      <c r="J7246">
        <v>0.19581628937333304</v>
      </c>
      <c r="K7246">
        <v>0.35875951478995061</v>
      </c>
      <c r="L7246">
        <v>0.49452772105567322</v>
      </c>
      <c r="M7246">
        <v>0.29866031478560157</v>
      </c>
      <c r="N7246">
        <v>0.30499733233676957</v>
      </c>
      <c r="O7246">
        <v>0.40531725960116749</v>
      </c>
      <c r="P7246" s="117">
        <v>35.369999999999997</v>
      </c>
      <c r="Q7246">
        <v>0.34</v>
      </c>
    </row>
    <row r="7247" spans="1:17" ht="15">
      <c r="A7247" s="6"/>
      <c r="B7247" s="10">
        <v>54.02</v>
      </c>
      <c r="C7247">
        <v>0.11366375052458273</v>
      </c>
      <c r="D7247" s="11">
        <v>17</v>
      </c>
      <c r="E7247" s="10">
        <v>40.75</v>
      </c>
      <c r="F7247" s="11">
        <v>45.91</v>
      </c>
      <c r="G7247" s="10">
        <v>26.11</v>
      </c>
      <c r="H7247" s="11">
        <v>84.61</v>
      </c>
      <c r="I7247" s="10">
        <v>104.04</v>
      </c>
      <c r="J7247">
        <v>0.2004594703540484</v>
      </c>
      <c r="K7247">
        <v>0.3489064960521534</v>
      </c>
      <c r="L7247">
        <v>0.48739533537407415</v>
      </c>
      <c r="M7247">
        <v>0.27891278438062039</v>
      </c>
      <c r="N7247">
        <v>0.3040080642821919</v>
      </c>
      <c r="O7247">
        <v>0.40371066320752225</v>
      </c>
      <c r="P7247" s="117">
        <v>29.62</v>
      </c>
      <c r="Q7247">
        <v>0.34</v>
      </c>
    </row>
    <row r="7248" spans="1:17" ht="15">
      <c r="A7248" s="6"/>
      <c r="B7248" s="10">
        <v>51.94</v>
      </c>
      <c r="C7248">
        <v>0.11513747423505162</v>
      </c>
      <c r="D7248" s="11">
        <v>12.44</v>
      </c>
      <c r="E7248" s="10">
        <v>30.33</v>
      </c>
      <c r="F7248" s="11">
        <v>40.909999999999997</v>
      </c>
      <c r="G7248" s="10">
        <v>26.14</v>
      </c>
      <c r="H7248" s="11">
        <v>65.510000000000005</v>
      </c>
      <c r="I7248" s="10">
        <v>97.49</v>
      </c>
      <c r="J7248">
        <v>0.20392089214474021</v>
      </c>
      <c r="K7248">
        <v>0.33351459655485038</v>
      </c>
      <c r="L7248">
        <v>0.48030950232641295</v>
      </c>
      <c r="M7248">
        <v>0.25814861705226683</v>
      </c>
      <c r="N7248">
        <v>0.29751733128568209</v>
      </c>
      <c r="O7248">
        <v>0.40581806667241388</v>
      </c>
      <c r="P7248" s="117">
        <v>32.9</v>
      </c>
      <c r="Q7248">
        <v>0.34</v>
      </c>
    </row>
    <row r="7249" spans="1:17" ht="15">
      <c r="A7249" s="6"/>
      <c r="B7249" s="10">
        <v>38.409999999999997</v>
      </c>
      <c r="C7249">
        <v>0.11520072681569959</v>
      </c>
      <c r="D7249" s="11">
        <v>-70.05</v>
      </c>
      <c r="E7249" s="10">
        <v>23.16</v>
      </c>
      <c r="F7249" s="11">
        <v>38.619999999999997</v>
      </c>
      <c r="G7249" s="10">
        <v>18.670000000000002</v>
      </c>
      <c r="H7249" s="11">
        <v>75.05</v>
      </c>
      <c r="I7249" s="10">
        <v>103.01</v>
      </c>
      <c r="J7249">
        <v>0.1949773658884334</v>
      </c>
      <c r="K7249">
        <v>0.29848470153561946</v>
      </c>
      <c r="L7249">
        <v>0.46946144316321131</v>
      </c>
      <c r="M7249">
        <v>0.21955277409174048</v>
      </c>
      <c r="N7249">
        <v>0.30246297094809466</v>
      </c>
      <c r="O7249">
        <v>0.40666747761972849</v>
      </c>
      <c r="P7249" s="117">
        <v>33.520000000000003</v>
      </c>
      <c r="Q7249">
        <v>0.34</v>
      </c>
    </row>
    <row r="7250" spans="1:17" ht="15">
      <c r="A7250" s="6"/>
      <c r="B7250" s="10">
        <v>8</v>
      </c>
      <c r="C7250">
        <v>0.13869088445943384</v>
      </c>
      <c r="D7250" s="11">
        <v>0.75</v>
      </c>
      <c r="E7250" s="10">
        <v>26.02</v>
      </c>
      <c r="F7250" s="11">
        <v>37.92</v>
      </c>
      <c r="G7250" s="10">
        <v>23.11</v>
      </c>
      <c r="H7250" s="11">
        <v>72.22</v>
      </c>
      <c r="I7250" s="10">
        <v>100.49</v>
      </c>
      <c r="J7250">
        <v>0.19510988013781724</v>
      </c>
      <c r="K7250">
        <v>0.28104194132680493</v>
      </c>
      <c r="L7250">
        <v>0.45508668953656939</v>
      </c>
      <c r="M7250">
        <v>0.19650238839709264</v>
      </c>
      <c r="N7250">
        <v>0.30890689769371593</v>
      </c>
      <c r="O7250">
        <v>0.40058016207143243</v>
      </c>
      <c r="P7250" s="117">
        <v>22.47</v>
      </c>
      <c r="Q7250">
        <v>0.34</v>
      </c>
    </row>
    <row r="7251" spans="1:17" ht="15">
      <c r="A7251" s="6"/>
      <c r="B7251" s="10">
        <v>8.17</v>
      </c>
      <c r="C7251">
        <v>0.14077274931229988</v>
      </c>
      <c r="D7251" s="11">
        <v>0.01</v>
      </c>
      <c r="E7251" s="10">
        <v>20.09</v>
      </c>
      <c r="F7251" s="11">
        <v>36.86</v>
      </c>
      <c r="G7251" s="10">
        <v>22.86</v>
      </c>
      <c r="H7251" s="11">
        <v>75.47</v>
      </c>
      <c r="I7251" s="10">
        <v>100.2</v>
      </c>
      <c r="J7251">
        <v>0.19537318879572646</v>
      </c>
      <c r="K7251">
        <v>0.27319150671129477</v>
      </c>
      <c r="L7251">
        <v>0.45215670963814919</v>
      </c>
      <c r="M7251">
        <v>0.189994403176177</v>
      </c>
      <c r="N7251">
        <v>0.30266384124827839</v>
      </c>
      <c r="O7251">
        <v>0.40051449560080271</v>
      </c>
      <c r="P7251" s="117">
        <v>29.36</v>
      </c>
      <c r="Q7251">
        <v>0.34</v>
      </c>
    </row>
    <row r="7252" spans="1:17" ht="15">
      <c r="A7252" s="6"/>
      <c r="B7252" s="10">
        <v>8.36</v>
      </c>
      <c r="C7252">
        <v>0.1458085012613598</v>
      </c>
      <c r="D7252" s="11">
        <v>0.08</v>
      </c>
      <c r="E7252" s="10">
        <v>18.649999999999999</v>
      </c>
      <c r="F7252" s="11">
        <v>36.14</v>
      </c>
      <c r="G7252" s="10">
        <v>8.83</v>
      </c>
      <c r="H7252" s="11">
        <v>70</v>
      </c>
      <c r="I7252" s="10">
        <v>99.92</v>
      </c>
      <c r="J7252">
        <v>0.19308195580648688</v>
      </c>
      <c r="K7252">
        <v>0.28170478997918158</v>
      </c>
      <c r="L7252">
        <v>0.44938442822384422</v>
      </c>
      <c r="M7252">
        <v>0.19201605863258683</v>
      </c>
      <c r="N7252">
        <v>0.28339756985438808</v>
      </c>
      <c r="O7252">
        <v>0.39898907721819793</v>
      </c>
      <c r="P7252" s="117">
        <v>19.239999999999998</v>
      </c>
      <c r="Q7252">
        <v>0.34</v>
      </c>
    </row>
    <row r="7253" spans="1:17" ht="15">
      <c r="A7253" s="6"/>
      <c r="B7253" s="10">
        <v>10.02</v>
      </c>
      <c r="C7253">
        <v>0.15429718995185562</v>
      </c>
      <c r="D7253" s="11">
        <v>4.05</v>
      </c>
      <c r="E7253" s="10">
        <v>19.13</v>
      </c>
      <c r="F7253" s="11">
        <v>35.58</v>
      </c>
      <c r="G7253" s="10">
        <v>5.92</v>
      </c>
      <c r="H7253" s="11">
        <v>67.03</v>
      </c>
      <c r="I7253" s="10">
        <v>98.31</v>
      </c>
      <c r="J7253">
        <v>0.20320540184716046</v>
      </c>
      <c r="K7253">
        <v>0.29206142701855836</v>
      </c>
      <c r="L7253">
        <v>0.44847210581025088</v>
      </c>
      <c r="M7253">
        <v>0.19163214213526295</v>
      </c>
      <c r="N7253">
        <v>0.27582486719355659</v>
      </c>
      <c r="O7253">
        <v>0.39429651851323388</v>
      </c>
      <c r="P7253" s="117">
        <v>20.3</v>
      </c>
      <c r="Q7253">
        <v>0.34</v>
      </c>
    </row>
    <row r="7254" spans="1:17" ht="15">
      <c r="A7254" s="6"/>
      <c r="B7254" s="10">
        <v>14.78</v>
      </c>
      <c r="C7254">
        <v>0.16280993384437675</v>
      </c>
      <c r="D7254" s="11">
        <v>2.95</v>
      </c>
      <c r="E7254" s="10">
        <v>19.149999999999999</v>
      </c>
      <c r="F7254" s="11">
        <v>36.15</v>
      </c>
      <c r="G7254" s="10">
        <v>11.14</v>
      </c>
      <c r="H7254" s="11">
        <v>69.430000000000007</v>
      </c>
      <c r="I7254" s="10">
        <v>98.46</v>
      </c>
      <c r="J7254">
        <v>0.24298432189664923</v>
      </c>
      <c r="K7254">
        <v>0.31025979781545787</v>
      </c>
      <c r="L7254">
        <v>0.45479945267194749</v>
      </c>
      <c r="M7254">
        <v>0.19773569192890419</v>
      </c>
      <c r="N7254">
        <v>0.29306479481641473</v>
      </c>
      <c r="O7254">
        <v>0.39153019309622816</v>
      </c>
      <c r="P7254" s="117">
        <v>21.01</v>
      </c>
      <c r="Q7254">
        <v>0.34</v>
      </c>
    </row>
    <row r="7255" spans="1:17" ht="15">
      <c r="A7255" s="6"/>
      <c r="B7255" s="10">
        <v>25.16</v>
      </c>
      <c r="C7255">
        <v>0.18972811763291469</v>
      </c>
      <c r="D7255" s="11">
        <v>18.09</v>
      </c>
      <c r="E7255" s="10">
        <v>22.11</v>
      </c>
      <c r="F7255" s="11">
        <v>38.25</v>
      </c>
      <c r="G7255" s="10">
        <v>23.07</v>
      </c>
      <c r="H7255" s="11">
        <v>81.3</v>
      </c>
      <c r="I7255" s="10">
        <v>98.98</v>
      </c>
      <c r="J7255">
        <v>0.27803326550432411</v>
      </c>
      <c r="K7255">
        <v>0.31964547356784717</v>
      </c>
      <c r="L7255">
        <v>0.47677258374122056</v>
      </c>
      <c r="M7255">
        <v>0.21986681902034744</v>
      </c>
      <c r="N7255">
        <v>0.30983944714614792</v>
      </c>
      <c r="O7255">
        <v>0.40354703037309664</v>
      </c>
      <c r="P7255" s="117">
        <v>20.8</v>
      </c>
      <c r="Q7255">
        <v>0.34</v>
      </c>
    </row>
    <row r="7256" spans="1:17" ht="15">
      <c r="A7256" s="6"/>
      <c r="B7256" s="10">
        <v>80.290000000000006</v>
      </c>
      <c r="C7256">
        <v>0.23261429623164945</v>
      </c>
      <c r="D7256" s="11">
        <v>28.42</v>
      </c>
      <c r="E7256" s="10">
        <v>33.68</v>
      </c>
      <c r="F7256" s="11">
        <v>46.67</v>
      </c>
      <c r="G7256" s="10">
        <v>33.81</v>
      </c>
      <c r="H7256" s="11">
        <v>92.31</v>
      </c>
      <c r="I7256" s="10">
        <v>100.55</v>
      </c>
      <c r="J7256">
        <v>0.28641566281367586</v>
      </c>
      <c r="K7256">
        <v>0.32389653918595607</v>
      </c>
      <c r="L7256">
        <v>0.49169094719706991</v>
      </c>
      <c r="M7256">
        <v>0.25953753159687876</v>
      </c>
      <c r="N7256">
        <v>0.32244964127143544</v>
      </c>
      <c r="O7256">
        <v>0.41364453792559486</v>
      </c>
      <c r="P7256" s="117">
        <v>23.55</v>
      </c>
      <c r="Q7256">
        <v>0.34</v>
      </c>
    </row>
    <row r="7257" spans="1:17" ht="15">
      <c r="A7257" s="6"/>
      <c r="B7257" s="10">
        <v>105.91</v>
      </c>
      <c r="C7257">
        <v>0.27077367303609345</v>
      </c>
      <c r="D7257" s="11">
        <v>36.43</v>
      </c>
      <c r="E7257" s="10">
        <v>44.89</v>
      </c>
      <c r="F7257" s="11">
        <v>54.12</v>
      </c>
      <c r="G7257" s="10">
        <v>41.88</v>
      </c>
      <c r="H7257" s="11">
        <v>117.65</v>
      </c>
      <c r="I7257" s="10">
        <v>110.04</v>
      </c>
      <c r="J7257">
        <v>0.30019209317585305</v>
      </c>
      <c r="K7257">
        <v>0.32466489265772469</v>
      </c>
      <c r="L7257">
        <v>0.49039065163856788</v>
      </c>
      <c r="M7257">
        <v>0.28956411242142449</v>
      </c>
      <c r="N7257">
        <v>0.31430177509289359</v>
      </c>
      <c r="O7257">
        <v>0.41926715556383121</v>
      </c>
      <c r="P7257" s="117">
        <v>25.54</v>
      </c>
      <c r="Q7257">
        <v>0.34</v>
      </c>
    </row>
    <row r="7258" spans="1:17" ht="15">
      <c r="A7258" s="6"/>
      <c r="B7258" s="10">
        <v>111</v>
      </c>
      <c r="C7258">
        <v>0.27307271325372739</v>
      </c>
      <c r="D7258" s="11">
        <v>33.479999999999997</v>
      </c>
      <c r="E7258" s="10">
        <v>44.81</v>
      </c>
      <c r="F7258" s="11">
        <v>57.6</v>
      </c>
      <c r="G7258" s="10">
        <v>44.25</v>
      </c>
      <c r="H7258" s="11">
        <v>116.89</v>
      </c>
      <c r="I7258" s="10">
        <v>113.33</v>
      </c>
      <c r="J7258">
        <v>0.29782285317327528</v>
      </c>
      <c r="K7258">
        <v>0.31438134857473593</v>
      </c>
      <c r="L7258">
        <v>0.46244407927944098</v>
      </c>
      <c r="M7258">
        <v>0.2840832636503155</v>
      </c>
      <c r="N7258">
        <v>0.28702248426143978</v>
      </c>
      <c r="O7258">
        <v>0.37665149062711734</v>
      </c>
      <c r="P7258" s="117">
        <v>30.95</v>
      </c>
      <c r="Q7258">
        <v>0.34</v>
      </c>
    </row>
    <row r="7259" spans="1:17" ht="15">
      <c r="A7259" s="6"/>
      <c r="B7259" s="10">
        <v>103</v>
      </c>
      <c r="C7259">
        <v>0.26157594120578759</v>
      </c>
      <c r="D7259" s="11">
        <v>30.38</v>
      </c>
      <c r="E7259" s="10">
        <v>35.89</v>
      </c>
      <c r="F7259" s="11">
        <v>54.37</v>
      </c>
      <c r="G7259" s="10">
        <v>41.31</v>
      </c>
      <c r="H7259" s="11">
        <v>109.03</v>
      </c>
      <c r="I7259" s="10">
        <v>104.18</v>
      </c>
      <c r="J7259">
        <v>0.29324028509022154</v>
      </c>
      <c r="K7259">
        <v>0.29983614538201858</v>
      </c>
      <c r="L7259">
        <v>0.43952149450675954</v>
      </c>
      <c r="M7259">
        <v>0.27851169668827525</v>
      </c>
      <c r="N7259">
        <v>0.27131122373409233</v>
      </c>
      <c r="O7259">
        <v>0.33330786442727939</v>
      </c>
      <c r="P7259" s="117">
        <v>22.37</v>
      </c>
      <c r="Q7259">
        <v>0.34</v>
      </c>
    </row>
    <row r="7260" spans="1:17" ht="15">
      <c r="A7260" s="6"/>
      <c r="B7260" s="10">
        <v>90</v>
      </c>
      <c r="C7260">
        <v>0.25171858457172008</v>
      </c>
      <c r="D7260" s="11">
        <v>29.74</v>
      </c>
      <c r="E7260" s="10">
        <v>30.51</v>
      </c>
      <c r="F7260" s="11">
        <v>50.39</v>
      </c>
      <c r="G7260" s="10">
        <v>33.01</v>
      </c>
      <c r="H7260" s="11">
        <v>101.31</v>
      </c>
      <c r="I7260" s="10">
        <v>97.81</v>
      </c>
      <c r="J7260">
        <v>0.28371432917073242</v>
      </c>
      <c r="K7260">
        <v>0.28665613072091423</v>
      </c>
      <c r="L7260">
        <v>0.42871953302559329</v>
      </c>
      <c r="M7260">
        <v>0.26505893537917163</v>
      </c>
      <c r="N7260">
        <v>0.26325230464809496</v>
      </c>
      <c r="O7260">
        <v>0.2951155237040724</v>
      </c>
      <c r="P7260" s="117">
        <v>29.13</v>
      </c>
      <c r="Q7260">
        <v>0.34</v>
      </c>
    </row>
    <row r="7261" spans="1:17" ht="15">
      <c r="A7261" s="6"/>
      <c r="B7261" s="10">
        <v>96.17</v>
      </c>
      <c r="C7261">
        <v>0.26424462866928966</v>
      </c>
      <c r="D7261" s="11">
        <v>29.46</v>
      </c>
      <c r="E7261" s="10">
        <v>30.37</v>
      </c>
      <c r="F7261" s="11">
        <v>48.92</v>
      </c>
      <c r="G7261" s="10">
        <v>29.89</v>
      </c>
      <c r="H7261" s="11">
        <v>81.069999999999993</v>
      </c>
      <c r="I7261" s="10">
        <v>100.03</v>
      </c>
      <c r="J7261">
        <v>0.2782541414311136</v>
      </c>
      <c r="K7261">
        <v>0.28145683645597502</v>
      </c>
      <c r="L7261">
        <v>0.4232986221057653</v>
      </c>
      <c r="M7261">
        <v>0.25012923767095546</v>
      </c>
      <c r="N7261">
        <v>0.25920204933996133</v>
      </c>
      <c r="O7261">
        <v>0.27953421563247227</v>
      </c>
      <c r="P7261" s="117">
        <v>35.14</v>
      </c>
      <c r="Q7261">
        <v>0.34</v>
      </c>
    </row>
    <row r="7262" spans="1:17" ht="15">
      <c r="A7262" s="6"/>
      <c r="B7262" s="10">
        <v>102.54</v>
      </c>
      <c r="C7262">
        <v>0.30015751000707785</v>
      </c>
      <c r="D7262" s="11">
        <v>29.7</v>
      </c>
      <c r="E7262" s="10">
        <v>29.95</v>
      </c>
      <c r="F7262" s="11">
        <v>47.31</v>
      </c>
      <c r="G7262" s="10">
        <v>26.39</v>
      </c>
      <c r="H7262" s="11">
        <v>78.56</v>
      </c>
      <c r="I7262" s="10">
        <v>100</v>
      </c>
      <c r="J7262">
        <v>0.27533592312487326</v>
      </c>
      <c r="K7262">
        <v>0.29199736614450506</v>
      </c>
      <c r="L7262">
        <v>0.42811402794333031</v>
      </c>
      <c r="M7262">
        <v>0.24964240397507689</v>
      </c>
      <c r="N7262">
        <v>0.26400167890128301</v>
      </c>
      <c r="O7262">
        <v>0.28969249682152554</v>
      </c>
      <c r="P7262" s="117">
        <v>35.74</v>
      </c>
      <c r="Q7262">
        <v>0.34</v>
      </c>
    </row>
    <row r="7263" spans="1:17" ht="15">
      <c r="A7263" s="6"/>
      <c r="B7263" s="10">
        <v>114.62</v>
      </c>
      <c r="C7263">
        <v>0.35014801103429599</v>
      </c>
      <c r="D7263" s="11">
        <v>29.98</v>
      </c>
      <c r="E7263" s="10">
        <v>34.549999999999997</v>
      </c>
      <c r="F7263" s="11">
        <v>46.37</v>
      </c>
      <c r="G7263" s="10">
        <v>30.19</v>
      </c>
      <c r="H7263" s="11">
        <v>71.58</v>
      </c>
      <c r="I7263" s="10">
        <v>100</v>
      </c>
      <c r="J7263">
        <v>0.28626419858714497</v>
      </c>
      <c r="K7263">
        <v>0.29628441056785942</v>
      </c>
      <c r="L7263">
        <v>0.44127806389213076</v>
      </c>
      <c r="M7263">
        <v>0.26604107251795084</v>
      </c>
      <c r="N7263">
        <v>0.27603385256514001</v>
      </c>
      <c r="O7263">
        <v>0.30958166141080573</v>
      </c>
      <c r="P7263" s="117">
        <v>33.11</v>
      </c>
      <c r="Q7263">
        <v>0.34</v>
      </c>
    </row>
    <row r="7264" spans="1:17" ht="15">
      <c r="A7264" s="6"/>
      <c r="B7264" s="10">
        <v>123.98</v>
      </c>
      <c r="C7264">
        <v>0.39611643514068162</v>
      </c>
      <c r="D7264" s="11">
        <v>36.36</v>
      </c>
      <c r="E7264" s="10">
        <v>42.78</v>
      </c>
      <c r="F7264" s="11">
        <v>49.95</v>
      </c>
      <c r="G7264" s="10">
        <v>41.09</v>
      </c>
      <c r="H7264" s="11">
        <v>71.59</v>
      </c>
      <c r="I7264" s="10">
        <v>109.43</v>
      </c>
      <c r="J7264">
        <v>0.30406602497624224</v>
      </c>
      <c r="K7264">
        <v>0.30326684583371383</v>
      </c>
      <c r="L7264">
        <v>0.46371866431575876</v>
      </c>
      <c r="M7264">
        <v>0.29394969451636321</v>
      </c>
      <c r="N7264">
        <v>0.28527285524328588</v>
      </c>
      <c r="O7264">
        <v>0.3584560003227219</v>
      </c>
      <c r="P7264" s="117">
        <v>27.62</v>
      </c>
      <c r="Q7264">
        <v>0.34</v>
      </c>
    </row>
    <row r="7265" spans="1:17" ht="15">
      <c r="A7265" s="6"/>
      <c r="B7265" s="10">
        <v>139.44999999999999</v>
      </c>
      <c r="C7265">
        <v>0.43802934677300032</v>
      </c>
      <c r="D7265" s="11">
        <v>43.99</v>
      </c>
      <c r="E7265" s="10">
        <v>45.75</v>
      </c>
      <c r="F7265" s="11">
        <v>54.03</v>
      </c>
      <c r="G7265" s="10">
        <v>42.46</v>
      </c>
      <c r="H7265" s="11">
        <v>80</v>
      </c>
      <c r="I7265" s="10">
        <v>124.61</v>
      </c>
      <c r="J7265">
        <v>0.33205648027164464</v>
      </c>
      <c r="K7265">
        <v>0.29621863094061041</v>
      </c>
      <c r="L7265">
        <v>0.48989793992088665</v>
      </c>
      <c r="M7265">
        <v>0.3217143873441099</v>
      </c>
      <c r="N7265">
        <v>0.29276187705137646</v>
      </c>
      <c r="O7265">
        <v>0.42692079633535279</v>
      </c>
      <c r="P7265" s="117">
        <v>26.92</v>
      </c>
      <c r="Q7265">
        <v>0.34</v>
      </c>
    </row>
    <row r="7266" spans="1:17" ht="15">
      <c r="A7266" s="6"/>
      <c r="B7266" s="10">
        <v>144.93</v>
      </c>
      <c r="C7266">
        <v>0.44489422250019534</v>
      </c>
      <c r="D7266" s="11">
        <v>46.34</v>
      </c>
      <c r="E7266" s="10">
        <v>45.43</v>
      </c>
      <c r="F7266" s="11">
        <v>56.17</v>
      </c>
      <c r="G7266" s="10">
        <v>44.78</v>
      </c>
      <c r="H7266" s="11">
        <v>86.98</v>
      </c>
      <c r="I7266" s="10">
        <v>140.15</v>
      </c>
      <c r="J7266">
        <v>0.35316239972545144</v>
      </c>
      <c r="K7266">
        <v>0.28499222616224262</v>
      </c>
      <c r="L7266">
        <v>0.50689676688376128</v>
      </c>
      <c r="M7266">
        <v>0.33871122919248658</v>
      </c>
      <c r="N7266">
        <v>0.29271443893009919</v>
      </c>
      <c r="O7266">
        <v>0.47789936124805726</v>
      </c>
      <c r="P7266" s="117">
        <v>39.840000000000003</v>
      </c>
      <c r="Q7266">
        <v>0.34</v>
      </c>
    </row>
    <row r="7267" spans="1:17" ht="15">
      <c r="A7267" s="6"/>
      <c r="B7267" s="10">
        <v>165.84</v>
      </c>
      <c r="C7267">
        <v>0.42697800161766641</v>
      </c>
      <c r="D7267" s="11">
        <v>61</v>
      </c>
      <c r="E7267" s="10">
        <v>46.36</v>
      </c>
      <c r="F7267" s="11">
        <v>61.57</v>
      </c>
      <c r="G7267" s="10">
        <v>48.99</v>
      </c>
      <c r="H7267" s="11">
        <v>114.67</v>
      </c>
      <c r="I7267" s="10">
        <v>156</v>
      </c>
      <c r="J7267">
        <v>0.35170201582335475</v>
      </c>
      <c r="K7267">
        <v>0.28225441578585481</v>
      </c>
      <c r="L7267">
        <v>0.50083829405109459</v>
      </c>
      <c r="M7267">
        <v>0.34267304343286303</v>
      </c>
      <c r="N7267">
        <v>0.28544062330388814</v>
      </c>
      <c r="O7267">
        <v>0.44851285783600192</v>
      </c>
      <c r="P7267" s="117">
        <v>42.6</v>
      </c>
      <c r="Q7267">
        <v>0.34</v>
      </c>
    </row>
    <row r="7268" spans="1:17" ht="15">
      <c r="A7268" s="6"/>
      <c r="B7268" s="10">
        <v>171</v>
      </c>
      <c r="C7268">
        <v>0.4117564008811781</v>
      </c>
      <c r="D7268" s="11">
        <v>70.09</v>
      </c>
      <c r="E7268" s="10">
        <v>46.12</v>
      </c>
      <c r="F7268" s="11">
        <v>66.7</v>
      </c>
      <c r="G7268" s="10">
        <v>50.1</v>
      </c>
      <c r="H7268" s="11">
        <v>107.83</v>
      </c>
      <c r="I7268" s="10">
        <v>170.38</v>
      </c>
      <c r="J7268">
        <v>0.35752454599206007</v>
      </c>
      <c r="K7268">
        <v>0.28229805243350775</v>
      </c>
      <c r="L7268">
        <v>0.48775643490210613</v>
      </c>
      <c r="M7268">
        <v>0.33806507952971154</v>
      </c>
      <c r="N7268">
        <v>0.27865998293686239</v>
      </c>
      <c r="O7268">
        <v>0.41479938959897034</v>
      </c>
      <c r="P7268" s="117">
        <v>31.4</v>
      </c>
      <c r="Q7268">
        <v>0.34</v>
      </c>
    </row>
    <row r="7269" spans="1:17" ht="15">
      <c r="A7269" s="6"/>
      <c r="B7269" s="10">
        <v>151.1</v>
      </c>
      <c r="C7269">
        <v>0.4268544655526712</v>
      </c>
      <c r="D7269" s="11">
        <v>51.98</v>
      </c>
      <c r="E7269" s="10">
        <v>44.91</v>
      </c>
      <c r="F7269" s="11">
        <v>60</v>
      </c>
      <c r="G7269" s="10">
        <v>44.11</v>
      </c>
      <c r="H7269" s="11">
        <v>88.24</v>
      </c>
      <c r="I7269" s="10">
        <v>165</v>
      </c>
      <c r="J7269">
        <v>0.36546890389421383</v>
      </c>
      <c r="K7269">
        <v>0.28109908779820419</v>
      </c>
      <c r="L7269">
        <v>0.48829003281282729</v>
      </c>
      <c r="M7269">
        <v>0.33323031676889803</v>
      </c>
      <c r="N7269">
        <v>0.27134521358616376</v>
      </c>
      <c r="O7269">
        <v>0.43045036442811546</v>
      </c>
      <c r="P7269" s="117">
        <v>25.08</v>
      </c>
      <c r="Q7269">
        <v>0.34</v>
      </c>
    </row>
    <row r="7270" spans="1:17" ht="15">
      <c r="A7270" s="6"/>
      <c r="B7270" s="10">
        <v>129.02000000000001</v>
      </c>
      <c r="C7270">
        <v>0.44325469140206919</v>
      </c>
      <c r="D7270" s="11">
        <v>48.13</v>
      </c>
      <c r="E7270" s="10">
        <v>44.02</v>
      </c>
      <c r="F7270" s="11">
        <v>53.59</v>
      </c>
      <c r="G7270" s="10">
        <v>41.94</v>
      </c>
      <c r="H7270" s="11">
        <v>67.36</v>
      </c>
      <c r="I7270" s="10">
        <v>147.52000000000001</v>
      </c>
      <c r="J7270">
        <v>0.37822209941772694</v>
      </c>
      <c r="K7270">
        <v>0.27611568455941743</v>
      </c>
      <c r="L7270">
        <v>0.48481715116968543</v>
      </c>
      <c r="M7270">
        <v>0.32666176134371805</v>
      </c>
      <c r="N7270">
        <v>0.27046442224848788</v>
      </c>
      <c r="O7270">
        <v>0.44195788192164581</v>
      </c>
      <c r="P7270" s="117">
        <v>21.32</v>
      </c>
      <c r="Q7270">
        <v>0.34</v>
      </c>
    </row>
    <row r="7271" spans="1:17" ht="15">
      <c r="A7271" s="6"/>
      <c r="B7271" s="10">
        <v>117.27</v>
      </c>
      <c r="C7271">
        <v>0.45647648196238449</v>
      </c>
      <c r="D7271" s="11">
        <v>47.18</v>
      </c>
      <c r="E7271" s="10">
        <v>32.020000000000003</v>
      </c>
      <c r="F7271" s="11">
        <v>44.61</v>
      </c>
      <c r="G7271" s="10">
        <v>36.03</v>
      </c>
      <c r="H7271" s="11">
        <v>66.930000000000007</v>
      </c>
      <c r="I7271" s="10">
        <v>138.96</v>
      </c>
      <c r="J7271">
        <v>0.38776324305196647</v>
      </c>
      <c r="K7271">
        <v>0.26945886892098042</v>
      </c>
      <c r="L7271">
        <v>0.4684037420738798</v>
      </c>
      <c r="M7271">
        <v>0.31654838342619473</v>
      </c>
      <c r="N7271">
        <v>0.26972537896609355</v>
      </c>
      <c r="O7271">
        <v>0.43371445022111077</v>
      </c>
      <c r="P7271" s="117">
        <v>51.15</v>
      </c>
      <c r="Q7271">
        <v>0.34</v>
      </c>
    </row>
    <row r="7272" spans="1:17" ht="15">
      <c r="A7272" s="6"/>
      <c r="B7272" s="10">
        <v>113.26</v>
      </c>
      <c r="C7272">
        <v>0.46980681901324284</v>
      </c>
      <c r="D7272" s="11">
        <v>46.05</v>
      </c>
      <c r="E7272" s="10">
        <v>29.3</v>
      </c>
      <c r="F7272" s="11">
        <v>41.79</v>
      </c>
      <c r="G7272" s="10">
        <v>33.020000000000003</v>
      </c>
      <c r="H7272" s="11">
        <v>57.18</v>
      </c>
      <c r="I7272" s="10">
        <v>127</v>
      </c>
      <c r="J7272">
        <v>0.39077477142788214</v>
      </c>
      <c r="K7272">
        <v>0.24908009483262611</v>
      </c>
      <c r="L7272">
        <v>0.45305369818851043</v>
      </c>
      <c r="M7272">
        <v>0.29423959010732009</v>
      </c>
      <c r="N7272">
        <v>0.26787163954804349</v>
      </c>
      <c r="O7272">
        <v>0.43488482396840228</v>
      </c>
      <c r="P7272" s="117">
        <v>19.899999999999999</v>
      </c>
      <c r="Q7272">
        <v>0.34</v>
      </c>
    </row>
    <row r="7273" spans="1:17" ht="15">
      <c r="A7273" s="6"/>
      <c r="B7273" s="10">
        <v>95.4</v>
      </c>
      <c r="C7273">
        <v>0.46488500049832232</v>
      </c>
      <c r="D7273" s="11">
        <v>41.97</v>
      </c>
      <c r="E7273" s="10">
        <v>21.66</v>
      </c>
      <c r="F7273" s="11">
        <v>37.47</v>
      </c>
      <c r="G7273" s="10">
        <v>25.35</v>
      </c>
      <c r="H7273" s="11">
        <v>56.14</v>
      </c>
      <c r="I7273" s="10">
        <v>109.26</v>
      </c>
      <c r="J7273">
        <v>0.38665607408752495</v>
      </c>
      <c r="K7273">
        <v>0.22032334132990694</v>
      </c>
      <c r="L7273">
        <v>0.4432836424294192</v>
      </c>
      <c r="M7273">
        <v>0.25632333258363071</v>
      </c>
      <c r="N7273">
        <v>0.2611334389530891</v>
      </c>
      <c r="O7273">
        <v>0.42572326772339314</v>
      </c>
      <c r="P7273" s="117">
        <v>17.170000000000002</v>
      </c>
      <c r="Q7273">
        <v>0.34</v>
      </c>
    </row>
    <row r="7274" spans="1:17" ht="15">
      <c r="A7274" s="6"/>
      <c r="B7274" s="10">
        <v>86.05</v>
      </c>
      <c r="C7274">
        <v>0.43049631852230158</v>
      </c>
      <c r="D7274" s="11">
        <v>30.08</v>
      </c>
      <c r="E7274" s="10">
        <v>20.64</v>
      </c>
      <c r="F7274" s="11">
        <v>36.200000000000003</v>
      </c>
      <c r="G7274" s="10">
        <v>21.61</v>
      </c>
      <c r="H7274" s="11">
        <v>60.87</v>
      </c>
      <c r="I7274" s="10">
        <v>129.38</v>
      </c>
      <c r="J7274">
        <v>0.38844116030189224</v>
      </c>
      <c r="K7274">
        <v>0.20938602309475751</v>
      </c>
      <c r="L7274">
        <v>0.44173686141933827</v>
      </c>
      <c r="M7274">
        <v>0.22758175233382069</v>
      </c>
      <c r="N7274">
        <v>0.26953126567844926</v>
      </c>
      <c r="O7274">
        <v>0.42673139277818717</v>
      </c>
      <c r="P7274" s="117">
        <v>15.36</v>
      </c>
      <c r="Q7274">
        <v>0.34</v>
      </c>
    </row>
    <row r="7275" spans="1:17" ht="15">
      <c r="A7275" s="6"/>
      <c r="B7275" s="10">
        <v>79.2</v>
      </c>
      <c r="C7275">
        <v>0.40120415619840627</v>
      </c>
      <c r="D7275" s="11">
        <v>30.89</v>
      </c>
      <c r="E7275" s="10">
        <v>16.61</v>
      </c>
      <c r="F7275" s="11">
        <v>34.979999999999997</v>
      </c>
      <c r="G7275" s="10">
        <v>15.56</v>
      </c>
      <c r="H7275" s="11">
        <v>69.03</v>
      </c>
      <c r="I7275" s="10">
        <v>119.09</v>
      </c>
      <c r="J7275">
        <v>0.39070848741021186</v>
      </c>
      <c r="K7275">
        <v>0.21521564895810011</v>
      </c>
      <c r="L7275">
        <v>0.43455500414348286</v>
      </c>
      <c r="M7275">
        <v>0.21795047936825712</v>
      </c>
      <c r="N7275">
        <v>0.27535359095394296</v>
      </c>
      <c r="O7275">
        <v>0.43033072648693138</v>
      </c>
      <c r="P7275" s="117">
        <v>14.39</v>
      </c>
      <c r="Q7275">
        <v>0.34</v>
      </c>
    </row>
    <row r="7276" spans="1:17" ht="15">
      <c r="A7276" s="6"/>
      <c r="B7276" s="10">
        <v>71.959999999999994</v>
      </c>
      <c r="C7276">
        <v>0.37017883946924524</v>
      </c>
      <c r="D7276" s="11">
        <v>30.01</v>
      </c>
      <c r="E7276" s="10">
        <v>17.22</v>
      </c>
      <c r="F7276" s="11">
        <v>33.94</v>
      </c>
      <c r="G7276" s="10">
        <v>9.5399999999999991</v>
      </c>
      <c r="H7276" s="11">
        <v>64.489999999999995</v>
      </c>
      <c r="I7276" s="10">
        <v>116.32</v>
      </c>
      <c r="J7276">
        <v>0.39533671361006151</v>
      </c>
      <c r="K7276">
        <v>0.22315791294502454</v>
      </c>
      <c r="L7276">
        <v>0.43073568607271662</v>
      </c>
      <c r="M7276">
        <v>0.21227841928775323</v>
      </c>
      <c r="N7276">
        <v>0.27764957575283622</v>
      </c>
      <c r="O7276">
        <v>0.43684587904906802</v>
      </c>
      <c r="P7276" s="117">
        <v>14.29</v>
      </c>
      <c r="Q7276">
        <v>0.34</v>
      </c>
    </row>
    <row r="7277" spans="1:17" ht="15">
      <c r="A7277" s="6"/>
      <c r="B7277" s="10">
        <v>64.8</v>
      </c>
      <c r="C7277">
        <v>0.32108738362676287</v>
      </c>
      <c r="D7277" s="11">
        <v>29.09</v>
      </c>
      <c r="E7277" s="10">
        <v>21.2</v>
      </c>
      <c r="F7277" s="11">
        <v>33.159999999999997</v>
      </c>
      <c r="G7277" s="10">
        <v>5.43</v>
      </c>
      <c r="H7277" s="11">
        <v>57.11</v>
      </c>
      <c r="I7277" s="10">
        <v>114.6</v>
      </c>
      <c r="J7277">
        <v>0.39874825215722348</v>
      </c>
      <c r="K7277">
        <v>0.24730741633899186</v>
      </c>
      <c r="L7277">
        <v>0.43385010919103689</v>
      </c>
      <c r="M7277">
        <v>0.21310791436005799</v>
      </c>
      <c r="N7277">
        <v>0.2893909923932988</v>
      </c>
      <c r="O7277">
        <v>0.44409211894080308</v>
      </c>
      <c r="P7277" s="117">
        <v>16.350000000000001</v>
      </c>
      <c r="Q7277">
        <v>0.34</v>
      </c>
    </row>
    <row r="7278" spans="1:17" ht="15">
      <c r="A7278" s="6"/>
      <c r="B7278" s="10">
        <v>61.97</v>
      </c>
      <c r="C7278">
        <v>0.30242216975361491</v>
      </c>
      <c r="D7278" s="11">
        <v>30.29</v>
      </c>
      <c r="E7278" s="10">
        <v>26.18</v>
      </c>
      <c r="F7278" s="11">
        <v>33.86</v>
      </c>
      <c r="G7278" s="10">
        <v>5.7</v>
      </c>
      <c r="H7278" s="11">
        <v>58.65</v>
      </c>
      <c r="I7278" s="10">
        <v>115.07</v>
      </c>
      <c r="J7278">
        <v>0.40680486723561915</v>
      </c>
      <c r="K7278">
        <v>0.28119443311299713</v>
      </c>
      <c r="L7278">
        <v>0.43929139072847673</v>
      </c>
      <c r="M7278">
        <v>0.20902948277503267</v>
      </c>
      <c r="N7278">
        <v>0.29831093177496404</v>
      </c>
      <c r="O7278">
        <v>0.4606970514495568</v>
      </c>
      <c r="P7278" s="117">
        <v>16.45</v>
      </c>
      <c r="Q7278">
        <v>0.34</v>
      </c>
    </row>
    <row r="7279" spans="1:17" ht="15">
      <c r="A7279" s="6"/>
      <c r="B7279" s="10">
        <v>69.77</v>
      </c>
      <c r="C7279">
        <v>0.29605982924705515</v>
      </c>
      <c r="D7279" s="11">
        <v>32.24</v>
      </c>
      <c r="E7279" s="10">
        <v>25.78</v>
      </c>
      <c r="F7279" s="11">
        <v>35.840000000000003</v>
      </c>
      <c r="G7279" s="10">
        <v>15.19</v>
      </c>
      <c r="H7279" s="11">
        <v>56</v>
      </c>
      <c r="I7279" s="10">
        <v>123.45</v>
      </c>
      <c r="J7279">
        <v>0.41829215659585167</v>
      </c>
      <c r="K7279">
        <v>0.3173204057624438</v>
      </c>
      <c r="L7279">
        <v>0.45364737958612694</v>
      </c>
      <c r="M7279">
        <v>0.22211666806899449</v>
      </c>
      <c r="N7279">
        <v>0.30402675749286606</v>
      </c>
      <c r="O7279">
        <v>0.4737262405745063</v>
      </c>
      <c r="P7279" s="117">
        <v>18.93</v>
      </c>
      <c r="Q7279">
        <v>0.34</v>
      </c>
    </row>
    <row r="7280" spans="1:17" ht="15">
      <c r="A7280" s="6"/>
      <c r="B7280" s="10">
        <v>88.48</v>
      </c>
      <c r="C7280">
        <v>0.30720080880555917</v>
      </c>
      <c r="D7280" s="11">
        <v>38.94</v>
      </c>
      <c r="E7280" s="10">
        <v>44.09</v>
      </c>
      <c r="F7280" s="11">
        <v>41.98</v>
      </c>
      <c r="G7280" s="10">
        <v>26.05</v>
      </c>
      <c r="H7280" s="11">
        <v>54.73</v>
      </c>
      <c r="I7280" s="10">
        <v>145.62</v>
      </c>
      <c r="J7280">
        <v>0.41516173020826957</v>
      </c>
      <c r="K7280">
        <v>0.33663691453520478</v>
      </c>
      <c r="L7280">
        <v>0.45467228729458109</v>
      </c>
      <c r="M7280">
        <v>0.2720402274434236</v>
      </c>
      <c r="N7280">
        <v>0.30196669869834891</v>
      </c>
      <c r="O7280">
        <v>0.47174777048745958</v>
      </c>
      <c r="P7280" s="117">
        <v>25.12</v>
      </c>
      <c r="Q7280">
        <v>0.34</v>
      </c>
    </row>
    <row r="7281" spans="1:17" ht="15">
      <c r="A7281" s="6"/>
      <c r="B7281" s="10">
        <v>107.39</v>
      </c>
      <c r="C7281">
        <v>0.30362907698238017</v>
      </c>
      <c r="D7281" s="11">
        <v>37.9</v>
      </c>
      <c r="E7281" s="10">
        <v>44.94</v>
      </c>
      <c r="F7281" s="11">
        <v>46.68</v>
      </c>
      <c r="G7281" s="10">
        <v>34.57</v>
      </c>
      <c r="H7281" s="11">
        <v>60.24</v>
      </c>
      <c r="I7281" s="10">
        <v>166.39</v>
      </c>
      <c r="J7281">
        <v>0.42309514888532218</v>
      </c>
      <c r="K7281">
        <v>0.3553728172272127</v>
      </c>
      <c r="L7281">
        <v>0.45197121941914253</v>
      </c>
      <c r="M7281">
        <v>0.29031151349504608</v>
      </c>
      <c r="N7281">
        <v>0.29420948816059445</v>
      </c>
      <c r="O7281">
        <v>0.45469362878703301</v>
      </c>
      <c r="P7281" s="117">
        <v>45.67</v>
      </c>
      <c r="Q7281">
        <v>0.34</v>
      </c>
    </row>
    <row r="7282" spans="1:17" ht="15">
      <c r="A7282" s="6"/>
      <c r="B7282" s="10">
        <v>108.02</v>
      </c>
      <c r="C7282">
        <v>0.27359887481085526</v>
      </c>
      <c r="D7282" s="11">
        <v>41.09</v>
      </c>
      <c r="E7282" s="10">
        <v>44.82</v>
      </c>
      <c r="F7282" s="11">
        <v>48.37</v>
      </c>
      <c r="G7282" s="10">
        <v>37.299999999999997</v>
      </c>
      <c r="H7282" s="11">
        <v>61.09</v>
      </c>
      <c r="I7282" s="10">
        <v>168</v>
      </c>
      <c r="J7282">
        <v>0.40280671847343558</v>
      </c>
      <c r="K7282">
        <v>0.35417546363878244</v>
      </c>
      <c r="L7282">
        <v>0.43594348411137562</v>
      </c>
      <c r="M7282">
        <v>0.28698899735796429</v>
      </c>
      <c r="N7282">
        <v>0.27161822894925353</v>
      </c>
      <c r="O7282">
        <v>0.42458751070536987</v>
      </c>
      <c r="P7282" s="117">
        <v>22.14</v>
      </c>
      <c r="Q7282">
        <v>0.34</v>
      </c>
    </row>
    <row r="7283" spans="1:17" ht="15">
      <c r="A7283" s="6"/>
      <c r="B7283" s="10">
        <v>100.5</v>
      </c>
      <c r="C7283">
        <v>0.24152329681916698</v>
      </c>
      <c r="D7283" s="11">
        <v>39.92</v>
      </c>
      <c r="E7283" s="10">
        <v>44.19</v>
      </c>
      <c r="F7283" s="11">
        <v>45.21</v>
      </c>
      <c r="G7283" s="10">
        <v>34.97</v>
      </c>
      <c r="H7283" s="11">
        <v>71.709999999999994</v>
      </c>
      <c r="I7283" s="10">
        <v>153.30000000000001</v>
      </c>
      <c r="J7283">
        <v>0.38024939770345106</v>
      </c>
      <c r="K7283">
        <v>0.35381171817384893</v>
      </c>
      <c r="L7283">
        <v>0.40958622347192497</v>
      </c>
      <c r="M7283">
        <v>0.28422929883769682</v>
      </c>
      <c r="N7283">
        <v>0.23530615637410598</v>
      </c>
      <c r="O7283">
        <v>0.3865311123378416</v>
      </c>
      <c r="P7283" s="117">
        <v>53.11</v>
      </c>
      <c r="Q7283">
        <v>0.34</v>
      </c>
    </row>
    <row r="7284" spans="1:17" ht="15">
      <c r="A7284" s="6"/>
      <c r="B7284" s="10">
        <v>93</v>
      </c>
      <c r="C7284">
        <v>0.23071587115264419</v>
      </c>
      <c r="D7284" s="11">
        <v>37.979999999999997</v>
      </c>
      <c r="E7284" s="10">
        <v>43.83</v>
      </c>
      <c r="F7284" s="11">
        <v>40.520000000000003</v>
      </c>
      <c r="G7284" s="10">
        <v>32.770000000000003</v>
      </c>
      <c r="H7284" s="11">
        <v>64.989999999999995</v>
      </c>
      <c r="I7284" s="10">
        <v>143.35</v>
      </c>
      <c r="J7284">
        <v>0.35307703526338707</v>
      </c>
      <c r="K7284">
        <v>0.34732531472659628</v>
      </c>
      <c r="L7284">
        <v>0.38775323120774502</v>
      </c>
      <c r="M7284">
        <v>0.27985423292055672</v>
      </c>
      <c r="N7284">
        <v>0.21213979395717003</v>
      </c>
      <c r="O7284">
        <v>0.36178499486018667</v>
      </c>
      <c r="P7284" s="117">
        <v>33.31</v>
      </c>
      <c r="Q7284">
        <v>0.34</v>
      </c>
    </row>
    <row r="7285" spans="1:17" ht="15">
      <c r="A7285" s="6"/>
      <c r="B7285" s="10">
        <v>101.95</v>
      </c>
      <c r="C7285">
        <v>0.22549381435464871</v>
      </c>
      <c r="D7285" s="11">
        <v>39.97</v>
      </c>
      <c r="E7285" s="10">
        <v>44.04</v>
      </c>
      <c r="F7285" s="11">
        <v>40.1</v>
      </c>
      <c r="G7285" s="10">
        <v>35.33</v>
      </c>
      <c r="H7285" s="11">
        <v>64.91</v>
      </c>
      <c r="I7285" s="10">
        <v>141.94999999999999</v>
      </c>
      <c r="J7285">
        <v>0.34213522823339398</v>
      </c>
      <c r="K7285">
        <v>0.35466818950000689</v>
      </c>
      <c r="L7285">
        <v>0.373595525277087</v>
      </c>
      <c r="M7285">
        <v>0.27587654672881523</v>
      </c>
      <c r="N7285">
        <v>0.19841449777272546</v>
      </c>
      <c r="O7285">
        <v>0.35511739103782258</v>
      </c>
      <c r="P7285" s="117">
        <v>28.85</v>
      </c>
      <c r="Q7285">
        <v>0.34</v>
      </c>
    </row>
    <row r="7286" spans="1:17" ht="15">
      <c r="A7286" s="6"/>
      <c r="B7286" s="10">
        <v>101.49</v>
      </c>
      <c r="C7286">
        <v>0.22635891143463638</v>
      </c>
      <c r="D7286" s="11">
        <v>36.950000000000003</v>
      </c>
      <c r="E7286" s="10">
        <v>45.22</v>
      </c>
      <c r="F7286" s="11">
        <v>39.380000000000003</v>
      </c>
      <c r="G7286" s="10">
        <v>35.11</v>
      </c>
      <c r="H7286" s="11">
        <v>61.66</v>
      </c>
      <c r="I7286" s="10">
        <v>141.96</v>
      </c>
      <c r="J7286">
        <v>0.34150506168405398</v>
      </c>
      <c r="K7286">
        <v>0.37096648726103515</v>
      </c>
      <c r="L7286">
        <v>0.3640742404117262</v>
      </c>
      <c r="M7286">
        <v>0.27435967259403676</v>
      </c>
      <c r="N7286">
        <v>0.18814829441441133</v>
      </c>
      <c r="O7286">
        <v>0.35526471007483579</v>
      </c>
      <c r="P7286" s="117">
        <v>88.51</v>
      </c>
      <c r="Q7286">
        <v>0.34</v>
      </c>
    </row>
    <row r="7287" spans="1:17" ht="15">
      <c r="A7287" s="6"/>
      <c r="B7287" s="10">
        <v>97.77</v>
      </c>
      <c r="C7287">
        <v>0.23496412772654637</v>
      </c>
      <c r="D7287" s="11">
        <v>34.14</v>
      </c>
      <c r="E7287" s="10">
        <v>49.18</v>
      </c>
      <c r="F7287" s="11">
        <v>40.15</v>
      </c>
      <c r="G7287" s="10">
        <v>32.5</v>
      </c>
      <c r="H7287" s="11">
        <v>56.12</v>
      </c>
      <c r="I7287" s="10">
        <v>145.96</v>
      </c>
      <c r="J7287">
        <v>0.34135867269465869</v>
      </c>
      <c r="K7287">
        <v>0.39205380980316651</v>
      </c>
      <c r="L7287">
        <v>0.37652801750204545</v>
      </c>
      <c r="M7287">
        <v>0.27872929826301368</v>
      </c>
      <c r="N7287">
        <v>0.17669892421456304</v>
      </c>
      <c r="O7287">
        <v>0.37739506901026304</v>
      </c>
      <c r="P7287" s="117">
        <v>22.84</v>
      </c>
      <c r="Q7287">
        <v>0.34</v>
      </c>
    </row>
    <row r="7288" spans="1:17" ht="15">
      <c r="A7288" s="6"/>
      <c r="B7288" s="10">
        <v>104.97</v>
      </c>
      <c r="C7288">
        <v>0.25484239437897038</v>
      </c>
      <c r="D7288" s="11">
        <v>35.65</v>
      </c>
      <c r="E7288" s="10">
        <v>61.65</v>
      </c>
      <c r="F7288" s="11">
        <v>43.95</v>
      </c>
      <c r="G7288" s="10">
        <v>33.4</v>
      </c>
      <c r="H7288" s="11">
        <v>56.15</v>
      </c>
      <c r="I7288" s="10">
        <v>155</v>
      </c>
      <c r="J7288">
        <v>0.35587649671600913</v>
      </c>
      <c r="K7288">
        <v>0.41405022537986202</v>
      </c>
      <c r="L7288">
        <v>0.40730426133702952</v>
      </c>
      <c r="M7288">
        <v>0.2872219226613289</v>
      </c>
      <c r="N7288">
        <v>0.18379411953315375</v>
      </c>
      <c r="O7288">
        <v>0.40071607282794591</v>
      </c>
      <c r="P7288" s="117">
        <v>21.69</v>
      </c>
      <c r="Q7288">
        <v>0.34</v>
      </c>
    </row>
    <row r="7289" spans="1:17" ht="15">
      <c r="A7289" s="6"/>
      <c r="B7289" s="10">
        <v>117.51</v>
      </c>
      <c r="C7289">
        <v>0.30756658306406587</v>
      </c>
      <c r="D7289" s="11">
        <v>38.99</v>
      </c>
      <c r="E7289" s="10">
        <v>69.16</v>
      </c>
      <c r="F7289" s="11">
        <v>47.75</v>
      </c>
      <c r="G7289" s="10">
        <v>37.31</v>
      </c>
      <c r="H7289" s="11">
        <v>63.1</v>
      </c>
      <c r="I7289" s="10">
        <v>169.15</v>
      </c>
      <c r="J7289">
        <v>0.37048460346708467</v>
      </c>
      <c r="K7289">
        <v>0.44717887460010775</v>
      </c>
      <c r="L7289">
        <v>0.44681320040098138</v>
      </c>
      <c r="M7289">
        <v>0.30059109172100257</v>
      </c>
      <c r="N7289">
        <v>0.21096789787677958</v>
      </c>
      <c r="O7289">
        <v>0.43015983858126544</v>
      </c>
      <c r="P7289" s="117">
        <v>20.309999999999999</v>
      </c>
      <c r="Q7289">
        <v>0.34</v>
      </c>
    </row>
    <row r="7290" spans="1:17" ht="15">
      <c r="A7290" s="6"/>
      <c r="B7290" s="10">
        <v>135.11000000000001</v>
      </c>
      <c r="C7290">
        <v>0.36184761261814169</v>
      </c>
      <c r="D7290" s="11">
        <v>42.45</v>
      </c>
      <c r="E7290" s="10">
        <v>75.45</v>
      </c>
      <c r="F7290" s="11">
        <v>51.08</v>
      </c>
      <c r="G7290" s="10">
        <v>40.42</v>
      </c>
      <c r="H7290" s="11">
        <v>69.92</v>
      </c>
      <c r="I7290" s="10">
        <v>179.48</v>
      </c>
      <c r="J7290">
        <v>0.38020266879825532</v>
      </c>
      <c r="K7290">
        <v>0.45297639005586904</v>
      </c>
      <c r="L7290">
        <v>0.46964095849102422</v>
      </c>
      <c r="M7290">
        <v>0.31690847787795562</v>
      </c>
      <c r="N7290">
        <v>0.23303428900607082</v>
      </c>
      <c r="O7290">
        <v>0.41553049056866914</v>
      </c>
      <c r="P7290" s="117">
        <v>35.01</v>
      </c>
      <c r="Q7290">
        <v>0.34</v>
      </c>
    </row>
    <row r="7291" spans="1:17" ht="15">
      <c r="A7291" s="6"/>
      <c r="B7291" s="10">
        <v>161.81</v>
      </c>
      <c r="C7291">
        <v>0.3646094338253304</v>
      </c>
      <c r="D7291" s="11">
        <v>46.92</v>
      </c>
      <c r="E7291" s="10">
        <v>82.07</v>
      </c>
      <c r="F7291" s="11">
        <v>56.01</v>
      </c>
      <c r="G7291" s="10">
        <v>40.43</v>
      </c>
      <c r="H7291" s="11">
        <v>79.13</v>
      </c>
      <c r="I7291" s="10">
        <v>201.51</v>
      </c>
      <c r="J7291">
        <v>0.37493759733634069</v>
      </c>
      <c r="K7291">
        <v>0.43268725482540776</v>
      </c>
      <c r="L7291">
        <v>0.45568183458882605</v>
      </c>
      <c r="M7291">
        <v>0.32300004838037394</v>
      </c>
      <c r="N7291">
        <v>0.22317287125759364</v>
      </c>
      <c r="O7291">
        <v>0.3933084598226429</v>
      </c>
      <c r="P7291" s="117">
        <v>38.46</v>
      </c>
      <c r="Q7291">
        <v>0.34</v>
      </c>
    </row>
    <row r="7292" spans="1:17" ht="15">
      <c r="A7292" s="6"/>
      <c r="B7292" s="10">
        <v>172.04</v>
      </c>
      <c r="C7292">
        <v>0.36529211059634487</v>
      </c>
      <c r="D7292" s="11">
        <v>47.36</v>
      </c>
      <c r="E7292" s="10">
        <v>74.02</v>
      </c>
      <c r="F7292" s="11">
        <v>55.44</v>
      </c>
      <c r="G7292" s="10">
        <v>44.89</v>
      </c>
      <c r="H7292" s="11">
        <v>74.540000000000006</v>
      </c>
      <c r="I7292" s="10">
        <v>182.84</v>
      </c>
      <c r="J7292">
        <v>0.3740003392493661</v>
      </c>
      <c r="K7292">
        <v>0.43257794746870193</v>
      </c>
      <c r="L7292">
        <v>0.43812784028488083</v>
      </c>
      <c r="M7292">
        <v>0.31925091436475417</v>
      </c>
      <c r="N7292">
        <v>0.20920385891528945</v>
      </c>
      <c r="O7292">
        <v>0.38328652835143345</v>
      </c>
      <c r="P7292" s="117">
        <v>27.86</v>
      </c>
      <c r="Q7292">
        <v>0.34</v>
      </c>
    </row>
    <row r="7293" spans="1:17" ht="15">
      <c r="A7293" s="6"/>
      <c r="B7293" s="10">
        <v>152.91999999999999</v>
      </c>
      <c r="C7293">
        <v>0.37654751695566641</v>
      </c>
      <c r="D7293" s="11">
        <v>44.31</v>
      </c>
      <c r="E7293" s="10">
        <v>62.2</v>
      </c>
      <c r="F7293" s="11">
        <v>50.35</v>
      </c>
      <c r="G7293" s="10">
        <v>42.95</v>
      </c>
      <c r="H7293" s="11">
        <v>60.06</v>
      </c>
      <c r="I7293" s="10">
        <v>167.81</v>
      </c>
      <c r="J7293">
        <v>0.37804328257237924</v>
      </c>
      <c r="K7293">
        <v>0.42961252462215005</v>
      </c>
      <c r="L7293">
        <v>0.42852647040869268</v>
      </c>
      <c r="M7293">
        <v>0.31717850464073061</v>
      </c>
      <c r="N7293">
        <v>0.19560725986372676</v>
      </c>
      <c r="O7293">
        <v>0.38502654466437686</v>
      </c>
      <c r="P7293" s="117">
        <v>22.77</v>
      </c>
      <c r="Q7293">
        <v>0.34</v>
      </c>
    </row>
    <row r="7294" spans="1:17" ht="15">
      <c r="A7294" s="6"/>
      <c r="B7294" s="10">
        <v>125.88</v>
      </c>
      <c r="C7294">
        <v>0.36085951572189839</v>
      </c>
      <c r="D7294" s="11">
        <v>39</v>
      </c>
      <c r="E7294" s="10">
        <v>50.08</v>
      </c>
      <c r="F7294" s="11">
        <v>47.93</v>
      </c>
      <c r="G7294" s="10">
        <v>42.47</v>
      </c>
      <c r="H7294" s="11">
        <v>52.2</v>
      </c>
      <c r="I7294" s="10">
        <v>147.09</v>
      </c>
      <c r="J7294">
        <v>0.37697217322504828</v>
      </c>
      <c r="K7294">
        <v>0.42979431145699426</v>
      </c>
      <c r="L7294">
        <v>0.40618946888604746</v>
      </c>
      <c r="M7294">
        <v>0.33107704464477966</v>
      </c>
      <c r="N7294">
        <v>0.17652782927922189</v>
      </c>
      <c r="O7294">
        <v>0.36872308336824472</v>
      </c>
      <c r="P7294" s="117">
        <v>22.42</v>
      </c>
      <c r="Q7294">
        <v>0.34</v>
      </c>
    </row>
    <row r="7295" spans="1:17" ht="15">
      <c r="A7295" s="6"/>
      <c r="B7295" s="10">
        <v>115.92</v>
      </c>
      <c r="C7295">
        <v>0.3465931308983502</v>
      </c>
      <c r="D7295" s="11">
        <v>37.1</v>
      </c>
      <c r="E7295" s="10">
        <v>44.42</v>
      </c>
      <c r="F7295" s="11">
        <v>43.12</v>
      </c>
      <c r="G7295" s="10">
        <v>38.04</v>
      </c>
      <c r="H7295" s="11">
        <v>52.49</v>
      </c>
      <c r="I7295" s="10">
        <v>136.78</v>
      </c>
      <c r="J7295">
        <v>0.37267693212200964</v>
      </c>
      <c r="K7295">
        <v>0.42368605902679429</v>
      </c>
      <c r="L7295">
        <v>0.36805605547193804</v>
      </c>
      <c r="M7295">
        <v>0.34740080476238167</v>
      </c>
      <c r="N7295">
        <v>0.1689094045157026</v>
      </c>
      <c r="O7295">
        <v>0.34871571869546303</v>
      </c>
      <c r="P7295" s="117">
        <v>26</v>
      </c>
      <c r="Q7295">
        <v>0.34</v>
      </c>
    </row>
    <row r="7296" spans="1:17" ht="15">
      <c r="A7296" s="6"/>
      <c r="B7296" s="10">
        <v>104.92</v>
      </c>
      <c r="C7296">
        <v>0.3440484439430731</v>
      </c>
      <c r="D7296" s="11">
        <v>34.979999999999997</v>
      </c>
      <c r="E7296" s="10">
        <v>41.29</v>
      </c>
      <c r="F7296" s="11">
        <v>40</v>
      </c>
      <c r="G7296" s="10">
        <v>32.32</v>
      </c>
      <c r="H7296" s="11">
        <v>58.5</v>
      </c>
      <c r="I7296" s="10">
        <v>120.51</v>
      </c>
      <c r="J7296">
        <v>0.36108807289302286</v>
      </c>
      <c r="K7296">
        <v>0.42196380425286439</v>
      </c>
      <c r="L7296">
        <v>0.34337605378651898</v>
      </c>
      <c r="M7296">
        <v>0.3576451922679299</v>
      </c>
      <c r="N7296">
        <v>0.16757093428632663</v>
      </c>
      <c r="O7296">
        <v>0.32999737031457871</v>
      </c>
      <c r="P7296" s="117">
        <v>24.64</v>
      </c>
      <c r="Q7296">
        <v>0.34</v>
      </c>
    </row>
    <row r="7297" spans="1:17" ht="15">
      <c r="A7297" s="6"/>
      <c r="B7297" s="10">
        <v>95.37</v>
      </c>
      <c r="C7297">
        <v>0.32642590038532082</v>
      </c>
      <c r="D7297" s="11">
        <v>30.82</v>
      </c>
      <c r="E7297" s="10">
        <v>35.06</v>
      </c>
      <c r="F7297" s="11">
        <v>37.229999999999997</v>
      </c>
      <c r="G7297" s="10">
        <v>30.75</v>
      </c>
      <c r="H7297" s="11">
        <v>52.33</v>
      </c>
      <c r="I7297" s="10">
        <v>100.73</v>
      </c>
      <c r="J7297">
        <v>0.33978130217028374</v>
      </c>
      <c r="K7297">
        <v>0.42216345801246791</v>
      </c>
      <c r="L7297">
        <v>0.32269513111246806</v>
      </c>
      <c r="M7297">
        <v>0.36507032540902962</v>
      </c>
      <c r="N7297">
        <v>0.16725521592808104</v>
      </c>
      <c r="O7297">
        <v>0.30898369779865714</v>
      </c>
      <c r="P7297" s="117">
        <v>20.73</v>
      </c>
      <c r="Q7297">
        <v>0.34</v>
      </c>
    </row>
    <row r="7298" spans="1:17" ht="15">
      <c r="A7298" s="6"/>
      <c r="B7298" s="10">
        <v>65.37</v>
      </c>
      <c r="C7298">
        <v>0.25808348228448508</v>
      </c>
      <c r="D7298" s="11">
        <v>26.91</v>
      </c>
      <c r="E7298" s="10">
        <v>40.86</v>
      </c>
      <c r="F7298" s="11">
        <v>35.94</v>
      </c>
      <c r="G7298" s="10">
        <v>35.04</v>
      </c>
      <c r="H7298" s="11">
        <v>59.22</v>
      </c>
      <c r="I7298" s="10">
        <v>80.650000000000006</v>
      </c>
      <c r="J7298">
        <v>0.32725963146663589</v>
      </c>
      <c r="K7298">
        <v>0.42728695725404681</v>
      </c>
      <c r="L7298">
        <v>0.31274720658234112</v>
      </c>
      <c r="M7298">
        <v>0.37267078546137722</v>
      </c>
      <c r="N7298">
        <v>0.17866973414649145</v>
      </c>
      <c r="O7298">
        <v>0.27842366886005865</v>
      </c>
      <c r="P7298" s="117">
        <v>24.69</v>
      </c>
      <c r="Q7298">
        <v>0.34</v>
      </c>
    </row>
    <row r="7299" spans="1:17" ht="15">
      <c r="A7299" s="6"/>
      <c r="B7299" s="10">
        <v>65.58</v>
      </c>
      <c r="C7299">
        <v>0.24676825374073277</v>
      </c>
      <c r="D7299" s="11">
        <v>23.06</v>
      </c>
      <c r="E7299" s="10">
        <v>41.1</v>
      </c>
      <c r="F7299" s="11">
        <v>33.49</v>
      </c>
      <c r="G7299" s="10">
        <v>31.5</v>
      </c>
      <c r="H7299" s="11">
        <v>55.06</v>
      </c>
      <c r="I7299" s="10">
        <v>76.680000000000007</v>
      </c>
      <c r="J7299">
        <v>0.32260540705179336</v>
      </c>
      <c r="K7299">
        <v>0.43221851047149734</v>
      </c>
      <c r="L7299">
        <v>0.30324239083431137</v>
      </c>
      <c r="M7299">
        <v>0.3873086864348449</v>
      </c>
      <c r="N7299">
        <v>0.18252943038769817</v>
      </c>
      <c r="O7299">
        <v>0.26090446590155458</v>
      </c>
      <c r="P7299" s="117">
        <v>24.66</v>
      </c>
      <c r="Q7299">
        <v>0.34</v>
      </c>
    </row>
    <row r="7300" spans="1:17" ht="15">
      <c r="A7300" s="6"/>
      <c r="B7300" s="10">
        <v>60.79</v>
      </c>
      <c r="C7300">
        <v>0.25693911671166164</v>
      </c>
      <c r="D7300" s="11">
        <v>22.27</v>
      </c>
      <c r="E7300" s="10">
        <v>40.590000000000003</v>
      </c>
      <c r="F7300" s="11">
        <v>28.99</v>
      </c>
      <c r="G7300" s="10">
        <v>29.8</v>
      </c>
      <c r="H7300" s="11">
        <v>43.92</v>
      </c>
      <c r="I7300" s="10">
        <v>55.26</v>
      </c>
      <c r="J7300">
        <v>0.31850652382782474</v>
      </c>
      <c r="K7300">
        <v>0.42873335288147063</v>
      </c>
      <c r="L7300">
        <v>0.29096559218738527</v>
      </c>
      <c r="M7300">
        <v>0.39717725064304088</v>
      </c>
      <c r="N7300">
        <v>0.18652073164358507</v>
      </c>
      <c r="O7300">
        <v>0.23800286500048803</v>
      </c>
      <c r="P7300" s="117">
        <v>29.48</v>
      </c>
      <c r="Q7300">
        <v>0.34</v>
      </c>
    </row>
    <row r="7301" spans="1:17" ht="15">
      <c r="A7301" s="6"/>
      <c r="B7301" s="10">
        <v>60.74</v>
      </c>
      <c r="C7301">
        <v>0.25488688047557007</v>
      </c>
      <c r="D7301" s="11">
        <v>22.97</v>
      </c>
      <c r="E7301" s="10">
        <v>40.090000000000003</v>
      </c>
      <c r="F7301" s="11">
        <v>27.12</v>
      </c>
      <c r="G7301" s="10">
        <v>30</v>
      </c>
      <c r="H7301" s="11">
        <v>22.05</v>
      </c>
      <c r="I7301" s="10">
        <v>37</v>
      </c>
      <c r="J7301">
        <v>0.31665697813387378</v>
      </c>
      <c r="K7301">
        <v>0.43308655741270169</v>
      </c>
      <c r="L7301">
        <v>0.28524672113953509</v>
      </c>
      <c r="M7301">
        <v>0.40768306757869688</v>
      </c>
      <c r="N7301">
        <v>0.1877282176250894</v>
      </c>
      <c r="O7301">
        <v>0.23617892679664709</v>
      </c>
      <c r="P7301" s="117">
        <v>25.91</v>
      </c>
      <c r="Q7301">
        <v>0.34</v>
      </c>
    </row>
    <row r="7302" spans="1:17" ht="15">
      <c r="A7302" s="6"/>
      <c r="B7302" s="10">
        <v>58.94</v>
      </c>
      <c r="C7302">
        <v>0.25327649282733539</v>
      </c>
      <c r="D7302" s="11">
        <v>26.66</v>
      </c>
      <c r="E7302" s="10">
        <v>39.11</v>
      </c>
      <c r="F7302" s="11">
        <v>26.17</v>
      </c>
      <c r="G7302" s="10">
        <v>28.54</v>
      </c>
      <c r="H7302" s="11">
        <v>20.36</v>
      </c>
      <c r="I7302" s="10">
        <v>38.76</v>
      </c>
      <c r="J7302">
        <v>0.31501680278167277</v>
      </c>
      <c r="K7302">
        <v>0.42870106023009247</v>
      </c>
      <c r="L7302">
        <v>0.27914031804039707</v>
      </c>
      <c r="M7302">
        <v>0.42167462993965815</v>
      </c>
      <c r="N7302">
        <v>0.1914093307027514</v>
      </c>
      <c r="O7302">
        <v>0.24103474186853546</v>
      </c>
      <c r="P7302" s="117">
        <v>35.67</v>
      </c>
      <c r="Q7302">
        <v>0.34</v>
      </c>
    </row>
    <row r="7303" spans="1:17" ht="15">
      <c r="A7303" s="6"/>
      <c r="B7303" s="10">
        <v>66.040000000000006</v>
      </c>
      <c r="C7303">
        <v>0.25160931970691458</v>
      </c>
      <c r="D7303" s="11">
        <v>27.03</v>
      </c>
      <c r="E7303" s="10">
        <v>39.07</v>
      </c>
      <c r="F7303" s="11">
        <v>26.14</v>
      </c>
      <c r="G7303" s="10">
        <v>28.44</v>
      </c>
      <c r="H7303" s="11">
        <v>41.82</v>
      </c>
      <c r="I7303" s="10">
        <v>54.63</v>
      </c>
      <c r="J7303">
        <v>0.31775732459794137</v>
      </c>
      <c r="K7303">
        <v>0.42558461633998235</v>
      </c>
      <c r="L7303">
        <v>0.26936609080226054</v>
      </c>
      <c r="M7303">
        <v>0.44007536289397486</v>
      </c>
      <c r="N7303">
        <v>0.19176562467241123</v>
      </c>
      <c r="O7303">
        <v>0.24863300439772607</v>
      </c>
      <c r="P7303" s="117">
        <v>25.46</v>
      </c>
      <c r="Q7303">
        <v>0.34</v>
      </c>
    </row>
    <row r="7304" spans="1:17" ht="15">
      <c r="A7304" s="6"/>
      <c r="B7304" s="10">
        <v>78.97</v>
      </c>
      <c r="C7304">
        <v>0.24960701626061996</v>
      </c>
      <c r="D7304" s="11">
        <v>29.07</v>
      </c>
      <c r="E7304" s="10">
        <v>38.03</v>
      </c>
      <c r="F7304" s="11">
        <v>29.1</v>
      </c>
      <c r="G7304" s="10">
        <v>30.53</v>
      </c>
      <c r="H7304" s="11">
        <v>58.29</v>
      </c>
      <c r="I7304" s="10">
        <v>59.95</v>
      </c>
      <c r="J7304">
        <v>0.32184248544193461</v>
      </c>
      <c r="K7304">
        <v>0.41561608031969233</v>
      </c>
      <c r="L7304">
        <v>0.27543746481780307</v>
      </c>
      <c r="M7304">
        <v>0.46059256527038295</v>
      </c>
      <c r="N7304">
        <v>0.21821798616907118</v>
      </c>
      <c r="O7304">
        <v>0.25181414648849593</v>
      </c>
      <c r="P7304" s="117">
        <v>51.25</v>
      </c>
      <c r="Q7304">
        <v>0.34</v>
      </c>
    </row>
    <row r="7305" spans="1:17" ht="15">
      <c r="A7305" s="6"/>
      <c r="B7305" s="10">
        <v>85.56</v>
      </c>
      <c r="C7305">
        <v>0.23494418339387771</v>
      </c>
      <c r="D7305" s="11">
        <v>31</v>
      </c>
      <c r="E7305" s="10">
        <v>43.4</v>
      </c>
      <c r="F7305" s="11">
        <v>32.86</v>
      </c>
      <c r="G7305" s="10">
        <v>34.659999999999997</v>
      </c>
      <c r="H7305" s="11">
        <v>77.540000000000006</v>
      </c>
      <c r="I7305" s="10">
        <v>77.989999999999995</v>
      </c>
      <c r="J7305">
        <v>0.32791368881276484</v>
      </c>
      <c r="K7305">
        <v>0.41347123236669003</v>
      </c>
      <c r="L7305">
        <v>0.27025048328571488</v>
      </c>
      <c r="M7305">
        <v>0.45826911693080064</v>
      </c>
      <c r="N7305">
        <v>0.24164242747557993</v>
      </c>
      <c r="O7305">
        <v>0.25500504229246235</v>
      </c>
      <c r="P7305" s="117">
        <v>65.16</v>
      </c>
      <c r="Q7305">
        <v>0.34</v>
      </c>
    </row>
    <row r="7306" spans="1:17" ht="15">
      <c r="A7306" s="6"/>
      <c r="B7306" s="10">
        <v>87.77</v>
      </c>
      <c r="C7306">
        <v>0.21298768241686347</v>
      </c>
      <c r="D7306" s="11">
        <v>36.06</v>
      </c>
      <c r="E7306" s="10">
        <v>45.33</v>
      </c>
      <c r="F7306" s="11">
        <v>35.01</v>
      </c>
      <c r="G7306" s="10">
        <v>36.94</v>
      </c>
      <c r="H7306" s="11">
        <v>88.81</v>
      </c>
      <c r="I7306" s="10">
        <v>84.4</v>
      </c>
      <c r="J7306">
        <v>0.32486965887920516</v>
      </c>
      <c r="K7306">
        <v>0.40685952692387123</v>
      </c>
      <c r="L7306">
        <v>0.26047225251867717</v>
      </c>
      <c r="M7306">
        <v>0.42451707995365007</v>
      </c>
      <c r="N7306">
        <v>0.25144673488599123</v>
      </c>
      <c r="O7306">
        <v>0.24500191902664878</v>
      </c>
      <c r="P7306" s="117">
        <v>38.090000000000003</v>
      </c>
      <c r="Q7306">
        <v>0.34</v>
      </c>
    </row>
    <row r="7307" spans="1:17" ht="15">
      <c r="A7307" s="6"/>
      <c r="B7307" s="10">
        <v>69.23</v>
      </c>
      <c r="C7307">
        <v>0.18352325158557842</v>
      </c>
      <c r="D7307" s="11">
        <v>35.159999999999997</v>
      </c>
      <c r="E7307" s="10">
        <v>45.05</v>
      </c>
      <c r="F7307" s="11">
        <v>35.07</v>
      </c>
      <c r="G7307" s="10">
        <v>38.74</v>
      </c>
      <c r="H7307" s="11">
        <v>87.97</v>
      </c>
      <c r="I7307" s="10">
        <v>67.650000000000006</v>
      </c>
      <c r="J7307">
        <v>0.31756729712630283</v>
      </c>
      <c r="K7307">
        <v>0.40964702091721966</v>
      </c>
      <c r="L7307">
        <v>0.25556229940683234</v>
      </c>
      <c r="M7307">
        <v>0.3811380747728319</v>
      </c>
      <c r="N7307">
        <v>0.23590913082391879</v>
      </c>
      <c r="O7307">
        <v>0.21655211363665067</v>
      </c>
      <c r="P7307" s="117">
        <v>31.47</v>
      </c>
      <c r="Q7307">
        <v>0.34</v>
      </c>
    </row>
    <row r="7308" spans="1:17" ht="15">
      <c r="A7308" s="6"/>
      <c r="B7308" s="10">
        <v>59</v>
      </c>
      <c r="C7308">
        <v>0.16477598576963862</v>
      </c>
      <c r="D7308" s="11">
        <v>32.369999999999997</v>
      </c>
      <c r="E7308" s="10">
        <v>45.37</v>
      </c>
      <c r="F7308" s="11">
        <v>33.01</v>
      </c>
      <c r="G7308" s="10">
        <v>36.6</v>
      </c>
      <c r="H7308" s="11">
        <v>83.2</v>
      </c>
      <c r="I7308" s="10">
        <v>57.18</v>
      </c>
      <c r="J7308">
        <v>0.31509050246378051</v>
      </c>
      <c r="K7308">
        <v>0.4279993425271964</v>
      </c>
      <c r="L7308">
        <v>0.25856912640635343</v>
      </c>
      <c r="M7308">
        <v>0.33926478267845939</v>
      </c>
      <c r="N7308">
        <v>0.23398552722829496</v>
      </c>
      <c r="O7308">
        <v>0.1887797234578229</v>
      </c>
      <c r="P7308" s="117">
        <v>26.76</v>
      </c>
      <c r="Q7308">
        <v>0.34</v>
      </c>
    </row>
    <row r="7309" spans="1:17" ht="15">
      <c r="A7309" s="6"/>
      <c r="B7309" s="10">
        <v>51.4</v>
      </c>
      <c r="C7309">
        <v>0.15366186633206907</v>
      </c>
      <c r="D7309" s="11">
        <v>33.08</v>
      </c>
      <c r="E7309" s="10">
        <v>45.91</v>
      </c>
      <c r="F7309" s="11">
        <v>34.04</v>
      </c>
      <c r="G7309" s="10">
        <v>34.19</v>
      </c>
      <c r="H7309" s="11">
        <v>78.31</v>
      </c>
      <c r="I7309" s="10">
        <v>48.91</v>
      </c>
      <c r="J7309">
        <v>0.30706842111553312</v>
      </c>
      <c r="K7309">
        <v>0.44272827309468588</v>
      </c>
      <c r="L7309">
        <v>0.25507443730751594</v>
      </c>
      <c r="M7309">
        <v>0.30649073108320468</v>
      </c>
      <c r="N7309">
        <v>0.23239606124212864</v>
      </c>
      <c r="O7309">
        <v>0.17170369834856072</v>
      </c>
      <c r="P7309" s="117">
        <v>28.78</v>
      </c>
      <c r="Q7309">
        <v>0.34</v>
      </c>
    </row>
    <row r="7310" spans="1:17" ht="15">
      <c r="A7310" s="6"/>
      <c r="B7310" s="10">
        <v>47.64</v>
      </c>
      <c r="C7310">
        <v>0.15241804155318203</v>
      </c>
      <c r="D7310" s="11">
        <v>29.79</v>
      </c>
      <c r="E7310" s="10">
        <v>50.15</v>
      </c>
      <c r="F7310" s="11">
        <v>35.9</v>
      </c>
      <c r="G7310" s="10">
        <v>31.83</v>
      </c>
      <c r="H7310" s="11">
        <v>78.98</v>
      </c>
      <c r="I7310" s="10">
        <v>38.590000000000003</v>
      </c>
      <c r="J7310">
        <v>0.30075486417180863</v>
      </c>
      <c r="K7310">
        <v>0.44755857432307966</v>
      </c>
      <c r="L7310">
        <v>0.26168859368485364</v>
      </c>
      <c r="M7310">
        <v>0.29485882435737282</v>
      </c>
      <c r="N7310">
        <v>0.23849376134819694</v>
      </c>
      <c r="O7310">
        <v>0.17105378175497124</v>
      </c>
      <c r="P7310" s="117">
        <v>26.74</v>
      </c>
      <c r="Q7310">
        <v>0.34</v>
      </c>
    </row>
    <row r="7311" spans="1:17" ht="15">
      <c r="A7311" s="6"/>
      <c r="B7311" s="10">
        <v>51.99</v>
      </c>
      <c r="C7311">
        <v>0.14920293225179487</v>
      </c>
      <c r="D7311" s="11">
        <v>29.06</v>
      </c>
      <c r="E7311" s="10">
        <v>55.37</v>
      </c>
      <c r="F7311" s="11">
        <v>33.43</v>
      </c>
      <c r="G7311" s="10">
        <v>27.78</v>
      </c>
      <c r="H7311" s="11">
        <v>80.55</v>
      </c>
      <c r="I7311" s="10">
        <v>41.24</v>
      </c>
      <c r="J7311">
        <v>0.30157016762095445</v>
      </c>
      <c r="K7311">
        <v>0.4509406069775645</v>
      </c>
      <c r="L7311">
        <v>0.27164552172023215</v>
      </c>
      <c r="M7311">
        <v>0.28470106829628139</v>
      </c>
      <c r="N7311">
        <v>0.25738634771165875</v>
      </c>
      <c r="O7311">
        <v>0.17964535301336856</v>
      </c>
      <c r="P7311" s="117">
        <v>29.53</v>
      </c>
      <c r="Q7311">
        <v>0.34</v>
      </c>
    </row>
    <row r="7312" spans="1:17" ht="15">
      <c r="A7312" s="6"/>
      <c r="B7312" s="10">
        <v>64.069999999999993</v>
      </c>
      <c r="C7312">
        <v>0.17147308216638021</v>
      </c>
      <c r="D7312" s="11">
        <v>29.18</v>
      </c>
      <c r="E7312" s="10">
        <v>53.07</v>
      </c>
      <c r="F7312" s="11">
        <v>31.5</v>
      </c>
      <c r="G7312" s="10">
        <v>26.03</v>
      </c>
      <c r="H7312" s="11">
        <v>81.52</v>
      </c>
      <c r="I7312" s="10">
        <v>68.89</v>
      </c>
      <c r="J7312">
        <v>0.31198323812072903</v>
      </c>
      <c r="K7312">
        <v>0.45886051923872567</v>
      </c>
      <c r="L7312">
        <v>0.28542184888071248</v>
      </c>
      <c r="M7312">
        <v>0.29047829183172985</v>
      </c>
      <c r="N7312">
        <v>0.27988628937047044</v>
      </c>
      <c r="O7312">
        <v>0.20084018913356028</v>
      </c>
      <c r="P7312" s="117">
        <v>27.88</v>
      </c>
      <c r="Q7312">
        <v>0.34</v>
      </c>
    </row>
    <row r="7313" spans="1:17" ht="15">
      <c r="A7313" s="6"/>
      <c r="B7313" s="10">
        <v>80.650000000000006</v>
      </c>
      <c r="C7313">
        <v>0.20299095398237621</v>
      </c>
      <c r="D7313" s="11">
        <v>30.01</v>
      </c>
      <c r="E7313" s="10">
        <v>53.09</v>
      </c>
      <c r="F7313" s="11">
        <v>31.52</v>
      </c>
      <c r="G7313" s="10">
        <v>28.63</v>
      </c>
      <c r="H7313" s="11">
        <v>98.83</v>
      </c>
      <c r="I7313" s="10">
        <v>80</v>
      </c>
      <c r="J7313">
        <v>0.32729723005402145</v>
      </c>
      <c r="K7313">
        <v>0.45766320233565699</v>
      </c>
      <c r="L7313">
        <v>0.28483890366706666</v>
      </c>
      <c r="M7313">
        <v>0.31763505137545778</v>
      </c>
      <c r="N7313">
        <v>0.30381600039381174</v>
      </c>
      <c r="O7313">
        <v>0.2706016986767521</v>
      </c>
      <c r="P7313" s="117">
        <v>25.41</v>
      </c>
      <c r="Q7313">
        <v>0.34</v>
      </c>
    </row>
    <row r="7314" spans="1:17" ht="15">
      <c r="A7314" s="6"/>
      <c r="B7314" s="10">
        <v>78.97</v>
      </c>
      <c r="C7314">
        <v>0.20608397672304807</v>
      </c>
      <c r="D7314" s="11">
        <v>36.93</v>
      </c>
      <c r="E7314" s="10">
        <v>50.38</v>
      </c>
      <c r="F7314" s="11">
        <v>31.59</v>
      </c>
      <c r="G7314" s="10">
        <v>29.9</v>
      </c>
      <c r="H7314" s="11">
        <v>111.28</v>
      </c>
      <c r="I7314" s="10">
        <v>89.39</v>
      </c>
      <c r="J7314">
        <v>0.34165127873934387</v>
      </c>
      <c r="K7314">
        <v>0.47142053536512518</v>
      </c>
      <c r="L7314">
        <v>0.27625887002645344</v>
      </c>
      <c r="M7314">
        <v>0.33224182206976866</v>
      </c>
      <c r="N7314">
        <v>0.32426252524933002</v>
      </c>
      <c r="O7314">
        <v>0.30796195599495979</v>
      </c>
      <c r="P7314" s="117">
        <v>24.71</v>
      </c>
      <c r="Q7314">
        <v>0.34</v>
      </c>
    </row>
    <row r="7315" spans="1:17" ht="15">
      <c r="A7315" s="6"/>
      <c r="B7315" s="10">
        <v>84.95</v>
      </c>
      <c r="C7315">
        <v>0.19013448877817477</v>
      </c>
      <c r="D7315" s="11">
        <v>42.49</v>
      </c>
      <c r="E7315" s="10">
        <v>62.99</v>
      </c>
      <c r="F7315" s="11">
        <v>38.94</v>
      </c>
      <c r="G7315" s="10">
        <v>38.25</v>
      </c>
      <c r="H7315" s="11">
        <v>164.2</v>
      </c>
      <c r="I7315" s="10">
        <v>114.5</v>
      </c>
      <c r="J7315">
        <v>0.3348560251239725</v>
      </c>
      <c r="K7315">
        <v>0.46085100414252239</v>
      </c>
      <c r="L7315">
        <v>0.26871845528630095</v>
      </c>
      <c r="M7315">
        <v>0.30402672184504176</v>
      </c>
      <c r="N7315">
        <v>0.32320862542302636</v>
      </c>
      <c r="O7315">
        <v>0.29026248413691502</v>
      </c>
      <c r="P7315" s="117">
        <v>24.19</v>
      </c>
      <c r="Q7315">
        <v>0.34</v>
      </c>
    </row>
    <row r="7316" spans="1:17" ht="15">
      <c r="A7316" s="6"/>
      <c r="B7316" s="10">
        <v>79.5</v>
      </c>
      <c r="C7316">
        <v>0.17114314838358155</v>
      </c>
      <c r="D7316" s="11">
        <v>43.93</v>
      </c>
      <c r="E7316" s="10">
        <v>70.69</v>
      </c>
      <c r="F7316" s="11">
        <v>38.08</v>
      </c>
      <c r="G7316" s="10">
        <v>34.56</v>
      </c>
      <c r="H7316" s="11">
        <v>183</v>
      </c>
      <c r="I7316" s="10">
        <v>125.63</v>
      </c>
      <c r="J7316">
        <v>0.32572962407603823</v>
      </c>
      <c r="K7316">
        <v>0.44924761466236907</v>
      </c>
      <c r="L7316">
        <v>0.26116201715365356</v>
      </c>
      <c r="M7316">
        <v>0.2878757472136711</v>
      </c>
      <c r="N7316">
        <v>0.32213162681317759</v>
      </c>
      <c r="O7316">
        <v>0.28275699854958986</v>
      </c>
      <c r="P7316" s="117">
        <v>27.31</v>
      </c>
      <c r="Q7316">
        <v>0.34</v>
      </c>
    </row>
    <row r="7317" spans="1:17" ht="15">
      <c r="A7317" s="6"/>
      <c r="B7317" s="10">
        <v>66.569999999999993</v>
      </c>
      <c r="C7317">
        <v>0.14669585708925512</v>
      </c>
      <c r="D7317" s="11">
        <v>41.97</v>
      </c>
      <c r="E7317" s="10">
        <v>65</v>
      </c>
      <c r="F7317" s="11">
        <v>37.01</v>
      </c>
      <c r="G7317" s="10">
        <v>30.8</v>
      </c>
      <c r="H7317" s="11">
        <v>179.9</v>
      </c>
      <c r="I7317" s="10">
        <v>102.08</v>
      </c>
      <c r="J7317">
        <v>0.33176036238871937</v>
      </c>
      <c r="K7317">
        <v>0.45444177176608203</v>
      </c>
      <c r="L7317">
        <v>0.25155898298267454</v>
      </c>
      <c r="M7317">
        <v>0.27836262749347512</v>
      </c>
      <c r="N7317">
        <v>0.32962265164868237</v>
      </c>
      <c r="O7317">
        <v>0.27884547066177079</v>
      </c>
      <c r="P7317" s="117">
        <v>27.08</v>
      </c>
      <c r="Q7317">
        <v>0.34</v>
      </c>
    </row>
    <row r="7318" spans="1:17" ht="15">
      <c r="A7318" s="6"/>
      <c r="B7318" s="10">
        <v>53.15</v>
      </c>
      <c r="C7318">
        <v>0.13716811349418281</v>
      </c>
      <c r="D7318" s="11">
        <v>36.520000000000003</v>
      </c>
      <c r="E7318" s="10">
        <v>53.98</v>
      </c>
      <c r="F7318" s="11">
        <v>31.98</v>
      </c>
      <c r="G7318" s="10">
        <v>27.33</v>
      </c>
      <c r="H7318" s="11">
        <v>163.08000000000001</v>
      </c>
      <c r="I7318" s="10">
        <v>84.19</v>
      </c>
      <c r="J7318">
        <v>0.32849562796734638</v>
      </c>
      <c r="K7318">
        <v>0.43678012136307787</v>
      </c>
      <c r="L7318">
        <v>0.25041002586525435</v>
      </c>
      <c r="M7318">
        <v>0.26035331528106187</v>
      </c>
      <c r="N7318">
        <v>0.33592907026253527</v>
      </c>
      <c r="O7318">
        <v>0.25295875970136172</v>
      </c>
      <c r="P7318" s="117">
        <v>27.2</v>
      </c>
      <c r="Q7318">
        <v>0.34</v>
      </c>
    </row>
    <row r="7319" spans="1:17" ht="15">
      <c r="A7319" s="6"/>
      <c r="B7319" s="10">
        <v>39.51</v>
      </c>
      <c r="C7319">
        <v>0.13512649706005575</v>
      </c>
      <c r="D7319" s="11">
        <v>30.07</v>
      </c>
      <c r="E7319" s="10">
        <v>45.8</v>
      </c>
      <c r="F7319" s="11">
        <v>30.11</v>
      </c>
      <c r="G7319" s="10">
        <v>25.83</v>
      </c>
      <c r="H7319" s="11">
        <v>151.51</v>
      </c>
      <c r="I7319" s="10">
        <v>71.67</v>
      </c>
      <c r="J7319">
        <v>0.32722247754063449</v>
      </c>
      <c r="K7319">
        <v>0.40564255126393006</v>
      </c>
      <c r="L7319">
        <v>0.250754766327622</v>
      </c>
      <c r="M7319">
        <v>0.22491602567526661</v>
      </c>
      <c r="N7319">
        <v>0.34395763731002593</v>
      </c>
      <c r="O7319">
        <v>0.2283468340347313</v>
      </c>
      <c r="P7319" s="117">
        <v>27.92</v>
      </c>
      <c r="Q7319">
        <v>0.34</v>
      </c>
    </row>
    <row r="7320" spans="1:17" ht="15">
      <c r="A7320" s="6"/>
      <c r="B7320" s="10">
        <v>34.17</v>
      </c>
      <c r="C7320">
        <v>0.13510568259878344</v>
      </c>
      <c r="D7320" s="11">
        <v>27.02</v>
      </c>
      <c r="E7320" s="10">
        <v>44.63</v>
      </c>
      <c r="F7320" s="11">
        <v>30.49</v>
      </c>
      <c r="G7320" s="10">
        <v>25.84</v>
      </c>
      <c r="H7320" s="11">
        <v>147.37</v>
      </c>
      <c r="I7320" s="10">
        <v>69.569999999999993</v>
      </c>
      <c r="J7320">
        <v>0.3237189616847802</v>
      </c>
      <c r="K7320">
        <v>0.3831842085537</v>
      </c>
      <c r="L7320">
        <v>0.24932797849175667</v>
      </c>
      <c r="M7320">
        <v>0.21723585208855584</v>
      </c>
      <c r="N7320">
        <v>0.35366328934856633</v>
      </c>
      <c r="O7320">
        <v>0.20578529455262504</v>
      </c>
      <c r="P7320" s="117">
        <v>26.75</v>
      </c>
      <c r="Q7320">
        <v>0.34</v>
      </c>
    </row>
    <row r="7321" spans="1:17" ht="15">
      <c r="A7321" s="6"/>
      <c r="B7321" s="10">
        <v>18.760000000000002</v>
      </c>
      <c r="C7321">
        <v>0.13700185308762383</v>
      </c>
      <c r="D7321" s="11">
        <v>18.97</v>
      </c>
      <c r="E7321" s="10">
        <v>40.86</v>
      </c>
      <c r="F7321" s="11">
        <v>26.89</v>
      </c>
      <c r="G7321" s="10">
        <v>22.74</v>
      </c>
      <c r="H7321" s="11">
        <v>134.9</v>
      </c>
      <c r="I7321" s="10">
        <v>27.71</v>
      </c>
      <c r="J7321">
        <v>0.32319448301190468</v>
      </c>
      <c r="K7321">
        <v>0.3667292080360734</v>
      </c>
      <c r="L7321">
        <v>0.23754097183696113</v>
      </c>
      <c r="M7321">
        <v>0.19583786083911292</v>
      </c>
      <c r="N7321">
        <v>0.35999648892245228</v>
      </c>
      <c r="O7321">
        <v>0.20774723812799706</v>
      </c>
      <c r="P7321" s="117">
        <v>56.08</v>
      </c>
      <c r="Q7321">
        <v>0.34</v>
      </c>
    </row>
    <row r="7322" spans="1:17" ht="15">
      <c r="A7322" s="6"/>
      <c r="B7322" s="10">
        <v>21.4</v>
      </c>
      <c r="C7322">
        <v>0.14180767941160571</v>
      </c>
      <c r="D7322" s="11">
        <v>20.18</v>
      </c>
      <c r="E7322" s="10">
        <v>42.22</v>
      </c>
      <c r="F7322" s="11">
        <v>25.79</v>
      </c>
      <c r="G7322" s="10">
        <v>24.26</v>
      </c>
      <c r="H7322" s="11">
        <v>145</v>
      </c>
      <c r="I7322" s="10">
        <v>54.92</v>
      </c>
      <c r="J7322">
        <v>0.31938531919505764</v>
      </c>
      <c r="K7322">
        <v>0.35400704615424256</v>
      </c>
      <c r="L7322">
        <v>0.21469352849475093</v>
      </c>
      <c r="M7322">
        <v>0.16942846727668476</v>
      </c>
      <c r="N7322">
        <v>0.37993552523124829</v>
      </c>
      <c r="O7322">
        <v>0.20458124438781397</v>
      </c>
      <c r="P7322" s="117">
        <v>29.08</v>
      </c>
      <c r="Q7322">
        <v>0.34</v>
      </c>
    </row>
    <row r="7323" spans="1:17" ht="15">
      <c r="A7323" s="6"/>
      <c r="B7323" s="10">
        <v>16.97</v>
      </c>
      <c r="C7323">
        <v>0.14461593513053408</v>
      </c>
      <c r="D7323" s="11">
        <v>12.62</v>
      </c>
      <c r="E7323" s="10">
        <v>40.98</v>
      </c>
      <c r="F7323" s="11">
        <v>24.71</v>
      </c>
      <c r="G7323" s="10">
        <v>23.21</v>
      </c>
      <c r="H7323" s="11">
        <v>131.94999999999999</v>
      </c>
      <c r="I7323" s="10">
        <v>24.34</v>
      </c>
      <c r="J7323">
        <v>0.30962518542258033</v>
      </c>
      <c r="K7323">
        <v>0.33994472940940224</v>
      </c>
      <c r="L7323">
        <v>0.19573055610179146</v>
      </c>
      <c r="M7323">
        <v>0.16236991464671352</v>
      </c>
      <c r="N7323">
        <v>0.39335342772594634</v>
      </c>
      <c r="O7323">
        <v>0.20369546699875465</v>
      </c>
      <c r="P7323" s="117">
        <v>28.69</v>
      </c>
      <c r="Q7323">
        <v>0.34</v>
      </c>
    </row>
    <row r="7324" spans="1:17" ht="15">
      <c r="A7324" s="6"/>
      <c r="B7324" s="10">
        <v>15.38</v>
      </c>
      <c r="C7324">
        <v>0.14408527087844195</v>
      </c>
      <c r="D7324" s="11">
        <v>12.61</v>
      </c>
      <c r="E7324" s="10">
        <v>40.799999999999997</v>
      </c>
      <c r="F7324" s="11">
        <v>24.37</v>
      </c>
      <c r="G7324" s="10">
        <v>20.03</v>
      </c>
      <c r="H7324" s="11">
        <v>128.91999999999999</v>
      </c>
      <c r="I7324" s="10">
        <v>17.38</v>
      </c>
      <c r="J7324">
        <v>0.30058376386811408</v>
      </c>
      <c r="K7324">
        <v>0.33080306602728315</v>
      </c>
      <c r="L7324">
        <v>0.1890169109414758</v>
      </c>
      <c r="M7324">
        <v>0.16089939549198143</v>
      </c>
      <c r="N7324">
        <v>0.4057451443500979</v>
      </c>
      <c r="O7324">
        <v>0.20384567301705889</v>
      </c>
      <c r="P7324" s="117">
        <v>29.87</v>
      </c>
      <c r="Q7324">
        <v>0.34</v>
      </c>
    </row>
    <row r="7325" spans="1:17" ht="15">
      <c r="A7325" s="6"/>
      <c r="B7325" s="10">
        <v>13.41</v>
      </c>
      <c r="C7325">
        <v>0.14379865873847089</v>
      </c>
      <c r="D7325" s="11">
        <v>10.96</v>
      </c>
      <c r="E7325" s="10">
        <v>40.549999999999997</v>
      </c>
      <c r="F7325" s="11">
        <v>19.440000000000001</v>
      </c>
      <c r="G7325" s="10">
        <v>13.62</v>
      </c>
      <c r="H7325" s="11">
        <v>111.2</v>
      </c>
      <c r="I7325" s="10">
        <v>15.28</v>
      </c>
      <c r="J7325">
        <v>0.29420463676812947</v>
      </c>
      <c r="K7325">
        <v>0.32105343857180541</v>
      </c>
      <c r="L7325">
        <v>0.18617092679533989</v>
      </c>
      <c r="M7325">
        <v>0.15599709167449388</v>
      </c>
      <c r="N7325">
        <v>0.41715054048747352</v>
      </c>
      <c r="O7325">
        <v>0.20023356087402872</v>
      </c>
      <c r="P7325" s="117">
        <v>57.98</v>
      </c>
      <c r="Q7325">
        <v>0.34</v>
      </c>
    </row>
    <row r="7326" spans="1:17" ht="15">
      <c r="A7326" s="6"/>
      <c r="B7326" s="10">
        <v>14.49</v>
      </c>
      <c r="C7326">
        <v>0.14293749461113983</v>
      </c>
      <c r="D7326" s="11">
        <v>14.04</v>
      </c>
      <c r="E7326" s="10">
        <v>40.82</v>
      </c>
      <c r="F7326" s="11">
        <v>18.989999999999998</v>
      </c>
      <c r="G7326" s="10">
        <v>10.48</v>
      </c>
      <c r="H7326" s="11">
        <v>123.51</v>
      </c>
      <c r="I7326" s="10">
        <v>20.2</v>
      </c>
      <c r="J7326">
        <v>0.31587389183118098</v>
      </c>
      <c r="K7326">
        <v>0.33462506995441749</v>
      </c>
      <c r="L7326">
        <v>0.18403022946592262</v>
      </c>
      <c r="M7326">
        <v>0.16318250816344537</v>
      </c>
      <c r="N7326">
        <v>0.43072209155637275</v>
      </c>
      <c r="O7326">
        <v>0.19586506227489195</v>
      </c>
      <c r="P7326" s="117">
        <v>25.49</v>
      </c>
      <c r="Q7326">
        <v>0.34</v>
      </c>
    </row>
    <row r="7327" spans="1:17" ht="15">
      <c r="A7327" s="6"/>
      <c r="B7327" s="10">
        <v>22.52</v>
      </c>
      <c r="C7327">
        <v>0.13809255038116083</v>
      </c>
      <c r="D7327" s="11">
        <v>25.97</v>
      </c>
      <c r="E7327" s="10">
        <v>45.06</v>
      </c>
      <c r="F7327" s="11">
        <v>21.86</v>
      </c>
      <c r="G7327" s="10">
        <v>10.01</v>
      </c>
      <c r="H7327" s="11">
        <v>143.01</v>
      </c>
      <c r="I7327" s="10">
        <v>30.01</v>
      </c>
      <c r="J7327">
        <v>0.34233468893311408</v>
      </c>
      <c r="K7327">
        <v>0.3484694613942812</v>
      </c>
      <c r="L7327">
        <v>0.18026606958591099</v>
      </c>
      <c r="M7327">
        <v>0.17263182987459497</v>
      </c>
      <c r="N7327">
        <v>0.45374455373295425</v>
      </c>
      <c r="O7327">
        <v>0.19330744864385846</v>
      </c>
      <c r="P7327" s="117">
        <v>37.67</v>
      </c>
      <c r="Q7327">
        <v>0.34</v>
      </c>
    </row>
    <row r="7328" spans="1:17" ht="15">
      <c r="A7328" s="6"/>
      <c r="B7328" s="10">
        <v>69.569999999999993</v>
      </c>
      <c r="C7328">
        <v>0.13407198711737653</v>
      </c>
      <c r="D7328" s="11">
        <v>35.049999999999997</v>
      </c>
      <c r="E7328" s="10">
        <v>48.41</v>
      </c>
      <c r="F7328" s="11">
        <v>24.01</v>
      </c>
      <c r="G7328" s="10">
        <v>11.23</v>
      </c>
      <c r="H7328" s="11">
        <v>182.15</v>
      </c>
      <c r="I7328" s="10">
        <v>69.709999999999994</v>
      </c>
      <c r="J7328">
        <v>0.36474740201960831</v>
      </c>
      <c r="K7328">
        <v>0.36879443076629448</v>
      </c>
      <c r="L7328">
        <v>0.17696875933222231</v>
      </c>
      <c r="M7328">
        <v>0.17378906022513954</v>
      </c>
      <c r="N7328">
        <v>0.44808104033343782</v>
      </c>
      <c r="O7328">
        <v>0.19169526055441916</v>
      </c>
      <c r="P7328" s="117">
        <v>75.63</v>
      </c>
      <c r="Q7328">
        <v>0.34</v>
      </c>
    </row>
    <row r="7329" spans="1:17" ht="15">
      <c r="A7329" s="6"/>
      <c r="B7329" s="10">
        <v>75.010000000000005</v>
      </c>
      <c r="C7329">
        <v>0.13763504029871898</v>
      </c>
      <c r="D7329" s="11">
        <v>45.9</v>
      </c>
      <c r="E7329" s="10">
        <v>54.12</v>
      </c>
      <c r="F7329" s="11">
        <v>25.81</v>
      </c>
      <c r="G7329" s="10">
        <v>6.56</v>
      </c>
      <c r="H7329" s="11">
        <v>216.83</v>
      </c>
      <c r="I7329" s="10">
        <v>97.19</v>
      </c>
      <c r="J7329">
        <v>0.3781695279400839</v>
      </c>
      <c r="K7329">
        <v>0.38429880528346694</v>
      </c>
      <c r="L7329">
        <v>0.17759603135605281</v>
      </c>
      <c r="M7329">
        <v>0.17018497113391887</v>
      </c>
      <c r="N7329">
        <v>0.45465892175466016</v>
      </c>
      <c r="O7329">
        <v>0.20262166626203446</v>
      </c>
      <c r="P7329" s="117">
        <v>45.86</v>
      </c>
      <c r="Q7329">
        <v>0.34</v>
      </c>
    </row>
    <row r="7330" spans="1:17" ht="15">
      <c r="A7330" s="6"/>
      <c r="B7330" s="10">
        <v>78.319999999999993</v>
      </c>
      <c r="C7330">
        <v>0.14140511654696014</v>
      </c>
      <c r="D7330" s="11">
        <v>43.83</v>
      </c>
      <c r="E7330" s="10">
        <v>59.9</v>
      </c>
      <c r="F7330" s="11">
        <v>27.38</v>
      </c>
      <c r="G7330" s="10">
        <v>10.08</v>
      </c>
      <c r="H7330" s="11">
        <v>234.98</v>
      </c>
      <c r="I7330" s="10">
        <v>97.12</v>
      </c>
      <c r="J7330">
        <v>0.37495564291691802</v>
      </c>
      <c r="K7330">
        <v>0.38344779917992672</v>
      </c>
      <c r="L7330">
        <v>0.19083013971795174</v>
      </c>
      <c r="M7330">
        <v>0.16715281573986804</v>
      </c>
      <c r="N7330">
        <v>0.442475913713616</v>
      </c>
      <c r="O7330">
        <v>0.19299233810179117</v>
      </c>
      <c r="P7330" s="117">
        <v>35.97</v>
      </c>
      <c r="Q7330">
        <v>0.34</v>
      </c>
    </row>
    <row r="7331" spans="1:17" ht="15">
      <c r="A7331" s="6"/>
      <c r="B7331" s="10">
        <v>69.16</v>
      </c>
      <c r="C7331">
        <v>0.15337347919550703</v>
      </c>
      <c r="D7331" s="11">
        <v>35.590000000000003</v>
      </c>
      <c r="E7331" s="10">
        <v>54.06</v>
      </c>
      <c r="F7331" s="11">
        <v>30.28</v>
      </c>
      <c r="G7331" s="10">
        <v>18.010000000000002</v>
      </c>
      <c r="H7331" s="11">
        <v>228.04</v>
      </c>
      <c r="I7331" s="10">
        <v>73.03</v>
      </c>
      <c r="J7331">
        <v>0.36892386078220307</v>
      </c>
      <c r="K7331">
        <v>0.37600597307848199</v>
      </c>
      <c r="L7331">
        <v>0.18884357288879283</v>
      </c>
      <c r="M7331">
        <v>0.16211841966011439</v>
      </c>
      <c r="N7331">
        <v>0.42945841567852439</v>
      </c>
      <c r="O7331">
        <v>0.19181469133804463</v>
      </c>
      <c r="P7331" s="117">
        <v>34.89</v>
      </c>
      <c r="Q7331">
        <v>0.34</v>
      </c>
    </row>
    <row r="7332" spans="1:17" ht="15">
      <c r="A7332" s="6"/>
      <c r="B7332" s="10">
        <v>60.08</v>
      </c>
      <c r="C7332">
        <v>0.15883442291735661</v>
      </c>
      <c r="D7332" s="11">
        <v>32.33</v>
      </c>
      <c r="E7332" s="10">
        <v>50.22</v>
      </c>
      <c r="F7332" s="11">
        <v>28.59</v>
      </c>
      <c r="G7332" s="10">
        <v>25.89</v>
      </c>
      <c r="H7332" s="11">
        <v>221.74</v>
      </c>
      <c r="I7332" s="10">
        <v>47.08</v>
      </c>
      <c r="J7332">
        <v>0.3579267845732374</v>
      </c>
      <c r="K7332">
        <v>0.37328920469324484</v>
      </c>
      <c r="L7332">
        <v>0.18264431586799185</v>
      </c>
      <c r="M7332">
        <v>0.14824908977292095</v>
      </c>
      <c r="N7332">
        <v>0.4240874736351059</v>
      </c>
      <c r="O7332">
        <v>0.17912502233707681</v>
      </c>
      <c r="P7332" s="117">
        <v>33.01</v>
      </c>
      <c r="Q7332">
        <v>0.34</v>
      </c>
    </row>
    <row r="7333" spans="1:17" ht="15">
      <c r="A7333" s="6"/>
      <c r="B7333" s="10">
        <v>61.43</v>
      </c>
      <c r="C7333">
        <v>0.16264609683575204</v>
      </c>
      <c r="D7333" s="11">
        <v>32.36</v>
      </c>
      <c r="E7333" s="10">
        <v>50.03</v>
      </c>
      <c r="F7333" s="11">
        <v>27.56</v>
      </c>
      <c r="G7333" s="10">
        <v>26.85</v>
      </c>
      <c r="H7333" s="11">
        <v>223.21</v>
      </c>
      <c r="I7333" s="10">
        <v>42.58</v>
      </c>
      <c r="J7333">
        <v>0.34894361913883121</v>
      </c>
      <c r="K7333">
        <v>0.36822196757044678</v>
      </c>
      <c r="L7333">
        <v>0.17740268140374679</v>
      </c>
      <c r="M7333">
        <v>0.13943207731147603</v>
      </c>
      <c r="N7333">
        <v>0.418120574256648</v>
      </c>
      <c r="O7333">
        <v>0.17571844165022132</v>
      </c>
      <c r="P7333" s="117">
        <v>30.99</v>
      </c>
      <c r="Q7333">
        <v>0.34</v>
      </c>
    </row>
    <row r="7334" spans="1:17" ht="15">
      <c r="A7334" s="6"/>
      <c r="B7334" s="10">
        <v>60.4</v>
      </c>
      <c r="C7334">
        <v>0.16508669977135013</v>
      </c>
      <c r="D7334" s="11">
        <v>31.32</v>
      </c>
      <c r="E7334" s="10">
        <v>50.65</v>
      </c>
      <c r="F7334" s="11">
        <v>29.41</v>
      </c>
      <c r="G7334" s="10">
        <v>23.28</v>
      </c>
      <c r="H7334" s="11">
        <v>215.95</v>
      </c>
      <c r="I7334" s="10">
        <v>39.94</v>
      </c>
      <c r="J7334">
        <v>0.34886257155675193</v>
      </c>
      <c r="K7334">
        <v>0.36439030432332631</v>
      </c>
      <c r="L7334">
        <v>0.17421806945720023</v>
      </c>
      <c r="M7334">
        <v>0.13799021136123973</v>
      </c>
      <c r="N7334">
        <v>0.41904206320036907</v>
      </c>
      <c r="O7334">
        <v>0.17751929413266249</v>
      </c>
      <c r="P7334" s="117">
        <v>26.64</v>
      </c>
      <c r="Q7334">
        <v>0.34</v>
      </c>
    </row>
    <row r="7335" spans="1:17" ht="15">
      <c r="A7335" s="6"/>
      <c r="B7335" s="10">
        <v>59.36</v>
      </c>
      <c r="C7335">
        <v>0.16879981244421347</v>
      </c>
      <c r="D7335" s="11">
        <v>32.49</v>
      </c>
      <c r="E7335" s="10">
        <v>54.98</v>
      </c>
      <c r="F7335" s="11">
        <v>27.1</v>
      </c>
      <c r="G7335" s="10">
        <v>15.66</v>
      </c>
      <c r="H7335" s="11">
        <v>217.35</v>
      </c>
      <c r="I7335" s="10">
        <v>52.66</v>
      </c>
      <c r="J7335">
        <v>0.37049484315192366</v>
      </c>
      <c r="K7335">
        <v>0.38700880576646407</v>
      </c>
      <c r="L7335">
        <v>0.17553473199030475</v>
      </c>
      <c r="M7335">
        <v>0.13389586726198099</v>
      </c>
      <c r="N7335">
        <v>0.4327772445995508</v>
      </c>
      <c r="O7335">
        <v>0.18960165304390389</v>
      </c>
      <c r="P7335" s="117">
        <v>27.38</v>
      </c>
      <c r="Q7335">
        <v>0.34</v>
      </c>
    </row>
    <row r="7336" spans="1:17" ht="15">
      <c r="A7336" s="6"/>
      <c r="B7336" s="10">
        <v>69.5</v>
      </c>
      <c r="C7336">
        <v>0.17007737994491542</v>
      </c>
      <c r="D7336" s="11">
        <v>33.94</v>
      </c>
      <c r="E7336" s="10">
        <v>63.07</v>
      </c>
      <c r="F7336" s="11">
        <v>26.69</v>
      </c>
      <c r="G7336" s="10">
        <v>8.3800000000000008</v>
      </c>
      <c r="H7336" s="11">
        <v>224.91</v>
      </c>
      <c r="I7336" s="10">
        <v>72.17</v>
      </c>
      <c r="J7336">
        <v>0.40207362562871468</v>
      </c>
      <c r="K7336">
        <v>0.42333923917305427</v>
      </c>
      <c r="L7336">
        <v>0.17994187939114858</v>
      </c>
      <c r="M7336">
        <v>0.13166851396383905</v>
      </c>
      <c r="N7336">
        <v>0.44357297301782217</v>
      </c>
      <c r="O7336">
        <v>0.21873587832469446</v>
      </c>
      <c r="P7336" s="117">
        <v>25.36</v>
      </c>
      <c r="Q7336">
        <v>0.34</v>
      </c>
    </row>
    <row r="7337" spans="1:17" ht="15">
      <c r="A7337" s="6"/>
      <c r="B7337" s="10">
        <v>76.08</v>
      </c>
      <c r="C7337">
        <v>0.16807879145267135</v>
      </c>
      <c r="D7337" s="11">
        <v>39.1</v>
      </c>
      <c r="E7337" s="10">
        <v>66.03</v>
      </c>
      <c r="F7337" s="11">
        <v>27.94</v>
      </c>
      <c r="G7337" s="10">
        <v>6.97</v>
      </c>
      <c r="H7337" s="11">
        <v>230.3</v>
      </c>
      <c r="I7337" s="10">
        <v>91.3</v>
      </c>
      <c r="J7337">
        <v>0.42854168950582494</v>
      </c>
      <c r="K7337">
        <v>0.45254162771932344</v>
      </c>
      <c r="L7337">
        <v>0.20499296507030629</v>
      </c>
      <c r="M7337">
        <v>0.13641820171691657</v>
      </c>
      <c r="N7337">
        <v>0.45547607172746618</v>
      </c>
      <c r="O7337">
        <v>0.2751233548773287</v>
      </c>
      <c r="P7337" s="117">
        <v>28.59</v>
      </c>
      <c r="Q7337">
        <v>0.34</v>
      </c>
    </row>
    <row r="7338" spans="1:17" ht="15">
      <c r="A7338" s="6"/>
      <c r="B7338" s="10">
        <v>79.430000000000007</v>
      </c>
      <c r="C7338">
        <v>0.16538061398974033</v>
      </c>
      <c r="D7338" s="11">
        <v>45.95</v>
      </c>
      <c r="E7338" s="10">
        <v>70.989999999999995</v>
      </c>
      <c r="F7338" s="11">
        <v>30</v>
      </c>
      <c r="G7338" s="10">
        <v>9.26</v>
      </c>
      <c r="H7338" s="11">
        <v>248.93</v>
      </c>
      <c r="I7338" s="10">
        <v>105.36</v>
      </c>
      <c r="J7338">
        <v>0.45102422549437365</v>
      </c>
      <c r="K7338">
        <v>0.46760167674490111</v>
      </c>
      <c r="L7338">
        <v>0.22447807978772533</v>
      </c>
      <c r="M7338">
        <v>0.14822133555427811</v>
      </c>
      <c r="N7338">
        <v>0.467600104737874</v>
      </c>
      <c r="O7338">
        <v>0.30761723968311494</v>
      </c>
      <c r="P7338" s="117">
        <v>95.29</v>
      </c>
      <c r="Q7338">
        <v>0.34</v>
      </c>
    </row>
    <row r="7339" spans="1:17" ht="15">
      <c r="A7339" s="6"/>
      <c r="B7339" s="10">
        <v>87.26</v>
      </c>
      <c r="C7339">
        <v>0.16060231206297074</v>
      </c>
      <c r="D7339" s="11">
        <v>51.91</v>
      </c>
      <c r="E7339" s="10">
        <v>81.09</v>
      </c>
      <c r="F7339" s="11">
        <v>33.909999999999997</v>
      </c>
      <c r="G7339" s="10">
        <v>23.29</v>
      </c>
      <c r="H7339" s="11">
        <v>298.97000000000003</v>
      </c>
      <c r="I7339" s="10">
        <v>146.88999999999999</v>
      </c>
      <c r="J7339">
        <v>0.44424300954821483</v>
      </c>
      <c r="K7339">
        <v>0.47003651009519826</v>
      </c>
      <c r="L7339">
        <v>0.22836697836264194</v>
      </c>
      <c r="M7339">
        <v>0.15797784058979927</v>
      </c>
      <c r="N7339">
        <v>0.4550800775468512</v>
      </c>
      <c r="O7339">
        <v>0.31037350456178925</v>
      </c>
      <c r="P7339" s="117">
        <v>80.38</v>
      </c>
      <c r="Q7339">
        <v>0.34</v>
      </c>
    </row>
    <row r="7340" spans="1:17" ht="15">
      <c r="A7340" s="6"/>
      <c r="B7340" s="10">
        <v>97.95</v>
      </c>
      <c r="C7340">
        <v>0.15741053004131692</v>
      </c>
      <c r="D7340" s="11">
        <v>51.92</v>
      </c>
      <c r="E7340" s="10">
        <v>78.959999999999994</v>
      </c>
      <c r="F7340" s="11">
        <v>39.44</v>
      </c>
      <c r="G7340" s="10">
        <v>25.23</v>
      </c>
      <c r="H7340" s="11">
        <v>312.67</v>
      </c>
      <c r="I7340" s="10">
        <v>148.93</v>
      </c>
      <c r="J7340">
        <v>0.45097140004856595</v>
      </c>
      <c r="K7340">
        <v>0.47906837620709242</v>
      </c>
      <c r="L7340">
        <v>0.22327901803353822</v>
      </c>
      <c r="M7340">
        <v>0.15464856132027238</v>
      </c>
      <c r="N7340">
        <v>0.46226183745583033</v>
      </c>
      <c r="O7340">
        <v>0.31363999736491049</v>
      </c>
      <c r="P7340" s="117">
        <v>47.32</v>
      </c>
      <c r="Q7340">
        <v>0.34</v>
      </c>
    </row>
    <row r="7341" spans="1:17" ht="15">
      <c r="A7341" s="6"/>
      <c r="B7341" s="10">
        <v>93.84</v>
      </c>
      <c r="C7341">
        <v>0.1552555357330255</v>
      </c>
      <c r="D7341" s="11">
        <v>50.07</v>
      </c>
      <c r="E7341" s="10">
        <v>72.010000000000005</v>
      </c>
      <c r="F7341" s="11">
        <v>33.14</v>
      </c>
      <c r="G7341" s="10">
        <v>25.94</v>
      </c>
      <c r="H7341" s="11">
        <v>280</v>
      </c>
      <c r="I7341" s="10">
        <v>130</v>
      </c>
      <c r="J7341">
        <v>0.46573904876609185</v>
      </c>
      <c r="K7341">
        <v>0.49259705927707226</v>
      </c>
      <c r="L7341">
        <v>0.20818191183117055</v>
      </c>
      <c r="M7341">
        <v>0.14845407109783296</v>
      </c>
      <c r="N7341">
        <v>0.46307078217131259</v>
      </c>
      <c r="O7341">
        <v>0.31637494487573115</v>
      </c>
      <c r="P7341" s="117">
        <v>36.57</v>
      </c>
      <c r="Q7341">
        <v>0.34</v>
      </c>
    </row>
    <row r="7342" spans="1:17" ht="15">
      <c r="A7342" s="6"/>
      <c r="B7342" s="10">
        <v>87.76</v>
      </c>
      <c r="C7342">
        <v>0.15745711918981389</v>
      </c>
      <c r="D7342" s="11">
        <v>46.01</v>
      </c>
      <c r="E7342" s="10">
        <v>59.09</v>
      </c>
      <c r="F7342" s="11">
        <v>29.71</v>
      </c>
      <c r="G7342" s="10">
        <v>22.77</v>
      </c>
      <c r="H7342" s="11">
        <v>231</v>
      </c>
      <c r="I7342" s="10">
        <v>97.19</v>
      </c>
      <c r="J7342">
        <v>0.4804013986650234</v>
      </c>
      <c r="K7342">
        <v>0.49983175202064511</v>
      </c>
      <c r="L7342">
        <v>0.19042206836648207</v>
      </c>
      <c r="M7342">
        <v>0.14332318875924713</v>
      </c>
      <c r="N7342">
        <v>0.48370187818336158</v>
      </c>
      <c r="O7342">
        <v>0.31536986404299705</v>
      </c>
      <c r="P7342" s="117">
        <v>40.54</v>
      </c>
      <c r="Q7342">
        <v>0.34</v>
      </c>
    </row>
    <row r="7343" spans="1:17" ht="15">
      <c r="A7343" s="6"/>
      <c r="B7343" s="10">
        <v>75.95</v>
      </c>
      <c r="C7343">
        <v>0.16014144312825188</v>
      </c>
      <c r="D7343" s="11">
        <v>42.06</v>
      </c>
      <c r="E7343" s="10">
        <v>52.15</v>
      </c>
      <c r="F7343" s="11">
        <v>27.85</v>
      </c>
      <c r="G7343" s="10">
        <v>19.649999999999999</v>
      </c>
      <c r="H7343" s="11">
        <v>201</v>
      </c>
      <c r="I7343" s="10">
        <v>83.72</v>
      </c>
      <c r="J7343">
        <v>0.49558478446006954</v>
      </c>
      <c r="K7343">
        <v>0.5117081074590758</v>
      </c>
      <c r="L7343">
        <v>0.18354854918855829</v>
      </c>
      <c r="M7343">
        <v>0.1330766448404905</v>
      </c>
      <c r="N7343">
        <v>0.49030214244564507</v>
      </c>
      <c r="O7343">
        <v>0.30551518943722006</v>
      </c>
      <c r="P7343" s="117">
        <v>40.19</v>
      </c>
      <c r="Q7343">
        <v>0.34</v>
      </c>
    </row>
    <row r="7344" spans="1:17" ht="15">
      <c r="A7344" s="6"/>
      <c r="B7344" s="10">
        <v>72.27</v>
      </c>
      <c r="C7344">
        <v>0.16699875842409251</v>
      </c>
      <c r="D7344" s="11">
        <v>36.119999999999997</v>
      </c>
      <c r="E7344" s="10">
        <v>49.84</v>
      </c>
      <c r="F7344" s="11">
        <v>28.81</v>
      </c>
      <c r="G7344" s="10">
        <v>19.059999999999999</v>
      </c>
      <c r="H7344" s="11">
        <v>179.99</v>
      </c>
      <c r="I7344" s="10">
        <v>88.66</v>
      </c>
      <c r="J7344">
        <v>0.50140951037966541</v>
      </c>
      <c r="K7344">
        <v>0.5163920200724943</v>
      </c>
      <c r="L7344">
        <v>0.18367939696716715</v>
      </c>
      <c r="M7344">
        <v>0.13438282757952072</v>
      </c>
      <c r="N7344">
        <v>0.4974075523553525</v>
      </c>
      <c r="O7344">
        <v>0.30001882141420827</v>
      </c>
      <c r="P7344" s="117">
        <v>35.76</v>
      </c>
      <c r="Q7344">
        <v>0.34</v>
      </c>
    </row>
    <row r="7345" spans="1:17" ht="15">
      <c r="A7345" s="6"/>
      <c r="B7345" s="10">
        <v>57.04</v>
      </c>
      <c r="C7345">
        <v>0.16990033169297958</v>
      </c>
      <c r="D7345" s="11">
        <v>35.450000000000003</v>
      </c>
      <c r="E7345" s="10">
        <v>48.42</v>
      </c>
      <c r="F7345" s="11">
        <v>26.62</v>
      </c>
      <c r="G7345" s="10">
        <v>7</v>
      </c>
      <c r="H7345" s="11">
        <v>167</v>
      </c>
      <c r="I7345" s="10">
        <v>81.66</v>
      </c>
      <c r="J7345">
        <v>0.50035491949580524</v>
      </c>
      <c r="K7345">
        <v>0.51309037953858516</v>
      </c>
      <c r="L7345">
        <v>0.17781781801032065</v>
      </c>
      <c r="M7345">
        <v>0.12586642721870309</v>
      </c>
      <c r="N7345">
        <v>0.50408993715166606</v>
      </c>
      <c r="O7345">
        <v>0.28550741111393252</v>
      </c>
      <c r="P7345" s="117">
        <v>43.16</v>
      </c>
      <c r="Q7345">
        <v>0.34</v>
      </c>
    </row>
    <row r="7346" spans="1:17" ht="15">
      <c r="A7346" s="6"/>
      <c r="B7346" s="10">
        <v>15.17</v>
      </c>
      <c r="C7346">
        <v>0.16285809932430698</v>
      </c>
      <c r="D7346" s="11">
        <v>36.07</v>
      </c>
      <c r="E7346" s="10">
        <v>46.51</v>
      </c>
      <c r="F7346" s="11">
        <v>15.1</v>
      </c>
      <c r="G7346" s="10">
        <v>0.12</v>
      </c>
      <c r="H7346" s="11">
        <v>146.68</v>
      </c>
      <c r="I7346" s="10">
        <v>75.73</v>
      </c>
      <c r="J7346">
        <v>0.50940062981772438</v>
      </c>
      <c r="K7346">
        <v>0.5095654193496939</v>
      </c>
      <c r="L7346">
        <v>0.17442401101352226</v>
      </c>
      <c r="M7346">
        <v>0.12241071334677064</v>
      </c>
      <c r="N7346">
        <v>0.51005895953757219</v>
      </c>
      <c r="O7346">
        <v>0.27839259073842304</v>
      </c>
      <c r="P7346" s="117">
        <v>45.18</v>
      </c>
      <c r="Q7346">
        <v>0.34</v>
      </c>
    </row>
    <row r="7347" spans="1:17" ht="15">
      <c r="A7347" s="6"/>
      <c r="B7347" s="10">
        <v>11.47</v>
      </c>
      <c r="C7347">
        <v>0.16860252125167777</v>
      </c>
      <c r="D7347" s="11">
        <v>36.090000000000003</v>
      </c>
      <c r="E7347" s="10">
        <v>46.04</v>
      </c>
      <c r="F7347" s="11">
        <v>9.1300000000000008</v>
      </c>
      <c r="G7347" s="10">
        <v>-0.04</v>
      </c>
      <c r="H7347" s="11">
        <v>143.08000000000001</v>
      </c>
      <c r="I7347" s="10">
        <v>71.790000000000006</v>
      </c>
      <c r="J7347">
        <v>0.51404697051464454</v>
      </c>
      <c r="K7347">
        <v>0.50803951139276271</v>
      </c>
      <c r="L7347">
        <v>0.17686092955340116</v>
      </c>
      <c r="M7347">
        <v>0.12301141141141142</v>
      </c>
      <c r="N7347">
        <v>0.51681464280503819</v>
      </c>
      <c r="O7347">
        <v>0.25184069325495356</v>
      </c>
      <c r="P7347" s="117">
        <v>38.11</v>
      </c>
      <c r="Q7347">
        <v>0.34</v>
      </c>
    </row>
    <row r="7348" spans="1:17" ht="15">
      <c r="A7348" s="6"/>
      <c r="B7348" s="10">
        <v>10</v>
      </c>
      <c r="C7348">
        <v>0.17189457180162246</v>
      </c>
      <c r="D7348" s="11">
        <v>36.130000000000003</v>
      </c>
      <c r="E7348" s="10">
        <v>44.55</v>
      </c>
      <c r="F7348" s="11">
        <v>5.4</v>
      </c>
      <c r="G7348" s="10">
        <v>-0.93</v>
      </c>
      <c r="H7348" s="11">
        <v>140.25</v>
      </c>
      <c r="I7348" s="10">
        <v>46.42</v>
      </c>
      <c r="J7348">
        <v>0.52455714440632506</v>
      </c>
      <c r="K7348">
        <v>0.50972945911405187</v>
      </c>
      <c r="L7348">
        <v>0.17717140841639431</v>
      </c>
      <c r="M7348">
        <v>0.12477054396998788</v>
      </c>
      <c r="N7348">
        <v>0.51944922146994765</v>
      </c>
      <c r="O7348">
        <v>0.23414250954271029</v>
      </c>
      <c r="P7348" s="117">
        <v>37.79</v>
      </c>
      <c r="Q7348">
        <v>0.34</v>
      </c>
    </row>
    <row r="7349" spans="1:17" ht="15">
      <c r="A7349" s="6"/>
      <c r="B7349" s="10">
        <v>5.73</v>
      </c>
      <c r="C7349">
        <v>0.17382701520572935</v>
      </c>
      <c r="D7349" s="11">
        <v>36.090000000000003</v>
      </c>
      <c r="E7349" s="10">
        <v>44.65</v>
      </c>
      <c r="F7349" s="11">
        <v>1.4</v>
      </c>
      <c r="G7349" s="10">
        <v>-10.48</v>
      </c>
      <c r="H7349" s="11">
        <v>130.84</v>
      </c>
      <c r="I7349" s="10">
        <v>45.09</v>
      </c>
      <c r="J7349">
        <v>0.52885239951740437</v>
      </c>
      <c r="K7349">
        <v>0.5123093101034456</v>
      </c>
      <c r="L7349">
        <v>0.18071056627996177</v>
      </c>
      <c r="M7349">
        <v>0.13017011041118171</v>
      </c>
      <c r="N7349">
        <v>0.51674053074382365</v>
      </c>
      <c r="O7349">
        <v>0.23286606299760451</v>
      </c>
      <c r="P7349" s="117">
        <v>38.68</v>
      </c>
      <c r="Q7349">
        <v>0.34</v>
      </c>
    </row>
    <row r="7350" spans="1:17" ht="15">
      <c r="A7350" s="6"/>
      <c r="B7350" s="10">
        <v>9.73</v>
      </c>
      <c r="C7350">
        <v>0.17247182221283788</v>
      </c>
      <c r="D7350" s="11">
        <v>38.24</v>
      </c>
      <c r="E7350" s="10">
        <v>44.71</v>
      </c>
      <c r="F7350" s="11">
        <v>4.49</v>
      </c>
      <c r="G7350" s="10">
        <v>-1.39</v>
      </c>
      <c r="H7350" s="11">
        <v>130.03</v>
      </c>
      <c r="I7350" s="10">
        <v>43.83</v>
      </c>
      <c r="J7350">
        <v>0.54110614337339269</v>
      </c>
      <c r="K7350">
        <v>0.51196747435737711</v>
      </c>
      <c r="L7350">
        <v>0.18575453028453226</v>
      </c>
      <c r="M7350">
        <v>0.12670177165779326</v>
      </c>
      <c r="N7350">
        <v>0.51374230799342357</v>
      </c>
      <c r="O7350">
        <v>0.23672579620324929</v>
      </c>
      <c r="P7350" s="117">
        <v>51.04</v>
      </c>
      <c r="Q7350">
        <v>0.34</v>
      </c>
    </row>
    <row r="7351" spans="1:17" ht="15">
      <c r="A7351" s="6"/>
      <c r="B7351" s="10">
        <v>23.6</v>
      </c>
      <c r="C7351">
        <v>0.17422089048278178</v>
      </c>
      <c r="D7351" s="11">
        <v>40.659999999999997</v>
      </c>
      <c r="E7351" s="10">
        <v>44.81</v>
      </c>
      <c r="F7351" s="11">
        <v>9.57</v>
      </c>
      <c r="G7351" s="10">
        <v>0.12</v>
      </c>
      <c r="H7351" s="11">
        <v>138.69999999999999</v>
      </c>
      <c r="I7351" s="10">
        <v>71.58</v>
      </c>
      <c r="J7351">
        <v>0.55010246657390327</v>
      </c>
      <c r="K7351">
        <v>0.51669186174770021</v>
      </c>
      <c r="L7351">
        <v>0.19358513765063193</v>
      </c>
      <c r="M7351">
        <v>0.1265986751979</v>
      </c>
      <c r="N7351">
        <v>0.51185212126408852</v>
      </c>
      <c r="O7351">
        <v>0.25655903491967863</v>
      </c>
      <c r="P7351" s="117">
        <v>105.81</v>
      </c>
      <c r="Q7351">
        <v>0.34</v>
      </c>
    </row>
    <row r="7352" spans="1:17" ht="15">
      <c r="A7352" s="6"/>
      <c r="B7352" s="10">
        <v>61.58</v>
      </c>
      <c r="C7352">
        <v>0.18712678610142103</v>
      </c>
      <c r="D7352" s="11">
        <v>52.97</v>
      </c>
      <c r="E7352" s="10">
        <v>50.01</v>
      </c>
      <c r="F7352" s="11">
        <v>13.6</v>
      </c>
      <c r="G7352" s="10">
        <v>24.84</v>
      </c>
      <c r="H7352" s="11">
        <v>169.95</v>
      </c>
      <c r="I7352" s="10">
        <v>87.67</v>
      </c>
      <c r="J7352">
        <v>0.5485367338465843</v>
      </c>
      <c r="K7352">
        <v>0.52228589725905927</v>
      </c>
      <c r="L7352">
        <v>0.20392587106080781</v>
      </c>
      <c r="M7352">
        <v>0.14374139092363392</v>
      </c>
      <c r="N7352">
        <v>0.4833293937238865</v>
      </c>
      <c r="O7352">
        <v>0.28698815338520894</v>
      </c>
      <c r="P7352" s="117">
        <v>306.69</v>
      </c>
      <c r="Q7352">
        <v>0.34</v>
      </c>
    </row>
    <row r="7353" spans="1:17" ht="15">
      <c r="A7353" s="6"/>
      <c r="B7353" s="10">
        <v>89.8</v>
      </c>
      <c r="C7353">
        <v>0.20152976525306296</v>
      </c>
      <c r="D7353" s="11">
        <v>61.74</v>
      </c>
      <c r="E7353" s="10">
        <v>55.84</v>
      </c>
      <c r="F7353" s="11">
        <v>19.45</v>
      </c>
      <c r="G7353" s="10">
        <v>33.71</v>
      </c>
      <c r="H7353" s="11">
        <v>204.37</v>
      </c>
      <c r="I7353" s="10">
        <v>99.77</v>
      </c>
      <c r="J7353">
        <v>0.53155996496060176</v>
      </c>
      <c r="K7353">
        <v>0.52154538689411389</v>
      </c>
      <c r="L7353">
        <v>0.20934472740759053</v>
      </c>
      <c r="M7353">
        <v>0.16951159643456726</v>
      </c>
      <c r="N7353">
        <v>0.47796897696886048</v>
      </c>
      <c r="O7353">
        <v>0.29239458141625246</v>
      </c>
      <c r="P7353" s="117">
        <v>125.91</v>
      </c>
      <c r="Q7353">
        <v>0.34</v>
      </c>
    </row>
    <row r="7354" spans="1:17" ht="15">
      <c r="A7354" s="6"/>
      <c r="B7354" s="10">
        <v>95.02</v>
      </c>
      <c r="C7354">
        <v>0.19912013579569388</v>
      </c>
      <c r="D7354" s="11">
        <v>65.8</v>
      </c>
      <c r="E7354" s="10">
        <v>61.5</v>
      </c>
      <c r="F7354" s="11">
        <v>24.2</v>
      </c>
      <c r="G7354" s="10">
        <v>33.520000000000003</v>
      </c>
      <c r="H7354" s="11">
        <v>230.09</v>
      </c>
      <c r="I7354" s="10">
        <v>112.99</v>
      </c>
      <c r="J7354">
        <v>0.51302396996495636</v>
      </c>
      <c r="K7354">
        <v>0.49997808459942555</v>
      </c>
      <c r="L7354">
        <v>0.23217498213161797</v>
      </c>
      <c r="M7354">
        <v>0.1852103145882667</v>
      </c>
      <c r="N7354">
        <v>0.45956373632252301</v>
      </c>
      <c r="O7354">
        <v>0.27634838120401256</v>
      </c>
      <c r="P7354" s="117">
        <v>32.99</v>
      </c>
      <c r="Q7354">
        <v>0.34</v>
      </c>
    </row>
    <row r="7355" spans="1:17" ht="15">
      <c r="A7355" s="6"/>
      <c r="B7355" s="10">
        <v>89.59</v>
      </c>
      <c r="C7355">
        <v>0.19309963105729142</v>
      </c>
      <c r="D7355" s="11">
        <v>62.18</v>
      </c>
      <c r="E7355" s="10">
        <v>65.03</v>
      </c>
      <c r="F7355" s="11">
        <v>29.11</v>
      </c>
      <c r="G7355" s="10">
        <v>29.97</v>
      </c>
      <c r="H7355" s="11">
        <v>219.09</v>
      </c>
      <c r="I7355" s="10">
        <v>106.7</v>
      </c>
      <c r="J7355">
        <v>0.50611883519696543</v>
      </c>
      <c r="K7355">
        <v>0.4764200168027401</v>
      </c>
      <c r="L7355">
        <v>0.27517596050120324</v>
      </c>
      <c r="M7355">
        <v>0.1912741271619105</v>
      </c>
      <c r="N7355">
        <v>0.44205779079707924</v>
      </c>
      <c r="O7355">
        <v>0.2687068113721095</v>
      </c>
      <c r="P7355" s="117">
        <v>34.01</v>
      </c>
      <c r="Q7355">
        <v>0.34</v>
      </c>
    </row>
    <row r="7356" spans="1:17" ht="15">
      <c r="A7356" s="6"/>
      <c r="B7356" s="10">
        <v>82.79</v>
      </c>
      <c r="C7356">
        <v>0.18203536524663405</v>
      </c>
      <c r="D7356" s="11">
        <v>58.69</v>
      </c>
      <c r="E7356" s="10">
        <v>63.36</v>
      </c>
      <c r="F7356" s="11">
        <v>30.02</v>
      </c>
      <c r="G7356" s="10">
        <v>29.94</v>
      </c>
      <c r="H7356" s="11">
        <v>207.62</v>
      </c>
      <c r="I7356" s="10">
        <v>94.15</v>
      </c>
      <c r="J7356">
        <v>0.49097415570484093</v>
      </c>
      <c r="K7356">
        <v>0.45730564796409634</v>
      </c>
      <c r="L7356">
        <v>0.29353075779635301</v>
      </c>
      <c r="M7356">
        <v>0.18369305549573067</v>
      </c>
      <c r="N7356">
        <v>0.44104360894080363</v>
      </c>
      <c r="O7356">
        <v>0.2657397593542547</v>
      </c>
      <c r="P7356" s="117">
        <v>29.03</v>
      </c>
      <c r="Q7356">
        <v>0.34</v>
      </c>
    </row>
    <row r="7357" spans="1:17" ht="15">
      <c r="A7357" s="6"/>
      <c r="B7357" s="10">
        <v>71.36</v>
      </c>
      <c r="C7357">
        <v>0.18446433095660353</v>
      </c>
      <c r="D7357" s="11">
        <v>58.67</v>
      </c>
      <c r="E7357" s="10">
        <v>56.3</v>
      </c>
      <c r="F7357" s="11">
        <v>35.19</v>
      </c>
      <c r="G7357" s="10">
        <v>27.06</v>
      </c>
      <c r="H7357" s="11">
        <v>213.26</v>
      </c>
      <c r="I7357" s="10">
        <v>108.25</v>
      </c>
      <c r="J7357">
        <v>0.480137400795486</v>
      </c>
      <c r="K7357">
        <v>0.44891557983145824</v>
      </c>
      <c r="L7357">
        <v>0.31135785106072278</v>
      </c>
      <c r="M7357">
        <v>0.17457104648461699</v>
      </c>
      <c r="N7357">
        <v>0.44318252918333223</v>
      </c>
      <c r="O7357">
        <v>0.26743816743771837</v>
      </c>
      <c r="P7357" s="117">
        <v>28.78</v>
      </c>
      <c r="Q7357">
        <v>0.34</v>
      </c>
    </row>
    <row r="7358" spans="1:17" ht="15">
      <c r="A7358" s="6"/>
      <c r="B7358" s="10">
        <v>61.67</v>
      </c>
      <c r="C7358">
        <v>0.18998599711902445</v>
      </c>
      <c r="D7358" s="11">
        <v>54.55</v>
      </c>
      <c r="E7358" s="10">
        <v>50.36</v>
      </c>
      <c r="F7358" s="11">
        <v>37.76</v>
      </c>
      <c r="G7358" s="10">
        <v>27.29</v>
      </c>
      <c r="H7358" s="11">
        <v>206.2</v>
      </c>
      <c r="I7358" s="10">
        <v>110.43</v>
      </c>
      <c r="J7358">
        <v>0.47609504261431562</v>
      </c>
      <c r="K7358">
        <v>0.44838833287995483</v>
      </c>
      <c r="L7358">
        <v>0.32371475154723089</v>
      </c>
      <c r="M7358">
        <v>0.16808993061647656</v>
      </c>
      <c r="N7358">
        <v>0.44822229293607863</v>
      </c>
      <c r="O7358">
        <v>0.27611196915712249</v>
      </c>
      <c r="P7358" s="117">
        <v>27.31</v>
      </c>
      <c r="Q7358">
        <v>0.34</v>
      </c>
    </row>
    <row r="7359" spans="1:17" ht="15">
      <c r="A7359" s="6"/>
      <c r="B7359" s="10">
        <v>60.71</v>
      </c>
      <c r="C7359">
        <v>0.20097712552374303</v>
      </c>
      <c r="D7359" s="11">
        <v>51.5</v>
      </c>
      <c r="E7359" s="10">
        <v>48.79</v>
      </c>
      <c r="F7359" s="11">
        <v>36.97</v>
      </c>
      <c r="G7359" s="10">
        <v>28.16</v>
      </c>
      <c r="H7359" s="11">
        <v>211.11</v>
      </c>
      <c r="I7359" s="10">
        <v>128.94</v>
      </c>
      <c r="J7359">
        <v>0.480238139279201</v>
      </c>
      <c r="K7359">
        <v>0.45110037462537467</v>
      </c>
      <c r="L7359">
        <v>0.34109049684131515</v>
      </c>
      <c r="M7359">
        <v>0.17318912978319512</v>
      </c>
      <c r="N7359">
        <v>0.46504193854402964</v>
      </c>
      <c r="O7359">
        <v>0.28812088515289441</v>
      </c>
      <c r="P7359" s="117">
        <v>21.91</v>
      </c>
      <c r="Q7359">
        <v>0.34</v>
      </c>
    </row>
    <row r="7360" spans="1:17" ht="15">
      <c r="A7360" s="6"/>
      <c r="B7360" s="10">
        <v>64.72</v>
      </c>
      <c r="C7360">
        <v>0.20972305073077241</v>
      </c>
      <c r="D7360" s="11">
        <v>51.17</v>
      </c>
      <c r="E7360" s="10">
        <v>48.87</v>
      </c>
      <c r="F7360" s="11">
        <v>37.32</v>
      </c>
      <c r="G7360" s="10">
        <v>29.46</v>
      </c>
      <c r="H7360" s="11">
        <v>215.9</v>
      </c>
      <c r="I7360" s="10">
        <v>125.26</v>
      </c>
      <c r="J7360">
        <v>0.49685743773273905</v>
      </c>
      <c r="K7360">
        <v>0.46919728868242733</v>
      </c>
      <c r="L7360">
        <v>0.37133714595180062</v>
      </c>
      <c r="M7360">
        <v>0.18376401267344336</v>
      </c>
      <c r="N7360">
        <v>0.47801774487761417</v>
      </c>
      <c r="O7360">
        <v>0.30305099267584867</v>
      </c>
      <c r="P7360" s="117">
        <v>24.56</v>
      </c>
      <c r="Q7360">
        <v>0.34</v>
      </c>
    </row>
    <row r="7361" spans="1:17" ht="15">
      <c r="A7361" s="6"/>
      <c r="B7361" s="10">
        <v>69.02</v>
      </c>
      <c r="C7361">
        <v>0.22841143492813348</v>
      </c>
      <c r="D7361" s="11">
        <v>56.64</v>
      </c>
      <c r="E7361" s="10">
        <v>56.84</v>
      </c>
      <c r="F7361" s="11">
        <v>36.520000000000003</v>
      </c>
      <c r="G7361" s="10">
        <v>34.76</v>
      </c>
      <c r="H7361" s="11">
        <v>227.28</v>
      </c>
      <c r="I7361" s="10">
        <v>136.30000000000001</v>
      </c>
      <c r="J7361">
        <v>0.51735117320337765</v>
      </c>
      <c r="K7361">
        <v>0.495468594691998</v>
      </c>
      <c r="L7361">
        <v>0.39613828625550163</v>
      </c>
      <c r="M7361">
        <v>0.20297536518897244</v>
      </c>
      <c r="N7361">
        <v>0.48223138515964781</v>
      </c>
      <c r="O7361">
        <v>0.30466658218697151</v>
      </c>
      <c r="P7361" s="117">
        <v>24.25</v>
      </c>
      <c r="Q7361">
        <v>0.34</v>
      </c>
    </row>
    <row r="7362" spans="1:17" ht="15">
      <c r="A7362" s="6"/>
      <c r="B7362" s="10">
        <v>81.95</v>
      </c>
      <c r="C7362">
        <v>0.23532075797491833</v>
      </c>
      <c r="D7362" s="11">
        <v>60.88</v>
      </c>
      <c r="E7362" s="10">
        <v>61.41</v>
      </c>
      <c r="F7362" s="11">
        <v>39.76</v>
      </c>
      <c r="G7362" s="10">
        <v>37.21</v>
      </c>
      <c r="H7362" s="11">
        <v>234.97</v>
      </c>
      <c r="I7362" s="10">
        <v>133.62</v>
      </c>
      <c r="J7362">
        <v>0.52225658701408662</v>
      </c>
      <c r="K7362">
        <v>0.50107494340627634</v>
      </c>
      <c r="L7362">
        <v>0.39669129611956711</v>
      </c>
      <c r="M7362">
        <v>0.22122714955127815</v>
      </c>
      <c r="N7362">
        <v>0.4921596647496142</v>
      </c>
      <c r="O7362">
        <v>0.30163534055597546</v>
      </c>
      <c r="P7362" s="117">
        <v>72.64</v>
      </c>
      <c r="Q7362">
        <v>0.34</v>
      </c>
    </row>
    <row r="7363" spans="1:17" ht="15">
      <c r="A7363" s="6"/>
      <c r="B7363" s="10">
        <v>88</v>
      </c>
      <c r="C7363">
        <v>0.22260466293569883</v>
      </c>
      <c r="D7363" s="11">
        <v>66</v>
      </c>
      <c r="E7363" s="10">
        <v>69.58</v>
      </c>
      <c r="F7363" s="11">
        <v>41.24</v>
      </c>
      <c r="G7363" s="10">
        <v>39.19</v>
      </c>
      <c r="H7363" s="11">
        <v>257.99</v>
      </c>
      <c r="I7363" s="10">
        <v>137.46</v>
      </c>
      <c r="J7363">
        <v>0.49939768172379967</v>
      </c>
      <c r="K7363">
        <v>0.48608749353391617</v>
      </c>
      <c r="L7363">
        <v>0.37619202832940984</v>
      </c>
      <c r="M7363">
        <v>0.22302758294503031</v>
      </c>
      <c r="N7363">
        <v>0.48223880218519105</v>
      </c>
      <c r="O7363">
        <v>0.28427929575983407</v>
      </c>
      <c r="P7363" s="117">
        <v>41.82</v>
      </c>
      <c r="Q7363">
        <v>0.34</v>
      </c>
    </row>
    <row r="7364" spans="1:17" ht="15">
      <c r="A7364" s="6"/>
      <c r="B7364" s="10">
        <v>89.25</v>
      </c>
      <c r="C7364">
        <v>0.21649010468951668</v>
      </c>
      <c r="D7364" s="11">
        <v>68.680000000000007</v>
      </c>
      <c r="E7364" s="10">
        <v>62.24</v>
      </c>
      <c r="F7364" s="11">
        <v>42.83</v>
      </c>
      <c r="G7364" s="10">
        <v>37.630000000000003</v>
      </c>
      <c r="H7364" s="11">
        <v>274.33</v>
      </c>
      <c r="I7364" s="10">
        <v>128.71</v>
      </c>
      <c r="J7364">
        <v>0.4925923747366992</v>
      </c>
      <c r="K7364">
        <v>0.48362907381248549</v>
      </c>
      <c r="L7364">
        <v>0.35645881535641782</v>
      </c>
      <c r="M7364">
        <v>0.22477439562226087</v>
      </c>
      <c r="N7364">
        <v>0.47721883211056138</v>
      </c>
      <c r="O7364">
        <v>0.28706879099352489</v>
      </c>
      <c r="P7364" s="117">
        <v>125.5</v>
      </c>
      <c r="Q7364">
        <v>0.34</v>
      </c>
    </row>
    <row r="7365" spans="1:17" ht="15">
      <c r="A7365" s="6"/>
      <c r="B7365" s="10">
        <v>88.23</v>
      </c>
      <c r="C7365">
        <v>0.21340647638797766</v>
      </c>
      <c r="D7365" s="11">
        <v>58.63</v>
      </c>
      <c r="E7365" s="10">
        <v>54.45</v>
      </c>
      <c r="F7365" s="11">
        <v>41.04</v>
      </c>
      <c r="G7365" s="10">
        <v>37.81</v>
      </c>
      <c r="H7365" s="11">
        <v>236</v>
      </c>
      <c r="I7365" s="10">
        <v>132.21</v>
      </c>
      <c r="J7365">
        <v>0.48738124568292746</v>
      </c>
      <c r="K7365">
        <v>0.48051391021492407</v>
      </c>
      <c r="L7365">
        <v>0.34767916494117068</v>
      </c>
      <c r="M7365">
        <v>0.23194463355356221</v>
      </c>
      <c r="N7365">
        <v>0.48819131670859911</v>
      </c>
      <c r="O7365">
        <v>0.29002596196614877</v>
      </c>
      <c r="P7365" s="117">
        <v>71.69</v>
      </c>
      <c r="Q7365">
        <v>0.34</v>
      </c>
    </row>
    <row r="7366" spans="1:17" ht="15">
      <c r="A7366" s="6"/>
      <c r="B7366" s="10">
        <v>69.069999999999993</v>
      </c>
      <c r="C7366">
        <v>0.20316754545714583</v>
      </c>
      <c r="D7366" s="11">
        <v>49.01</v>
      </c>
      <c r="E7366" s="10">
        <v>45.67</v>
      </c>
      <c r="F7366" s="11">
        <v>38.29</v>
      </c>
      <c r="G7366" s="10">
        <v>35.090000000000003</v>
      </c>
      <c r="H7366" s="11">
        <v>202.95</v>
      </c>
      <c r="I7366" s="10">
        <v>128.28</v>
      </c>
      <c r="J7366">
        <v>0.48600467388744989</v>
      </c>
      <c r="K7366">
        <v>0.4620509653593825</v>
      </c>
      <c r="L7366">
        <v>0.36397917065770607</v>
      </c>
      <c r="M7366">
        <v>0.23353679838736421</v>
      </c>
      <c r="N7366">
        <v>0.50733356067818958</v>
      </c>
      <c r="O7366">
        <v>0.30135295659295663</v>
      </c>
      <c r="P7366" s="117">
        <v>46.97</v>
      </c>
      <c r="Q7366">
        <v>0.34</v>
      </c>
    </row>
    <row r="7367" spans="1:17" ht="15">
      <c r="A7367" s="6"/>
      <c r="B7367" s="10">
        <v>53.13</v>
      </c>
      <c r="C7367">
        <v>0.17549168270062807</v>
      </c>
      <c r="D7367" s="11">
        <v>39.01</v>
      </c>
      <c r="E7367" s="10">
        <v>43.74</v>
      </c>
      <c r="F7367" s="11">
        <v>34.299999999999997</v>
      </c>
      <c r="G7367" s="10">
        <v>33.06</v>
      </c>
      <c r="H7367" s="11">
        <v>183.63</v>
      </c>
      <c r="I7367" s="10">
        <v>109.08</v>
      </c>
      <c r="J7367">
        <v>0.47708125813818586</v>
      </c>
      <c r="K7367">
        <v>0.43651647118638126</v>
      </c>
      <c r="L7367">
        <v>0.36407549514644216</v>
      </c>
      <c r="M7367">
        <v>0.23455688093241084</v>
      </c>
      <c r="N7367">
        <v>0.51485607052211324</v>
      </c>
      <c r="O7367">
        <v>0.31153073925259056</v>
      </c>
      <c r="P7367" s="117">
        <v>37.840000000000003</v>
      </c>
      <c r="Q7367">
        <v>0.34</v>
      </c>
    </row>
    <row r="7368" spans="1:17" ht="15">
      <c r="A7368" s="6"/>
      <c r="B7368" s="10">
        <v>45.53</v>
      </c>
      <c r="C7368">
        <v>0.16167727564406015</v>
      </c>
      <c r="D7368" s="11">
        <v>36.11</v>
      </c>
      <c r="E7368" s="10">
        <v>42.33</v>
      </c>
      <c r="F7368" s="11">
        <v>31.37</v>
      </c>
      <c r="G7368" s="10">
        <v>29.73</v>
      </c>
      <c r="H7368" s="11">
        <v>165.92</v>
      </c>
      <c r="I7368" s="10">
        <v>124.39</v>
      </c>
      <c r="J7368">
        <v>0.46021445354127172</v>
      </c>
      <c r="K7368">
        <v>0.42670438129956334</v>
      </c>
      <c r="L7368">
        <v>0.3521677027680814</v>
      </c>
      <c r="M7368">
        <v>0.23981504209793303</v>
      </c>
      <c r="N7368">
        <v>0.52360529378655041</v>
      </c>
      <c r="O7368">
        <v>0.31606650319848723</v>
      </c>
      <c r="P7368" s="117">
        <v>45.32</v>
      </c>
      <c r="Q7368">
        <v>0.34</v>
      </c>
    </row>
    <row r="7369" spans="1:17" ht="15">
      <c r="A7369" s="6"/>
      <c r="B7369" s="10">
        <v>20.63</v>
      </c>
      <c r="C7369">
        <v>0.15678953783366423</v>
      </c>
      <c r="D7369" s="11">
        <v>34.97</v>
      </c>
      <c r="E7369" s="10">
        <v>41.44</v>
      </c>
      <c r="F7369" s="11">
        <v>26.46</v>
      </c>
      <c r="G7369" s="10">
        <v>25.67</v>
      </c>
      <c r="H7369" s="11">
        <v>145.07</v>
      </c>
      <c r="I7369" s="10">
        <v>113.5</v>
      </c>
      <c r="J7369">
        <v>0.45132831457195299</v>
      </c>
      <c r="K7369">
        <v>0.41432224553695068</v>
      </c>
      <c r="L7369">
        <v>0.32593944882223347</v>
      </c>
      <c r="M7369">
        <v>0.22927863015846164</v>
      </c>
      <c r="N7369">
        <v>0.52935630728471661</v>
      </c>
      <c r="O7369">
        <v>0.31552259082850775</v>
      </c>
      <c r="P7369" s="117">
        <v>24.53</v>
      </c>
      <c r="Q7369">
        <v>0.34</v>
      </c>
    </row>
    <row r="7370" spans="1:17" ht="15">
      <c r="A7370" s="6"/>
      <c r="B7370" s="10">
        <v>45.72</v>
      </c>
      <c r="C7370">
        <v>0.14147000152233605</v>
      </c>
      <c r="D7370" s="11">
        <v>36.159999999999997</v>
      </c>
      <c r="E7370" s="10">
        <v>42.44</v>
      </c>
      <c r="F7370" s="11">
        <v>26.68</v>
      </c>
      <c r="G7370" s="10">
        <v>23.22</v>
      </c>
      <c r="H7370" s="11">
        <v>165.39</v>
      </c>
      <c r="I7370" s="10">
        <v>88.11</v>
      </c>
      <c r="J7370">
        <v>0.44662617256047688</v>
      </c>
      <c r="K7370">
        <v>0.39858833308884645</v>
      </c>
      <c r="L7370">
        <v>0.29031810597372665</v>
      </c>
      <c r="M7370">
        <v>0.21356660043109252</v>
      </c>
      <c r="N7370">
        <v>0.53792560981110515</v>
      </c>
      <c r="O7370">
        <v>0.31904126749155093</v>
      </c>
      <c r="P7370" s="117">
        <v>29.01</v>
      </c>
      <c r="Q7370">
        <v>0.34</v>
      </c>
    </row>
    <row r="7371" spans="1:17" ht="15">
      <c r="A7371" s="6"/>
      <c r="B7371" s="10">
        <v>32.06</v>
      </c>
      <c r="C7371">
        <v>0.13833131032465629</v>
      </c>
      <c r="D7371" s="11">
        <v>35.06</v>
      </c>
      <c r="E7371" s="10">
        <v>42.06</v>
      </c>
      <c r="F7371" s="11">
        <v>24.94</v>
      </c>
      <c r="G7371" s="10">
        <v>23.27</v>
      </c>
      <c r="H7371" s="11">
        <v>152.51</v>
      </c>
      <c r="I7371" s="10">
        <v>93.04</v>
      </c>
      <c r="J7371">
        <v>0.44640809151022981</v>
      </c>
      <c r="K7371">
        <v>0.39744678328769406</v>
      </c>
      <c r="L7371">
        <v>0.26179189870249547</v>
      </c>
      <c r="M7371">
        <v>0.21033599385563359</v>
      </c>
      <c r="N7371">
        <v>0.53716790108311729</v>
      </c>
      <c r="O7371">
        <v>0.32597010870842363</v>
      </c>
      <c r="P7371" s="117">
        <v>26.52</v>
      </c>
      <c r="Q7371">
        <v>0.34</v>
      </c>
    </row>
    <row r="7372" spans="1:17" ht="15">
      <c r="A7372" s="6"/>
      <c r="B7372" s="10">
        <v>30</v>
      </c>
      <c r="C7372">
        <v>0.1377305699192842</v>
      </c>
      <c r="D7372" s="11">
        <v>34.42</v>
      </c>
      <c r="E7372" s="10">
        <v>41.9</v>
      </c>
      <c r="F7372" s="11">
        <v>22.51</v>
      </c>
      <c r="G7372" s="10">
        <v>22.28</v>
      </c>
      <c r="H7372" s="11">
        <v>145.87</v>
      </c>
      <c r="I7372" s="10">
        <v>89.06</v>
      </c>
      <c r="J7372">
        <v>0.44942919979210377</v>
      </c>
      <c r="K7372">
        <v>0.39925597046036565</v>
      </c>
      <c r="L7372">
        <v>0.2565129452120487</v>
      </c>
      <c r="M7372">
        <v>0.20733535424617247</v>
      </c>
      <c r="N7372">
        <v>0.53477115435911116</v>
      </c>
      <c r="O7372">
        <v>0.3216284914388482</v>
      </c>
      <c r="P7372" s="117">
        <v>26.38</v>
      </c>
      <c r="Q7372">
        <v>0.34</v>
      </c>
    </row>
    <row r="7373" spans="1:17" ht="15">
      <c r="A7373" s="6"/>
      <c r="B7373" s="10">
        <v>22.01</v>
      </c>
      <c r="C7373">
        <v>0.13806305985511924</v>
      </c>
      <c r="D7373" s="11">
        <v>33.61</v>
      </c>
      <c r="E7373" s="10">
        <v>41.19</v>
      </c>
      <c r="F7373" s="11">
        <v>22.28</v>
      </c>
      <c r="G7373" s="10">
        <v>19.59</v>
      </c>
      <c r="H7373" s="11">
        <v>143.06</v>
      </c>
      <c r="I7373" s="10">
        <v>94.22</v>
      </c>
      <c r="J7373">
        <v>0.45241961800414565</v>
      </c>
      <c r="K7373">
        <v>0.40806446054297363</v>
      </c>
      <c r="L7373">
        <v>0.26003854974951957</v>
      </c>
      <c r="M7373">
        <v>0.22111616815425497</v>
      </c>
      <c r="N7373">
        <v>0.52798934399786979</v>
      </c>
      <c r="O7373">
        <v>0.31681669378592531</v>
      </c>
      <c r="P7373" s="117">
        <v>20.97</v>
      </c>
      <c r="Q7373">
        <v>0.34</v>
      </c>
    </row>
    <row r="7374" spans="1:17" ht="15">
      <c r="A7374" s="6"/>
      <c r="B7374" s="10">
        <v>19.190000000000001</v>
      </c>
      <c r="C7374">
        <v>0.13922631751445694</v>
      </c>
      <c r="D7374" s="11">
        <v>33.4</v>
      </c>
      <c r="E7374" s="10">
        <v>41.04</v>
      </c>
      <c r="F7374" s="11">
        <v>22.85</v>
      </c>
      <c r="G7374" s="10">
        <v>23.92</v>
      </c>
      <c r="H7374" s="11">
        <v>145.38</v>
      </c>
      <c r="I7374" s="10">
        <v>114.49</v>
      </c>
      <c r="J7374">
        <v>0.4524945885811511</v>
      </c>
      <c r="K7374">
        <v>0.41691521325151881</v>
      </c>
      <c r="L7374">
        <v>0.26917749197904955</v>
      </c>
      <c r="M7374">
        <v>0.25337516193821569</v>
      </c>
      <c r="N7374">
        <v>0.52294053115761152</v>
      </c>
      <c r="O7374">
        <v>0.32042127012538701</v>
      </c>
      <c r="P7374" s="117">
        <v>27.25</v>
      </c>
      <c r="Q7374">
        <v>0.34</v>
      </c>
    </row>
    <row r="7375" spans="1:17" ht="15">
      <c r="A7375" s="6"/>
      <c r="B7375" s="10">
        <v>15.4</v>
      </c>
      <c r="C7375">
        <v>0.13911647525992324</v>
      </c>
      <c r="D7375" s="11">
        <v>33.22</v>
      </c>
      <c r="E7375" s="10">
        <v>41.34</v>
      </c>
      <c r="F7375" s="11">
        <v>26.1</v>
      </c>
      <c r="G7375" s="10">
        <v>27.48</v>
      </c>
      <c r="H7375" s="11">
        <v>159.61000000000001</v>
      </c>
      <c r="I7375" s="10">
        <v>129.47</v>
      </c>
      <c r="J7375">
        <v>0.45560697674418599</v>
      </c>
      <c r="K7375">
        <v>0.42772692884989266</v>
      </c>
      <c r="L7375">
        <v>0.30637568221347034</v>
      </c>
      <c r="M7375">
        <v>0.29597604155220647</v>
      </c>
      <c r="N7375">
        <v>0.5157777328052271</v>
      </c>
      <c r="O7375">
        <v>0.3379939386146979</v>
      </c>
      <c r="P7375" s="117">
        <v>75.989999999999995</v>
      </c>
      <c r="Q7375">
        <v>0.34</v>
      </c>
    </row>
    <row r="7376" spans="1:17" ht="15">
      <c r="A7376" s="6"/>
      <c r="B7376" s="10">
        <v>16.13</v>
      </c>
      <c r="C7376">
        <v>0.13520682814727294</v>
      </c>
      <c r="D7376" s="11">
        <v>33.729999999999997</v>
      </c>
      <c r="E7376" s="10">
        <v>41.95</v>
      </c>
      <c r="F7376" s="11">
        <v>35.5</v>
      </c>
      <c r="G7376" s="10">
        <v>34.020000000000003</v>
      </c>
      <c r="H7376" s="11">
        <v>183.77</v>
      </c>
      <c r="I7376" s="10">
        <v>174.79</v>
      </c>
      <c r="J7376">
        <v>0.46068261568520763</v>
      </c>
      <c r="K7376">
        <v>0.43835789969748101</v>
      </c>
      <c r="L7376">
        <v>0.3643823802626539</v>
      </c>
      <c r="M7376">
        <v>0.32079684953399679</v>
      </c>
      <c r="N7376">
        <v>0.49081491780632069</v>
      </c>
      <c r="O7376">
        <v>0.35757990927388539</v>
      </c>
      <c r="P7376" s="117">
        <v>152.75</v>
      </c>
      <c r="Q7376">
        <v>0.34</v>
      </c>
    </row>
    <row r="7377" spans="1:17" ht="15">
      <c r="A7377" s="6"/>
      <c r="B7377" s="10">
        <v>25.08</v>
      </c>
      <c r="C7377">
        <v>0.13180025300442758</v>
      </c>
      <c r="D7377" s="11">
        <v>37.630000000000003</v>
      </c>
      <c r="E7377" s="10">
        <v>43.13</v>
      </c>
      <c r="F7377" s="11">
        <v>43.56</v>
      </c>
      <c r="G7377" s="10">
        <v>43.01</v>
      </c>
      <c r="H7377" s="11">
        <v>210.8</v>
      </c>
      <c r="I7377" s="10">
        <v>206.05</v>
      </c>
      <c r="J7377">
        <v>0.45455589688858117</v>
      </c>
      <c r="K7377">
        <v>0.44778513929721397</v>
      </c>
      <c r="L7377">
        <v>0.38015535597675582</v>
      </c>
      <c r="M7377">
        <v>0.34093408775822753</v>
      </c>
      <c r="N7377">
        <v>0.46283642368877648</v>
      </c>
      <c r="O7377">
        <v>0.37912977135197407</v>
      </c>
      <c r="P7377" s="117">
        <v>84.93</v>
      </c>
      <c r="Q7377">
        <v>0.34</v>
      </c>
    </row>
    <row r="7378" spans="1:17" ht="15">
      <c r="A7378" s="6"/>
      <c r="B7378" s="10">
        <v>25.85</v>
      </c>
      <c r="C7378">
        <v>0.12359380747705835</v>
      </c>
      <c r="D7378" s="11">
        <v>42.99</v>
      </c>
      <c r="E7378" s="10">
        <v>45.48</v>
      </c>
      <c r="F7378" s="11">
        <v>45.35</v>
      </c>
      <c r="G7378" s="10">
        <v>42.48</v>
      </c>
      <c r="H7378" s="11">
        <v>213.77</v>
      </c>
      <c r="I7378" s="10">
        <v>215.15</v>
      </c>
      <c r="J7378">
        <v>0.42816108798848124</v>
      </c>
      <c r="K7378">
        <v>0.45143235806305737</v>
      </c>
      <c r="L7378">
        <v>0.38298094645963027</v>
      </c>
      <c r="M7378">
        <v>0.3517466996547331</v>
      </c>
      <c r="N7378">
        <v>0.44322873209861319</v>
      </c>
      <c r="O7378">
        <v>0.38501721984774978</v>
      </c>
      <c r="P7378" s="117">
        <v>27.3</v>
      </c>
      <c r="Q7378">
        <v>0.34</v>
      </c>
    </row>
    <row r="7379" spans="1:17" ht="15">
      <c r="A7379" s="6"/>
      <c r="B7379" s="10">
        <v>20</v>
      </c>
      <c r="C7379">
        <v>0.11424770391843708</v>
      </c>
      <c r="D7379" s="11">
        <v>40.39</v>
      </c>
      <c r="E7379" s="10">
        <v>48.26</v>
      </c>
      <c r="F7379" s="11">
        <v>45.07</v>
      </c>
      <c r="G7379" s="10">
        <v>39.380000000000003</v>
      </c>
      <c r="H7379" s="11">
        <v>203.33</v>
      </c>
      <c r="I7379" s="10">
        <v>209.9</v>
      </c>
      <c r="J7379">
        <v>0.4054509040922068</v>
      </c>
      <c r="K7379">
        <v>0.45060647097943823</v>
      </c>
      <c r="L7379">
        <v>0.37560663726461457</v>
      </c>
      <c r="M7379">
        <v>0.35637646278200019</v>
      </c>
      <c r="N7379">
        <v>0.43119590151221404</v>
      </c>
      <c r="O7379">
        <v>0.37843575617414749</v>
      </c>
      <c r="P7379" s="117">
        <v>26.41</v>
      </c>
      <c r="Q7379">
        <v>0.34</v>
      </c>
    </row>
    <row r="7380" spans="1:17" ht="15">
      <c r="A7380" s="6"/>
      <c r="B7380" s="10">
        <v>13.95</v>
      </c>
      <c r="C7380">
        <v>0.1061379436699479</v>
      </c>
      <c r="D7380" s="11">
        <v>39.840000000000003</v>
      </c>
      <c r="E7380" s="10">
        <v>46.76</v>
      </c>
      <c r="F7380" s="11">
        <v>43.97</v>
      </c>
      <c r="G7380" s="10">
        <v>37.6</v>
      </c>
      <c r="H7380" s="11">
        <v>200.97</v>
      </c>
      <c r="I7380" s="10">
        <v>204.96</v>
      </c>
      <c r="J7380">
        <v>0.39812488258185719</v>
      </c>
      <c r="K7380">
        <v>0.45570638602291003</v>
      </c>
      <c r="L7380">
        <v>0.37115283819827938</v>
      </c>
      <c r="M7380">
        <v>0.34614466371325014</v>
      </c>
      <c r="N7380">
        <v>0.42854673679732364</v>
      </c>
      <c r="O7380">
        <v>0.37996455792841044</v>
      </c>
      <c r="P7380" s="117">
        <v>24.64</v>
      </c>
      <c r="Q7380">
        <v>0.34</v>
      </c>
    </row>
    <row r="7381" spans="1:17" ht="15">
      <c r="A7381" s="6"/>
      <c r="B7381" s="10">
        <v>15.2</v>
      </c>
      <c r="C7381">
        <v>0.10169433326226612</v>
      </c>
      <c r="D7381" s="11">
        <v>37.020000000000003</v>
      </c>
      <c r="E7381" s="10">
        <v>51.06</v>
      </c>
      <c r="F7381" s="11">
        <v>43.33</v>
      </c>
      <c r="G7381" s="10">
        <v>36.450000000000003</v>
      </c>
      <c r="H7381" s="11">
        <v>199.02</v>
      </c>
      <c r="I7381" s="10">
        <v>202.78</v>
      </c>
      <c r="J7381">
        <v>0.39128069003244703</v>
      </c>
      <c r="K7381">
        <v>0.46232256262964733</v>
      </c>
      <c r="L7381">
        <v>0.37899479292223132</v>
      </c>
      <c r="M7381">
        <v>0.3467676405733186</v>
      </c>
      <c r="N7381">
        <v>0.41342082676181852</v>
      </c>
      <c r="O7381">
        <v>0.38586917041681418</v>
      </c>
      <c r="P7381" s="117">
        <v>20.76</v>
      </c>
      <c r="Q7381">
        <v>0.34</v>
      </c>
    </row>
    <row r="7382" spans="1:17" ht="15">
      <c r="A7382" s="6"/>
      <c r="B7382" s="10">
        <v>20</v>
      </c>
      <c r="C7382">
        <v>0.10296257509806195</v>
      </c>
      <c r="D7382" s="11">
        <v>36.1</v>
      </c>
      <c r="E7382" s="10">
        <v>48.82</v>
      </c>
      <c r="F7382" s="11">
        <v>41.71</v>
      </c>
      <c r="G7382" s="10">
        <v>39.79</v>
      </c>
      <c r="H7382" s="11">
        <v>193.72</v>
      </c>
      <c r="I7382" s="10">
        <v>203.05</v>
      </c>
      <c r="J7382">
        <v>0.38985089302539838</v>
      </c>
      <c r="K7382">
        <v>0.47298708699359759</v>
      </c>
      <c r="L7382">
        <v>0.38516797609784464</v>
      </c>
      <c r="M7382">
        <v>0.3501212872305029</v>
      </c>
      <c r="N7382">
        <v>0.39745720822464775</v>
      </c>
      <c r="O7382">
        <v>0.39358069774469373</v>
      </c>
      <c r="P7382" s="117">
        <v>19.920000000000002</v>
      </c>
      <c r="Q7382">
        <v>0.34</v>
      </c>
    </row>
    <row r="7383" spans="1:17" ht="15">
      <c r="A7383" s="6"/>
      <c r="B7383" s="10">
        <v>21.14</v>
      </c>
      <c r="C7383">
        <v>0.11086977636871581</v>
      </c>
      <c r="D7383" s="11">
        <v>34.33</v>
      </c>
      <c r="E7383" s="10">
        <v>46.01</v>
      </c>
      <c r="F7383" s="11">
        <v>43.65</v>
      </c>
      <c r="G7383" s="10">
        <v>43.12</v>
      </c>
      <c r="H7383" s="11">
        <v>179.7</v>
      </c>
      <c r="I7383" s="10">
        <v>189.01</v>
      </c>
      <c r="J7383">
        <v>0.38881815823936594</v>
      </c>
      <c r="K7383">
        <v>0.49854931826614624</v>
      </c>
      <c r="L7383">
        <v>0.39945500695948039</v>
      </c>
      <c r="M7383">
        <v>0.37761807781832024</v>
      </c>
      <c r="N7383">
        <v>0.38391101127891414</v>
      </c>
      <c r="O7383">
        <v>0.41768537473194817</v>
      </c>
      <c r="P7383" s="117">
        <v>18.350000000000001</v>
      </c>
      <c r="Q7383">
        <v>0.34</v>
      </c>
    </row>
    <row r="7384" spans="1:17" ht="15">
      <c r="A7384" s="6"/>
      <c r="B7384" s="10">
        <v>30.79</v>
      </c>
      <c r="C7384">
        <v>0.1194160643685203</v>
      </c>
      <c r="D7384" s="11">
        <v>34.340000000000003</v>
      </c>
      <c r="E7384" s="10">
        <v>45.87</v>
      </c>
      <c r="F7384" s="11">
        <v>44.39</v>
      </c>
      <c r="G7384" s="10">
        <v>42.46</v>
      </c>
      <c r="H7384" s="11">
        <v>165.57</v>
      </c>
      <c r="I7384" s="10">
        <v>207.56</v>
      </c>
      <c r="J7384">
        <v>0.39369398095455721</v>
      </c>
      <c r="K7384">
        <v>0.51117622928986206</v>
      </c>
      <c r="L7384">
        <v>0.41540505643128101</v>
      </c>
      <c r="M7384">
        <v>0.38928667193373079</v>
      </c>
      <c r="N7384">
        <v>0.37598778380873776</v>
      </c>
      <c r="O7384">
        <v>0.43613765024844775</v>
      </c>
      <c r="P7384" s="117">
        <v>17.239999999999998</v>
      </c>
      <c r="Q7384">
        <v>0.34</v>
      </c>
    </row>
    <row r="7385" spans="1:17" ht="15">
      <c r="A7385" s="6"/>
      <c r="B7385" s="10">
        <v>42.69</v>
      </c>
      <c r="C7385">
        <v>0.12046117448732314</v>
      </c>
      <c r="D7385" s="11">
        <v>35.04</v>
      </c>
      <c r="E7385" s="10">
        <v>51.01</v>
      </c>
      <c r="F7385" s="11">
        <v>46.38</v>
      </c>
      <c r="G7385" s="10">
        <v>42.98</v>
      </c>
      <c r="H7385" s="11">
        <v>163.94</v>
      </c>
      <c r="I7385" s="10">
        <v>212.96</v>
      </c>
      <c r="J7385">
        <v>0.40773479636307319</v>
      </c>
      <c r="K7385">
        <v>0.51874346518733694</v>
      </c>
      <c r="L7385">
        <v>0.44013275782093436</v>
      </c>
      <c r="M7385">
        <v>0.41112383111948186</v>
      </c>
      <c r="N7385">
        <v>0.36886008098117928</v>
      </c>
      <c r="O7385">
        <v>0.45726956455177814</v>
      </c>
      <c r="P7385" s="117">
        <v>20.57</v>
      </c>
      <c r="Q7385">
        <v>0.34</v>
      </c>
    </row>
    <row r="7386" spans="1:17" ht="15">
      <c r="A7386" s="6"/>
      <c r="B7386" s="10">
        <v>40</v>
      </c>
      <c r="C7386">
        <v>0.1145752370071136</v>
      </c>
      <c r="D7386" s="11">
        <v>37.03</v>
      </c>
      <c r="E7386" s="10">
        <v>52.3</v>
      </c>
      <c r="F7386" s="11">
        <v>48.19</v>
      </c>
      <c r="G7386" s="10">
        <v>41.04</v>
      </c>
      <c r="H7386" s="11">
        <v>178.01</v>
      </c>
      <c r="I7386" s="10">
        <v>217.42</v>
      </c>
      <c r="J7386">
        <v>0.40649167284536758</v>
      </c>
      <c r="K7386">
        <v>0.50624695868293679</v>
      </c>
      <c r="L7386">
        <v>0.44959446466391129</v>
      </c>
      <c r="M7386">
        <v>0.40508828349695514</v>
      </c>
      <c r="N7386">
        <v>0.3559558347720877</v>
      </c>
      <c r="O7386">
        <v>0.48403503761016492</v>
      </c>
      <c r="P7386" s="117">
        <v>29.66</v>
      </c>
      <c r="Q7386">
        <v>0.34</v>
      </c>
    </row>
    <row r="7387" spans="1:17" ht="15">
      <c r="A7387" s="6"/>
      <c r="B7387" s="10">
        <v>48.76</v>
      </c>
      <c r="C7387">
        <v>0.10581377174507886</v>
      </c>
      <c r="D7387" s="11">
        <v>43.94</v>
      </c>
      <c r="E7387" s="10">
        <v>62.99</v>
      </c>
      <c r="F7387" s="11">
        <v>52.89</v>
      </c>
      <c r="G7387" s="10">
        <v>45.99</v>
      </c>
      <c r="H7387" s="11">
        <v>200.93</v>
      </c>
      <c r="I7387" s="10">
        <v>239.99</v>
      </c>
      <c r="J7387">
        <v>0.37894340391855919</v>
      </c>
      <c r="K7387">
        <v>0.4906992376094792</v>
      </c>
      <c r="L7387">
        <v>0.45445696661917606</v>
      </c>
      <c r="M7387">
        <v>0.37828526567489446</v>
      </c>
      <c r="N7387">
        <v>0.34590258333773577</v>
      </c>
      <c r="O7387">
        <v>0.45504949504914982</v>
      </c>
      <c r="P7387" s="117">
        <v>25.6</v>
      </c>
      <c r="Q7387">
        <v>0.34</v>
      </c>
    </row>
    <row r="7388" spans="1:17" ht="15">
      <c r="A7388" s="6"/>
      <c r="B7388" s="10">
        <v>40</v>
      </c>
      <c r="C7388">
        <v>0.10244839789690956</v>
      </c>
      <c r="D7388" s="11">
        <v>35.51</v>
      </c>
      <c r="E7388" s="10">
        <v>67.17</v>
      </c>
      <c r="F7388" s="11">
        <v>52.92</v>
      </c>
      <c r="G7388" s="10">
        <v>47.53</v>
      </c>
      <c r="H7388" s="11">
        <v>201.01</v>
      </c>
      <c r="I7388" s="10">
        <v>240.55</v>
      </c>
      <c r="J7388">
        <v>0.36142687166991677</v>
      </c>
      <c r="K7388">
        <v>0.48442424949996032</v>
      </c>
      <c r="L7388">
        <v>0.45231171669652609</v>
      </c>
      <c r="M7388">
        <v>0.36360047029986226</v>
      </c>
      <c r="N7388">
        <v>0.34413226552898507</v>
      </c>
      <c r="O7388">
        <v>0.44990757242757246</v>
      </c>
      <c r="P7388" s="117">
        <v>23.82</v>
      </c>
      <c r="Q7388">
        <v>0.34</v>
      </c>
    </row>
    <row r="7389" spans="1:17" ht="15">
      <c r="A7389" s="6"/>
      <c r="B7389" s="10">
        <v>29.61</v>
      </c>
      <c r="C7389">
        <v>0.10535070729098606</v>
      </c>
      <c r="D7389" s="11">
        <v>32.25</v>
      </c>
      <c r="E7389" s="10">
        <v>57.69</v>
      </c>
      <c r="F7389" s="11">
        <v>48.91</v>
      </c>
      <c r="G7389" s="10">
        <v>43.54</v>
      </c>
      <c r="H7389" s="11">
        <v>193.47</v>
      </c>
      <c r="I7389" s="10">
        <v>217.74</v>
      </c>
      <c r="J7389">
        <v>0.33578783785943772</v>
      </c>
      <c r="K7389">
        <v>0.49181824942766134</v>
      </c>
      <c r="L7389">
        <v>0.45225258381030253</v>
      </c>
      <c r="M7389">
        <v>0.35842459932583531</v>
      </c>
      <c r="N7389">
        <v>0.33717407042135306</v>
      </c>
      <c r="O7389">
        <v>0.46018880366899967</v>
      </c>
      <c r="P7389" s="117">
        <v>23.71</v>
      </c>
      <c r="Q7389">
        <v>0.34</v>
      </c>
    </row>
    <row r="7390" spans="1:17" ht="15">
      <c r="A7390" s="6"/>
      <c r="B7390" s="10">
        <v>12.82</v>
      </c>
      <c r="C7390">
        <v>0.10864603880286848</v>
      </c>
      <c r="D7390" s="11">
        <v>28.83</v>
      </c>
      <c r="E7390" s="10">
        <v>48.04</v>
      </c>
      <c r="F7390" s="11">
        <v>44.21</v>
      </c>
      <c r="G7390" s="10">
        <v>41.57</v>
      </c>
      <c r="H7390" s="11">
        <v>165.32</v>
      </c>
      <c r="I7390" s="10">
        <v>195.58</v>
      </c>
      <c r="J7390">
        <v>0.33159138101180141</v>
      </c>
      <c r="K7390">
        <v>0.49490344233608574</v>
      </c>
      <c r="L7390">
        <v>0.44192699093884241</v>
      </c>
      <c r="M7390">
        <v>0.35704639603554594</v>
      </c>
      <c r="N7390">
        <v>0.32932460110772843</v>
      </c>
      <c r="O7390">
        <v>0.47078771753697946</v>
      </c>
      <c r="P7390" s="117">
        <v>23.86</v>
      </c>
      <c r="Q7390">
        <v>0.34</v>
      </c>
    </row>
    <row r="7391" spans="1:17" ht="15">
      <c r="A7391" s="6"/>
      <c r="B7391" s="10">
        <v>10.4</v>
      </c>
      <c r="C7391">
        <v>0.11047334599417014</v>
      </c>
      <c r="D7391" s="11">
        <v>26.77</v>
      </c>
      <c r="E7391" s="10">
        <v>45</v>
      </c>
      <c r="F7391" s="11">
        <v>37.950000000000003</v>
      </c>
      <c r="G7391" s="10">
        <v>33.76</v>
      </c>
      <c r="H7391" s="11">
        <v>135.09</v>
      </c>
      <c r="I7391" s="10">
        <v>187</v>
      </c>
      <c r="J7391">
        <v>0.3417265328135099</v>
      </c>
      <c r="K7391">
        <v>0.49184031052543281</v>
      </c>
      <c r="L7391">
        <v>0.42943732551229369</v>
      </c>
      <c r="M7391">
        <v>0.34579003435367339</v>
      </c>
      <c r="N7391">
        <v>0.32921005322615682</v>
      </c>
      <c r="O7391">
        <v>0.45735532725225936</v>
      </c>
      <c r="P7391" s="117">
        <v>23.62</v>
      </c>
      <c r="Q7391">
        <v>0.34</v>
      </c>
    </row>
    <row r="7392" spans="1:17" ht="15">
      <c r="A7392" s="6"/>
      <c r="B7392" s="10">
        <v>11.73</v>
      </c>
      <c r="C7392">
        <v>0.11743091924085848</v>
      </c>
      <c r="D7392" s="11">
        <v>26.53</v>
      </c>
      <c r="E7392" s="10">
        <v>44.78</v>
      </c>
      <c r="F7392" s="11">
        <v>35.5</v>
      </c>
      <c r="G7392" s="10">
        <v>33.950000000000003</v>
      </c>
      <c r="H7392" s="11">
        <v>125.56</v>
      </c>
      <c r="I7392" s="10">
        <v>179.8</v>
      </c>
      <c r="J7392">
        <v>0.34900856324150825</v>
      </c>
      <c r="K7392">
        <v>0.49355859020423604</v>
      </c>
      <c r="L7392">
        <v>0.41062022446134572</v>
      </c>
      <c r="M7392">
        <v>0.33696327328970099</v>
      </c>
      <c r="N7392">
        <v>0.34491906729254412</v>
      </c>
      <c r="O7392">
        <v>0.45610724918009754</v>
      </c>
      <c r="P7392" s="117">
        <v>21.52</v>
      </c>
      <c r="Q7392">
        <v>0.34</v>
      </c>
    </row>
    <row r="7393" spans="1:17" ht="15">
      <c r="A7393" s="6"/>
      <c r="B7393" s="10">
        <v>7.05</v>
      </c>
      <c r="C7393">
        <v>0.12073756529638884</v>
      </c>
      <c r="D7393" s="11">
        <v>20.65</v>
      </c>
      <c r="E7393" s="10">
        <v>42.93</v>
      </c>
      <c r="F7393" s="11">
        <v>30</v>
      </c>
      <c r="G7393" s="10">
        <v>29.35</v>
      </c>
      <c r="H7393" s="11">
        <v>104.86</v>
      </c>
      <c r="I7393" s="10">
        <v>172.21</v>
      </c>
      <c r="J7393">
        <v>0.35533593410074982</v>
      </c>
      <c r="K7393">
        <v>0.49416377958109325</v>
      </c>
      <c r="L7393">
        <v>0.37727928467449184</v>
      </c>
      <c r="M7393">
        <v>0.32351886442577249</v>
      </c>
      <c r="N7393">
        <v>0.34791785028469585</v>
      </c>
      <c r="O7393">
        <v>0.45605420741143388</v>
      </c>
      <c r="P7393" s="117">
        <v>25.96</v>
      </c>
      <c r="Q7393">
        <v>0.34</v>
      </c>
    </row>
    <row r="7394" spans="1:17" ht="15">
      <c r="A7394" s="6"/>
      <c r="B7394" s="10">
        <v>8.7100000000000009</v>
      </c>
      <c r="C7394">
        <v>0.12654013191484928</v>
      </c>
      <c r="D7394" s="11">
        <v>13.2</v>
      </c>
      <c r="E7394" s="10">
        <v>40.54</v>
      </c>
      <c r="F7394" s="11">
        <v>26.5</v>
      </c>
      <c r="G7394" s="10">
        <v>28.75</v>
      </c>
      <c r="H7394" s="11">
        <v>109.41</v>
      </c>
      <c r="I7394" s="10">
        <v>150.59</v>
      </c>
      <c r="J7394">
        <v>0.34038726944204178</v>
      </c>
      <c r="K7394">
        <v>0.49381214829609288</v>
      </c>
      <c r="L7394">
        <v>0.35495568992717558</v>
      </c>
      <c r="M7394">
        <v>0.30410107787381691</v>
      </c>
      <c r="N7394">
        <v>0.35421599268650689</v>
      </c>
      <c r="O7394">
        <v>0.44554763857450597</v>
      </c>
      <c r="P7394" s="117">
        <v>26.48</v>
      </c>
      <c r="Q7394">
        <v>0.34</v>
      </c>
    </row>
    <row r="7395" spans="1:17" ht="15">
      <c r="A7395" s="6"/>
      <c r="B7395" s="10">
        <v>6.59</v>
      </c>
      <c r="C7395">
        <v>0.13287662522488652</v>
      </c>
      <c r="D7395" s="11">
        <v>13.2</v>
      </c>
      <c r="E7395" s="10">
        <v>42.66</v>
      </c>
      <c r="F7395" s="11">
        <v>25.64</v>
      </c>
      <c r="G7395" s="10">
        <v>27.27</v>
      </c>
      <c r="H7395" s="11">
        <v>111.09</v>
      </c>
      <c r="I7395" s="10">
        <v>136.88999999999999</v>
      </c>
      <c r="J7395">
        <v>0.34152727522970605</v>
      </c>
      <c r="K7395">
        <v>0.49262708565211094</v>
      </c>
      <c r="L7395">
        <v>0.3418182753511177</v>
      </c>
      <c r="M7395">
        <v>0.2963422591923644</v>
      </c>
      <c r="N7395">
        <v>0.36264136752433335</v>
      </c>
      <c r="O7395">
        <v>0.43459072041849095</v>
      </c>
      <c r="P7395" s="117">
        <v>27.25</v>
      </c>
      <c r="Q7395">
        <v>0.34</v>
      </c>
    </row>
    <row r="7396" spans="1:17" ht="15">
      <c r="A7396" s="6"/>
      <c r="B7396" s="10">
        <v>5.18</v>
      </c>
      <c r="C7396">
        <v>0.13846295259006991</v>
      </c>
      <c r="D7396" s="11">
        <v>14.64</v>
      </c>
      <c r="E7396" s="10">
        <v>43.13</v>
      </c>
      <c r="F7396" s="11">
        <v>25.97</v>
      </c>
      <c r="G7396" s="10">
        <v>26.85</v>
      </c>
      <c r="H7396" s="11">
        <v>109.95</v>
      </c>
      <c r="I7396" s="10">
        <v>132.54</v>
      </c>
      <c r="J7396">
        <v>0.37809512807683632</v>
      </c>
      <c r="K7396">
        <v>0.49385761563156438</v>
      </c>
      <c r="L7396">
        <v>0.3301986109376171</v>
      </c>
      <c r="M7396">
        <v>0.2949149662875864</v>
      </c>
      <c r="N7396">
        <v>0.37024946936966879</v>
      </c>
      <c r="O7396">
        <v>0.42927986902962856</v>
      </c>
      <c r="P7396" s="117">
        <v>42.07</v>
      </c>
      <c r="Q7396">
        <v>0.34</v>
      </c>
    </row>
    <row r="7397" spans="1:17" ht="15">
      <c r="A7397" s="6"/>
      <c r="B7397" s="10">
        <v>2.98</v>
      </c>
      <c r="C7397">
        <v>0.14312247848497664</v>
      </c>
      <c r="D7397" s="11">
        <v>11.68</v>
      </c>
      <c r="E7397" s="10">
        <v>41.72</v>
      </c>
      <c r="F7397" s="11">
        <v>24.99</v>
      </c>
      <c r="G7397" s="10">
        <v>27.32</v>
      </c>
      <c r="H7397" s="11">
        <v>119.39</v>
      </c>
      <c r="I7397" s="10">
        <v>130.65</v>
      </c>
      <c r="J7397">
        <v>0.399475285247956</v>
      </c>
      <c r="K7397">
        <v>0.49750070915654998</v>
      </c>
      <c r="L7397">
        <v>0.32520832298577351</v>
      </c>
      <c r="M7397">
        <v>0.29996600538545576</v>
      </c>
      <c r="N7397">
        <v>0.37999358417967882</v>
      </c>
      <c r="O7397">
        <v>0.42238155620582851</v>
      </c>
      <c r="P7397" s="117">
        <v>56.48</v>
      </c>
      <c r="Q7397">
        <v>0.34</v>
      </c>
    </row>
    <row r="7398" spans="1:17" ht="15">
      <c r="A7398" s="6"/>
      <c r="B7398" s="10">
        <v>4.24</v>
      </c>
      <c r="C7398">
        <v>0.14753917002029773</v>
      </c>
      <c r="D7398" s="11">
        <v>13.93</v>
      </c>
      <c r="E7398" s="10">
        <v>40.58</v>
      </c>
      <c r="F7398" s="11">
        <v>26.04</v>
      </c>
      <c r="G7398" s="10">
        <v>29.38</v>
      </c>
      <c r="H7398" s="11">
        <v>125.72</v>
      </c>
      <c r="I7398" s="10">
        <v>130.65</v>
      </c>
      <c r="J7398">
        <v>0.41317193149859388</v>
      </c>
      <c r="K7398">
        <v>0.50209859094238807</v>
      </c>
      <c r="L7398">
        <v>0.33583677955970698</v>
      </c>
      <c r="M7398">
        <v>0.31919641433587187</v>
      </c>
      <c r="N7398">
        <v>0.39454890516097457</v>
      </c>
      <c r="O7398">
        <v>0.41956090506777555</v>
      </c>
      <c r="P7398" s="117">
        <v>40.520000000000003</v>
      </c>
      <c r="Q7398">
        <v>0.34</v>
      </c>
    </row>
    <row r="7399" spans="1:17" ht="15">
      <c r="A7399" s="6"/>
      <c r="B7399" s="10">
        <v>7.99</v>
      </c>
      <c r="C7399">
        <v>0.14946867009172587</v>
      </c>
      <c r="D7399" s="11">
        <v>20.010000000000002</v>
      </c>
      <c r="E7399" s="10">
        <v>42.53</v>
      </c>
      <c r="F7399" s="11">
        <v>27.94</v>
      </c>
      <c r="G7399" s="10">
        <v>31.75</v>
      </c>
      <c r="H7399" s="11">
        <v>134.69999999999999</v>
      </c>
      <c r="I7399" s="10">
        <v>135</v>
      </c>
      <c r="J7399">
        <v>0.42016788920571901</v>
      </c>
      <c r="K7399">
        <v>0.50865472661802746</v>
      </c>
      <c r="L7399">
        <v>0.36999495089820356</v>
      </c>
      <c r="M7399">
        <v>0.3534757182476318</v>
      </c>
      <c r="N7399">
        <v>0.41123674007444166</v>
      </c>
      <c r="O7399">
        <v>0.42394097755010507</v>
      </c>
      <c r="P7399" s="117">
        <v>28.6</v>
      </c>
      <c r="Q7399">
        <v>0.34</v>
      </c>
    </row>
    <row r="7400" spans="1:17" ht="15">
      <c r="A7400" s="6"/>
      <c r="B7400" s="10">
        <v>7.29</v>
      </c>
      <c r="C7400">
        <v>0.15145595159633526</v>
      </c>
      <c r="D7400" s="11">
        <v>21.87</v>
      </c>
      <c r="E7400" s="10">
        <v>54.22</v>
      </c>
      <c r="F7400" s="11">
        <v>38.92</v>
      </c>
      <c r="G7400" s="10">
        <v>41.18</v>
      </c>
      <c r="H7400" s="11">
        <v>181.11</v>
      </c>
      <c r="I7400" s="10">
        <v>135.99</v>
      </c>
      <c r="J7400">
        <v>0.42018595635274109</v>
      </c>
      <c r="K7400">
        <v>0.50158427249587778</v>
      </c>
      <c r="L7400">
        <v>0.42299588683113742</v>
      </c>
      <c r="M7400">
        <v>0.38652567544953903</v>
      </c>
      <c r="N7400">
        <v>0.41706821882058898</v>
      </c>
      <c r="O7400">
        <v>0.41642943883822647</v>
      </c>
      <c r="P7400" s="117">
        <v>49.34</v>
      </c>
      <c r="Q7400">
        <v>0.34</v>
      </c>
    </row>
    <row r="7401" spans="1:17" ht="15">
      <c r="A7401" s="6"/>
      <c r="B7401" s="10">
        <v>11.29</v>
      </c>
      <c r="C7401">
        <v>0.15357922533112386</v>
      </c>
      <c r="D7401" s="11">
        <v>24.6</v>
      </c>
      <c r="E7401" s="10">
        <v>67.64</v>
      </c>
      <c r="F7401" s="11">
        <v>45.52</v>
      </c>
      <c r="G7401" s="10">
        <v>46.64</v>
      </c>
      <c r="H7401" s="11">
        <v>199.92</v>
      </c>
      <c r="I7401" s="10">
        <v>142.19999999999999</v>
      </c>
      <c r="J7401">
        <v>0.42414308710696558</v>
      </c>
      <c r="K7401">
        <v>0.49758341005826062</v>
      </c>
      <c r="L7401">
        <v>0.43604657565852717</v>
      </c>
      <c r="M7401">
        <v>0.39692497338119226</v>
      </c>
      <c r="N7401">
        <v>0.40837333456221198</v>
      </c>
      <c r="O7401">
        <v>0.40626360956908109</v>
      </c>
      <c r="P7401" s="117">
        <v>34.42</v>
      </c>
      <c r="Q7401">
        <v>0.34</v>
      </c>
    </row>
    <row r="7402" spans="1:17" ht="15">
      <c r="A7402" s="6"/>
      <c r="B7402" s="10">
        <v>15.58</v>
      </c>
      <c r="C7402">
        <v>0.15098156308916566</v>
      </c>
      <c r="D7402" s="11">
        <v>31.47</v>
      </c>
      <c r="E7402" s="10">
        <v>69.91</v>
      </c>
      <c r="F7402" s="11">
        <v>47.97</v>
      </c>
      <c r="G7402" s="10">
        <v>50.09</v>
      </c>
      <c r="H7402" s="11">
        <v>202.98</v>
      </c>
      <c r="I7402" s="10">
        <v>142.82</v>
      </c>
      <c r="J7402">
        <v>0.42437501012768031</v>
      </c>
      <c r="K7402">
        <v>0.48891803609345713</v>
      </c>
      <c r="L7402">
        <v>0.43980463137439635</v>
      </c>
      <c r="M7402">
        <v>0.39645313776351049</v>
      </c>
      <c r="N7402">
        <v>0.40428808988600035</v>
      </c>
      <c r="O7402">
        <v>0.3776618406014729</v>
      </c>
      <c r="P7402" s="117">
        <v>28.62</v>
      </c>
      <c r="Q7402">
        <v>0.34</v>
      </c>
    </row>
    <row r="7403" spans="1:17" ht="15">
      <c r="A7403" s="6"/>
      <c r="B7403" s="10">
        <v>24.02</v>
      </c>
      <c r="C7403">
        <v>0.14906661702823748</v>
      </c>
      <c r="D7403" s="11">
        <v>33.92</v>
      </c>
      <c r="E7403" s="10">
        <v>67.5</v>
      </c>
      <c r="F7403" s="11">
        <v>47.43</v>
      </c>
      <c r="G7403" s="10">
        <v>45.87</v>
      </c>
      <c r="H7403" s="11">
        <v>200</v>
      </c>
      <c r="I7403" s="10">
        <v>144.35</v>
      </c>
      <c r="J7403">
        <v>0.41933358745520521</v>
      </c>
      <c r="K7403">
        <v>0.47652237556762533</v>
      </c>
      <c r="L7403">
        <v>0.43875385828994073</v>
      </c>
      <c r="M7403">
        <v>0.39057999180390485</v>
      </c>
      <c r="N7403">
        <v>0.39932738047685795</v>
      </c>
      <c r="O7403">
        <v>0.35927133174233672</v>
      </c>
      <c r="P7403" s="117">
        <v>30.28</v>
      </c>
      <c r="Q7403">
        <v>0.34</v>
      </c>
    </row>
    <row r="7404" spans="1:17" ht="15">
      <c r="A7404" s="6"/>
      <c r="B7404" s="10">
        <v>47.47</v>
      </c>
      <c r="C7404">
        <v>0.14993926955754164</v>
      </c>
      <c r="D7404" s="11">
        <v>36.54</v>
      </c>
      <c r="E7404" s="10">
        <v>68.28</v>
      </c>
      <c r="F7404" s="11">
        <v>47.98</v>
      </c>
      <c r="G7404" s="10">
        <v>38.590000000000003</v>
      </c>
      <c r="H7404" s="11">
        <v>200.9</v>
      </c>
      <c r="I7404" s="10">
        <v>137.12</v>
      </c>
      <c r="J7404">
        <v>0.41868370894872881</v>
      </c>
      <c r="K7404">
        <v>0.47784988818116453</v>
      </c>
      <c r="L7404">
        <v>0.42869152432762792</v>
      </c>
      <c r="M7404">
        <v>0.38251943286184459</v>
      </c>
      <c r="N7404">
        <v>0.38761569684488706</v>
      </c>
      <c r="O7404">
        <v>0.34788511229987834</v>
      </c>
      <c r="P7404" s="117">
        <v>27.21</v>
      </c>
      <c r="Q7404">
        <v>0.34</v>
      </c>
    </row>
    <row r="7405" spans="1:17" ht="15">
      <c r="A7405" s="6"/>
      <c r="B7405" s="10">
        <v>48.46</v>
      </c>
      <c r="C7405">
        <v>0.15226655076347237</v>
      </c>
      <c r="D7405" s="11">
        <v>38.9</v>
      </c>
      <c r="E7405" s="10">
        <v>68.31</v>
      </c>
      <c r="F7405" s="11">
        <v>48.43</v>
      </c>
      <c r="G7405" s="10">
        <v>38.369999999999997</v>
      </c>
      <c r="H7405" s="11">
        <v>184.96</v>
      </c>
      <c r="I7405" s="10">
        <v>128.4</v>
      </c>
      <c r="J7405">
        <v>0.42509570354182485</v>
      </c>
      <c r="K7405">
        <v>0.47279688181343776</v>
      </c>
      <c r="L7405">
        <v>0.42419580286839148</v>
      </c>
      <c r="M7405">
        <v>0.37867451250607492</v>
      </c>
      <c r="N7405">
        <v>0.39240139197237195</v>
      </c>
      <c r="O7405">
        <v>0.33156568407857018</v>
      </c>
      <c r="P7405" s="117">
        <v>20.27</v>
      </c>
      <c r="Q7405">
        <v>0.34</v>
      </c>
    </row>
    <row r="7406" spans="1:17" ht="15">
      <c r="A7406" s="6"/>
      <c r="B7406" s="10">
        <v>44.28</v>
      </c>
      <c r="C7406">
        <v>0.15369983846775123</v>
      </c>
      <c r="D7406" s="11">
        <v>36.11</v>
      </c>
      <c r="E7406" s="10">
        <v>65.83</v>
      </c>
      <c r="F7406" s="11">
        <v>46.96</v>
      </c>
      <c r="G7406" s="10">
        <v>38.22</v>
      </c>
      <c r="H7406" s="11">
        <v>193.3</v>
      </c>
      <c r="I7406" s="10">
        <v>125.56</v>
      </c>
      <c r="J7406">
        <v>0.43634862677515751</v>
      </c>
      <c r="K7406">
        <v>0.46470133006124431</v>
      </c>
      <c r="L7406">
        <v>0.43145876286826801</v>
      </c>
      <c r="M7406">
        <v>0.38315259308956728</v>
      </c>
      <c r="N7406">
        <v>0.38382371319056802</v>
      </c>
      <c r="O7406">
        <v>0.32070731718364981</v>
      </c>
      <c r="P7406" s="117">
        <v>22.67</v>
      </c>
      <c r="Q7406">
        <v>0.34</v>
      </c>
    </row>
    <row r="7407" spans="1:17" ht="15">
      <c r="A7407" s="6"/>
      <c r="B7407" s="10">
        <v>29.7</v>
      </c>
      <c r="C7407">
        <v>0.15258927380670698</v>
      </c>
      <c r="D7407" s="11">
        <v>36.200000000000003</v>
      </c>
      <c r="E7407" s="10">
        <v>67.17</v>
      </c>
      <c r="F7407" s="11">
        <v>48.34</v>
      </c>
      <c r="G7407" s="10">
        <v>39.369999999999997</v>
      </c>
      <c r="H7407" s="11">
        <v>184.98</v>
      </c>
      <c r="I7407" s="10">
        <v>115.03</v>
      </c>
      <c r="J7407">
        <v>0.442127867049387</v>
      </c>
      <c r="K7407">
        <v>0.46005550545824886</v>
      </c>
      <c r="L7407">
        <v>0.44134039297500843</v>
      </c>
      <c r="M7407">
        <v>0.39491388332334976</v>
      </c>
      <c r="N7407">
        <v>0.37915180162255374</v>
      </c>
      <c r="O7407">
        <v>0.32303252758995527</v>
      </c>
      <c r="P7407" s="117">
        <v>23.47</v>
      </c>
      <c r="Q7407">
        <v>0.34</v>
      </c>
    </row>
    <row r="7408" spans="1:17" ht="15">
      <c r="A7408" s="6"/>
      <c r="B7408" s="10">
        <v>38.15</v>
      </c>
      <c r="C7408">
        <v>0.15312043440824377</v>
      </c>
      <c r="D7408" s="11">
        <v>33.78</v>
      </c>
      <c r="E7408" s="10">
        <v>68.209999999999994</v>
      </c>
      <c r="F7408" s="11">
        <v>49.91</v>
      </c>
      <c r="G7408" s="10">
        <v>43.72</v>
      </c>
      <c r="H7408" s="11">
        <v>190.08</v>
      </c>
      <c r="I7408" s="10">
        <v>126.63</v>
      </c>
      <c r="J7408">
        <v>0.44768267132256651</v>
      </c>
      <c r="K7408">
        <v>0.47427365930317056</v>
      </c>
      <c r="L7408">
        <v>0.45685496383170604</v>
      </c>
      <c r="M7408">
        <v>0.41123116833688195</v>
      </c>
      <c r="N7408">
        <v>0.37927748765718594</v>
      </c>
      <c r="O7408">
        <v>0.35110877064220181</v>
      </c>
      <c r="P7408" s="117">
        <v>21.38</v>
      </c>
      <c r="Q7408">
        <v>0.34</v>
      </c>
    </row>
    <row r="7409" spans="1:17" ht="15">
      <c r="A7409" s="6"/>
      <c r="B7409" s="10">
        <v>57.18</v>
      </c>
      <c r="C7409">
        <v>0.15376894943107172</v>
      </c>
      <c r="D7409" s="11">
        <v>33.96</v>
      </c>
      <c r="E7409" s="10">
        <v>70.94</v>
      </c>
      <c r="F7409" s="11">
        <v>50</v>
      </c>
      <c r="G7409" s="10">
        <v>44.1</v>
      </c>
      <c r="H7409" s="11">
        <v>196.07</v>
      </c>
      <c r="I7409" s="10">
        <v>138.03</v>
      </c>
      <c r="J7409">
        <v>0.45471403925743076</v>
      </c>
      <c r="K7409">
        <v>0.48448410861331753</v>
      </c>
      <c r="L7409">
        <v>0.46717816708196119</v>
      </c>
      <c r="M7409">
        <v>0.43412461451723361</v>
      </c>
      <c r="N7409">
        <v>0.3945850096174558</v>
      </c>
      <c r="O7409">
        <v>0.38373285120479389</v>
      </c>
      <c r="P7409" s="117">
        <v>24.88</v>
      </c>
      <c r="Q7409">
        <v>0.34</v>
      </c>
    </row>
    <row r="7410" spans="1:17" ht="15">
      <c r="A7410" s="6"/>
      <c r="B7410" s="10">
        <v>63.09</v>
      </c>
      <c r="C7410">
        <v>0.15023752735741649</v>
      </c>
      <c r="D7410" s="11">
        <v>35</v>
      </c>
      <c r="E7410" s="10">
        <v>69.8</v>
      </c>
      <c r="F7410" s="11">
        <v>50.04</v>
      </c>
      <c r="G7410" s="10">
        <v>46.43</v>
      </c>
      <c r="H7410" s="11">
        <v>199.96</v>
      </c>
      <c r="I7410" s="10">
        <v>151.05000000000001</v>
      </c>
      <c r="J7410">
        <v>0.4625831131335747</v>
      </c>
      <c r="K7410">
        <v>0.47680345914775968</v>
      </c>
      <c r="L7410">
        <v>0.47554519039549331</v>
      </c>
      <c r="M7410">
        <v>0.4596677604691109</v>
      </c>
      <c r="N7410">
        <v>0.38924935914856734</v>
      </c>
      <c r="O7410">
        <v>0.39718912031847237</v>
      </c>
      <c r="P7410" s="117">
        <v>29.07</v>
      </c>
      <c r="Q7410">
        <v>0.34</v>
      </c>
    </row>
    <row r="7411" spans="1:17" ht="15">
      <c r="A7411" s="6"/>
      <c r="B7411" s="10">
        <v>74.95</v>
      </c>
      <c r="C7411">
        <v>0.15124529461071001</v>
      </c>
      <c r="D7411" s="11">
        <v>41.82</v>
      </c>
      <c r="E7411" s="10">
        <v>68.81</v>
      </c>
      <c r="F7411" s="11">
        <v>60.71</v>
      </c>
      <c r="G7411" s="10">
        <v>57.49</v>
      </c>
      <c r="H7411" s="11">
        <v>200</v>
      </c>
      <c r="I7411" s="10">
        <v>166.93</v>
      </c>
      <c r="J7411">
        <v>0.45508500474215363</v>
      </c>
      <c r="K7411">
        <v>0.46395713466887489</v>
      </c>
      <c r="L7411">
        <v>0.46808824242605113</v>
      </c>
      <c r="M7411">
        <v>0.44518891745495204</v>
      </c>
      <c r="N7411">
        <v>0.37984465295380965</v>
      </c>
      <c r="O7411">
        <v>0.37142967529129101</v>
      </c>
      <c r="P7411" s="117">
        <v>38.94</v>
      </c>
      <c r="Q7411">
        <v>0.34</v>
      </c>
    </row>
    <row r="7412" spans="1:17" ht="15">
      <c r="A7412" s="6"/>
      <c r="B7412" s="10">
        <v>72.67</v>
      </c>
      <c r="C7412">
        <v>0.15411934947896913</v>
      </c>
      <c r="D7412" s="11">
        <v>41.74</v>
      </c>
      <c r="E7412" s="10">
        <v>59.33</v>
      </c>
      <c r="F7412" s="11">
        <v>62.89</v>
      </c>
      <c r="G7412" s="10">
        <v>60.12</v>
      </c>
      <c r="H7412" s="11">
        <v>179.18</v>
      </c>
      <c r="I7412" s="10">
        <v>170</v>
      </c>
      <c r="J7412">
        <v>0.45055654947311163</v>
      </c>
      <c r="K7412">
        <v>0.47193163856550008</v>
      </c>
      <c r="L7412">
        <v>0.46982003323934191</v>
      </c>
      <c r="M7412">
        <v>0.43984060513045387</v>
      </c>
      <c r="N7412">
        <v>0.38271744889603576</v>
      </c>
      <c r="O7412">
        <v>0.34604175429767792</v>
      </c>
      <c r="P7412" s="117">
        <v>45.38</v>
      </c>
      <c r="Q7412">
        <v>0.34</v>
      </c>
    </row>
    <row r="7413" spans="1:17" ht="15">
      <c r="A7413" s="6"/>
      <c r="B7413" s="10">
        <v>59.17</v>
      </c>
      <c r="C7413">
        <v>0.14304464432321981</v>
      </c>
      <c r="D7413" s="11">
        <v>42.82</v>
      </c>
      <c r="E7413" s="10">
        <v>58.57</v>
      </c>
      <c r="F7413" s="11">
        <v>52.3</v>
      </c>
      <c r="G7413" s="10">
        <v>50.6</v>
      </c>
      <c r="H7413" s="11">
        <v>156.19999999999999</v>
      </c>
      <c r="I7413" s="10">
        <v>163.29</v>
      </c>
      <c r="J7413">
        <v>0.44602023858853285</v>
      </c>
      <c r="K7413">
        <v>0.46389536531138809</v>
      </c>
      <c r="L7413">
        <v>0.47485881247408201</v>
      </c>
      <c r="M7413">
        <v>0.43729566316199958</v>
      </c>
      <c r="N7413">
        <v>0.37047080630890833</v>
      </c>
      <c r="O7413">
        <v>0.33429172789430983</v>
      </c>
      <c r="P7413" s="117">
        <v>35.53</v>
      </c>
      <c r="Q7413">
        <v>0.34</v>
      </c>
    </row>
    <row r="7414" spans="1:17" ht="15">
      <c r="A7414" s="6"/>
      <c r="B7414" s="10">
        <v>46.48</v>
      </c>
      <c r="C7414">
        <v>0.1296732682801566</v>
      </c>
      <c r="D7414" s="11">
        <v>40.909999999999997</v>
      </c>
      <c r="E7414" s="10">
        <v>53.9</v>
      </c>
      <c r="F7414" s="11">
        <v>47.56</v>
      </c>
      <c r="G7414" s="10">
        <v>43.26</v>
      </c>
      <c r="H7414" s="11">
        <v>146.66</v>
      </c>
      <c r="I7414" s="10">
        <v>112.98</v>
      </c>
      <c r="J7414">
        <v>0.45811772757776287</v>
      </c>
      <c r="K7414">
        <v>0.4705962664194559</v>
      </c>
      <c r="L7414">
        <v>0.48215565250259862</v>
      </c>
      <c r="M7414">
        <v>0.43642821910546148</v>
      </c>
      <c r="N7414">
        <v>0.36529352948814897</v>
      </c>
      <c r="O7414">
        <v>0.31274607276852751</v>
      </c>
      <c r="P7414" s="117">
        <v>31.36</v>
      </c>
      <c r="Q7414">
        <v>0.34</v>
      </c>
    </row>
    <row r="7415" spans="1:17" ht="15">
      <c r="A7415" s="6"/>
      <c r="B7415" s="10">
        <v>20.85</v>
      </c>
      <c r="C7415">
        <v>0.12536814635362856</v>
      </c>
      <c r="D7415" s="11">
        <v>39.590000000000003</v>
      </c>
      <c r="E7415" s="10">
        <v>50.84</v>
      </c>
      <c r="F7415" s="11">
        <v>43.3</v>
      </c>
      <c r="G7415" s="10">
        <v>36.299999999999997</v>
      </c>
      <c r="H7415" s="11">
        <v>122.86</v>
      </c>
      <c r="I7415" s="10">
        <v>94.06</v>
      </c>
      <c r="J7415">
        <v>0.45943090998364805</v>
      </c>
      <c r="K7415">
        <v>0.47628214768901617</v>
      </c>
      <c r="L7415">
        <v>0.46791481507422161</v>
      </c>
      <c r="M7415">
        <v>0.43143699282116366</v>
      </c>
      <c r="N7415">
        <v>0.35300663062408427</v>
      </c>
      <c r="O7415">
        <v>0.29280901662412778</v>
      </c>
      <c r="P7415" s="117">
        <v>24.01</v>
      </c>
      <c r="Q7415">
        <v>0.34</v>
      </c>
    </row>
    <row r="7416" spans="1:17" ht="15">
      <c r="A7416" s="6"/>
      <c r="B7416" s="10">
        <v>15.84</v>
      </c>
      <c r="C7416">
        <v>0.12497008315137077</v>
      </c>
      <c r="D7416" s="11">
        <v>38.869999999999997</v>
      </c>
      <c r="E7416" s="10">
        <v>48.18</v>
      </c>
      <c r="F7416" s="11">
        <v>41.21</v>
      </c>
      <c r="G7416" s="10">
        <v>35.630000000000003</v>
      </c>
      <c r="H7416" s="11">
        <v>105.15</v>
      </c>
      <c r="I7416" s="10">
        <v>91.28</v>
      </c>
      <c r="J7416">
        <v>0.46040690625922309</v>
      </c>
      <c r="K7416">
        <v>0.481305001159401</v>
      </c>
      <c r="L7416">
        <v>0.45845324172949425</v>
      </c>
      <c r="M7416">
        <v>0.42343368358776079</v>
      </c>
      <c r="N7416">
        <v>0.33492659519994716</v>
      </c>
      <c r="O7416">
        <v>0.26455355815028436</v>
      </c>
      <c r="P7416" s="117">
        <v>21.05</v>
      </c>
      <c r="Q7416">
        <v>0.34</v>
      </c>
    </row>
    <row r="7417" spans="1:17" ht="15">
      <c r="A7417" s="6"/>
      <c r="B7417" s="10">
        <v>5.71</v>
      </c>
      <c r="C7417">
        <v>0.12354243970111772</v>
      </c>
      <c r="D7417" s="11">
        <v>35</v>
      </c>
      <c r="E7417" s="10">
        <v>44.06</v>
      </c>
      <c r="F7417" s="11">
        <v>38.299999999999997</v>
      </c>
      <c r="G7417" s="10">
        <v>32.99</v>
      </c>
      <c r="H7417" s="11">
        <v>87.55</v>
      </c>
      <c r="I7417" s="10">
        <v>72.849999999999994</v>
      </c>
      <c r="J7417">
        <v>0.46177570343400604</v>
      </c>
      <c r="K7417">
        <v>0.47989181418302757</v>
      </c>
      <c r="L7417">
        <v>0.45187270645291661</v>
      </c>
      <c r="M7417">
        <v>0.4113887462138987</v>
      </c>
      <c r="N7417">
        <v>0.32171840201455426</v>
      </c>
      <c r="O7417">
        <v>0.23273355658685796</v>
      </c>
      <c r="P7417" s="117">
        <v>19.12</v>
      </c>
      <c r="Q7417">
        <v>0.34</v>
      </c>
    </row>
    <row r="7418" spans="1:17" ht="15">
      <c r="A7418" s="6"/>
      <c r="B7418" s="10">
        <v>2.76</v>
      </c>
      <c r="C7418">
        <v>0.12894492058633475</v>
      </c>
      <c r="D7418" s="11">
        <v>31.74</v>
      </c>
      <c r="E7418" s="10">
        <v>46.37</v>
      </c>
      <c r="F7418" s="11">
        <v>36.97</v>
      </c>
      <c r="G7418" s="10">
        <v>32.1</v>
      </c>
      <c r="H7418" s="11">
        <v>81.09</v>
      </c>
      <c r="I7418" s="10">
        <v>57.85</v>
      </c>
      <c r="J7418">
        <v>0.45417461002014231</v>
      </c>
      <c r="K7418">
        <v>0.47841879198247061</v>
      </c>
      <c r="L7418">
        <v>0.44917421730776474</v>
      </c>
      <c r="M7418">
        <v>0.40015053280405682</v>
      </c>
      <c r="N7418">
        <v>0.30580410088186799</v>
      </c>
      <c r="O7418">
        <v>0.22564922123018508</v>
      </c>
      <c r="P7418" s="117">
        <v>15.67</v>
      </c>
      <c r="Q7418">
        <v>0.34</v>
      </c>
    </row>
    <row r="7419" spans="1:17" ht="15">
      <c r="A7419" s="6"/>
      <c r="B7419" s="10">
        <v>0.11</v>
      </c>
      <c r="C7419">
        <v>0.13515143418669479</v>
      </c>
      <c r="D7419" s="11">
        <v>33.729999999999997</v>
      </c>
      <c r="E7419" s="10">
        <v>46.12</v>
      </c>
      <c r="F7419" s="11">
        <v>35.75</v>
      </c>
      <c r="G7419" s="10">
        <v>32</v>
      </c>
      <c r="H7419" s="11">
        <v>78.010000000000005</v>
      </c>
      <c r="I7419" s="10">
        <v>23.7</v>
      </c>
      <c r="J7419">
        <v>0.45980974009962033</v>
      </c>
      <c r="K7419">
        <v>0.48182509722177586</v>
      </c>
      <c r="L7419">
        <v>0.44087152885661024</v>
      </c>
      <c r="M7419">
        <v>0.39160000175153586</v>
      </c>
      <c r="N7419">
        <v>0.30306102332713508</v>
      </c>
      <c r="O7419">
        <v>0.21788887162867929</v>
      </c>
      <c r="P7419" s="117">
        <v>19.47</v>
      </c>
      <c r="Q7419">
        <v>0.34</v>
      </c>
    </row>
    <row r="7420" spans="1:17" ht="15">
      <c r="A7420" s="6"/>
      <c r="B7420" s="10">
        <v>0.03</v>
      </c>
      <c r="C7420">
        <v>0.13729080103179028</v>
      </c>
      <c r="D7420" s="11">
        <v>33.020000000000003</v>
      </c>
      <c r="E7420" s="10">
        <v>44.78</v>
      </c>
      <c r="F7420" s="11">
        <v>34.270000000000003</v>
      </c>
      <c r="G7420" s="10">
        <v>30.58</v>
      </c>
      <c r="H7420" s="11">
        <v>78.010000000000005</v>
      </c>
      <c r="I7420" s="10">
        <v>35.03</v>
      </c>
      <c r="J7420">
        <v>0.46232928279155477</v>
      </c>
      <c r="K7420">
        <v>0.48322600756342887</v>
      </c>
      <c r="L7420">
        <v>0.43717498184312464</v>
      </c>
      <c r="M7420">
        <v>0.39107224080862724</v>
      </c>
      <c r="N7420">
        <v>0.30441596470473126</v>
      </c>
      <c r="O7420">
        <v>0.21209914106008343</v>
      </c>
      <c r="P7420" s="117">
        <v>20.86</v>
      </c>
      <c r="Q7420">
        <v>0.34</v>
      </c>
    </row>
    <row r="7421" spans="1:17" ht="15">
      <c r="A7421" s="6"/>
      <c r="B7421" s="10">
        <v>0.14000000000000001</v>
      </c>
      <c r="C7421">
        <v>0.13388685060106978</v>
      </c>
      <c r="D7421" s="11">
        <v>27.61</v>
      </c>
      <c r="E7421" s="10">
        <v>43.53</v>
      </c>
      <c r="F7421" s="11">
        <v>33.79</v>
      </c>
      <c r="G7421" s="10">
        <v>30.02</v>
      </c>
      <c r="H7421" s="11">
        <v>71.34</v>
      </c>
      <c r="I7421" s="10">
        <v>21.66</v>
      </c>
      <c r="J7421">
        <v>0.46997947553024871</v>
      </c>
      <c r="K7421">
        <v>0.47673985595843044</v>
      </c>
      <c r="L7421">
        <v>0.4345390805419877</v>
      </c>
      <c r="M7421">
        <v>0.38740194155673002</v>
      </c>
      <c r="N7421">
        <v>0.30525585600947736</v>
      </c>
      <c r="O7421">
        <v>0.22348555550282878</v>
      </c>
      <c r="P7421" s="117">
        <v>21.44</v>
      </c>
      <c r="Q7421">
        <v>0.34</v>
      </c>
    </row>
    <row r="7422" spans="1:17" ht="15">
      <c r="A7422" s="6"/>
      <c r="B7422" s="10">
        <v>4.3</v>
      </c>
      <c r="C7422">
        <v>0.13977249061002461</v>
      </c>
      <c r="D7422" s="11">
        <v>28.1</v>
      </c>
      <c r="E7422" s="10">
        <v>43.93</v>
      </c>
      <c r="F7422" s="11">
        <v>34.450000000000003</v>
      </c>
      <c r="G7422" s="10">
        <v>30.27</v>
      </c>
      <c r="H7422" s="11">
        <v>78.010000000000005</v>
      </c>
      <c r="I7422" s="10">
        <v>64.53</v>
      </c>
      <c r="J7422">
        <v>0.48617420044233495</v>
      </c>
      <c r="K7422">
        <v>0.47779100432270649</v>
      </c>
      <c r="L7422">
        <v>0.43716257077399751</v>
      </c>
      <c r="M7422">
        <v>0.39140474603912212</v>
      </c>
      <c r="N7422">
        <v>0.30749534699890413</v>
      </c>
      <c r="O7422">
        <v>0.22828203281187198</v>
      </c>
      <c r="P7422" s="117">
        <v>22.86</v>
      </c>
      <c r="Q7422">
        <v>0.34</v>
      </c>
    </row>
    <row r="7423" spans="1:17" ht="15">
      <c r="A7423" s="6"/>
      <c r="B7423" s="10">
        <v>16.93</v>
      </c>
      <c r="C7423">
        <v>0.15268709728655383</v>
      </c>
      <c r="D7423" s="11">
        <v>32.99</v>
      </c>
      <c r="E7423" s="10">
        <v>48.18</v>
      </c>
      <c r="F7423" s="11">
        <v>37.74</v>
      </c>
      <c r="G7423" s="10">
        <v>33.19</v>
      </c>
      <c r="H7423" s="11">
        <v>85.27</v>
      </c>
      <c r="I7423" s="10">
        <v>27.14</v>
      </c>
      <c r="J7423">
        <v>0.51153388673625566</v>
      </c>
      <c r="K7423">
        <v>0.47843735971219858</v>
      </c>
      <c r="L7423">
        <v>0.46002970306391144</v>
      </c>
      <c r="M7423">
        <v>0.39919798710156984</v>
      </c>
      <c r="N7423">
        <v>0.30938962396003716</v>
      </c>
      <c r="O7423">
        <v>0.22956969681156394</v>
      </c>
      <c r="P7423" s="117">
        <v>23.74</v>
      </c>
      <c r="Q7423">
        <v>0.34</v>
      </c>
    </row>
    <row r="7424" spans="1:17" ht="15">
      <c r="A7424" s="6"/>
      <c r="B7424" s="10">
        <v>72.569999999999993</v>
      </c>
      <c r="C7424">
        <v>0.17201495080256626</v>
      </c>
      <c r="D7424" s="11">
        <v>44.83</v>
      </c>
      <c r="E7424" s="10">
        <v>57.1</v>
      </c>
      <c r="F7424" s="11">
        <v>45.63</v>
      </c>
      <c r="G7424" s="10">
        <v>37.32</v>
      </c>
      <c r="H7424" s="11">
        <v>81.010000000000005</v>
      </c>
      <c r="I7424" s="10">
        <v>53.5</v>
      </c>
      <c r="J7424">
        <v>0.51459620366366188</v>
      </c>
      <c r="K7424">
        <v>0.47924425256892011</v>
      </c>
      <c r="L7424">
        <v>0.48089717119622538</v>
      </c>
      <c r="M7424">
        <v>0.41930078584760966</v>
      </c>
      <c r="N7424">
        <v>0.30392621450383978</v>
      </c>
      <c r="O7424">
        <v>0.22502115947282564</v>
      </c>
      <c r="P7424" s="117">
        <v>33.979999999999997</v>
      </c>
      <c r="Q7424">
        <v>0.34</v>
      </c>
    </row>
    <row r="7425" spans="1:17" ht="15">
      <c r="A7425" s="6"/>
      <c r="B7425" s="10">
        <v>95.56</v>
      </c>
      <c r="C7425">
        <v>0.18599263384149373</v>
      </c>
      <c r="D7425" s="11">
        <v>54.96</v>
      </c>
      <c r="E7425" s="10">
        <v>67.95</v>
      </c>
      <c r="F7425" s="11">
        <v>55.77</v>
      </c>
      <c r="G7425" s="10">
        <v>44.45</v>
      </c>
      <c r="H7425" s="11">
        <v>84.69</v>
      </c>
      <c r="I7425" s="10">
        <v>31.3</v>
      </c>
      <c r="J7425">
        <v>0.51908359242708835</v>
      </c>
      <c r="K7425">
        <v>0.4772575108077029</v>
      </c>
      <c r="L7425">
        <v>0.4765522231694006</v>
      </c>
      <c r="M7425">
        <v>0.41967077094556937</v>
      </c>
      <c r="N7425">
        <v>0.29444852919920544</v>
      </c>
      <c r="O7425">
        <v>0.22423963421945789</v>
      </c>
      <c r="P7425" s="117">
        <v>29.11</v>
      </c>
      <c r="Q7425">
        <v>0.34</v>
      </c>
    </row>
    <row r="7426" spans="1:17" ht="15">
      <c r="A7426" s="6"/>
      <c r="B7426" s="10">
        <v>95.93</v>
      </c>
      <c r="C7426">
        <v>0.18447478333278552</v>
      </c>
      <c r="D7426" s="11">
        <v>60.38</v>
      </c>
      <c r="E7426" s="10">
        <v>70.099999999999994</v>
      </c>
      <c r="F7426" s="11">
        <v>57.77</v>
      </c>
      <c r="G7426" s="10">
        <v>46.82</v>
      </c>
      <c r="H7426" s="11">
        <v>85.28</v>
      </c>
      <c r="I7426" s="10">
        <v>37.44</v>
      </c>
      <c r="J7426">
        <v>0.52025051085367569</v>
      </c>
      <c r="K7426">
        <v>0.46804501145053123</v>
      </c>
      <c r="L7426">
        <v>0.46247830073117102</v>
      </c>
      <c r="M7426">
        <v>0.40286703618824282</v>
      </c>
      <c r="N7426">
        <v>0.28826710091294289</v>
      </c>
      <c r="O7426">
        <v>0.21579419234012515</v>
      </c>
      <c r="P7426" s="117">
        <v>19.98</v>
      </c>
      <c r="Q7426">
        <v>0.34</v>
      </c>
    </row>
    <row r="7427" spans="1:17" ht="15">
      <c r="A7427" s="6"/>
      <c r="B7427" s="10">
        <v>74.930000000000007</v>
      </c>
      <c r="C7427">
        <v>0.1645243612119395</v>
      </c>
      <c r="D7427" s="11">
        <v>55.38</v>
      </c>
      <c r="E7427" s="10">
        <v>68.25</v>
      </c>
      <c r="F7427" s="11">
        <v>56.92</v>
      </c>
      <c r="G7427" s="10">
        <v>44.18</v>
      </c>
      <c r="H7427" s="11">
        <v>88.2</v>
      </c>
      <c r="I7427" s="10">
        <v>44.91</v>
      </c>
      <c r="J7427">
        <v>0.5184324207761527</v>
      </c>
      <c r="K7427">
        <v>0.45274678062241297</v>
      </c>
      <c r="L7427">
        <v>0.45908222203124471</v>
      </c>
      <c r="M7427">
        <v>0.39047741957752308</v>
      </c>
      <c r="N7427">
        <v>0.27682294911932148</v>
      </c>
      <c r="O7427">
        <v>0.19948312407182398</v>
      </c>
      <c r="P7427" s="117">
        <v>19.46</v>
      </c>
      <c r="Q7427">
        <v>0.34</v>
      </c>
    </row>
    <row r="7428" spans="1:17" ht="15">
      <c r="A7428" s="6"/>
      <c r="B7428" s="10">
        <v>60.14</v>
      </c>
      <c r="C7428">
        <v>0.14242763736301775</v>
      </c>
      <c r="D7428" s="11">
        <v>54.95</v>
      </c>
      <c r="E7428" s="10">
        <v>64.72</v>
      </c>
      <c r="F7428" s="11">
        <v>56.8</v>
      </c>
      <c r="G7428" s="10">
        <v>40.6</v>
      </c>
      <c r="H7428" s="11">
        <v>81.5</v>
      </c>
      <c r="I7428" s="10">
        <v>59.51</v>
      </c>
      <c r="J7428">
        <v>0.50669319918540401</v>
      </c>
      <c r="K7428">
        <v>0.44209677594350016</v>
      </c>
      <c r="L7428">
        <v>0.45189344403828136</v>
      </c>
      <c r="M7428">
        <v>0.36817498351650169</v>
      </c>
      <c r="N7428">
        <v>0.25150456110380587</v>
      </c>
      <c r="O7428">
        <v>0.18867931755175363</v>
      </c>
      <c r="P7428" s="117">
        <v>18.05</v>
      </c>
      <c r="Q7428">
        <v>0.34</v>
      </c>
    </row>
    <row r="7429" spans="1:17" ht="15">
      <c r="A7429" s="6"/>
      <c r="B7429" s="10">
        <v>56.29</v>
      </c>
      <c r="C7429">
        <v>0.13663423023976332</v>
      </c>
      <c r="D7429" s="11">
        <v>54.97</v>
      </c>
      <c r="E7429" s="10">
        <v>63.86</v>
      </c>
      <c r="F7429" s="11">
        <v>56.44</v>
      </c>
      <c r="G7429" s="10">
        <v>34.56</v>
      </c>
      <c r="H7429" s="11">
        <v>80.010000000000005</v>
      </c>
      <c r="I7429" s="10">
        <v>50.47</v>
      </c>
      <c r="J7429">
        <v>0.50444432589208554</v>
      </c>
      <c r="K7429">
        <v>0.43854165156214336</v>
      </c>
      <c r="L7429">
        <v>0.46397368991633708</v>
      </c>
      <c r="M7429">
        <v>0.35111510034439264</v>
      </c>
      <c r="N7429">
        <v>0.24196322460618927</v>
      </c>
      <c r="O7429">
        <v>0.17415951897204984</v>
      </c>
      <c r="P7429" s="117">
        <v>17.36</v>
      </c>
      <c r="Q7429">
        <v>0.34</v>
      </c>
    </row>
    <row r="7430" spans="1:17" ht="15">
      <c r="A7430" s="6"/>
      <c r="B7430" s="10">
        <v>58.05</v>
      </c>
      <c r="C7430">
        <v>0.14761923320353884</v>
      </c>
      <c r="D7430" s="11">
        <v>54.93</v>
      </c>
      <c r="E7430" s="10">
        <v>60.73</v>
      </c>
      <c r="F7430" s="11">
        <v>54.42</v>
      </c>
      <c r="G7430" s="10">
        <v>33.1</v>
      </c>
      <c r="H7430" s="11">
        <v>75.319999999999993</v>
      </c>
      <c r="I7430" s="10">
        <v>64.05</v>
      </c>
      <c r="J7430">
        <v>0.51321464461644062</v>
      </c>
      <c r="K7430">
        <v>0.44788916188639011</v>
      </c>
      <c r="L7430">
        <v>0.47626710915066461</v>
      </c>
      <c r="M7430">
        <v>0.34467536970900114</v>
      </c>
      <c r="N7430">
        <v>0.24104836552035058</v>
      </c>
      <c r="O7430">
        <v>0.1715496967810852</v>
      </c>
      <c r="P7430" s="117">
        <v>20.41</v>
      </c>
      <c r="Q7430">
        <v>0.34</v>
      </c>
    </row>
    <row r="7431" spans="1:17" ht="15">
      <c r="A7431" s="6"/>
      <c r="B7431" s="10">
        <v>66.98</v>
      </c>
      <c r="C7431">
        <v>0.16044998466683214</v>
      </c>
      <c r="D7431" s="11">
        <v>55.91</v>
      </c>
      <c r="E7431" s="10">
        <v>62.41</v>
      </c>
      <c r="F7431" s="11">
        <v>55.8</v>
      </c>
      <c r="G7431" s="10">
        <v>33.729999999999997</v>
      </c>
      <c r="H7431" s="11">
        <v>76.040000000000006</v>
      </c>
      <c r="I7431" s="10">
        <v>39.46</v>
      </c>
      <c r="J7431">
        <v>0.52214692994340661</v>
      </c>
      <c r="K7431">
        <v>0.46230657341784442</v>
      </c>
      <c r="L7431">
        <v>0.48237725469452525</v>
      </c>
      <c r="M7431">
        <v>0.34447669375277606</v>
      </c>
      <c r="N7431">
        <v>0.2395432747338789</v>
      </c>
      <c r="O7431">
        <v>0.17801240170985275</v>
      </c>
      <c r="P7431" s="117">
        <v>20.53</v>
      </c>
      <c r="Q7431">
        <v>0.34</v>
      </c>
    </row>
    <row r="7432" spans="1:17" ht="15">
      <c r="A7432" s="6"/>
      <c r="B7432" s="10">
        <v>80.290000000000006</v>
      </c>
      <c r="C7432">
        <v>0.18067879632577319</v>
      </c>
      <c r="D7432" s="11">
        <v>55.93</v>
      </c>
      <c r="E7432" s="10">
        <v>63.14</v>
      </c>
      <c r="F7432" s="11">
        <v>57.28</v>
      </c>
      <c r="G7432" s="10">
        <v>34.450000000000003</v>
      </c>
      <c r="H7432" s="11">
        <v>76.45</v>
      </c>
      <c r="I7432" s="10">
        <v>82.07</v>
      </c>
      <c r="J7432">
        <v>0.53790565000338653</v>
      </c>
      <c r="K7432">
        <v>0.47549963772642101</v>
      </c>
      <c r="L7432">
        <v>0.4878078290323441</v>
      </c>
      <c r="M7432">
        <v>0.36278111211898201</v>
      </c>
      <c r="N7432">
        <v>0.24985162089933768</v>
      </c>
      <c r="O7432">
        <v>0.18977430956316191</v>
      </c>
      <c r="P7432" s="117">
        <v>22.31</v>
      </c>
      <c r="Q7432">
        <v>0.34</v>
      </c>
    </row>
    <row r="7433" spans="1:17" ht="15">
      <c r="A7433" s="6"/>
      <c r="B7433" s="10">
        <v>100.08</v>
      </c>
      <c r="C7433">
        <v>0.20663023839914357</v>
      </c>
      <c r="D7433" s="11">
        <v>57.85</v>
      </c>
      <c r="E7433" s="10">
        <v>64.34</v>
      </c>
      <c r="F7433" s="11">
        <v>57.39</v>
      </c>
      <c r="G7433" s="10">
        <v>39.58</v>
      </c>
      <c r="H7433" s="11">
        <v>80.010000000000005</v>
      </c>
      <c r="I7433" s="10">
        <v>84.97</v>
      </c>
      <c r="J7433">
        <v>0.55537855445382289</v>
      </c>
      <c r="K7433">
        <v>0.49132161344240805</v>
      </c>
      <c r="L7433">
        <v>0.49903844940713765</v>
      </c>
      <c r="M7433">
        <v>0.39660852478618769</v>
      </c>
      <c r="N7433">
        <v>0.26594627304110979</v>
      </c>
      <c r="O7433">
        <v>0.21200432302470298</v>
      </c>
      <c r="P7433" s="117">
        <v>24.87</v>
      </c>
      <c r="Q7433">
        <v>0.34</v>
      </c>
    </row>
    <row r="7434" spans="1:17" ht="15">
      <c r="A7434" s="6"/>
      <c r="B7434" s="10">
        <v>112.17</v>
      </c>
      <c r="C7434">
        <v>0.22707118366007709</v>
      </c>
      <c r="D7434" s="11">
        <v>62.56</v>
      </c>
      <c r="E7434" s="10">
        <v>66.89</v>
      </c>
      <c r="F7434" s="11">
        <v>60.71</v>
      </c>
      <c r="G7434" s="10">
        <v>45.84</v>
      </c>
      <c r="H7434" s="11">
        <v>87.89</v>
      </c>
      <c r="I7434" s="10">
        <v>85.05</v>
      </c>
      <c r="J7434">
        <v>0.56015246258291596</v>
      </c>
      <c r="K7434">
        <v>0.49388413079623128</v>
      </c>
      <c r="L7434">
        <v>0.50814563041975624</v>
      </c>
      <c r="M7434">
        <v>0.42352906393877376</v>
      </c>
      <c r="N7434">
        <v>0.28034636459021489</v>
      </c>
      <c r="O7434">
        <v>0.23163731197338838</v>
      </c>
      <c r="P7434" s="117">
        <v>29.84</v>
      </c>
      <c r="Q7434">
        <v>0.34</v>
      </c>
    </row>
    <row r="7435" spans="1:17" ht="15">
      <c r="A7435" s="6"/>
      <c r="B7435" s="10">
        <v>137.66999999999999</v>
      </c>
      <c r="C7435">
        <v>0.22457582989210326</v>
      </c>
      <c r="D7435" s="11">
        <v>78.28</v>
      </c>
      <c r="E7435" s="10">
        <v>74.680000000000007</v>
      </c>
      <c r="F7435" s="11">
        <v>76.08</v>
      </c>
      <c r="G7435" s="10">
        <v>49.26</v>
      </c>
      <c r="H7435" s="11">
        <v>105</v>
      </c>
      <c r="I7435" s="10">
        <v>100.81</v>
      </c>
      <c r="J7435">
        <v>0.54666813478608256</v>
      </c>
      <c r="K7435">
        <v>0.46994367430219464</v>
      </c>
      <c r="L7435">
        <v>0.50075401708881007</v>
      </c>
      <c r="M7435">
        <v>0.42351069033910094</v>
      </c>
      <c r="N7435">
        <v>0.27684319309797484</v>
      </c>
      <c r="O7435">
        <v>0.21991741617617883</v>
      </c>
      <c r="P7435" s="117">
        <v>48.49</v>
      </c>
      <c r="Q7435">
        <v>0.34</v>
      </c>
    </row>
    <row r="7436" spans="1:17" ht="15">
      <c r="A7436" s="6"/>
      <c r="B7436" s="10">
        <v>150.94</v>
      </c>
      <c r="C7436">
        <v>0.22267126850207786</v>
      </c>
      <c r="D7436" s="11">
        <v>89.93</v>
      </c>
      <c r="E7436" s="10">
        <v>72.94</v>
      </c>
      <c r="F7436" s="11">
        <v>87.12</v>
      </c>
      <c r="G7436" s="10">
        <v>52.4</v>
      </c>
      <c r="H7436" s="11">
        <v>87.69</v>
      </c>
      <c r="I7436" s="10">
        <v>77.540000000000006</v>
      </c>
      <c r="J7436">
        <v>0.54896619423194759</v>
      </c>
      <c r="K7436">
        <v>0.46298603934177512</v>
      </c>
      <c r="L7436">
        <v>0.50642752198694274</v>
      </c>
      <c r="M7436">
        <v>0.42369292310421153</v>
      </c>
      <c r="N7436">
        <v>0.27292180239115726</v>
      </c>
      <c r="O7436">
        <v>0.20699617444841834</v>
      </c>
      <c r="P7436" s="117">
        <v>25.73</v>
      </c>
      <c r="Q7436">
        <v>0.34</v>
      </c>
    </row>
    <row r="7437" spans="1:17" ht="15">
      <c r="A7437" s="6"/>
      <c r="B7437" s="10">
        <v>139.52000000000001</v>
      </c>
      <c r="C7437">
        <v>0.22341637594445349</v>
      </c>
      <c r="D7437" s="11">
        <v>74.510000000000005</v>
      </c>
      <c r="E7437" s="10">
        <v>70.97</v>
      </c>
      <c r="F7437" s="11">
        <v>65</v>
      </c>
      <c r="G7437" s="10">
        <v>49.07</v>
      </c>
      <c r="H7437" s="11">
        <v>87.47</v>
      </c>
      <c r="I7437" s="10">
        <v>73.7</v>
      </c>
      <c r="J7437">
        <v>0.55705038834174059</v>
      </c>
      <c r="K7437">
        <v>0.45783929090682507</v>
      </c>
      <c r="L7437">
        <v>0.52150364504925262</v>
      </c>
      <c r="M7437">
        <v>0.43364605585161126</v>
      </c>
      <c r="N7437">
        <v>0.26102782454519713</v>
      </c>
      <c r="O7437">
        <v>0.20520292889657568</v>
      </c>
      <c r="P7437" s="117">
        <v>25.74</v>
      </c>
      <c r="Q7437">
        <v>0.34</v>
      </c>
    </row>
    <row r="7438" spans="1:17" ht="15">
      <c r="A7438" s="6"/>
      <c r="B7438" s="10">
        <v>111.12</v>
      </c>
      <c r="C7438">
        <v>0.21504808508474443</v>
      </c>
      <c r="D7438" s="11">
        <v>55.02</v>
      </c>
      <c r="E7438" s="10">
        <v>59.26</v>
      </c>
      <c r="F7438" s="11">
        <v>54.47</v>
      </c>
      <c r="G7438" s="10">
        <v>43.55</v>
      </c>
      <c r="H7438" s="11">
        <v>62.27</v>
      </c>
      <c r="I7438" s="10">
        <v>36.97</v>
      </c>
      <c r="J7438">
        <v>0.57154146948323825</v>
      </c>
      <c r="K7438">
        <v>0.44834244306418214</v>
      </c>
      <c r="L7438">
        <v>0.532618275226317</v>
      </c>
      <c r="M7438">
        <v>0.43608099092933056</v>
      </c>
      <c r="N7438">
        <v>0.2343832961194949</v>
      </c>
      <c r="O7438">
        <v>0.19604926856623084</v>
      </c>
      <c r="P7438" s="117">
        <v>18.32</v>
      </c>
      <c r="Q7438">
        <v>0.34</v>
      </c>
    </row>
    <row r="7439" spans="1:17" ht="15">
      <c r="A7439" s="6"/>
      <c r="B7439" s="10">
        <v>105.67</v>
      </c>
      <c r="C7439">
        <v>0.20066597464316249</v>
      </c>
      <c r="D7439" s="11">
        <v>50.61</v>
      </c>
      <c r="E7439" s="10">
        <v>52</v>
      </c>
      <c r="F7439" s="11">
        <v>47.52</v>
      </c>
      <c r="G7439" s="10">
        <v>38.25</v>
      </c>
      <c r="H7439" s="11">
        <v>53.37</v>
      </c>
      <c r="I7439" s="10">
        <v>27.15</v>
      </c>
      <c r="J7439">
        <v>0.57585523882405465</v>
      </c>
      <c r="K7439">
        <v>0.44595022940167994</v>
      </c>
      <c r="L7439">
        <v>0.53062679401507684</v>
      </c>
      <c r="M7439">
        <v>0.43837534828671698</v>
      </c>
      <c r="N7439">
        <v>0.20924160690939347</v>
      </c>
      <c r="O7439">
        <v>0.1842804658507349</v>
      </c>
      <c r="P7439" s="117">
        <v>17.100000000000001</v>
      </c>
      <c r="Q7439">
        <v>0.34</v>
      </c>
    </row>
    <row r="7440" spans="1:17" ht="15">
      <c r="A7440" s="6"/>
      <c r="B7440" s="10">
        <v>99.08</v>
      </c>
      <c r="C7440">
        <v>0.1936989118334872</v>
      </c>
      <c r="D7440" s="11">
        <v>39.11</v>
      </c>
      <c r="E7440" s="10">
        <v>47.99</v>
      </c>
      <c r="F7440" s="11">
        <v>44.59</v>
      </c>
      <c r="G7440" s="10">
        <v>38.1</v>
      </c>
      <c r="H7440" s="11">
        <v>50.05</v>
      </c>
      <c r="I7440" s="10">
        <v>27.59</v>
      </c>
      <c r="J7440">
        <v>0.57118851280710925</v>
      </c>
      <c r="K7440">
        <v>0.44937483616781165</v>
      </c>
      <c r="L7440">
        <v>0.52774110998560531</v>
      </c>
      <c r="M7440">
        <v>0.44015701856868356</v>
      </c>
      <c r="N7440">
        <v>0.2150012373267122</v>
      </c>
      <c r="O7440">
        <v>0.18472113385235234</v>
      </c>
      <c r="P7440" s="117">
        <v>17.350000000000001</v>
      </c>
      <c r="Q7440">
        <v>0.34</v>
      </c>
    </row>
    <row r="7441" spans="1:17" ht="15">
      <c r="A7441" s="6"/>
      <c r="B7441" s="10">
        <v>87.74</v>
      </c>
      <c r="C7441">
        <v>0.19009606947108487</v>
      </c>
      <c r="D7441" s="11">
        <v>37.1</v>
      </c>
      <c r="E7441" s="10">
        <v>44.95</v>
      </c>
      <c r="F7441" s="11">
        <v>40.299999999999997</v>
      </c>
      <c r="G7441" s="10">
        <v>34.4</v>
      </c>
      <c r="H7441" s="11">
        <v>28.18</v>
      </c>
      <c r="I7441" s="10">
        <v>19.850000000000001</v>
      </c>
      <c r="J7441">
        <v>0.56210954152175563</v>
      </c>
      <c r="K7441">
        <v>0.45181550001878434</v>
      </c>
      <c r="L7441">
        <v>0.52401955926090726</v>
      </c>
      <c r="M7441">
        <v>0.42550928122326959</v>
      </c>
      <c r="N7441">
        <v>0.19400330152818468</v>
      </c>
      <c r="O7441">
        <v>0.18818283140318168</v>
      </c>
      <c r="P7441" s="117">
        <v>14.55</v>
      </c>
      <c r="Q7441">
        <v>0.34</v>
      </c>
    </row>
    <row r="7442" spans="1:17" ht="15">
      <c r="A7442" s="6"/>
      <c r="B7442" s="10">
        <v>78.900000000000006</v>
      </c>
      <c r="C7442">
        <v>0.19817469694116135</v>
      </c>
      <c r="D7442" s="11">
        <v>36.630000000000003</v>
      </c>
      <c r="E7442" s="10">
        <v>44.51</v>
      </c>
      <c r="F7442" s="11">
        <v>39.07</v>
      </c>
      <c r="G7442" s="10">
        <v>34</v>
      </c>
      <c r="H7442" s="11">
        <v>6.73</v>
      </c>
      <c r="I7442" s="10">
        <v>0.09</v>
      </c>
      <c r="J7442">
        <v>0.54679102161376525</v>
      </c>
      <c r="K7442">
        <v>0.44964427124840722</v>
      </c>
      <c r="L7442">
        <v>0.51423681267339005</v>
      </c>
      <c r="M7442">
        <v>0.42112207429577786</v>
      </c>
      <c r="N7442">
        <v>0.1808696057680432</v>
      </c>
      <c r="O7442">
        <v>0.1913013522766176</v>
      </c>
      <c r="P7442" s="117">
        <v>14.54</v>
      </c>
      <c r="Q7442">
        <v>0.34</v>
      </c>
    </row>
    <row r="7443" spans="1:17" ht="15">
      <c r="A7443" s="6"/>
      <c r="B7443" s="10">
        <v>76.3</v>
      </c>
      <c r="C7443">
        <v>0.20112617282082318</v>
      </c>
      <c r="D7443" s="11">
        <v>35.049999999999997</v>
      </c>
      <c r="E7443" s="10">
        <v>43.53</v>
      </c>
      <c r="F7443" s="11">
        <v>35.950000000000003</v>
      </c>
      <c r="G7443" s="10">
        <v>32.130000000000003</v>
      </c>
      <c r="H7443" s="11">
        <v>4.68</v>
      </c>
      <c r="I7443" s="10">
        <v>0.09</v>
      </c>
      <c r="J7443">
        <v>0.5366695814638015</v>
      </c>
      <c r="K7443">
        <v>0.44497208952870354</v>
      </c>
      <c r="L7443">
        <v>0.50044671826953657</v>
      </c>
      <c r="M7443">
        <v>0.42047834979363202</v>
      </c>
      <c r="N7443">
        <v>0.17068433852755099</v>
      </c>
      <c r="O7443">
        <v>0.19425814764140223</v>
      </c>
      <c r="P7443" s="117">
        <v>14.79</v>
      </c>
      <c r="Q7443">
        <v>0.34</v>
      </c>
    </row>
    <row r="7444" spans="1:17" ht="15">
      <c r="A7444" s="6"/>
      <c r="B7444" s="10">
        <v>70.8</v>
      </c>
      <c r="C7444">
        <v>0.20030648235729065</v>
      </c>
      <c r="D7444" s="11">
        <v>36.869999999999997</v>
      </c>
      <c r="E7444" s="10">
        <v>41.59</v>
      </c>
      <c r="F7444" s="11">
        <v>33.4</v>
      </c>
      <c r="G7444" s="10">
        <v>31.49</v>
      </c>
      <c r="H7444" s="11">
        <v>3.44</v>
      </c>
      <c r="I7444" s="10">
        <v>0.09</v>
      </c>
      <c r="J7444">
        <v>0.53268490955974357</v>
      </c>
      <c r="K7444">
        <v>0.43501356221143589</v>
      </c>
      <c r="L7444">
        <v>0.48403191915617688</v>
      </c>
      <c r="M7444">
        <v>0.42284623819877826</v>
      </c>
      <c r="N7444">
        <v>0.1688863292621787</v>
      </c>
      <c r="O7444">
        <v>0.19890846709842408</v>
      </c>
      <c r="P7444" s="117">
        <v>13.9</v>
      </c>
      <c r="Q7444">
        <v>0.34</v>
      </c>
    </row>
    <row r="7445" spans="1:17" ht="15">
      <c r="A7445" s="6"/>
      <c r="B7445" s="10">
        <v>68.010000000000005</v>
      </c>
      <c r="C7445">
        <v>0.21144928355684425</v>
      </c>
      <c r="D7445" s="11">
        <v>36.020000000000003</v>
      </c>
      <c r="E7445" s="10">
        <v>40.64</v>
      </c>
      <c r="F7445" s="11">
        <v>32.67</v>
      </c>
      <c r="G7445" s="10">
        <v>30.05</v>
      </c>
      <c r="H7445" s="11">
        <v>1.64</v>
      </c>
      <c r="I7445" s="10">
        <v>0.3</v>
      </c>
      <c r="J7445">
        <v>0.52966010139488506</v>
      </c>
      <c r="K7445">
        <v>0.42555718210617799</v>
      </c>
      <c r="L7445">
        <v>0.47971116303219097</v>
      </c>
      <c r="M7445">
        <v>0.42028180118670244</v>
      </c>
      <c r="N7445">
        <v>0.16971946401541502</v>
      </c>
      <c r="O7445">
        <v>0.19940213920740488</v>
      </c>
      <c r="P7445" s="117">
        <v>17.04</v>
      </c>
      <c r="Q7445">
        <v>0.34</v>
      </c>
    </row>
    <row r="7446" spans="1:17" ht="15">
      <c r="A7446" s="6"/>
      <c r="B7446" s="10">
        <v>70.25</v>
      </c>
      <c r="C7446">
        <v>0.22077940285926062</v>
      </c>
      <c r="D7446" s="11">
        <v>37.04</v>
      </c>
      <c r="E7446" s="10">
        <v>41.77</v>
      </c>
      <c r="F7446" s="11">
        <v>32.979999999999997</v>
      </c>
      <c r="G7446" s="10">
        <v>31.06</v>
      </c>
      <c r="H7446" s="11">
        <v>1.47</v>
      </c>
      <c r="I7446" s="10">
        <v>5</v>
      </c>
      <c r="J7446">
        <v>0.52804536352965548</v>
      </c>
      <c r="K7446">
        <v>0.41734030093226654</v>
      </c>
      <c r="L7446">
        <v>0.47921798394128023</v>
      </c>
      <c r="M7446">
        <v>0.43517191325894755</v>
      </c>
      <c r="N7446">
        <v>0.16880819285964882</v>
      </c>
      <c r="O7446">
        <v>0.19557112142820257</v>
      </c>
      <c r="P7446" s="117">
        <v>15.61</v>
      </c>
      <c r="Q7446">
        <v>0.34</v>
      </c>
    </row>
    <row r="7447" spans="1:17" ht="15">
      <c r="A7447" s="6"/>
      <c r="B7447" s="10">
        <v>83.35</v>
      </c>
      <c r="C7447">
        <v>0.24083232562400458</v>
      </c>
      <c r="D7447" s="11">
        <v>34.43</v>
      </c>
      <c r="E7447" s="10">
        <v>43.77</v>
      </c>
      <c r="F7447" s="11">
        <v>35.299999999999997</v>
      </c>
      <c r="G7447" s="10">
        <v>32.4</v>
      </c>
      <c r="H7447" s="11">
        <v>2.77</v>
      </c>
      <c r="I7447" s="10">
        <v>9.07</v>
      </c>
      <c r="J7447">
        <v>0.53652370817285211</v>
      </c>
      <c r="K7447">
        <v>0.43804609698337865</v>
      </c>
      <c r="L7447">
        <v>0.48414052615484582</v>
      </c>
      <c r="M7447">
        <v>0.45213695163904127</v>
      </c>
      <c r="N7447">
        <v>0.16725860768829187</v>
      </c>
      <c r="O7447">
        <v>0.19168446530007408</v>
      </c>
      <c r="P7447" s="117">
        <v>16.920000000000002</v>
      </c>
      <c r="Q7447">
        <v>0.34</v>
      </c>
    </row>
    <row r="7448" spans="1:17" ht="15">
      <c r="A7448" s="6"/>
      <c r="B7448" s="10">
        <v>101.28</v>
      </c>
      <c r="C7448">
        <v>0.27019266328017871</v>
      </c>
      <c r="D7448" s="11">
        <v>49.77</v>
      </c>
      <c r="E7448" s="10">
        <v>50.79</v>
      </c>
      <c r="F7448" s="11">
        <v>42.62</v>
      </c>
      <c r="G7448" s="10">
        <v>42.99</v>
      </c>
      <c r="H7448" s="11">
        <v>3.28</v>
      </c>
      <c r="I7448" s="10">
        <v>54.32</v>
      </c>
      <c r="J7448">
        <v>0.53881387409419546</v>
      </c>
      <c r="K7448">
        <v>0.46963924424716275</v>
      </c>
      <c r="L7448">
        <v>0.47525895107999222</v>
      </c>
      <c r="M7448">
        <v>0.47004609994226026</v>
      </c>
      <c r="N7448">
        <v>0.16601126324816487</v>
      </c>
      <c r="O7448">
        <v>0.22211319508761146</v>
      </c>
      <c r="P7448" s="117">
        <v>20.65</v>
      </c>
      <c r="Q7448">
        <v>0.34</v>
      </c>
    </row>
    <row r="7449" spans="1:17" ht="15">
      <c r="A7449" s="6"/>
      <c r="B7449" s="10">
        <v>132.88999999999999</v>
      </c>
      <c r="C7449">
        <v>0.26772208987201113</v>
      </c>
      <c r="D7449" s="11">
        <v>59.26</v>
      </c>
      <c r="E7449" s="10">
        <v>61.99</v>
      </c>
      <c r="F7449" s="11">
        <v>48.12</v>
      </c>
      <c r="G7449" s="10">
        <v>47.73</v>
      </c>
      <c r="H7449" s="11">
        <v>9.2799999999999994</v>
      </c>
      <c r="I7449" s="10">
        <v>99.52</v>
      </c>
      <c r="J7449">
        <v>0.53302803964697465</v>
      </c>
      <c r="K7449">
        <v>0.47266214020427111</v>
      </c>
      <c r="L7449">
        <v>0.47786118906971742</v>
      </c>
      <c r="M7449">
        <v>0.47966528486081733</v>
      </c>
      <c r="N7449">
        <v>0.16243190367482169</v>
      </c>
      <c r="O7449">
        <v>0.25201304438228472</v>
      </c>
      <c r="P7449" s="117">
        <v>24.08</v>
      </c>
      <c r="Q7449">
        <v>0.34</v>
      </c>
    </row>
    <row r="7450" spans="1:17" ht="15">
      <c r="A7450" s="6"/>
      <c r="B7450" s="10">
        <v>136.05000000000001</v>
      </c>
      <c r="C7450">
        <v>0.25243942219170812</v>
      </c>
      <c r="D7450" s="11">
        <v>64.37</v>
      </c>
      <c r="E7450" s="10">
        <v>64.180000000000007</v>
      </c>
      <c r="F7450" s="11">
        <v>51.29</v>
      </c>
      <c r="G7450" s="10">
        <v>50.36</v>
      </c>
      <c r="H7450" s="11">
        <v>10.86</v>
      </c>
      <c r="I7450" s="10">
        <v>105.04</v>
      </c>
      <c r="J7450">
        <v>0.52258854482204153</v>
      </c>
      <c r="K7450">
        <v>0.46415562744945188</v>
      </c>
      <c r="L7450">
        <v>0.45397897754956701</v>
      </c>
      <c r="M7450">
        <v>0.45870741686760397</v>
      </c>
      <c r="N7450">
        <v>0.15767478540602917</v>
      </c>
      <c r="O7450">
        <v>0.25054552580013062</v>
      </c>
      <c r="P7450" s="117">
        <v>17.760000000000002</v>
      </c>
      <c r="Q7450">
        <v>0.34</v>
      </c>
    </row>
    <row r="7451" spans="1:17" ht="15">
      <c r="A7451" s="6"/>
      <c r="B7451" s="10">
        <v>114.93</v>
      </c>
      <c r="C7451">
        <v>0.24433382041856178</v>
      </c>
      <c r="D7451" s="11">
        <v>55.07</v>
      </c>
      <c r="E7451" s="10">
        <v>63.01</v>
      </c>
      <c r="F7451" s="11">
        <v>48.56</v>
      </c>
      <c r="G7451" s="10">
        <v>47.93</v>
      </c>
      <c r="H7451" s="11">
        <v>14.43</v>
      </c>
      <c r="I7451" s="10">
        <v>84.4</v>
      </c>
      <c r="J7451">
        <v>0.51348037100704613</v>
      </c>
      <c r="K7451">
        <v>0.44870779058245069</v>
      </c>
      <c r="L7451">
        <v>0.43455138655841219</v>
      </c>
      <c r="M7451">
        <v>0.44938442423396596</v>
      </c>
      <c r="N7451">
        <v>0.15065323603338168</v>
      </c>
      <c r="O7451">
        <v>0.23560024341184702</v>
      </c>
      <c r="P7451" s="117">
        <v>20.64</v>
      </c>
      <c r="Q7451">
        <v>0.34</v>
      </c>
    </row>
    <row r="7452" spans="1:17" ht="15">
      <c r="A7452" s="6"/>
      <c r="B7452" s="10">
        <v>99.45</v>
      </c>
      <c r="C7452">
        <v>0.2295769885496183</v>
      </c>
      <c r="D7452" s="11">
        <v>54.94</v>
      </c>
      <c r="E7452" s="10">
        <v>61.56</v>
      </c>
      <c r="F7452" s="11">
        <v>47.54</v>
      </c>
      <c r="G7452" s="10">
        <v>45.1</v>
      </c>
      <c r="H7452" s="11">
        <v>12.64</v>
      </c>
      <c r="I7452" s="10">
        <v>67.14</v>
      </c>
      <c r="J7452">
        <v>0.50841546879830735</v>
      </c>
      <c r="K7452">
        <v>0.43460328725200509</v>
      </c>
      <c r="L7452">
        <v>0.40690785775346211</v>
      </c>
      <c r="M7452">
        <v>0.43296734303734585</v>
      </c>
      <c r="N7452">
        <v>0.14771327471505688</v>
      </c>
      <c r="O7452">
        <v>0.21294247234790467</v>
      </c>
      <c r="P7452" s="117">
        <v>25.42</v>
      </c>
      <c r="Q7452">
        <v>0.34</v>
      </c>
    </row>
    <row r="7453" spans="1:17" ht="15">
      <c r="A7453" s="6"/>
      <c r="B7453" s="10">
        <v>89.03</v>
      </c>
      <c r="C7453">
        <v>0.21635173621600129</v>
      </c>
      <c r="D7453" s="11">
        <v>54.92</v>
      </c>
      <c r="E7453" s="10">
        <v>58.36</v>
      </c>
      <c r="F7453" s="11">
        <v>46.36</v>
      </c>
      <c r="G7453" s="10">
        <v>43.3</v>
      </c>
      <c r="H7453" s="11">
        <v>13.84</v>
      </c>
      <c r="I7453" s="10">
        <v>68.86</v>
      </c>
      <c r="J7453">
        <v>0.50320536199128219</v>
      </c>
      <c r="K7453">
        <v>0.42929256778974023</v>
      </c>
      <c r="L7453">
        <v>0.39013726990816205</v>
      </c>
      <c r="M7453">
        <v>0.42441080865931052</v>
      </c>
      <c r="N7453">
        <v>0.14764799420584387</v>
      </c>
      <c r="O7453">
        <v>0.20209724037178084</v>
      </c>
      <c r="P7453" s="117">
        <v>20.75</v>
      </c>
      <c r="Q7453">
        <v>0.34</v>
      </c>
    </row>
    <row r="7454" spans="1:17" ht="15">
      <c r="A7454" s="6"/>
      <c r="B7454" s="10">
        <v>86.21</v>
      </c>
      <c r="C7454">
        <v>0.22626646409185477</v>
      </c>
      <c r="D7454" s="11">
        <v>53.93</v>
      </c>
      <c r="E7454" s="10">
        <v>58.35</v>
      </c>
      <c r="F7454" s="11">
        <v>43.91</v>
      </c>
      <c r="G7454" s="10">
        <v>39.380000000000003</v>
      </c>
      <c r="H7454" s="11">
        <v>14.14</v>
      </c>
      <c r="I7454" s="10">
        <v>70.459999999999994</v>
      </c>
      <c r="J7454">
        <v>0.50914647099153187</v>
      </c>
      <c r="K7454">
        <v>0.42627156716955666</v>
      </c>
      <c r="L7454">
        <v>0.38453711119481387</v>
      </c>
      <c r="M7454">
        <v>0.42294500578167082</v>
      </c>
      <c r="N7454">
        <v>0.14986919119934594</v>
      </c>
      <c r="O7454">
        <v>0.21554568319990797</v>
      </c>
      <c r="P7454" s="117">
        <v>18.98</v>
      </c>
      <c r="Q7454">
        <v>0.34</v>
      </c>
    </row>
    <row r="7455" spans="1:17" ht="15">
      <c r="A7455" s="6"/>
      <c r="B7455" s="10">
        <v>88.79</v>
      </c>
      <c r="C7455">
        <v>0.24257618148518012</v>
      </c>
      <c r="D7455" s="11">
        <v>54.94</v>
      </c>
      <c r="E7455" s="10">
        <v>60.03</v>
      </c>
      <c r="F7455" s="11">
        <v>44.57</v>
      </c>
      <c r="G7455" s="10">
        <v>38.270000000000003</v>
      </c>
      <c r="H7455" s="11">
        <v>15.7</v>
      </c>
      <c r="I7455" s="10">
        <v>84.35</v>
      </c>
      <c r="J7455">
        <v>0.50924698058485596</v>
      </c>
      <c r="K7455">
        <v>0.43635536050993673</v>
      </c>
      <c r="L7455">
        <v>0.39290350777613797</v>
      </c>
      <c r="M7455">
        <v>0.43197824785780203</v>
      </c>
      <c r="N7455">
        <v>0.15257251967488067</v>
      </c>
      <c r="O7455">
        <v>0.25211009593253414</v>
      </c>
      <c r="P7455" s="117">
        <v>23.95</v>
      </c>
      <c r="Q7455">
        <v>0.34</v>
      </c>
    </row>
    <row r="7456" spans="1:17" ht="15">
      <c r="A7456" s="6"/>
      <c r="B7456" s="10">
        <v>97.49</v>
      </c>
      <c r="C7456">
        <v>0.26057630188806419</v>
      </c>
      <c r="D7456" s="11">
        <v>56.93</v>
      </c>
      <c r="E7456" s="10">
        <v>62.94</v>
      </c>
      <c r="F7456" s="11">
        <v>45.61</v>
      </c>
      <c r="G7456" s="10">
        <v>38.9</v>
      </c>
      <c r="H7456" s="11">
        <v>29.95</v>
      </c>
      <c r="I7456" s="10">
        <v>98.87</v>
      </c>
      <c r="J7456">
        <v>0.5176628081022332</v>
      </c>
      <c r="K7456">
        <v>0.45583579675699998</v>
      </c>
      <c r="L7456">
        <v>0.40419544450332762</v>
      </c>
      <c r="M7456">
        <v>0.45539250817624299</v>
      </c>
      <c r="N7456">
        <v>0.16081080884520133</v>
      </c>
      <c r="O7456">
        <v>0.28556336420684481</v>
      </c>
      <c r="P7456" s="117">
        <v>21.19</v>
      </c>
      <c r="Q7456">
        <v>0.34</v>
      </c>
    </row>
    <row r="7457" spans="1:17" ht="15">
      <c r="A7457" s="6"/>
      <c r="B7457" s="10">
        <v>108.07</v>
      </c>
      <c r="C7457">
        <v>0.28284757124806958</v>
      </c>
      <c r="D7457" s="11">
        <v>66.75</v>
      </c>
      <c r="E7457" s="10">
        <v>65.61</v>
      </c>
      <c r="F7457" s="11">
        <v>46.83</v>
      </c>
      <c r="G7457" s="10">
        <v>43.34</v>
      </c>
      <c r="H7457" s="11">
        <v>60</v>
      </c>
      <c r="I7457" s="10">
        <v>151.61000000000001</v>
      </c>
      <c r="J7457">
        <v>0.52884367964837586</v>
      </c>
      <c r="K7457">
        <v>0.4785063840821604</v>
      </c>
      <c r="L7457">
        <v>0.41425864705882354</v>
      </c>
      <c r="M7457">
        <v>0.49374719331172151</v>
      </c>
      <c r="N7457">
        <v>0.19510346641563761</v>
      </c>
      <c r="O7457">
        <v>0.29715091422425377</v>
      </c>
      <c r="P7457" s="117">
        <v>24.03</v>
      </c>
      <c r="Q7457">
        <v>0.34</v>
      </c>
    </row>
    <row r="7458" spans="1:17" ht="15">
      <c r="A7458" s="6"/>
      <c r="B7458" s="10">
        <v>112.9</v>
      </c>
      <c r="C7458">
        <v>0.29082811377206386</v>
      </c>
      <c r="D7458" s="11">
        <v>65.58</v>
      </c>
      <c r="E7458" s="10">
        <v>67.7</v>
      </c>
      <c r="F7458" s="11">
        <v>48.68</v>
      </c>
      <c r="G7458" s="10">
        <v>46.71</v>
      </c>
      <c r="H7458" s="11">
        <v>77.72</v>
      </c>
      <c r="I7458" s="10">
        <v>149.05000000000001</v>
      </c>
      <c r="J7458">
        <v>0.5225955117263088</v>
      </c>
      <c r="K7458">
        <v>0.47869202580047682</v>
      </c>
      <c r="L7458">
        <v>0.40485942162570787</v>
      </c>
      <c r="M7458">
        <v>0.52086706808503114</v>
      </c>
      <c r="N7458">
        <v>0.23418773402884224</v>
      </c>
      <c r="O7458">
        <v>0.30009284992570584</v>
      </c>
      <c r="P7458" s="117">
        <v>27.98</v>
      </c>
      <c r="Q7458">
        <v>0.34</v>
      </c>
    </row>
    <row r="7459" spans="1:17" ht="15">
      <c r="A7459" s="6"/>
      <c r="B7459" s="10">
        <v>136.84</v>
      </c>
      <c r="C7459">
        <v>0.27774077339613901</v>
      </c>
      <c r="D7459" s="11">
        <v>81.56</v>
      </c>
      <c r="E7459" s="10">
        <v>70.989999999999995</v>
      </c>
      <c r="F7459" s="11">
        <v>51.17</v>
      </c>
      <c r="G7459" s="10">
        <v>52</v>
      </c>
      <c r="H7459" s="11">
        <v>93.52</v>
      </c>
      <c r="I7459" s="10">
        <v>155.57</v>
      </c>
      <c r="J7459">
        <v>0.50097503344555361</v>
      </c>
      <c r="K7459">
        <v>0.45500571200209461</v>
      </c>
      <c r="L7459">
        <v>0.39935350096007949</v>
      </c>
      <c r="M7459">
        <v>0.49880111644759012</v>
      </c>
      <c r="N7459">
        <v>0.2356770133769138</v>
      </c>
      <c r="O7459">
        <v>0.2953458380786943</v>
      </c>
      <c r="P7459" s="117">
        <v>49.52</v>
      </c>
      <c r="Q7459">
        <v>0.34</v>
      </c>
    </row>
    <row r="7460" spans="1:17" ht="15">
      <c r="A7460" s="6"/>
      <c r="B7460" s="10">
        <v>149.38</v>
      </c>
      <c r="C7460">
        <v>0.27145730358799874</v>
      </c>
      <c r="D7460" s="11">
        <v>82.3</v>
      </c>
      <c r="E7460" s="10">
        <v>68.61</v>
      </c>
      <c r="F7460" s="11">
        <v>48.19</v>
      </c>
      <c r="G7460" s="10">
        <v>50.38</v>
      </c>
      <c r="H7460" s="11">
        <v>81.05</v>
      </c>
      <c r="I7460" s="10">
        <v>156.49</v>
      </c>
      <c r="J7460">
        <v>0.49713456629368868</v>
      </c>
      <c r="K7460">
        <v>0.45222410259936735</v>
      </c>
      <c r="L7460">
        <v>0.40289302643392838</v>
      </c>
      <c r="M7460">
        <v>0.4895796303092026</v>
      </c>
      <c r="N7460">
        <v>0.23901861301363556</v>
      </c>
      <c r="O7460">
        <v>0.29578473309255288</v>
      </c>
      <c r="P7460" s="117">
        <v>26.99</v>
      </c>
      <c r="Q7460">
        <v>0.34</v>
      </c>
    </row>
    <row r="7461" spans="1:17" ht="15">
      <c r="A7461" s="6"/>
      <c r="B7461" s="10">
        <v>132.41999999999999</v>
      </c>
      <c r="C7461">
        <v>0.26735844602178166</v>
      </c>
      <c r="D7461" s="11">
        <v>64.2</v>
      </c>
      <c r="E7461" s="10">
        <v>66.05</v>
      </c>
      <c r="F7461" s="11">
        <v>46.72</v>
      </c>
      <c r="G7461" s="10">
        <v>47.79</v>
      </c>
      <c r="H7461" s="11">
        <v>82.48</v>
      </c>
      <c r="I7461" s="10">
        <v>140.15</v>
      </c>
      <c r="J7461">
        <v>0.50733159526281735</v>
      </c>
      <c r="K7461">
        <v>0.45043128193502258</v>
      </c>
      <c r="L7461">
        <v>0.40404946690644089</v>
      </c>
      <c r="M7461">
        <v>0.49620436110818494</v>
      </c>
      <c r="N7461">
        <v>0.24023056422060024</v>
      </c>
      <c r="O7461">
        <v>0.29813948758707742</v>
      </c>
      <c r="P7461" s="117">
        <v>25.51</v>
      </c>
      <c r="Q7461">
        <v>0.34</v>
      </c>
    </row>
    <row r="7462" spans="1:17" ht="15">
      <c r="A7462" s="6"/>
      <c r="B7462" s="10">
        <v>104.72</v>
      </c>
      <c r="C7462">
        <v>0.26230863268241739</v>
      </c>
      <c r="D7462" s="11">
        <v>53.94</v>
      </c>
      <c r="E7462" s="10">
        <v>62.82</v>
      </c>
      <c r="F7462" s="11">
        <v>44.98</v>
      </c>
      <c r="G7462" s="10">
        <v>40.81</v>
      </c>
      <c r="H7462" s="11">
        <v>80.569999999999993</v>
      </c>
      <c r="I7462" s="10">
        <v>110.07</v>
      </c>
      <c r="J7462">
        <v>0.52263626709146427</v>
      </c>
      <c r="K7462">
        <v>0.4539114586120655</v>
      </c>
      <c r="L7462">
        <v>0.40270046421825223</v>
      </c>
      <c r="M7462">
        <v>0.48522024904113908</v>
      </c>
      <c r="N7462">
        <v>0.23780562356964152</v>
      </c>
      <c r="O7462">
        <v>0.30050971205828059</v>
      </c>
      <c r="P7462" s="117">
        <v>21.22</v>
      </c>
      <c r="Q7462">
        <v>0.34</v>
      </c>
    </row>
    <row r="7463" spans="1:17" ht="15">
      <c r="A7463" s="6"/>
      <c r="B7463" s="10">
        <v>92.98</v>
      </c>
      <c r="C7463">
        <v>0.26861023680621571</v>
      </c>
      <c r="D7463" s="11">
        <v>46.94</v>
      </c>
      <c r="E7463" s="10">
        <v>49.3</v>
      </c>
      <c r="F7463" s="11">
        <v>37.799999999999997</v>
      </c>
      <c r="G7463" s="10">
        <v>36.369999999999997</v>
      </c>
      <c r="H7463" s="11">
        <v>76.650000000000006</v>
      </c>
      <c r="I7463" s="10">
        <v>84.33</v>
      </c>
      <c r="J7463">
        <v>0.52810571529597061</v>
      </c>
      <c r="K7463">
        <v>0.46156782109234279</v>
      </c>
      <c r="L7463">
        <v>0.40219583131362097</v>
      </c>
      <c r="M7463">
        <v>0.46409257081138477</v>
      </c>
      <c r="N7463">
        <v>0.24225567496888137</v>
      </c>
      <c r="O7463">
        <v>0.30300769636581776</v>
      </c>
      <c r="P7463" s="117">
        <v>26.63</v>
      </c>
      <c r="Q7463">
        <v>0.34</v>
      </c>
    </row>
    <row r="7464" spans="1:17" ht="15">
      <c r="A7464" s="6"/>
      <c r="B7464" s="10">
        <v>88.69</v>
      </c>
      <c r="C7464">
        <v>0.26402439776987813</v>
      </c>
      <c r="D7464" s="11">
        <v>41.7</v>
      </c>
      <c r="E7464" s="10">
        <v>51.23</v>
      </c>
      <c r="F7464" s="11">
        <v>37.549999999999997</v>
      </c>
      <c r="G7464" s="10">
        <v>37</v>
      </c>
      <c r="H7464" s="11">
        <v>76.33</v>
      </c>
      <c r="I7464" s="10">
        <v>77.06</v>
      </c>
      <c r="J7464">
        <v>0.52560503610161557</v>
      </c>
      <c r="K7464">
        <v>0.46698920317766007</v>
      </c>
      <c r="L7464">
        <v>0.40131953427698058</v>
      </c>
      <c r="M7464">
        <v>0.45515088599714171</v>
      </c>
      <c r="N7464">
        <v>0.24488562029429475</v>
      </c>
      <c r="O7464">
        <v>0.2975788688187993</v>
      </c>
      <c r="P7464" s="117">
        <v>16.18</v>
      </c>
      <c r="Q7464">
        <v>0.34</v>
      </c>
    </row>
    <row r="7465" spans="1:17" ht="15">
      <c r="A7465" s="6"/>
      <c r="B7465" s="10">
        <v>74.17</v>
      </c>
      <c r="C7465">
        <v>0.24203162359343253</v>
      </c>
      <c r="D7465" s="11">
        <v>37.86</v>
      </c>
      <c r="E7465" s="10">
        <v>44.86</v>
      </c>
      <c r="F7465" s="11">
        <v>35.33</v>
      </c>
      <c r="G7465" s="10">
        <v>33.49</v>
      </c>
      <c r="H7465" s="11">
        <v>76.61</v>
      </c>
      <c r="I7465" s="10">
        <v>54.36</v>
      </c>
      <c r="J7465">
        <v>0.51675413171403528</v>
      </c>
      <c r="K7465">
        <v>0.4718012268259088</v>
      </c>
      <c r="L7465">
        <v>0.38835466060276391</v>
      </c>
      <c r="M7465">
        <v>0.4435413716061975</v>
      </c>
      <c r="N7465">
        <v>0.2465337125585105</v>
      </c>
      <c r="O7465">
        <v>0.28101364615866564</v>
      </c>
      <c r="P7465" s="117">
        <v>17.32</v>
      </c>
      <c r="Q7465">
        <v>0.34</v>
      </c>
    </row>
    <row r="7466" spans="1:17" ht="15">
      <c r="A7466" s="6"/>
      <c r="B7466" s="10">
        <v>70.599999999999994</v>
      </c>
      <c r="C7466">
        <v>0.22958933547377872</v>
      </c>
      <c r="D7466" s="11">
        <v>33.700000000000003</v>
      </c>
      <c r="E7466" s="10">
        <v>45</v>
      </c>
      <c r="F7466" s="11">
        <v>32.799999999999997</v>
      </c>
      <c r="G7466" s="10">
        <v>35.049999999999997</v>
      </c>
      <c r="H7466" s="11">
        <v>55.39</v>
      </c>
      <c r="I7466" s="10">
        <v>77.58</v>
      </c>
      <c r="J7466">
        <v>0.51646423027287858</v>
      </c>
      <c r="K7466">
        <v>0.47363169933616533</v>
      </c>
      <c r="L7466">
        <v>0.38621347629194391</v>
      </c>
      <c r="M7466">
        <v>0.43668761217090035</v>
      </c>
      <c r="N7466">
        <v>0.24127592677831672</v>
      </c>
      <c r="O7466">
        <v>0.27591660473227336</v>
      </c>
      <c r="P7466" s="117">
        <v>24.62</v>
      </c>
      <c r="Q7466">
        <v>0.34</v>
      </c>
    </row>
    <row r="7467" spans="1:17" ht="15">
      <c r="A7467" s="6"/>
      <c r="B7467" s="10">
        <v>74.22</v>
      </c>
      <c r="C7467">
        <v>0.22491241464254014</v>
      </c>
      <c r="D7467" s="11">
        <v>33.619999999999997</v>
      </c>
      <c r="E7467" s="10">
        <v>44.83</v>
      </c>
      <c r="F7467" s="11">
        <v>32.909999999999997</v>
      </c>
      <c r="G7467" s="10">
        <v>31.65</v>
      </c>
      <c r="H7467" s="11">
        <v>57.94</v>
      </c>
      <c r="I7467" s="10">
        <v>79.510000000000005</v>
      </c>
      <c r="J7467">
        <v>0.52216668281153122</v>
      </c>
      <c r="K7467">
        <v>0.47317662889838746</v>
      </c>
      <c r="L7467">
        <v>0.39091734991375221</v>
      </c>
      <c r="M7467">
        <v>0.41606521840353039</v>
      </c>
      <c r="N7467">
        <v>0.24379117295209851</v>
      </c>
      <c r="O7467">
        <v>0.27392252264617067</v>
      </c>
      <c r="P7467" s="117">
        <v>21.74</v>
      </c>
      <c r="Q7467">
        <v>0.34</v>
      </c>
    </row>
    <row r="7468" spans="1:17" ht="15">
      <c r="A7468" s="6"/>
      <c r="B7468" s="10">
        <v>66.73</v>
      </c>
      <c r="C7468">
        <v>0.21166402526215441</v>
      </c>
      <c r="D7468" s="11">
        <v>33.64</v>
      </c>
      <c r="E7468" s="10">
        <v>44.31</v>
      </c>
      <c r="F7468" s="11">
        <v>32.07</v>
      </c>
      <c r="G7468" s="10">
        <v>31.16</v>
      </c>
      <c r="H7468" s="11">
        <v>62.95</v>
      </c>
      <c r="I7468" s="10">
        <v>73.45</v>
      </c>
      <c r="J7468">
        <v>0.5285826907225043</v>
      </c>
      <c r="K7468">
        <v>0.46490129493796972</v>
      </c>
      <c r="L7468">
        <v>0.39804558802100121</v>
      </c>
      <c r="M7468">
        <v>0.39896973726280321</v>
      </c>
      <c r="N7468">
        <v>0.25484924928604413</v>
      </c>
      <c r="O7468">
        <v>0.26328108953341739</v>
      </c>
      <c r="P7468" s="117">
        <v>17.36</v>
      </c>
      <c r="Q7468">
        <v>0.34</v>
      </c>
    </row>
    <row r="7469" spans="1:17" ht="15">
      <c r="A7469" s="6"/>
      <c r="B7469" s="10">
        <v>61.98</v>
      </c>
      <c r="C7469">
        <v>0.20803458031921002</v>
      </c>
      <c r="D7469" s="11">
        <v>33.619999999999997</v>
      </c>
      <c r="E7469" s="10">
        <v>44.33</v>
      </c>
      <c r="F7469" s="11">
        <v>31.82</v>
      </c>
      <c r="G7469" s="10">
        <v>29.91</v>
      </c>
      <c r="H7469" s="11">
        <v>60</v>
      </c>
      <c r="I7469" s="10">
        <v>71.22</v>
      </c>
      <c r="J7469">
        <v>0.53045150475366487</v>
      </c>
      <c r="K7469">
        <v>0.46038033263303746</v>
      </c>
      <c r="L7469">
        <v>0.40300332484436896</v>
      </c>
      <c r="M7469">
        <v>0.3931550597089507</v>
      </c>
      <c r="N7469">
        <v>0.28361561781657058</v>
      </c>
      <c r="O7469">
        <v>0.27645495338571047</v>
      </c>
      <c r="P7469" s="117">
        <v>18.97</v>
      </c>
      <c r="Q7469">
        <v>0.34</v>
      </c>
    </row>
    <row r="7470" spans="1:17" ht="15">
      <c r="A7470" s="6"/>
      <c r="B7470" s="10">
        <v>66.760000000000005</v>
      </c>
      <c r="C7470">
        <v>0.21877721621257684</v>
      </c>
      <c r="D7470" s="11">
        <v>35.53</v>
      </c>
      <c r="E7470" s="10">
        <v>44.57</v>
      </c>
      <c r="F7470" s="11">
        <v>33.19</v>
      </c>
      <c r="G7470" s="10">
        <v>29.05</v>
      </c>
      <c r="H7470" s="11">
        <v>60.92</v>
      </c>
      <c r="I7470" s="10">
        <v>62.99</v>
      </c>
      <c r="J7470">
        <v>0.53508955477787479</v>
      </c>
      <c r="K7470">
        <v>0.46384554212108581</v>
      </c>
      <c r="L7470">
        <v>0.41272545954539214</v>
      </c>
      <c r="M7470">
        <v>0.39387560784153808</v>
      </c>
      <c r="N7470">
        <v>0.31886823735547098</v>
      </c>
      <c r="O7470">
        <v>0.28170075743959744</v>
      </c>
      <c r="P7470" s="117">
        <v>18.940000000000001</v>
      </c>
      <c r="Q7470">
        <v>0.34</v>
      </c>
    </row>
    <row r="7471" spans="1:17" ht="15">
      <c r="A7471" s="6"/>
      <c r="B7471" s="10">
        <v>75.010000000000005</v>
      </c>
      <c r="C7471">
        <v>0.23380172078871669</v>
      </c>
      <c r="D7471" s="11">
        <v>36.15</v>
      </c>
      <c r="E7471" s="10">
        <v>46.78</v>
      </c>
      <c r="F7471" s="11">
        <v>35.22</v>
      </c>
      <c r="G7471" s="10">
        <v>28.7</v>
      </c>
      <c r="H7471" s="11">
        <v>74.97</v>
      </c>
      <c r="I7471" s="10">
        <v>76.77</v>
      </c>
      <c r="J7471">
        <v>0.5434925333982874</v>
      </c>
      <c r="K7471">
        <v>0.46780469939272906</v>
      </c>
      <c r="L7471">
        <v>0.4330199239698595</v>
      </c>
      <c r="M7471">
        <v>0.39086060228642022</v>
      </c>
      <c r="N7471">
        <v>0.36424498292104995</v>
      </c>
      <c r="O7471">
        <v>0.29010661434378648</v>
      </c>
      <c r="P7471" s="117">
        <v>20.58</v>
      </c>
      <c r="Q7471">
        <v>0.34</v>
      </c>
    </row>
    <row r="7472" spans="1:17" ht="15">
      <c r="A7472" s="6"/>
      <c r="B7472" s="10">
        <v>84.5</v>
      </c>
      <c r="C7472">
        <v>0.25416897927596949</v>
      </c>
      <c r="D7472" s="11">
        <v>54.07</v>
      </c>
      <c r="E7472" s="10">
        <v>56.92</v>
      </c>
      <c r="F7472" s="11">
        <v>45.05</v>
      </c>
      <c r="G7472" s="10">
        <v>30.33</v>
      </c>
      <c r="H7472" s="11">
        <v>173.9</v>
      </c>
      <c r="I7472" s="10">
        <v>85.41</v>
      </c>
      <c r="J7472">
        <v>0.55061920914273776</v>
      </c>
      <c r="K7472">
        <v>0.476270429159318</v>
      </c>
      <c r="L7472">
        <v>0.45534137598394814</v>
      </c>
      <c r="M7472">
        <v>0.40479000963749745</v>
      </c>
      <c r="N7472">
        <v>0.39411347864874041</v>
      </c>
      <c r="O7472">
        <v>0.30045022195755733</v>
      </c>
      <c r="P7472" s="117">
        <v>29.88</v>
      </c>
      <c r="Q7472">
        <v>0.34</v>
      </c>
    </row>
    <row r="7473" spans="1:17" ht="15">
      <c r="A7473" s="6"/>
      <c r="B7473" s="10">
        <v>107.62</v>
      </c>
      <c r="C7473">
        <v>0.25615521610858188</v>
      </c>
      <c r="D7473" s="11">
        <v>75.760000000000005</v>
      </c>
      <c r="E7473" s="10">
        <v>67</v>
      </c>
      <c r="F7473" s="11">
        <v>51.78</v>
      </c>
      <c r="G7473" s="10">
        <v>30.84</v>
      </c>
      <c r="H7473" s="11">
        <v>221.15</v>
      </c>
      <c r="I7473" s="10">
        <v>129.24</v>
      </c>
      <c r="J7473">
        <v>0.53664694795195567</v>
      </c>
      <c r="K7473">
        <v>0.47236204565508216</v>
      </c>
      <c r="L7473">
        <v>0.47879617067379376</v>
      </c>
      <c r="M7473">
        <v>0.41435062984984378</v>
      </c>
      <c r="N7473">
        <v>0.40535067947307385</v>
      </c>
      <c r="O7473">
        <v>0.28684924940231304</v>
      </c>
      <c r="P7473" s="117">
        <v>32.869999999999997</v>
      </c>
      <c r="Q7473">
        <v>0.34</v>
      </c>
    </row>
    <row r="7474" spans="1:17" ht="15">
      <c r="A7474" s="6"/>
      <c r="B7474" s="10">
        <v>111.47</v>
      </c>
      <c r="C7474">
        <v>0.25217770475320944</v>
      </c>
      <c r="D7474" s="11">
        <v>79.28</v>
      </c>
      <c r="E7474" s="10">
        <v>68.95</v>
      </c>
      <c r="F7474" s="11">
        <v>54.32</v>
      </c>
      <c r="G7474" s="10">
        <v>34.619999999999997</v>
      </c>
      <c r="H7474" s="11">
        <v>214.08</v>
      </c>
      <c r="I7474" s="10">
        <v>135.49</v>
      </c>
      <c r="J7474">
        <v>0.51901227593271082</v>
      </c>
      <c r="K7474">
        <v>0.46518512935740403</v>
      </c>
      <c r="L7474">
        <v>0.47650492134357669</v>
      </c>
      <c r="M7474">
        <v>0.40548004288266815</v>
      </c>
      <c r="N7474">
        <v>0.41232232604454111</v>
      </c>
      <c r="O7474">
        <v>0.26234360502026666</v>
      </c>
      <c r="P7474" s="117">
        <v>26.87</v>
      </c>
      <c r="Q7474">
        <v>0.34</v>
      </c>
    </row>
    <row r="7475" spans="1:17" ht="15">
      <c r="A7475" s="6"/>
      <c r="B7475" s="10">
        <v>93.57</v>
      </c>
      <c r="C7475">
        <v>0.24326559576825163</v>
      </c>
      <c r="D7475" s="11">
        <v>77.069999999999993</v>
      </c>
      <c r="E7475" s="10">
        <v>68.819999999999993</v>
      </c>
      <c r="F7475" s="11">
        <v>55.62</v>
      </c>
      <c r="G7475" s="10">
        <v>34.58</v>
      </c>
      <c r="H7475" s="11">
        <v>199.95</v>
      </c>
      <c r="I7475" s="10">
        <v>91.3</v>
      </c>
      <c r="J7475">
        <v>0.52325777744947866</v>
      </c>
      <c r="K7475">
        <v>0.4646821995746872</v>
      </c>
      <c r="L7475">
        <v>0.4664511002533217</v>
      </c>
      <c r="M7475">
        <v>0.37994185630936106</v>
      </c>
      <c r="N7475">
        <v>0.40070876151491447</v>
      </c>
      <c r="O7475">
        <v>0.24638373027270113</v>
      </c>
      <c r="P7475" s="117">
        <v>38.76</v>
      </c>
      <c r="Q7475">
        <v>0.34</v>
      </c>
    </row>
    <row r="7476" spans="1:17" ht="15">
      <c r="A7476" s="6"/>
      <c r="B7476" s="10">
        <v>84.76</v>
      </c>
      <c r="C7476">
        <v>0.22412010066510868</v>
      </c>
      <c r="D7476" s="11">
        <v>84.22</v>
      </c>
      <c r="E7476" s="10">
        <v>67.709999999999994</v>
      </c>
      <c r="F7476" s="11">
        <v>54.94</v>
      </c>
      <c r="G7476" s="10">
        <v>32.1</v>
      </c>
      <c r="H7476" s="11">
        <v>190.17</v>
      </c>
      <c r="I7476" s="10">
        <v>71.38</v>
      </c>
      <c r="J7476">
        <v>0.5278590707792713</v>
      </c>
      <c r="K7476">
        <v>0.45295573753035612</v>
      </c>
      <c r="L7476">
        <v>0.46495424586254241</v>
      </c>
      <c r="M7476">
        <v>0.36293694152705291</v>
      </c>
      <c r="N7476">
        <v>0.38923742908105874</v>
      </c>
      <c r="O7476">
        <v>0.23938506593879982</v>
      </c>
      <c r="P7476" s="117">
        <v>40.1</v>
      </c>
      <c r="Q7476">
        <v>0.34</v>
      </c>
    </row>
    <row r="7477" spans="1:17" ht="15">
      <c r="A7477" s="6"/>
      <c r="B7477" s="10">
        <v>78.849999999999994</v>
      </c>
      <c r="C7477">
        <v>0.20218682881655045</v>
      </c>
      <c r="D7477" s="11">
        <v>84.98</v>
      </c>
      <c r="E7477" s="10">
        <v>67.430000000000007</v>
      </c>
      <c r="F7477" s="11">
        <v>53.95</v>
      </c>
      <c r="G7477" s="10">
        <v>31.75</v>
      </c>
      <c r="H7477" s="11">
        <v>188.59</v>
      </c>
      <c r="I7477" s="10">
        <v>75.62</v>
      </c>
      <c r="J7477">
        <v>0.52129513711544884</v>
      </c>
      <c r="K7477">
        <v>0.4471043935373008</v>
      </c>
      <c r="L7477">
        <v>0.46723543803143047</v>
      </c>
      <c r="M7477">
        <v>0.35101110170798711</v>
      </c>
      <c r="N7477">
        <v>0.38611451578298994</v>
      </c>
      <c r="O7477">
        <v>0.23105350630738011</v>
      </c>
      <c r="P7477" s="117">
        <v>38.68</v>
      </c>
      <c r="Q7477">
        <v>0.34</v>
      </c>
    </row>
    <row r="7478" spans="1:17" ht="15">
      <c r="A7478" s="6"/>
      <c r="B7478" s="10">
        <v>75.709999999999994</v>
      </c>
      <c r="C7478">
        <v>0.19507831024891834</v>
      </c>
      <c r="D7478" s="11">
        <v>83.8</v>
      </c>
      <c r="E7478" s="10">
        <v>64.97</v>
      </c>
      <c r="F7478" s="11">
        <v>52.44</v>
      </c>
      <c r="G7478" s="10">
        <v>32.78</v>
      </c>
      <c r="H7478" s="11">
        <v>202.33</v>
      </c>
      <c r="I7478" s="10">
        <v>72.86</v>
      </c>
      <c r="J7478">
        <v>0.53282701809604915</v>
      </c>
      <c r="K7478">
        <v>0.45347400205761318</v>
      </c>
      <c r="L7478">
        <v>0.4823723528949172</v>
      </c>
      <c r="M7478">
        <v>0.35607916161441189</v>
      </c>
      <c r="N7478">
        <v>0.39175439761489933</v>
      </c>
      <c r="O7478">
        <v>0.22955525446063274</v>
      </c>
      <c r="P7478" s="117">
        <v>41.02</v>
      </c>
      <c r="Q7478">
        <v>0.34</v>
      </c>
    </row>
    <row r="7479" spans="1:17" ht="15">
      <c r="A7479" s="6"/>
      <c r="B7479" s="10">
        <v>76.08</v>
      </c>
      <c r="C7479">
        <v>0.20747611695245141</v>
      </c>
      <c r="D7479" s="11">
        <v>88.19</v>
      </c>
      <c r="E7479" s="10">
        <v>65.67</v>
      </c>
      <c r="F7479" s="11">
        <v>52.52</v>
      </c>
      <c r="G7479" s="10">
        <v>32.1</v>
      </c>
      <c r="H7479" s="11">
        <v>214.58</v>
      </c>
      <c r="I7479" s="10">
        <v>91.23</v>
      </c>
      <c r="J7479">
        <v>0.54296957964601766</v>
      </c>
      <c r="K7479">
        <v>0.46729299269614055</v>
      </c>
      <c r="L7479">
        <v>0.50349266304347828</v>
      </c>
      <c r="M7479">
        <v>0.37494380683655426</v>
      </c>
      <c r="N7479">
        <v>0.40637216262615938</v>
      </c>
      <c r="O7479">
        <v>0.23359390862944163</v>
      </c>
      <c r="P7479" s="117">
        <v>66.02</v>
      </c>
      <c r="Q7479">
        <v>0.34</v>
      </c>
    </row>
    <row r="7480" spans="1:17" ht="15">
      <c r="A7480" s="6"/>
      <c r="B7480" s="10">
        <v>83.15</v>
      </c>
      <c r="C7480">
        <v>0.23731960662164114</v>
      </c>
      <c r="D7480" s="11">
        <v>89.9</v>
      </c>
      <c r="E7480" s="10">
        <v>67.489999999999995</v>
      </c>
      <c r="F7480" s="11">
        <v>53.01</v>
      </c>
      <c r="G7480" s="10">
        <v>33.700000000000003</v>
      </c>
      <c r="H7480" s="11">
        <v>212.96</v>
      </c>
      <c r="I7480" s="10">
        <v>93.46</v>
      </c>
      <c r="J7480">
        <v>0.55043771214512971</v>
      </c>
      <c r="K7480">
        <v>0.49051064113611209</v>
      </c>
      <c r="L7480">
        <v>0.51612037826033541</v>
      </c>
      <c r="M7480">
        <v>0.41757890655108265</v>
      </c>
      <c r="N7480">
        <v>0.42167557453746879</v>
      </c>
      <c r="O7480">
        <v>0.24695392620881965</v>
      </c>
      <c r="P7480" s="117">
        <v>81.099999999999994</v>
      </c>
      <c r="Q7480">
        <v>0.34</v>
      </c>
    </row>
    <row r="7481" spans="1:17" ht="15">
      <c r="A7481" s="6"/>
      <c r="B7481" s="10">
        <v>105.42</v>
      </c>
      <c r="C7481">
        <v>0.27206323638528085</v>
      </c>
      <c r="D7481" s="11">
        <v>81.89</v>
      </c>
      <c r="E7481" s="10">
        <v>68.489999999999995</v>
      </c>
      <c r="F7481" s="11">
        <v>52.19</v>
      </c>
      <c r="G7481" s="10">
        <v>41.02</v>
      </c>
      <c r="H7481" s="11">
        <v>220.09</v>
      </c>
      <c r="I7481" s="10">
        <v>121.03</v>
      </c>
      <c r="J7481">
        <v>0.54589000249131103</v>
      </c>
      <c r="K7481">
        <v>0.51632469397007708</v>
      </c>
      <c r="L7481">
        <v>0.52357007224024998</v>
      </c>
      <c r="M7481">
        <v>0.46724777949948859</v>
      </c>
      <c r="N7481">
        <v>0.4536964779820668</v>
      </c>
      <c r="O7481">
        <v>0.27099698840231706</v>
      </c>
      <c r="P7481" s="117">
        <v>80.599999999999994</v>
      </c>
      <c r="Q7481">
        <v>0.34</v>
      </c>
    </row>
    <row r="7482" spans="1:17" ht="15">
      <c r="A7482" s="6"/>
      <c r="B7482" s="10">
        <v>116.81</v>
      </c>
      <c r="C7482">
        <v>0.28023071905408681</v>
      </c>
      <c r="D7482" s="11">
        <v>88.2</v>
      </c>
      <c r="E7482" s="10">
        <v>72.63</v>
      </c>
      <c r="F7482" s="11">
        <v>54.3</v>
      </c>
      <c r="G7482" s="10">
        <v>47</v>
      </c>
      <c r="H7482" s="11">
        <v>229.6</v>
      </c>
      <c r="I7482" s="10">
        <v>123.3</v>
      </c>
      <c r="J7482">
        <v>0.54820479321681947</v>
      </c>
      <c r="K7482">
        <v>0.52978670452969179</v>
      </c>
      <c r="L7482">
        <v>0.53274429195893047</v>
      </c>
      <c r="M7482">
        <v>0.49650878986416369</v>
      </c>
      <c r="N7482">
        <v>0.47568428447288708</v>
      </c>
      <c r="O7482">
        <v>0.2794457085435057</v>
      </c>
      <c r="P7482" s="117">
        <v>78.81</v>
      </c>
      <c r="Q7482">
        <v>0.34</v>
      </c>
    </row>
    <row r="7483" spans="1:17" ht="15">
      <c r="A7483" s="6"/>
      <c r="B7483" s="10">
        <v>119.04</v>
      </c>
      <c r="C7483">
        <v>0.26807094605027482</v>
      </c>
      <c r="D7483" s="11">
        <v>111.4</v>
      </c>
      <c r="E7483" s="10">
        <v>92.18</v>
      </c>
      <c r="F7483" s="11">
        <v>66.47</v>
      </c>
      <c r="G7483" s="10">
        <v>52.11</v>
      </c>
      <c r="H7483" s="11">
        <v>290.36</v>
      </c>
      <c r="I7483" s="10">
        <v>135.27000000000001</v>
      </c>
      <c r="J7483">
        <v>0.54440592317740677</v>
      </c>
      <c r="K7483">
        <v>0.51072418548398979</v>
      </c>
      <c r="L7483">
        <v>0.50584059100994583</v>
      </c>
      <c r="M7483">
        <v>0.4760905033812094</v>
      </c>
      <c r="N7483">
        <v>0.47762967431126024</v>
      </c>
      <c r="O7483">
        <v>0.26526697717881703</v>
      </c>
      <c r="P7483" s="117">
        <v>102.55</v>
      </c>
      <c r="Q7483">
        <v>0.34</v>
      </c>
    </row>
    <row r="7484" spans="1:17" ht="15">
      <c r="A7484" s="6"/>
      <c r="B7484" s="10">
        <v>127.09</v>
      </c>
      <c r="C7484">
        <v>0.25847965098000053</v>
      </c>
      <c r="D7484" s="11">
        <v>120</v>
      </c>
      <c r="E7484" s="10">
        <v>90.06</v>
      </c>
      <c r="F7484" s="11">
        <v>59.98</v>
      </c>
      <c r="G7484" s="10">
        <v>48.84</v>
      </c>
      <c r="H7484" s="11">
        <v>299.89999999999998</v>
      </c>
      <c r="I7484" s="10">
        <v>142.1</v>
      </c>
      <c r="J7484">
        <v>0.55095458662598074</v>
      </c>
      <c r="K7484">
        <v>0.50919711965579773</v>
      </c>
      <c r="L7484">
        <v>0.5064803231802677</v>
      </c>
      <c r="M7484">
        <v>0.47732618982707586</v>
      </c>
      <c r="N7484">
        <v>0.48520839452288556</v>
      </c>
      <c r="O7484">
        <v>0.2627005736965542</v>
      </c>
      <c r="P7484" s="117">
        <v>32.340000000000003</v>
      </c>
      <c r="Q7484">
        <v>0.34</v>
      </c>
    </row>
    <row r="7485" spans="1:17" ht="15">
      <c r="A7485" s="6"/>
      <c r="B7485" s="10">
        <v>120.95</v>
      </c>
      <c r="C7485">
        <v>0.25483423669888955</v>
      </c>
      <c r="D7485" s="11">
        <v>89.93</v>
      </c>
      <c r="E7485" s="10">
        <v>75.819999999999993</v>
      </c>
      <c r="F7485" s="11">
        <v>51.97</v>
      </c>
      <c r="G7485" s="10">
        <v>46.6</v>
      </c>
      <c r="H7485" s="11">
        <v>270</v>
      </c>
      <c r="I7485" s="10">
        <v>119.78</v>
      </c>
      <c r="J7485">
        <v>0.55421566944580669</v>
      </c>
      <c r="K7485">
        <v>0.52919614391051839</v>
      </c>
      <c r="L7485">
        <v>0.51638481961704297</v>
      </c>
      <c r="M7485">
        <v>0.48039936363860586</v>
      </c>
      <c r="N7485">
        <v>0.48351196343176334</v>
      </c>
      <c r="O7485">
        <v>0.26805613097968428</v>
      </c>
      <c r="P7485" s="117">
        <v>21.13</v>
      </c>
      <c r="Q7485">
        <v>0.34</v>
      </c>
    </row>
    <row r="7486" spans="1:17" ht="15">
      <c r="A7486" s="6"/>
      <c r="B7486" s="10">
        <v>109.51</v>
      </c>
      <c r="C7486">
        <v>0.25647112695616447</v>
      </c>
      <c r="D7486" s="11">
        <v>60.1</v>
      </c>
      <c r="E7486" s="10">
        <v>69.069999999999993</v>
      </c>
      <c r="F7486" s="11">
        <v>46.94</v>
      </c>
      <c r="G7486" s="10">
        <v>42.85</v>
      </c>
      <c r="H7486" s="11">
        <v>222.2</v>
      </c>
      <c r="I7486" s="10">
        <v>98.6</v>
      </c>
      <c r="J7486">
        <v>0.57653843210757549</v>
      </c>
      <c r="K7486">
        <v>0.53812098803471464</v>
      </c>
      <c r="L7486">
        <v>0.53410839539439425</v>
      </c>
      <c r="M7486">
        <v>0.48358643012947505</v>
      </c>
      <c r="N7486">
        <v>0.50986442759712314</v>
      </c>
      <c r="O7486">
        <v>0.28611571970519384</v>
      </c>
      <c r="P7486" s="117">
        <v>23.24</v>
      </c>
      <c r="Q7486">
        <v>0.34</v>
      </c>
    </row>
    <row r="7487" spans="1:17" ht="15">
      <c r="A7487" s="6"/>
      <c r="B7487" s="10">
        <v>92.85</v>
      </c>
      <c r="C7487">
        <v>0.23698490009579037</v>
      </c>
      <c r="D7487" s="11">
        <v>52.32</v>
      </c>
      <c r="E7487" s="10">
        <v>62.63</v>
      </c>
      <c r="F7487" s="11">
        <v>43.83</v>
      </c>
      <c r="G7487" s="10">
        <v>39.01</v>
      </c>
      <c r="H7487" s="11">
        <v>205</v>
      </c>
      <c r="I7487" s="10">
        <v>84.98</v>
      </c>
      <c r="J7487">
        <v>0.58617726270101034</v>
      </c>
      <c r="K7487">
        <v>0.53594194688570884</v>
      </c>
      <c r="L7487">
        <v>0.53954833323937434</v>
      </c>
      <c r="M7487">
        <v>0.49331903566572527</v>
      </c>
      <c r="N7487">
        <v>0.51910708397560479</v>
      </c>
      <c r="O7487">
        <v>0.28794641688581424</v>
      </c>
      <c r="P7487" s="117">
        <v>35.950000000000003</v>
      </c>
      <c r="Q7487">
        <v>0.34</v>
      </c>
    </row>
    <row r="7488" spans="1:17" ht="15">
      <c r="A7488" s="6"/>
      <c r="B7488" s="10">
        <v>82.99</v>
      </c>
      <c r="C7488">
        <v>0.23477672415586573</v>
      </c>
      <c r="D7488" s="11">
        <v>48.05</v>
      </c>
      <c r="E7488" s="10">
        <v>59.32</v>
      </c>
      <c r="F7488" s="11">
        <v>44.28</v>
      </c>
      <c r="G7488" s="10">
        <v>37.99</v>
      </c>
      <c r="H7488" s="11">
        <v>173</v>
      </c>
      <c r="I7488" s="10">
        <v>99.77</v>
      </c>
      <c r="J7488">
        <v>0.58816498702580211</v>
      </c>
      <c r="K7488">
        <v>0.53101586478511553</v>
      </c>
      <c r="L7488">
        <v>0.532013246184175</v>
      </c>
      <c r="M7488">
        <v>0.49885250597698522</v>
      </c>
      <c r="N7488">
        <v>0.5209947160266728</v>
      </c>
      <c r="O7488">
        <v>0.28485250047257982</v>
      </c>
      <c r="P7488" s="117">
        <v>24.43</v>
      </c>
      <c r="Q7488">
        <v>0.34</v>
      </c>
    </row>
    <row r="7489" spans="1:17" ht="15">
      <c r="A7489" s="6"/>
      <c r="B7489" s="10">
        <v>67.7</v>
      </c>
      <c r="C7489">
        <v>0.22945038676693794</v>
      </c>
      <c r="D7489" s="11">
        <v>38.57</v>
      </c>
      <c r="E7489" s="10">
        <v>53.91</v>
      </c>
      <c r="F7489" s="11">
        <v>39.340000000000003</v>
      </c>
      <c r="G7489" s="10">
        <v>35.72</v>
      </c>
      <c r="H7489" s="11">
        <v>157.88999999999999</v>
      </c>
      <c r="I7489" s="10">
        <v>71.37</v>
      </c>
      <c r="J7489">
        <v>0.59276503886047238</v>
      </c>
      <c r="K7489">
        <v>0.52124171565892796</v>
      </c>
      <c r="L7489">
        <v>0.51971217003406089</v>
      </c>
      <c r="M7489">
        <v>0.50011702516127898</v>
      </c>
      <c r="N7489">
        <v>0.52150039830755057</v>
      </c>
      <c r="O7489">
        <v>0.27750631282177002</v>
      </c>
      <c r="P7489" s="117">
        <v>18.77</v>
      </c>
      <c r="Q7489">
        <v>0.34</v>
      </c>
    </row>
    <row r="7490" spans="1:17" ht="15">
      <c r="A7490" s="6"/>
      <c r="B7490" s="10">
        <v>71.930000000000007</v>
      </c>
      <c r="C7490">
        <v>0.21899734786890507</v>
      </c>
      <c r="D7490" s="11">
        <v>38.61</v>
      </c>
      <c r="E7490" s="10">
        <v>50.77</v>
      </c>
      <c r="F7490" s="11">
        <v>42.63</v>
      </c>
      <c r="G7490" s="10">
        <v>35.869999999999997</v>
      </c>
      <c r="H7490" s="11">
        <v>153.01</v>
      </c>
      <c r="I7490" s="10">
        <v>74.42</v>
      </c>
      <c r="J7490">
        <v>0.59239646168862858</v>
      </c>
      <c r="K7490">
        <v>0.50659137680201027</v>
      </c>
      <c r="L7490">
        <v>0.51678329667280976</v>
      </c>
      <c r="M7490">
        <v>0.49512147965091979</v>
      </c>
      <c r="N7490">
        <v>0.52281936355723124</v>
      </c>
      <c r="O7490">
        <v>0.26067895229271126</v>
      </c>
      <c r="P7490" s="117">
        <v>41.14</v>
      </c>
      <c r="Q7490">
        <v>0.34</v>
      </c>
    </row>
    <row r="7491" spans="1:17" ht="15">
      <c r="A7491" s="6"/>
      <c r="B7491" s="10">
        <v>68.33</v>
      </c>
      <c r="C7491">
        <v>0.22936681394719727</v>
      </c>
      <c r="D7491" s="11">
        <v>39.299999999999997</v>
      </c>
      <c r="E7491" s="10">
        <v>50.6</v>
      </c>
      <c r="F7491" s="11">
        <v>39.78</v>
      </c>
      <c r="G7491" s="10">
        <v>31.71</v>
      </c>
      <c r="H7491" s="11">
        <v>152.85</v>
      </c>
      <c r="I7491" s="10">
        <v>74.41</v>
      </c>
      <c r="J7491">
        <v>0.59219345335997686</v>
      </c>
      <c r="K7491">
        <v>0.49059459673376771</v>
      </c>
      <c r="L7491">
        <v>0.51654082019746239</v>
      </c>
      <c r="M7491">
        <v>0.48040458344567266</v>
      </c>
      <c r="N7491">
        <v>0.51604522225711591</v>
      </c>
      <c r="O7491">
        <v>0.24884254201050091</v>
      </c>
      <c r="P7491" s="117">
        <v>15.5</v>
      </c>
      <c r="Q7491">
        <v>0.34</v>
      </c>
    </row>
    <row r="7492" spans="1:17" ht="15">
      <c r="A7492" s="6"/>
      <c r="B7492" s="10">
        <v>70.040000000000006</v>
      </c>
      <c r="C7492">
        <v>0.23733084853753172</v>
      </c>
      <c r="D7492" s="11">
        <v>38.479999999999997</v>
      </c>
      <c r="E7492" s="10">
        <v>48.12</v>
      </c>
      <c r="F7492" s="11">
        <v>38.81</v>
      </c>
      <c r="G7492" s="10">
        <v>31.21</v>
      </c>
      <c r="H7492" s="11">
        <v>151.01</v>
      </c>
      <c r="I7492" s="10">
        <v>64.97</v>
      </c>
      <c r="J7492">
        <v>0.59008618339103736</v>
      </c>
      <c r="K7492">
        <v>0.47538394110926013</v>
      </c>
      <c r="L7492">
        <v>0.5119407445125026</v>
      </c>
      <c r="M7492">
        <v>0.46308865796507365</v>
      </c>
      <c r="N7492">
        <v>0.51046386825043777</v>
      </c>
      <c r="O7492">
        <v>0.23851963480261071</v>
      </c>
      <c r="P7492" s="117">
        <v>17.489999999999998</v>
      </c>
      <c r="Q7492">
        <v>0.34</v>
      </c>
    </row>
    <row r="7493" spans="1:17" ht="15">
      <c r="A7493" s="6"/>
      <c r="B7493" s="10">
        <v>72.8</v>
      </c>
      <c r="C7493">
        <v>0.24483158453137621</v>
      </c>
      <c r="D7493" s="11">
        <v>40.53</v>
      </c>
      <c r="E7493" s="10">
        <v>47.64</v>
      </c>
      <c r="F7493" s="11">
        <v>36.94</v>
      </c>
      <c r="G7493" s="10">
        <v>31.3</v>
      </c>
      <c r="H7493" s="11">
        <v>145.36000000000001</v>
      </c>
      <c r="I7493" s="10">
        <v>68.06</v>
      </c>
      <c r="J7493">
        <v>0.59026138643466175</v>
      </c>
      <c r="K7493">
        <v>0.46825268486931815</v>
      </c>
      <c r="L7493">
        <v>0.50951951690002539</v>
      </c>
      <c r="M7493">
        <v>0.45820943551881099</v>
      </c>
      <c r="N7493">
        <v>0.49815419516706499</v>
      </c>
      <c r="O7493">
        <v>0.24046472096889096</v>
      </c>
      <c r="P7493" s="117">
        <v>18.5</v>
      </c>
      <c r="Q7493">
        <v>0.34</v>
      </c>
    </row>
    <row r="7494" spans="1:17" ht="15">
      <c r="A7494" s="6"/>
      <c r="B7494" s="10">
        <v>74.44</v>
      </c>
      <c r="C7494">
        <v>0.25683032317334187</v>
      </c>
      <c r="D7494" s="11">
        <v>39.9</v>
      </c>
      <c r="E7494" s="10">
        <v>47.84</v>
      </c>
      <c r="F7494" s="11">
        <v>36.200000000000003</v>
      </c>
      <c r="G7494" s="10">
        <v>31.85</v>
      </c>
      <c r="H7494" s="11">
        <v>145.5</v>
      </c>
      <c r="I7494" s="10">
        <v>68.38</v>
      </c>
      <c r="J7494">
        <v>0.58570734462208807</v>
      </c>
      <c r="K7494">
        <v>0.46739278448973648</v>
      </c>
      <c r="L7494">
        <v>0.50694313116704259</v>
      </c>
      <c r="M7494">
        <v>0.45802911659534551</v>
      </c>
      <c r="N7494">
        <v>0.4908733412778768</v>
      </c>
      <c r="O7494">
        <v>0.24754466903989009</v>
      </c>
      <c r="P7494" s="117">
        <v>21.77</v>
      </c>
      <c r="Q7494">
        <v>0.34</v>
      </c>
    </row>
    <row r="7495" spans="1:17" ht="15">
      <c r="A7495" s="6"/>
      <c r="B7495" s="10">
        <v>83.63</v>
      </c>
      <c r="C7495">
        <v>0.27987201050266064</v>
      </c>
      <c r="D7495" s="11">
        <v>43.95</v>
      </c>
      <c r="E7495" s="10">
        <v>51</v>
      </c>
      <c r="F7495" s="11">
        <v>36.130000000000003</v>
      </c>
      <c r="G7495" s="10">
        <v>32.520000000000003</v>
      </c>
      <c r="H7495" s="11">
        <v>152.87</v>
      </c>
      <c r="I7495" s="10">
        <v>87.3</v>
      </c>
      <c r="J7495">
        <v>0.57900551895462904</v>
      </c>
      <c r="K7495">
        <v>0.47472344923755111</v>
      </c>
      <c r="L7495">
        <v>0.50246776729944886</v>
      </c>
      <c r="M7495">
        <v>0.45552511782963556</v>
      </c>
      <c r="N7495">
        <v>0.47826164440788477</v>
      </c>
      <c r="O7495">
        <v>0.26211542712000357</v>
      </c>
      <c r="P7495" s="117">
        <v>18.75</v>
      </c>
      <c r="Q7495">
        <v>0.34</v>
      </c>
    </row>
    <row r="7496" spans="1:17" ht="15">
      <c r="A7496" s="6"/>
      <c r="B7496" s="10">
        <v>109.61</v>
      </c>
      <c r="C7496">
        <v>0.30494034047404334</v>
      </c>
      <c r="D7496" s="11">
        <v>58.65</v>
      </c>
      <c r="E7496" s="10">
        <v>62.16</v>
      </c>
      <c r="F7496" s="11">
        <v>39.57</v>
      </c>
      <c r="G7496" s="10">
        <v>32.46</v>
      </c>
      <c r="H7496" s="11">
        <v>190</v>
      </c>
      <c r="I7496" s="10">
        <v>117.05</v>
      </c>
      <c r="J7496">
        <v>0.56503359167520084</v>
      </c>
      <c r="K7496">
        <v>0.46519507333889432</v>
      </c>
      <c r="L7496">
        <v>0.49873141772811991</v>
      </c>
      <c r="M7496">
        <v>0.45385570375791112</v>
      </c>
      <c r="N7496">
        <v>0.44782448502659378</v>
      </c>
      <c r="O7496">
        <v>0.28434412240015117</v>
      </c>
      <c r="P7496" s="117">
        <v>38.270000000000003</v>
      </c>
      <c r="Q7496">
        <v>0.34</v>
      </c>
    </row>
    <row r="7497" spans="1:17" ht="15">
      <c r="A7497" s="6"/>
      <c r="B7497" s="10">
        <v>120.06</v>
      </c>
      <c r="C7497">
        <v>0.31013726936391428</v>
      </c>
      <c r="D7497" s="11">
        <v>72.099999999999994</v>
      </c>
      <c r="E7497" s="10">
        <v>69.06</v>
      </c>
      <c r="F7497" s="11">
        <v>41.56</v>
      </c>
      <c r="G7497" s="10">
        <v>33.950000000000003</v>
      </c>
      <c r="H7497" s="11">
        <v>223.88</v>
      </c>
      <c r="I7497" s="10">
        <v>148.63</v>
      </c>
      <c r="J7497">
        <v>0.5302942777655465</v>
      </c>
      <c r="K7497">
        <v>0.46223451060166348</v>
      </c>
      <c r="L7497">
        <v>0.49410796725155004</v>
      </c>
      <c r="M7497">
        <v>0.45316494068593566</v>
      </c>
      <c r="N7497">
        <v>0.43292284588651203</v>
      </c>
      <c r="O7497">
        <v>0.29835248510211709</v>
      </c>
      <c r="P7497" s="117">
        <v>25.23</v>
      </c>
      <c r="Q7497">
        <v>0.34</v>
      </c>
    </row>
    <row r="7498" spans="1:17" ht="15">
      <c r="A7498" s="6"/>
      <c r="B7498" s="10">
        <v>121.22</v>
      </c>
      <c r="C7498">
        <v>0.30046305784770277</v>
      </c>
      <c r="D7498" s="11">
        <v>84.73</v>
      </c>
      <c r="E7498" s="10">
        <v>72.56</v>
      </c>
      <c r="F7498" s="11">
        <v>42.02</v>
      </c>
      <c r="G7498" s="10">
        <v>32.01</v>
      </c>
      <c r="H7498" s="11">
        <v>215.58</v>
      </c>
      <c r="I7498" s="10">
        <v>160.58000000000001</v>
      </c>
      <c r="J7498">
        <v>0.5114564376837768</v>
      </c>
      <c r="K7498">
        <v>0.45863080398825057</v>
      </c>
      <c r="L7498">
        <v>0.48084220189209786</v>
      </c>
      <c r="M7498">
        <v>0.43026804449334338</v>
      </c>
      <c r="N7498">
        <v>0.42103665758982611</v>
      </c>
      <c r="O7498">
        <v>0.29161515709687547</v>
      </c>
      <c r="P7498" s="117">
        <v>22.13</v>
      </c>
      <c r="Q7498">
        <v>0.34</v>
      </c>
    </row>
    <row r="7499" spans="1:17" ht="15">
      <c r="A7499" s="6"/>
      <c r="B7499" s="10">
        <v>109.69</v>
      </c>
      <c r="C7499">
        <v>0.28847245358018397</v>
      </c>
      <c r="D7499" s="11">
        <v>61.99</v>
      </c>
      <c r="E7499" s="10">
        <v>66.3</v>
      </c>
      <c r="F7499" s="11">
        <v>44.57</v>
      </c>
      <c r="G7499" s="10">
        <v>33.659999999999997</v>
      </c>
      <c r="H7499" s="11">
        <v>190.09</v>
      </c>
      <c r="I7499" s="10">
        <v>147.19999999999999</v>
      </c>
      <c r="J7499">
        <v>0.50258087421162623</v>
      </c>
      <c r="K7499">
        <v>0.45562235062225931</v>
      </c>
      <c r="L7499">
        <v>0.47731607322888137</v>
      </c>
      <c r="M7499">
        <v>0.40058415290406374</v>
      </c>
      <c r="N7499">
        <v>0.39231259672980956</v>
      </c>
      <c r="O7499">
        <v>0.28971483516277741</v>
      </c>
      <c r="P7499" s="117">
        <v>26.25</v>
      </c>
      <c r="Q7499">
        <v>0.34</v>
      </c>
    </row>
    <row r="7500" spans="1:17" ht="15">
      <c r="A7500" s="6"/>
      <c r="B7500" s="10">
        <v>100.08</v>
      </c>
      <c r="C7500">
        <v>0.29036633821219143</v>
      </c>
      <c r="D7500" s="11">
        <v>61.37</v>
      </c>
      <c r="E7500" s="10">
        <v>67.69</v>
      </c>
      <c r="F7500" s="11">
        <v>44.15</v>
      </c>
      <c r="G7500" s="10">
        <v>32.549999999999997</v>
      </c>
      <c r="H7500" s="11">
        <v>151.87</v>
      </c>
      <c r="I7500" s="10">
        <v>129.13</v>
      </c>
      <c r="J7500">
        <v>0.48884986982083384</v>
      </c>
      <c r="K7500">
        <v>0.45631283687535318</v>
      </c>
      <c r="L7500">
        <v>0.46580146159644864</v>
      </c>
      <c r="M7500">
        <v>0.38048755213287483</v>
      </c>
      <c r="N7500">
        <v>0.36351541887509931</v>
      </c>
      <c r="O7500">
        <v>0.27942045895968159</v>
      </c>
      <c r="P7500" s="117">
        <v>37.9</v>
      </c>
      <c r="Q7500">
        <v>0.34</v>
      </c>
    </row>
    <row r="7501" spans="1:17" ht="15">
      <c r="A7501" s="6"/>
      <c r="B7501" s="10">
        <v>95</v>
      </c>
      <c r="C7501">
        <v>0.30453121267710082</v>
      </c>
      <c r="D7501" s="11">
        <v>60.69</v>
      </c>
      <c r="E7501" s="10">
        <v>65.989999999999995</v>
      </c>
      <c r="F7501" s="11">
        <v>42.55</v>
      </c>
      <c r="G7501" s="10">
        <v>33.590000000000003</v>
      </c>
      <c r="H7501" s="11">
        <v>135.03</v>
      </c>
      <c r="I7501" s="10">
        <v>117.83</v>
      </c>
      <c r="J7501">
        <v>0.48153370667716699</v>
      </c>
      <c r="K7501">
        <v>0.45896471686308299</v>
      </c>
      <c r="L7501">
        <v>0.4541195297590892</v>
      </c>
      <c r="M7501">
        <v>0.37566528034022323</v>
      </c>
      <c r="N7501">
        <v>0.3345134027160408</v>
      </c>
      <c r="O7501">
        <v>0.26578850032181933</v>
      </c>
      <c r="P7501" s="117">
        <v>26.68</v>
      </c>
      <c r="Q7501">
        <v>0.34</v>
      </c>
    </row>
    <row r="7502" spans="1:17" ht="15">
      <c r="A7502" s="6"/>
      <c r="B7502" s="10">
        <v>90.16</v>
      </c>
      <c r="C7502">
        <v>0.31603441023151929</v>
      </c>
      <c r="D7502" s="11">
        <v>55.12</v>
      </c>
      <c r="E7502" s="10">
        <v>63.75</v>
      </c>
      <c r="F7502" s="11">
        <v>41.42</v>
      </c>
      <c r="G7502" s="10">
        <v>33.71</v>
      </c>
      <c r="H7502" s="11">
        <v>120.08</v>
      </c>
      <c r="I7502" s="10">
        <v>114.07</v>
      </c>
      <c r="J7502">
        <v>0.48486575860401054</v>
      </c>
      <c r="K7502">
        <v>0.46520141529030212</v>
      </c>
      <c r="L7502">
        <v>0.44957878904587195</v>
      </c>
      <c r="M7502">
        <v>0.38501689486891605</v>
      </c>
      <c r="N7502">
        <v>0.31739129342926381</v>
      </c>
      <c r="O7502">
        <v>0.26327653057598688</v>
      </c>
      <c r="P7502" s="117">
        <v>25.18</v>
      </c>
      <c r="Q7502">
        <v>0.34</v>
      </c>
    </row>
    <row r="7503" spans="1:17" ht="15">
      <c r="A7503" s="6"/>
      <c r="B7503" s="10">
        <v>92.32</v>
      </c>
      <c r="C7503">
        <v>0.32935256939047952</v>
      </c>
      <c r="D7503" s="11">
        <v>53.99</v>
      </c>
      <c r="E7503" s="10">
        <v>62.15</v>
      </c>
      <c r="F7503" s="11">
        <v>40.01</v>
      </c>
      <c r="G7503" s="10">
        <v>33.31</v>
      </c>
      <c r="H7503" s="11">
        <v>127.46</v>
      </c>
      <c r="I7503" s="10">
        <v>119.49</v>
      </c>
      <c r="J7503">
        <v>0.48598050448530061</v>
      </c>
      <c r="K7503">
        <v>0.47240390863304255</v>
      </c>
      <c r="L7503">
        <v>0.44889087642683129</v>
      </c>
      <c r="M7503">
        <v>0.39993933854157016</v>
      </c>
      <c r="N7503">
        <v>0.32575360149974947</v>
      </c>
      <c r="O7503">
        <v>0.2765210702961301</v>
      </c>
      <c r="P7503" s="117">
        <v>23.53</v>
      </c>
      <c r="Q7503">
        <v>0.34</v>
      </c>
    </row>
    <row r="7504" spans="1:17" ht="15">
      <c r="A7504" s="6"/>
      <c r="B7504" s="10">
        <v>100.61</v>
      </c>
      <c r="C7504">
        <v>0.35042182938960553</v>
      </c>
      <c r="D7504" s="11">
        <v>54.91</v>
      </c>
      <c r="E7504" s="10">
        <v>62.84</v>
      </c>
      <c r="F7504" s="11">
        <v>39.96</v>
      </c>
      <c r="G7504" s="10">
        <v>33.71</v>
      </c>
      <c r="H7504" s="11">
        <v>147.01</v>
      </c>
      <c r="I7504" s="10">
        <v>144.36000000000001</v>
      </c>
      <c r="J7504">
        <v>0.48200084075942423</v>
      </c>
      <c r="K7504">
        <v>0.47861556258304355</v>
      </c>
      <c r="L7504">
        <v>0.45514047571902377</v>
      </c>
      <c r="M7504">
        <v>0.43799515000244693</v>
      </c>
      <c r="N7504">
        <v>0.36111599876202688</v>
      </c>
      <c r="O7504">
        <v>0.30363450874281267</v>
      </c>
      <c r="P7504" s="117">
        <v>20.66</v>
      </c>
      <c r="Q7504">
        <v>0.34</v>
      </c>
    </row>
    <row r="7505" spans="1:17" ht="15">
      <c r="A7505" s="6"/>
      <c r="B7505" s="10">
        <v>116.61</v>
      </c>
      <c r="C7505">
        <v>0.38330793609808506</v>
      </c>
      <c r="D7505" s="11">
        <v>55</v>
      </c>
      <c r="E7505" s="10">
        <v>64.81</v>
      </c>
      <c r="F7505" s="11">
        <v>41.67</v>
      </c>
      <c r="G7505" s="10">
        <v>39.799999999999997</v>
      </c>
      <c r="H7505" s="11">
        <v>170</v>
      </c>
      <c r="I7505" s="10">
        <v>149.07</v>
      </c>
      <c r="J7505">
        <v>0.49014446915692417</v>
      </c>
      <c r="K7505">
        <v>0.49575820011309213</v>
      </c>
      <c r="L7505">
        <v>0.46925148097953479</v>
      </c>
      <c r="M7505">
        <v>0.48766646878452186</v>
      </c>
      <c r="N7505">
        <v>0.39942220056565997</v>
      </c>
      <c r="O7505">
        <v>0.32573592288566233</v>
      </c>
      <c r="P7505" s="117">
        <v>23.67</v>
      </c>
      <c r="Q7505">
        <v>0.34</v>
      </c>
    </row>
    <row r="7506" spans="1:17" ht="15">
      <c r="A7506" s="6"/>
      <c r="B7506" s="10">
        <v>127.01</v>
      </c>
      <c r="C7506">
        <v>0.38234484005496228</v>
      </c>
      <c r="D7506" s="11">
        <v>55.92</v>
      </c>
      <c r="E7506" s="10">
        <v>67.400000000000006</v>
      </c>
      <c r="F7506" s="11">
        <v>43.81</v>
      </c>
      <c r="G7506" s="10">
        <v>43.7</v>
      </c>
      <c r="H7506" s="11">
        <v>203.9</v>
      </c>
      <c r="I7506" s="10">
        <v>159.06</v>
      </c>
      <c r="J7506">
        <v>0.48535289403350124</v>
      </c>
      <c r="K7506">
        <v>0.49910563040936545</v>
      </c>
      <c r="L7506">
        <v>0.47022502419478068</v>
      </c>
      <c r="M7506">
        <v>0.50910012692071616</v>
      </c>
      <c r="N7506">
        <v>0.42000792665147568</v>
      </c>
      <c r="O7506">
        <v>0.33159660784965045</v>
      </c>
      <c r="P7506" s="117">
        <v>38.56</v>
      </c>
      <c r="Q7506">
        <v>0.34</v>
      </c>
    </row>
    <row r="7507" spans="1:17" ht="15">
      <c r="A7507" s="6"/>
      <c r="B7507" s="10">
        <v>131.80000000000001</v>
      </c>
      <c r="C7507">
        <v>0.36352822044897737</v>
      </c>
      <c r="D7507" s="11">
        <v>56.94</v>
      </c>
      <c r="E7507" s="10">
        <v>69.72</v>
      </c>
      <c r="F7507" s="11">
        <v>49.95</v>
      </c>
      <c r="G7507" s="10">
        <v>48.62</v>
      </c>
      <c r="H7507" s="11">
        <v>223.67</v>
      </c>
      <c r="I7507" s="10">
        <v>192.11</v>
      </c>
      <c r="J7507">
        <v>0.46697432949634005</v>
      </c>
      <c r="K7507">
        <v>0.48194290578238108</v>
      </c>
      <c r="L7507">
        <v>0.45976604873276572</v>
      </c>
      <c r="M7507">
        <v>0.48201112693651954</v>
      </c>
      <c r="N7507">
        <v>0.40006513303674479</v>
      </c>
      <c r="O7507">
        <v>0.31855078643275914</v>
      </c>
      <c r="P7507" s="117">
        <v>59.48</v>
      </c>
      <c r="Q7507">
        <v>0.34</v>
      </c>
    </row>
    <row r="7508" spans="1:17" ht="15">
      <c r="A7508" s="6"/>
      <c r="B7508" s="10">
        <v>128.58000000000001</v>
      </c>
      <c r="C7508">
        <v>0.35544543245207599</v>
      </c>
      <c r="D7508" s="11">
        <v>55.93</v>
      </c>
      <c r="E7508" s="10">
        <v>68.16</v>
      </c>
      <c r="F7508" s="11">
        <v>51</v>
      </c>
      <c r="G7508" s="10">
        <v>47.96</v>
      </c>
      <c r="H7508" s="11">
        <v>190</v>
      </c>
      <c r="I7508" s="10">
        <v>199.96</v>
      </c>
      <c r="J7508">
        <v>0.46456120250151706</v>
      </c>
      <c r="K7508">
        <v>0.48274415899666229</v>
      </c>
      <c r="L7508">
        <v>0.45406359491042991</v>
      </c>
      <c r="M7508">
        <v>0.46662961112693352</v>
      </c>
      <c r="N7508">
        <v>0.40552362466725816</v>
      </c>
      <c r="O7508">
        <v>0.30957121214920463</v>
      </c>
      <c r="P7508" s="117">
        <v>26.48</v>
      </c>
      <c r="Q7508">
        <v>0.34</v>
      </c>
    </row>
    <row r="7509" spans="1:17" ht="15">
      <c r="A7509" s="6"/>
      <c r="B7509" s="10">
        <v>112.12</v>
      </c>
      <c r="C7509">
        <v>0.33676236115280694</v>
      </c>
      <c r="D7509" s="11">
        <v>55</v>
      </c>
      <c r="E7509" s="10">
        <v>66.44</v>
      </c>
      <c r="F7509" s="11">
        <v>48.45</v>
      </c>
      <c r="G7509" s="10">
        <v>46</v>
      </c>
      <c r="H7509" s="11">
        <v>184.56</v>
      </c>
      <c r="I7509" s="10">
        <v>168.84</v>
      </c>
      <c r="J7509">
        <v>0.46671639332123949</v>
      </c>
      <c r="K7509">
        <v>0.46993904169788486</v>
      </c>
      <c r="L7509">
        <v>0.45779704701679508</v>
      </c>
      <c r="M7509">
        <v>0.47406272262220533</v>
      </c>
      <c r="N7509">
        <v>0.40308035335443254</v>
      </c>
      <c r="O7509">
        <v>0.30659613421483434</v>
      </c>
      <c r="P7509" s="117">
        <v>26.82</v>
      </c>
      <c r="Q7509">
        <v>0.34</v>
      </c>
    </row>
    <row r="7510" spans="1:17" ht="15">
      <c r="A7510" s="6"/>
      <c r="B7510" s="10">
        <v>96.01</v>
      </c>
      <c r="C7510">
        <v>0.32706110856834369</v>
      </c>
      <c r="D7510" s="11">
        <v>40.299999999999997</v>
      </c>
      <c r="E7510" s="10">
        <v>60.42</v>
      </c>
      <c r="F7510" s="11">
        <v>42.75</v>
      </c>
      <c r="G7510" s="10">
        <v>43.82</v>
      </c>
      <c r="H7510" s="11">
        <v>141.62</v>
      </c>
      <c r="I7510" s="10">
        <v>149.1</v>
      </c>
      <c r="J7510">
        <v>0.45303212940734322</v>
      </c>
      <c r="K7510">
        <v>0.45278541885143114</v>
      </c>
      <c r="L7510">
        <v>0.45873758936705245</v>
      </c>
      <c r="M7510">
        <v>0.48236468512421005</v>
      </c>
      <c r="N7510">
        <v>0.40858694323799211</v>
      </c>
      <c r="O7510">
        <v>0.30458437578085956</v>
      </c>
      <c r="P7510" s="117">
        <v>25.8</v>
      </c>
      <c r="Q7510">
        <v>0.34</v>
      </c>
    </row>
    <row r="7511" spans="1:17" ht="15">
      <c r="A7511" s="6"/>
      <c r="B7511" s="10">
        <v>82.78</v>
      </c>
      <c r="C7511">
        <v>0.30224123966148531</v>
      </c>
      <c r="D7511" s="11">
        <v>42.81</v>
      </c>
      <c r="E7511" s="10">
        <v>52.94</v>
      </c>
      <c r="F7511" s="11">
        <v>40.36</v>
      </c>
      <c r="G7511" s="10">
        <v>40.31</v>
      </c>
      <c r="H7511" s="11">
        <v>141.72</v>
      </c>
      <c r="I7511" s="10">
        <v>140.69</v>
      </c>
      <c r="J7511">
        <v>0.43871758384389903</v>
      </c>
      <c r="K7511">
        <v>0.43495253508031417</v>
      </c>
      <c r="L7511">
        <v>0.4594164277295617</v>
      </c>
      <c r="M7511">
        <v>0.49627936499987479</v>
      </c>
      <c r="N7511">
        <v>0.41805820326370546</v>
      </c>
      <c r="O7511">
        <v>0.30504423542407844</v>
      </c>
      <c r="P7511" s="117">
        <v>21.66</v>
      </c>
      <c r="Q7511">
        <v>0.34</v>
      </c>
    </row>
    <row r="7512" spans="1:17" ht="15">
      <c r="A7512" s="6"/>
      <c r="B7512" s="10">
        <v>84.04</v>
      </c>
      <c r="C7512">
        <v>0.28067908003792935</v>
      </c>
      <c r="D7512" s="11">
        <v>36.78</v>
      </c>
      <c r="E7512" s="10">
        <v>47.28</v>
      </c>
      <c r="F7512" s="11">
        <v>39.659999999999997</v>
      </c>
      <c r="G7512" s="10">
        <v>39.1</v>
      </c>
      <c r="H7512" s="11">
        <v>138.13999999999999</v>
      </c>
      <c r="I7512" s="10">
        <v>127.73</v>
      </c>
      <c r="J7512">
        <v>0.43245051921318428</v>
      </c>
      <c r="K7512">
        <v>0.41615683767206063</v>
      </c>
      <c r="L7512">
        <v>0.45475351996670771</v>
      </c>
      <c r="M7512">
        <v>0.4998983400249844</v>
      </c>
      <c r="N7512">
        <v>0.42207035087579176</v>
      </c>
      <c r="O7512">
        <v>0.31089189926977412</v>
      </c>
      <c r="P7512" s="117">
        <v>28.83</v>
      </c>
      <c r="Q7512">
        <v>0.34</v>
      </c>
    </row>
    <row r="7513" spans="1:17" ht="15">
      <c r="A7513" s="6"/>
      <c r="B7513" s="10">
        <v>74.36</v>
      </c>
      <c r="C7513">
        <v>0.27221650842913286</v>
      </c>
      <c r="D7513" s="11">
        <v>33.61</v>
      </c>
      <c r="E7513" s="10">
        <v>42.71</v>
      </c>
      <c r="F7513" s="11">
        <v>36.67</v>
      </c>
      <c r="G7513" s="10">
        <v>37</v>
      </c>
      <c r="H7513" s="11">
        <v>120.06</v>
      </c>
      <c r="I7513" s="10">
        <v>118.81</v>
      </c>
      <c r="J7513">
        <v>0.41192922879234334</v>
      </c>
      <c r="K7513">
        <v>0.39233073131001373</v>
      </c>
      <c r="L7513">
        <v>0.46304696176568233</v>
      </c>
      <c r="M7513">
        <v>0.50537632978021341</v>
      </c>
      <c r="N7513">
        <v>0.41932497252170475</v>
      </c>
      <c r="O7513">
        <v>0.31115560091247441</v>
      </c>
      <c r="P7513" s="117">
        <v>68.23</v>
      </c>
      <c r="Q7513">
        <v>0.34</v>
      </c>
    </row>
    <row r="7514" spans="1:17" ht="15">
      <c r="A7514" s="6"/>
      <c r="B7514" s="10">
        <v>64.099999999999994</v>
      </c>
      <c r="C7514">
        <v>0.2663106127009508</v>
      </c>
      <c r="D7514" s="11">
        <v>26.41</v>
      </c>
      <c r="E7514" s="10">
        <v>42.69</v>
      </c>
      <c r="F7514" s="11">
        <v>37.57</v>
      </c>
      <c r="G7514" s="10">
        <v>32.5</v>
      </c>
      <c r="H7514" s="11">
        <v>93.74</v>
      </c>
      <c r="I7514" s="10">
        <v>114.54</v>
      </c>
      <c r="J7514">
        <v>0.38950531656476584</v>
      </c>
      <c r="K7514">
        <v>0.36763408633316375</v>
      </c>
      <c r="L7514">
        <v>0.46333115191892116</v>
      </c>
      <c r="M7514">
        <v>0.49269152960703588</v>
      </c>
      <c r="N7514">
        <v>0.4051095525976961</v>
      </c>
      <c r="O7514">
        <v>0.30699675631903622</v>
      </c>
      <c r="P7514" s="117">
        <v>18.95</v>
      </c>
      <c r="Q7514">
        <v>0.34</v>
      </c>
    </row>
    <row r="7515" spans="1:17" ht="15">
      <c r="A7515" s="6"/>
      <c r="B7515" s="10">
        <v>59.73</v>
      </c>
      <c r="C7515">
        <v>0.25710849191568824</v>
      </c>
      <c r="D7515" s="11">
        <v>25.35</v>
      </c>
      <c r="E7515" s="10">
        <v>40.49</v>
      </c>
      <c r="F7515" s="11">
        <v>35.299999999999997</v>
      </c>
      <c r="G7515" s="10">
        <v>32.08</v>
      </c>
      <c r="H7515" s="11">
        <v>94.95</v>
      </c>
      <c r="I7515" s="10">
        <v>110</v>
      </c>
      <c r="J7515">
        <v>0.38357317636613997</v>
      </c>
      <c r="K7515">
        <v>0.34215312049045882</v>
      </c>
      <c r="L7515">
        <v>0.46295907192662789</v>
      </c>
      <c r="M7515">
        <v>0.48129742815549681</v>
      </c>
      <c r="N7515">
        <v>0.39368818858732868</v>
      </c>
      <c r="O7515">
        <v>0.30921186657547123</v>
      </c>
      <c r="P7515" s="117">
        <v>16.510000000000002</v>
      </c>
      <c r="Q7515">
        <v>0.34</v>
      </c>
    </row>
    <row r="7516" spans="1:17" ht="15">
      <c r="A7516" s="6"/>
      <c r="B7516" s="10">
        <v>53.74</v>
      </c>
      <c r="C7516">
        <v>0.25240320338870875</v>
      </c>
      <c r="D7516" s="11">
        <v>26.6</v>
      </c>
      <c r="E7516" s="10">
        <v>38.79</v>
      </c>
      <c r="F7516" s="11">
        <v>35.130000000000003</v>
      </c>
      <c r="G7516" s="10">
        <v>31.95</v>
      </c>
      <c r="H7516" s="11">
        <v>94.86</v>
      </c>
      <c r="I7516" s="10">
        <v>99.8</v>
      </c>
      <c r="J7516">
        <v>0.3769770265673672</v>
      </c>
      <c r="K7516">
        <v>0.32990515561806055</v>
      </c>
      <c r="L7516">
        <v>0.46072375521988929</v>
      </c>
      <c r="M7516">
        <v>0.47837955673316024</v>
      </c>
      <c r="N7516">
        <v>0.4033938784728065</v>
      </c>
      <c r="O7516">
        <v>0.31528963747802535</v>
      </c>
      <c r="P7516" s="117">
        <v>17.39</v>
      </c>
      <c r="Q7516">
        <v>0.34</v>
      </c>
    </row>
    <row r="7517" spans="1:17" ht="15">
      <c r="A7517" s="6"/>
      <c r="B7517" s="10">
        <v>48.36</v>
      </c>
      <c r="C7517">
        <v>0.25258775989149701</v>
      </c>
      <c r="D7517" s="11">
        <v>27.31</v>
      </c>
      <c r="E7517" s="10">
        <v>38.92</v>
      </c>
      <c r="F7517" s="11">
        <v>34.22</v>
      </c>
      <c r="G7517" s="10">
        <v>31.1</v>
      </c>
      <c r="H7517" s="11">
        <v>95.95</v>
      </c>
      <c r="I7517" s="10">
        <v>102.14</v>
      </c>
      <c r="J7517">
        <v>0.37441333878414346</v>
      </c>
      <c r="K7517">
        <v>0.31884781612060403</v>
      </c>
      <c r="L7517">
        <v>0.46428061726451653</v>
      </c>
      <c r="M7517">
        <v>0.47571188634743022</v>
      </c>
      <c r="N7517">
        <v>0.42519516111049166</v>
      </c>
      <c r="O7517">
        <v>0.31819503133773852</v>
      </c>
      <c r="P7517" s="117">
        <v>16.309999999999999</v>
      </c>
      <c r="Q7517">
        <v>0.34</v>
      </c>
    </row>
    <row r="7518" spans="1:17" ht="15">
      <c r="A7518" s="6"/>
      <c r="B7518" s="10">
        <v>50</v>
      </c>
      <c r="C7518">
        <v>0.26259262980897891</v>
      </c>
      <c r="D7518" s="11">
        <v>27.1</v>
      </c>
      <c r="E7518" s="10">
        <v>38.200000000000003</v>
      </c>
      <c r="F7518" s="11">
        <v>33.86</v>
      </c>
      <c r="G7518" s="10">
        <v>31</v>
      </c>
      <c r="H7518" s="11">
        <v>115.5</v>
      </c>
      <c r="I7518" s="10">
        <v>99.77</v>
      </c>
      <c r="J7518">
        <v>0.37109117592371238</v>
      </c>
      <c r="K7518">
        <v>0.30363885817096714</v>
      </c>
      <c r="L7518">
        <v>0.4667035075153938</v>
      </c>
      <c r="M7518">
        <v>0.48332142399931727</v>
      </c>
      <c r="N7518">
        <v>0.44906878817241541</v>
      </c>
      <c r="O7518">
        <v>0.32168029067041726</v>
      </c>
      <c r="P7518" s="117">
        <v>46.46</v>
      </c>
      <c r="Q7518">
        <v>0.34</v>
      </c>
    </row>
    <row r="7519" spans="1:17" ht="15">
      <c r="A7519" s="6"/>
      <c r="B7519" s="10">
        <v>66.78</v>
      </c>
      <c r="C7519">
        <v>0.27301144547263156</v>
      </c>
      <c r="D7519" s="11">
        <v>28.92</v>
      </c>
      <c r="E7519" s="10">
        <v>38.229999999999997</v>
      </c>
      <c r="F7519" s="11">
        <v>35.01</v>
      </c>
      <c r="G7519" s="10">
        <v>33.15</v>
      </c>
      <c r="H7519" s="11">
        <v>140.05000000000001</v>
      </c>
      <c r="I7519" s="10">
        <v>112.55</v>
      </c>
      <c r="J7519">
        <v>0.37039931308672069</v>
      </c>
      <c r="K7519">
        <v>0.29123365366579274</v>
      </c>
      <c r="L7519">
        <v>0.46974818665138246</v>
      </c>
      <c r="M7519">
        <v>0.51221597019243248</v>
      </c>
      <c r="N7519">
        <v>0.45968971848225215</v>
      </c>
      <c r="O7519">
        <v>0.32218412350440989</v>
      </c>
      <c r="P7519" s="117">
        <v>18.989999999999998</v>
      </c>
      <c r="Q7519">
        <v>0.34</v>
      </c>
    </row>
    <row r="7520" spans="1:17" ht="15">
      <c r="A7520" s="6"/>
      <c r="B7520" s="10">
        <v>84.18</v>
      </c>
      <c r="C7520">
        <v>0.31250501488794857</v>
      </c>
      <c r="D7520" s="11">
        <v>40.15</v>
      </c>
      <c r="E7520" s="10">
        <v>38.78</v>
      </c>
      <c r="F7520" s="11">
        <v>35.6</v>
      </c>
      <c r="G7520" s="10">
        <v>44.37</v>
      </c>
      <c r="H7520" s="11">
        <v>175</v>
      </c>
      <c r="I7520" s="10">
        <v>153.19</v>
      </c>
      <c r="J7520">
        <v>0.36779536457265427</v>
      </c>
      <c r="K7520">
        <v>0.28360097215155811</v>
      </c>
      <c r="L7520">
        <v>0.48363016216958188</v>
      </c>
      <c r="M7520">
        <v>0.52584406006614748</v>
      </c>
      <c r="N7520">
        <v>0.46073638918022009</v>
      </c>
      <c r="O7520">
        <v>0.34372716302486117</v>
      </c>
      <c r="P7520" s="117">
        <v>50</v>
      </c>
      <c r="Q7520">
        <v>0.34</v>
      </c>
    </row>
    <row r="7521" spans="1:17" ht="15">
      <c r="A7521" s="6"/>
      <c r="B7521" s="10">
        <v>106.66</v>
      </c>
      <c r="C7521">
        <v>0.33975609069371765</v>
      </c>
      <c r="D7521" s="11">
        <v>51.2</v>
      </c>
      <c r="E7521" s="10">
        <v>40.31</v>
      </c>
      <c r="F7521" s="11">
        <v>37.520000000000003</v>
      </c>
      <c r="G7521" s="10">
        <v>48.88</v>
      </c>
      <c r="H7521" s="11">
        <v>204.98</v>
      </c>
      <c r="I7521" s="10">
        <v>182.06</v>
      </c>
      <c r="J7521">
        <v>0.36350555382192112</v>
      </c>
      <c r="K7521">
        <v>0.28693859527574456</v>
      </c>
      <c r="L7521">
        <v>0.48853404697173825</v>
      </c>
      <c r="M7521">
        <v>0.52936594992857677</v>
      </c>
      <c r="N7521">
        <v>0.45182779305551357</v>
      </c>
      <c r="O7521">
        <v>0.34684681510368204</v>
      </c>
      <c r="P7521" s="117">
        <v>28.19</v>
      </c>
      <c r="Q7521">
        <v>0.34</v>
      </c>
    </row>
    <row r="7522" spans="1:17" ht="15">
      <c r="A7522" s="6"/>
      <c r="B7522" s="10">
        <v>113</v>
      </c>
      <c r="C7522">
        <v>0.33052542242348626</v>
      </c>
      <c r="D7522" s="11">
        <v>47.41</v>
      </c>
      <c r="E7522" s="10">
        <v>42.71</v>
      </c>
      <c r="F7522" s="11">
        <v>37.520000000000003</v>
      </c>
      <c r="G7522" s="10">
        <v>49.95</v>
      </c>
      <c r="H7522" s="11">
        <v>200.1</v>
      </c>
      <c r="I7522" s="10">
        <v>199.12</v>
      </c>
      <c r="J7522">
        <v>0.34939143935239492</v>
      </c>
      <c r="K7522">
        <v>0.29232697991575318</v>
      </c>
      <c r="L7522">
        <v>0.46939541168061605</v>
      </c>
      <c r="M7522">
        <v>0.51527037192629788</v>
      </c>
      <c r="N7522">
        <v>0.43467916724618794</v>
      </c>
      <c r="O7522">
        <v>0.32801446716670035</v>
      </c>
      <c r="P7522" s="117">
        <v>39.58</v>
      </c>
      <c r="Q7522">
        <v>0.34</v>
      </c>
    </row>
    <row r="7523" spans="1:17" ht="15">
      <c r="A7523" s="6"/>
      <c r="B7523" s="10">
        <v>108.48</v>
      </c>
      <c r="C7523">
        <v>0.32680236208757885</v>
      </c>
      <c r="D7523" s="11">
        <v>38.61</v>
      </c>
      <c r="E7523" s="10">
        <v>43.23</v>
      </c>
      <c r="F7523" s="11">
        <v>39.119999999999997</v>
      </c>
      <c r="G7523" s="10">
        <v>48</v>
      </c>
      <c r="H7523" s="11">
        <v>156.06</v>
      </c>
      <c r="I7523" s="10">
        <v>167.52</v>
      </c>
      <c r="J7523">
        <v>0.33575498436243723</v>
      </c>
      <c r="K7523">
        <v>0.29945475867504295</v>
      </c>
      <c r="L7523">
        <v>0.44486473436250479</v>
      </c>
      <c r="M7523">
        <v>0.50377694275847029</v>
      </c>
      <c r="N7523">
        <v>0.42189045116106577</v>
      </c>
      <c r="O7523">
        <v>0.32165669418314458</v>
      </c>
      <c r="P7523" s="117">
        <v>40.270000000000003</v>
      </c>
      <c r="Q7523">
        <v>0.34</v>
      </c>
    </row>
    <row r="7524" spans="1:17" ht="15">
      <c r="A7524" s="6"/>
      <c r="B7524" s="10">
        <v>97.51</v>
      </c>
      <c r="C7524">
        <v>0.3148503735590088</v>
      </c>
      <c r="D7524" s="11">
        <v>38.89</v>
      </c>
      <c r="E7524" s="10">
        <v>43.69</v>
      </c>
      <c r="F7524" s="11">
        <v>38.4</v>
      </c>
      <c r="G7524" s="10">
        <v>46.64</v>
      </c>
      <c r="H7524" s="11">
        <v>148.13999999999999</v>
      </c>
      <c r="I7524" s="10">
        <v>124.34</v>
      </c>
      <c r="J7524">
        <v>0.32152023431419979</v>
      </c>
      <c r="K7524">
        <v>0.30844514239904852</v>
      </c>
      <c r="L7524">
        <v>0.42809153662581734</v>
      </c>
      <c r="M7524">
        <v>0.48400941271710329</v>
      </c>
      <c r="N7524">
        <v>0.4183777697212685</v>
      </c>
      <c r="O7524">
        <v>0.29540488950641786</v>
      </c>
      <c r="P7524" s="117">
        <v>29.37</v>
      </c>
      <c r="Q7524">
        <v>0.34</v>
      </c>
    </row>
    <row r="7525" spans="1:17" ht="15">
      <c r="A7525" s="6"/>
      <c r="B7525" s="10">
        <v>89.92</v>
      </c>
      <c r="C7525">
        <v>0.30507062907828486</v>
      </c>
      <c r="D7525" s="11">
        <v>38.79</v>
      </c>
      <c r="E7525" s="10">
        <v>43.75</v>
      </c>
      <c r="F7525" s="11">
        <v>38.840000000000003</v>
      </c>
      <c r="G7525" s="10">
        <v>46.26</v>
      </c>
      <c r="H7525" s="11">
        <v>150.19999999999999</v>
      </c>
      <c r="I7525" s="10">
        <v>123.34</v>
      </c>
      <c r="J7525">
        <v>0.30825420453086561</v>
      </c>
      <c r="K7525">
        <v>0.31232301620509112</v>
      </c>
      <c r="L7525">
        <v>0.41780923978401763</v>
      </c>
      <c r="M7525">
        <v>0.47435806091440258</v>
      </c>
      <c r="N7525">
        <v>0.41637905724142787</v>
      </c>
      <c r="O7525">
        <v>0.26873550479363451</v>
      </c>
      <c r="P7525" s="117">
        <v>28.96</v>
      </c>
      <c r="Q7525">
        <v>0.34</v>
      </c>
    </row>
    <row r="7526" spans="1:17" ht="15">
      <c r="A7526" s="6"/>
      <c r="B7526" s="10">
        <v>84.82</v>
      </c>
      <c r="C7526">
        <v>0.30220785361244368</v>
      </c>
      <c r="D7526" s="11">
        <v>35.25</v>
      </c>
      <c r="E7526" s="10">
        <v>43.74</v>
      </c>
      <c r="F7526" s="11">
        <v>40.1</v>
      </c>
      <c r="G7526" s="10">
        <v>46.02</v>
      </c>
      <c r="H7526" s="11">
        <v>154.21</v>
      </c>
      <c r="I7526" s="10">
        <v>89.52</v>
      </c>
      <c r="J7526">
        <v>0.29800974826735743</v>
      </c>
      <c r="K7526">
        <v>0.31240048137614262</v>
      </c>
      <c r="L7526">
        <v>0.40883814258338652</v>
      </c>
      <c r="M7526">
        <v>0.4673977203000137</v>
      </c>
      <c r="N7526">
        <v>0.4257280684133497</v>
      </c>
      <c r="O7526">
        <v>0.2591303760760898</v>
      </c>
      <c r="P7526" s="117">
        <v>29.45</v>
      </c>
      <c r="Q7526">
        <v>0.34</v>
      </c>
    </row>
    <row r="7527" spans="1:17" ht="15">
      <c r="A7527" s="6"/>
      <c r="B7527" s="10">
        <v>86.98</v>
      </c>
      <c r="C7527">
        <v>0.31528401711703624</v>
      </c>
      <c r="D7527" s="11">
        <v>31.16</v>
      </c>
      <c r="E7527" s="10">
        <v>42.87</v>
      </c>
      <c r="F7527" s="11">
        <v>37.799999999999997</v>
      </c>
      <c r="G7527" s="10">
        <v>46.42</v>
      </c>
      <c r="H7527" s="11">
        <v>168.83</v>
      </c>
      <c r="I7527" s="10">
        <v>101.24</v>
      </c>
      <c r="J7527">
        <v>0.28601614823711075</v>
      </c>
      <c r="K7527">
        <v>0.31985565265312543</v>
      </c>
      <c r="L7527">
        <v>0.42678714874500445</v>
      </c>
      <c r="M7527">
        <v>0.47921274252464252</v>
      </c>
      <c r="N7527">
        <v>0.44774453126164948</v>
      </c>
      <c r="O7527">
        <v>0.26132459990041967</v>
      </c>
      <c r="P7527" s="117">
        <v>26.04</v>
      </c>
      <c r="Q7527">
        <v>0.34</v>
      </c>
    </row>
    <row r="7528" spans="1:17" ht="15">
      <c r="A7528" s="6"/>
      <c r="B7528" s="10">
        <v>95.95</v>
      </c>
      <c r="C7528">
        <v>0.34690533851829691</v>
      </c>
      <c r="D7528" s="11">
        <v>30.16</v>
      </c>
      <c r="E7528" s="10">
        <v>45.07</v>
      </c>
      <c r="F7528" s="11">
        <v>39.68</v>
      </c>
      <c r="G7528" s="10">
        <v>47.59</v>
      </c>
      <c r="H7528" s="11">
        <v>211.93</v>
      </c>
      <c r="I7528" s="10">
        <v>126.98</v>
      </c>
      <c r="J7528">
        <v>0.28203667333977633</v>
      </c>
      <c r="K7528">
        <v>0.33141342624023801</v>
      </c>
      <c r="L7528">
        <v>0.45134325742023035</v>
      </c>
      <c r="M7528">
        <v>0.50382024886139964</v>
      </c>
      <c r="N7528">
        <v>0.47039242972986606</v>
      </c>
      <c r="O7528">
        <v>0.28187853443488708</v>
      </c>
      <c r="P7528" s="117">
        <v>30.35</v>
      </c>
      <c r="Q7528">
        <v>0.34</v>
      </c>
    </row>
    <row r="7529" spans="1:17" ht="15">
      <c r="A7529" s="6"/>
      <c r="B7529" s="10">
        <v>111.98</v>
      </c>
      <c r="C7529">
        <v>0.38501317171106242</v>
      </c>
      <c r="D7529" s="11">
        <v>30.12</v>
      </c>
      <c r="E7529" s="10">
        <v>49.31</v>
      </c>
      <c r="F7529" s="11">
        <v>41.35</v>
      </c>
      <c r="G7529" s="10">
        <v>49.67</v>
      </c>
      <c r="H7529" s="11">
        <v>236.62</v>
      </c>
      <c r="I7529" s="10">
        <v>153.24</v>
      </c>
      <c r="J7529">
        <v>0.28039258157061625</v>
      </c>
      <c r="K7529">
        <v>0.34345947650848657</v>
      </c>
      <c r="L7529">
        <v>0.48439453999428844</v>
      </c>
      <c r="M7529">
        <v>0.52345348255347535</v>
      </c>
      <c r="N7529">
        <v>0.49041456464422356</v>
      </c>
      <c r="O7529">
        <v>0.32520411855971304</v>
      </c>
      <c r="P7529" s="117">
        <v>24.48</v>
      </c>
      <c r="Q7529">
        <v>0.34</v>
      </c>
    </row>
    <row r="7530" spans="1:17" ht="15">
      <c r="A7530" s="6"/>
      <c r="B7530" s="10">
        <v>125</v>
      </c>
      <c r="C7530">
        <v>0.40307317681136995</v>
      </c>
      <c r="D7530" s="11">
        <v>31.02</v>
      </c>
      <c r="E7530" s="10">
        <v>49.44</v>
      </c>
      <c r="F7530" s="11">
        <v>46.41</v>
      </c>
      <c r="G7530" s="10">
        <v>50.99</v>
      </c>
      <c r="H7530" s="11">
        <v>250.06</v>
      </c>
      <c r="I7530" s="10">
        <v>184.65</v>
      </c>
      <c r="J7530">
        <v>0.27463259831701875</v>
      </c>
      <c r="K7530">
        <v>0.33962255333141517</v>
      </c>
      <c r="L7530">
        <v>0.5038469903649121</v>
      </c>
      <c r="M7530">
        <v>0.52585536106781749</v>
      </c>
      <c r="N7530">
        <v>0.50756412599818868</v>
      </c>
      <c r="O7530">
        <v>0.33787933150788402</v>
      </c>
      <c r="P7530" s="117">
        <v>29.76</v>
      </c>
      <c r="Q7530">
        <v>0.34</v>
      </c>
    </row>
    <row r="7531" spans="1:17" ht="15">
      <c r="A7531" s="6"/>
      <c r="B7531" s="10">
        <v>136.1</v>
      </c>
      <c r="C7531">
        <v>0.39467563889561436</v>
      </c>
      <c r="D7531" s="11">
        <v>36.19</v>
      </c>
      <c r="E7531" s="10">
        <v>50.91</v>
      </c>
      <c r="F7531" s="11">
        <v>52.17</v>
      </c>
      <c r="G7531" s="10">
        <v>71.92</v>
      </c>
      <c r="H7531" s="11">
        <v>295</v>
      </c>
      <c r="I7531" s="10">
        <v>197.44</v>
      </c>
      <c r="J7531">
        <v>0.27462685904095352</v>
      </c>
      <c r="K7531">
        <v>0.32736730128923319</v>
      </c>
      <c r="L7531">
        <v>0.49593095226444717</v>
      </c>
      <c r="M7531">
        <v>0.51595451240641044</v>
      </c>
      <c r="N7531">
        <v>0.49390084823521391</v>
      </c>
      <c r="O7531">
        <v>0.33126910617784322</v>
      </c>
      <c r="P7531" s="117">
        <v>55.29</v>
      </c>
      <c r="Q7531">
        <v>0.34</v>
      </c>
    </row>
    <row r="7532" spans="1:17" ht="15">
      <c r="A7532" s="6"/>
      <c r="B7532" s="10">
        <v>135.1</v>
      </c>
      <c r="C7532">
        <v>0.39947574467357483</v>
      </c>
      <c r="D7532" s="11">
        <v>36.020000000000003</v>
      </c>
      <c r="E7532" s="10">
        <v>49.75</v>
      </c>
      <c r="F7532" s="11">
        <v>53.09</v>
      </c>
      <c r="G7532" s="10">
        <v>61.61</v>
      </c>
      <c r="H7532" s="11">
        <v>275.05</v>
      </c>
      <c r="I7532" s="10">
        <v>198.24</v>
      </c>
      <c r="J7532">
        <v>0.27985340815957993</v>
      </c>
      <c r="K7532">
        <v>0.32280659898077324</v>
      </c>
      <c r="L7532">
        <v>0.48755115111124592</v>
      </c>
      <c r="M7532">
        <v>0.51310329285088263</v>
      </c>
      <c r="N7532">
        <v>0.50297148717614792</v>
      </c>
      <c r="O7532">
        <v>0.31638707197372595</v>
      </c>
      <c r="P7532" s="117">
        <v>40.229999999999997</v>
      </c>
      <c r="Q7532">
        <v>0.34</v>
      </c>
    </row>
    <row r="7533" spans="1:17" ht="15">
      <c r="A7533" s="6"/>
      <c r="B7533" s="10">
        <v>123.58</v>
      </c>
      <c r="C7533">
        <v>0.4066071893233183</v>
      </c>
      <c r="D7533" s="11">
        <v>31.08</v>
      </c>
      <c r="E7533" s="10">
        <v>47.78</v>
      </c>
      <c r="F7533" s="11">
        <v>52.51</v>
      </c>
      <c r="G7533" s="10">
        <v>55.96</v>
      </c>
      <c r="H7533" s="11">
        <v>230</v>
      </c>
      <c r="I7533" s="10">
        <v>181.95</v>
      </c>
      <c r="J7533">
        <v>0.27983969919988594</v>
      </c>
      <c r="K7533">
        <v>0.32632879825802241</v>
      </c>
      <c r="L7533">
        <v>0.48395631654951626</v>
      </c>
      <c r="M7533">
        <v>0.52043003601144344</v>
      </c>
      <c r="N7533">
        <v>0.51331561193780295</v>
      </c>
      <c r="O7533">
        <v>0.30753531185050648</v>
      </c>
      <c r="P7533" s="117">
        <v>35.33</v>
      </c>
      <c r="Q7533">
        <v>0.34</v>
      </c>
    </row>
    <row r="7534" spans="1:17" ht="15">
      <c r="A7534" s="6"/>
      <c r="B7534" s="10">
        <v>112.93</v>
      </c>
      <c r="C7534">
        <v>0.40851249222014752</v>
      </c>
      <c r="D7534" s="11">
        <v>29.39</v>
      </c>
      <c r="E7534" s="10">
        <v>42.93</v>
      </c>
      <c r="F7534" s="11">
        <v>51.01</v>
      </c>
      <c r="G7534" s="10">
        <v>48.04</v>
      </c>
      <c r="H7534" s="11">
        <v>219.93</v>
      </c>
      <c r="I7534" s="10">
        <v>145.07</v>
      </c>
      <c r="J7534">
        <v>0.2803711379405246</v>
      </c>
      <c r="K7534">
        <v>0.32417172665538924</v>
      </c>
      <c r="L7534">
        <v>0.48333804072811604</v>
      </c>
      <c r="M7534">
        <v>0.53235775545209507</v>
      </c>
      <c r="N7534">
        <v>0.52700725467239062</v>
      </c>
      <c r="O7534">
        <v>0.31358413577468408</v>
      </c>
      <c r="P7534" s="117">
        <v>37.869999999999997</v>
      </c>
      <c r="Q7534">
        <v>0.34</v>
      </c>
    </row>
    <row r="7535" spans="1:17" ht="15">
      <c r="A7535" s="6"/>
      <c r="B7535" s="10">
        <v>105.1</v>
      </c>
      <c r="C7535">
        <v>0.41804996025946722</v>
      </c>
      <c r="D7535" s="11">
        <v>22.26</v>
      </c>
      <c r="E7535" s="10">
        <v>41.21</v>
      </c>
      <c r="F7535" s="11">
        <v>47</v>
      </c>
      <c r="G7535" s="10">
        <v>44.54</v>
      </c>
      <c r="H7535" s="11">
        <v>193.67</v>
      </c>
      <c r="I7535" s="10">
        <v>125.35</v>
      </c>
      <c r="J7535">
        <v>0.27607094752804223</v>
      </c>
      <c r="K7535">
        <v>0.32040632606397362</v>
      </c>
      <c r="L7535">
        <v>0.47459652555593745</v>
      </c>
      <c r="M7535">
        <v>0.52552700085784421</v>
      </c>
      <c r="N7535">
        <v>0.53287723216275729</v>
      </c>
      <c r="O7535">
        <v>0.31043043728254438</v>
      </c>
      <c r="P7535" s="117">
        <v>23.09</v>
      </c>
      <c r="Q7535">
        <v>0.34</v>
      </c>
    </row>
    <row r="7536" spans="1:17" ht="15">
      <c r="A7536" s="6"/>
      <c r="B7536" s="10">
        <v>103.97</v>
      </c>
      <c r="C7536">
        <v>0.4379808090654318</v>
      </c>
      <c r="D7536" s="11">
        <v>15.51</v>
      </c>
      <c r="E7536" s="10">
        <v>41.19</v>
      </c>
      <c r="F7536" s="11">
        <v>44.25</v>
      </c>
      <c r="G7536" s="10">
        <v>42.04</v>
      </c>
      <c r="H7536" s="11">
        <v>169.9</v>
      </c>
      <c r="I7536" s="10">
        <v>121.98</v>
      </c>
      <c r="J7536">
        <v>0.26573391181934619</v>
      </c>
      <c r="K7536">
        <v>0.3258319664266584</v>
      </c>
      <c r="L7536">
        <v>0.47238423488956494</v>
      </c>
      <c r="M7536">
        <v>0.51599435685007267</v>
      </c>
      <c r="N7536">
        <v>0.54487203082125335</v>
      </c>
      <c r="O7536">
        <v>0.31118740948528933</v>
      </c>
      <c r="P7536" s="117">
        <v>19.940000000000001</v>
      </c>
      <c r="Q7536">
        <v>0.34</v>
      </c>
    </row>
    <row r="7537" spans="1:17" ht="15">
      <c r="A7537" s="6"/>
      <c r="B7537" s="10">
        <v>93.2</v>
      </c>
      <c r="C7537">
        <v>0.43940245495060226</v>
      </c>
      <c r="D7537" s="11">
        <v>11.46</v>
      </c>
      <c r="E7537" s="10">
        <v>39.58</v>
      </c>
      <c r="F7537" s="11">
        <v>39.880000000000003</v>
      </c>
      <c r="G7537" s="10">
        <v>36.450000000000003</v>
      </c>
      <c r="H7537" s="11">
        <v>155.5</v>
      </c>
      <c r="I7537" s="10">
        <v>79.989999999999995</v>
      </c>
      <c r="J7537">
        <v>0.24674986395935858</v>
      </c>
      <c r="K7537">
        <v>0.31477689143218801</v>
      </c>
      <c r="L7537">
        <v>0.46540978190205634</v>
      </c>
      <c r="M7537">
        <v>0.50632569950644135</v>
      </c>
      <c r="N7537">
        <v>0.54756012244134966</v>
      </c>
      <c r="O7537">
        <v>0.2973344144782567</v>
      </c>
      <c r="P7537" s="117">
        <v>18.68</v>
      </c>
      <c r="Q7537">
        <v>0.34</v>
      </c>
    </row>
    <row r="7538" spans="1:17" ht="15">
      <c r="A7538" s="6"/>
      <c r="B7538" s="10">
        <v>87.3</v>
      </c>
      <c r="C7538">
        <v>0.42414008725763497</v>
      </c>
      <c r="D7538" s="11">
        <v>9.1999999999999993</v>
      </c>
      <c r="E7538" s="10">
        <v>34.58</v>
      </c>
      <c r="F7538" s="11">
        <v>35.659999999999997</v>
      </c>
      <c r="G7538" s="10">
        <v>33.67</v>
      </c>
      <c r="H7538" s="11">
        <v>168.03</v>
      </c>
      <c r="I7538" s="10">
        <v>70.25</v>
      </c>
      <c r="J7538">
        <v>0.2287510589999375</v>
      </c>
      <c r="K7538">
        <v>0.29865568638726703</v>
      </c>
      <c r="L7538">
        <v>0.45278868703968639</v>
      </c>
      <c r="M7538">
        <v>0.50008818252090603</v>
      </c>
      <c r="N7538">
        <v>0.54842573328497157</v>
      </c>
      <c r="O7538">
        <v>0.28564169676342327</v>
      </c>
      <c r="P7538" s="117">
        <v>17.45</v>
      </c>
      <c r="Q7538">
        <v>0.34</v>
      </c>
    </row>
    <row r="7539" spans="1:17" ht="15">
      <c r="A7539" s="6"/>
      <c r="B7539" s="10">
        <v>85.89</v>
      </c>
      <c r="C7539">
        <v>0.40466068653222559</v>
      </c>
      <c r="D7539" s="11">
        <v>2.0299999999999998</v>
      </c>
      <c r="E7539" s="10">
        <v>30.67</v>
      </c>
      <c r="F7539" s="11">
        <v>35.97</v>
      </c>
      <c r="G7539" s="10">
        <v>33.6</v>
      </c>
      <c r="H7539" s="11">
        <v>161.36000000000001</v>
      </c>
      <c r="I7539" s="10">
        <v>67.97</v>
      </c>
      <c r="J7539">
        <v>0.22678667874023076</v>
      </c>
      <c r="K7539">
        <v>0.29409022184075001</v>
      </c>
      <c r="L7539">
        <v>0.44715538327598359</v>
      </c>
      <c r="M7539">
        <v>0.48481703214376576</v>
      </c>
      <c r="N7539">
        <v>0.54354306117941542</v>
      </c>
      <c r="O7539">
        <v>0.2823384884836852</v>
      </c>
      <c r="P7539" s="117">
        <v>38.61</v>
      </c>
      <c r="Q7539">
        <v>0.34</v>
      </c>
    </row>
    <row r="7540" spans="1:17" ht="15">
      <c r="A7540" s="6"/>
      <c r="B7540" s="10">
        <v>85.88</v>
      </c>
      <c r="C7540">
        <v>0.39462821380021401</v>
      </c>
      <c r="D7540" s="11">
        <v>0.08</v>
      </c>
      <c r="E7540" s="10">
        <v>37.93</v>
      </c>
      <c r="F7540" s="11">
        <v>36.03</v>
      </c>
      <c r="G7540" s="10">
        <v>32.770000000000003</v>
      </c>
      <c r="H7540" s="11">
        <v>160</v>
      </c>
      <c r="I7540" s="10">
        <v>67.97</v>
      </c>
      <c r="J7540">
        <v>0.23360556133434354</v>
      </c>
      <c r="K7540">
        <v>0.28844830894813467</v>
      </c>
      <c r="L7540">
        <v>0.44198066016490334</v>
      </c>
      <c r="M7540">
        <v>0.48781687231850474</v>
      </c>
      <c r="N7540">
        <v>0.53720264540374618</v>
      </c>
      <c r="O7540">
        <v>0.27533110672610778</v>
      </c>
      <c r="P7540" s="117">
        <v>17.82</v>
      </c>
      <c r="Q7540">
        <v>0.34</v>
      </c>
    </row>
    <row r="7541" spans="1:17" ht="15">
      <c r="A7541" s="6"/>
      <c r="B7541" s="10">
        <v>83.21</v>
      </c>
      <c r="C7541">
        <v>0.3898978025560772</v>
      </c>
      <c r="D7541" s="11">
        <v>6.47</v>
      </c>
      <c r="E7541" s="10">
        <v>35.840000000000003</v>
      </c>
      <c r="F7541" s="11">
        <v>34.75</v>
      </c>
      <c r="G7541" s="10">
        <v>32</v>
      </c>
      <c r="H7541" s="11">
        <v>152.5</v>
      </c>
      <c r="I7541" s="10">
        <v>68.19</v>
      </c>
      <c r="J7541">
        <v>0.24219335712963239</v>
      </c>
      <c r="K7541">
        <v>0.2843249837811021</v>
      </c>
      <c r="L7541">
        <v>0.43113999453330437</v>
      </c>
      <c r="M7541">
        <v>0.49496615166825314</v>
      </c>
      <c r="N7541">
        <v>0.53835702546233455</v>
      </c>
      <c r="O7541">
        <v>0.28549506510942368</v>
      </c>
      <c r="P7541" s="117">
        <v>18.21</v>
      </c>
      <c r="Q7541">
        <v>0.34</v>
      </c>
    </row>
    <row r="7542" spans="1:17" ht="15">
      <c r="A7542" s="6"/>
      <c r="B7542" s="10">
        <v>82.71</v>
      </c>
      <c r="C7542">
        <v>0.3880828548096491</v>
      </c>
      <c r="D7542" s="11">
        <v>11.27</v>
      </c>
      <c r="E7542" s="10">
        <v>34.049999999999997</v>
      </c>
      <c r="F7542" s="11">
        <v>34.799999999999997</v>
      </c>
      <c r="G7542" s="10">
        <v>32.799999999999997</v>
      </c>
      <c r="H7542" s="11">
        <v>155</v>
      </c>
      <c r="I7542" s="10">
        <v>75.77</v>
      </c>
      <c r="J7542">
        <v>0.25618863151671273</v>
      </c>
      <c r="K7542">
        <v>0.28289526946304161</v>
      </c>
      <c r="L7542">
        <v>0.43249052927145348</v>
      </c>
      <c r="M7542">
        <v>0.49852599604205916</v>
      </c>
      <c r="N7542">
        <v>0.53871743677878714</v>
      </c>
      <c r="O7542">
        <v>0.30621075038387391</v>
      </c>
      <c r="P7542" s="117">
        <v>20.82</v>
      </c>
      <c r="Q7542">
        <v>0.34</v>
      </c>
    </row>
    <row r="7543" spans="1:17" ht="15">
      <c r="A7543" s="6"/>
      <c r="B7543" s="10">
        <v>85.44</v>
      </c>
      <c r="C7543">
        <v>0.38316527406626766</v>
      </c>
      <c r="D7543" s="11">
        <v>12.59</v>
      </c>
      <c r="E7543" s="10">
        <v>34.15</v>
      </c>
      <c r="F7543" s="11">
        <v>36.58</v>
      </c>
      <c r="G7543" s="10">
        <v>35.46</v>
      </c>
      <c r="H7543" s="11">
        <v>160.09</v>
      </c>
      <c r="I7543" s="10">
        <v>81.260000000000005</v>
      </c>
      <c r="J7543">
        <v>0.26771843813913537</v>
      </c>
      <c r="K7543">
        <v>0.2767264647626646</v>
      </c>
      <c r="L7543">
        <v>0.44088181737431159</v>
      </c>
      <c r="M7543">
        <v>0.51271749472291361</v>
      </c>
      <c r="N7543">
        <v>0.53112667123431057</v>
      </c>
      <c r="O7543">
        <v>0.32204821617057205</v>
      </c>
      <c r="P7543" s="117">
        <v>21.53</v>
      </c>
      <c r="Q7543">
        <v>0.34</v>
      </c>
    </row>
    <row r="7544" spans="1:17" ht="15">
      <c r="A7544" s="6"/>
      <c r="B7544" s="10">
        <v>86.3</v>
      </c>
      <c r="C7544">
        <v>0.38617935263811559</v>
      </c>
      <c r="D7544" s="11">
        <v>9.6300000000000008</v>
      </c>
      <c r="E7544" s="10">
        <v>33.96</v>
      </c>
      <c r="F7544" s="11">
        <v>43.42</v>
      </c>
      <c r="G7544" s="10">
        <v>45.46</v>
      </c>
      <c r="H7544" s="11">
        <v>183.87</v>
      </c>
      <c r="I7544" s="10">
        <v>109</v>
      </c>
      <c r="J7544">
        <v>0.28612569140678645</v>
      </c>
      <c r="K7544">
        <v>0.27341355336507617</v>
      </c>
      <c r="L7544">
        <v>0.42540552025464579</v>
      </c>
      <c r="M7544">
        <v>0.53862042731383963</v>
      </c>
      <c r="N7544">
        <v>0.51749620613131697</v>
      </c>
      <c r="O7544">
        <v>0.3436775266483299</v>
      </c>
      <c r="P7544" s="117">
        <v>24.51</v>
      </c>
      <c r="Q7544">
        <v>0.34</v>
      </c>
    </row>
    <row r="7545" spans="1:17" ht="15">
      <c r="A7545" s="6"/>
      <c r="B7545" s="10">
        <v>88</v>
      </c>
      <c r="C7545">
        <v>0.40132357108310329</v>
      </c>
      <c r="D7545" s="11">
        <v>13.55</v>
      </c>
      <c r="E7545" s="10">
        <v>37.979999999999997</v>
      </c>
      <c r="F7545" s="11">
        <v>47.69</v>
      </c>
      <c r="G7545" s="10">
        <v>50.23</v>
      </c>
      <c r="H7545" s="11">
        <v>214</v>
      </c>
      <c r="I7545" s="10">
        <v>134.81</v>
      </c>
      <c r="J7545">
        <v>0.30514917890318188</v>
      </c>
      <c r="K7545">
        <v>0.27227388461623697</v>
      </c>
      <c r="L7545">
        <v>0.42349931640474986</v>
      </c>
      <c r="M7545">
        <v>0.54498524004601134</v>
      </c>
      <c r="N7545">
        <v>0.51105230542108693</v>
      </c>
      <c r="O7545">
        <v>0.35282974567750652</v>
      </c>
      <c r="P7545" s="117">
        <v>29.3</v>
      </c>
      <c r="Q7545">
        <v>0.34</v>
      </c>
    </row>
    <row r="7546" spans="1:17" ht="15">
      <c r="A7546" s="6"/>
      <c r="B7546" s="10">
        <v>92</v>
      </c>
      <c r="C7546">
        <v>0.39213797114205778</v>
      </c>
      <c r="D7546" s="11">
        <v>20.100000000000001</v>
      </c>
      <c r="E7546" s="10">
        <v>40.049999999999997</v>
      </c>
      <c r="F7546" s="11">
        <v>51</v>
      </c>
      <c r="G7546" s="10">
        <v>54.18</v>
      </c>
      <c r="H7546" s="11">
        <v>219.94</v>
      </c>
      <c r="I7546" s="10">
        <v>149.07</v>
      </c>
      <c r="J7546">
        <v>0.30124339825975888</v>
      </c>
      <c r="K7546">
        <v>0.27599871189351655</v>
      </c>
      <c r="L7546">
        <v>0.4050955907906168</v>
      </c>
      <c r="M7546">
        <v>0.52982578421501036</v>
      </c>
      <c r="N7546">
        <v>0.49144944408323815</v>
      </c>
      <c r="O7546">
        <v>0.34475491873900882</v>
      </c>
      <c r="P7546" s="117">
        <v>44.15</v>
      </c>
      <c r="Q7546">
        <v>0.34</v>
      </c>
    </row>
    <row r="7547" spans="1:17" ht="15">
      <c r="A7547" s="6"/>
      <c r="B7547" s="10">
        <v>94.89</v>
      </c>
      <c r="C7547">
        <v>0.36459195710192216</v>
      </c>
      <c r="D7547" s="11">
        <v>24.66</v>
      </c>
      <c r="E7547" s="10">
        <v>41.26</v>
      </c>
      <c r="F7547" s="11">
        <v>49.85</v>
      </c>
      <c r="G7547" s="10">
        <v>52.8</v>
      </c>
      <c r="H7547" s="11">
        <v>215.95</v>
      </c>
      <c r="I7547" s="10">
        <v>125.52</v>
      </c>
      <c r="J7547">
        <v>0.30036065178171284</v>
      </c>
      <c r="K7547">
        <v>0.28011885104988732</v>
      </c>
      <c r="L7547">
        <v>0.3939207224866984</v>
      </c>
      <c r="M7547">
        <v>0.51992563396333935</v>
      </c>
      <c r="N7547">
        <v>0.46076065527403098</v>
      </c>
      <c r="O7547">
        <v>0.33486040501461495</v>
      </c>
      <c r="P7547" s="117">
        <v>51.08</v>
      </c>
      <c r="Q7547">
        <v>0.34</v>
      </c>
    </row>
    <row r="7548" spans="1:17" ht="15">
      <c r="A7548" s="6"/>
      <c r="B7548" s="10">
        <v>91.28</v>
      </c>
      <c r="C7548">
        <v>0.35083898611251607</v>
      </c>
      <c r="D7548" s="11">
        <v>21.47</v>
      </c>
      <c r="E7548" s="10">
        <v>42.08</v>
      </c>
      <c r="F7548" s="11">
        <v>48</v>
      </c>
      <c r="G7548" s="10">
        <v>52.97</v>
      </c>
      <c r="H7548" s="11">
        <v>199.2</v>
      </c>
      <c r="I7548" s="10">
        <v>111.32</v>
      </c>
      <c r="J7548">
        <v>0.29588016836129338</v>
      </c>
      <c r="K7548">
        <v>0.26290964637681158</v>
      </c>
      <c r="L7548">
        <v>0.38742106989249142</v>
      </c>
      <c r="M7548">
        <v>0.50672399759207887</v>
      </c>
      <c r="N7548">
        <v>0.43594198148322139</v>
      </c>
      <c r="O7548">
        <v>0.32018309426462666</v>
      </c>
      <c r="P7548" s="117">
        <v>46.13</v>
      </c>
      <c r="Q7548">
        <v>0.34</v>
      </c>
    </row>
    <row r="7549" spans="1:17" ht="15">
      <c r="A7549" s="6"/>
      <c r="B7549" s="10">
        <v>90.22</v>
      </c>
      <c r="C7549">
        <v>0.34165819165967826</v>
      </c>
      <c r="D7549" s="11">
        <v>18.899999999999999</v>
      </c>
      <c r="E7549" s="10">
        <v>42.25</v>
      </c>
      <c r="F7549" s="11">
        <v>47.42</v>
      </c>
      <c r="G7549" s="10">
        <v>52.39</v>
      </c>
      <c r="H7549" s="11">
        <v>168.8</v>
      </c>
      <c r="I7549" s="10">
        <v>109.45</v>
      </c>
      <c r="J7549">
        <v>0.2998030837054117</v>
      </c>
      <c r="K7549">
        <v>0.24689943178161633</v>
      </c>
      <c r="L7549">
        <v>0.37855427539931197</v>
      </c>
      <c r="M7549">
        <v>0.50570382807501568</v>
      </c>
      <c r="N7549">
        <v>0.42394391346225091</v>
      </c>
      <c r="O7549">
        <v>0.31364822057970582</v>
      </c>
      <c r="P7549" s="117">
        <v>39.69</v>
      </c>
      <c r="Q7549">
        <v>0.34</v>
      </c>
    </row>
    <row r="7550" spans="1:17" ht="15">
      <c r="A7550" s="6"/>
      <c r="B7550" s="10">
        <v>87.94</v>
      </c>
      <c r="C7550">
        <v>0.33170257233217898</v>
      </c>
      <c r="D7550" s="11">
        <v>21.03</v>
      </c>
      <c r="E7550" s="10">
        <v>41.14</v>
      </c>
      <c r="F7550" s="11">
        <v>46</v>
      </c>
      <c r="G7550" s="10">
        <v>50.82</v>
      </c>
      <c r="H7550" s="11">
        <v>159.58000000000001</v>
      </c>
      <c r="I7550" s="10">
        <v>104.49</v>
      </c>
      <c r="J7550">
        <v>0.31193904202265438</v>
      </c>
      <c r="K7550">
        <v>0.23408782713801568</v>
      </c>
      <c r="L7550">
        <v>0.37232791280256144</v>
      </c>
      <c r="M7550">
        <v>0.50383533563432004</v>
      </c>
      <c r="N7550">
        <v>0.42391309995292747</v>
      </c>
      <c r="O7550">
        <v>0.31660362726468866</v>
      </c>
      <c r="P7550" s="117">
        <v>35.03</v>
      </c>
      <c r="Q7550">
        <v>0.34</v>
      </c>
    </row>
    <row r="7551" spans="1:17" ht="15">
      <c r="A7551" s="6"/>
      <c r="B7551" s="10">
        <v>87.8</v>
      </c>
      <c r="C7551">
        <v>0.33232707941559375</v>
      </c>
      <c r="D7551" s="11">
        <v>22.86</v>
      </c>
      <c r="E7551" s="10">
        <v>38.590000000000003</v>
      </c>
      <c r="F7551" s="11">
        <v>45.64</v>
      </c>
      <c r="G7551" s="10">
        <v>50</v>
      </c>
      <c r="H7551" s="11">
        <v>167.04</v>
      </c>
      <c r="I7551" s="10">
        <v>114.22</v>
      </c>
      <c r="J7551">
        <v>0.31537422334007975</v>
      </c>
      <c r="K7551">
        <v>0.23860725612477435</v>
      </c>
      <c r="L7551">
        <v>0.37138688642465584</v>
      </c>
      <c r="M7551">
        <v>0.51266296832891678</v>
      </c>
      <c r="N7551">
        <v>0.43593836096279004</v>
      </c>
      <c r="O7551">
        <v>0.323630409473952</v>
      </c>
      <c r="P7551" s="117">
        <v>41.87</v>
      </c>
      <c r="Q7551">
        <v>0.34</v>
      </c>
    </row>
    <row r="7552" spans="1:17" ht="15">
      <c r="A7552" s="6"/>
      <c r="B7552" s="10">
        <v>91.5</v>
      </c>
      <c r="C7552">
        <v>0.36767846014776351</v>
      </c>
      <c r="D7552" s="11">
        <v>28.2</v>
      </c>
      <c r="E7552" s="10">
        <v>40.409999999999997</v>
      </c>
      <c r="F7552" s="11">
        <v>44.11</v>
      </c>
      <c r="G7552" s="10">
        <v>51.21</v>
      </c>
      <c r="H7552" s="11">
        <v>184.54</v>
      </c>
      <c r="I7552" s="10">
        <v>134.74</v>
      </c>
      <c r="J7552">
        <v>0.33049610191896084</v>
      </c>
      <c r="K7552">
        <v>0.2559379276955499</v>
      </c>
      <c r="L7552">
        <v>0.37991771041367073</v>
      </c>
      <c r="M7552">
        <v>0.52546204704093624</v>
      </c>
      <c r="N7552">
        <v>0.44770042428566065</v>
      </c>
      <c r="O7552">
        <v>0.34846372795254343</v>
      </c>
      <c r="P7552" s="117">
        <v>26.49</v>
      </c>
      <c r="Q7552">
        <v>0.34</v>
      </c>
    </row>
    <row r="7553" spans="1:17" ht="15">
      <c r="A7553" s="6"/>
      <c r="B7553" s="10">
        <v>102.87</v>
      </c>
      <c r="C7553">
        <v>0.40971501108718711</v>
      </c>
      <c r="D7553" s="11">
        <v>30.48</v>
      </c>
      <c r="E7553" s="10">
        <v>42.38</v>
      </c>
      <c r="F7553" s="11">
        <v>44.62</v>
      </c>
      <c r="G7553" s="10">
        <v>57.16</v>
      </c>
      <c r="H7553" s="11">
        <v>201.37</v>
      </c>
      <c r="I7553" s="10">
        <v>174.1</v>
      </c>
      <c r="J7553">
        <v>0.34473623229568245</v>
      </c>
      <c r="K7553">
        <v>0.28783395379996946</v>
      </c>
      <c r="L7553">
        <v>0.38740650781309127</v>
      </c>
      <c r="M7553">
        <v>0.53821996277954287</v>
      </c>
      <c r="N7553">
        <v>0.48050713299955061</v>
      </c>
      <c r="O7553">
        <v>0.37932872973553527</v>
      </c>
      <c r="P7553" s="117">
        <v>24.48</v>
      </c>
      <c r="Q7553">
        <v>0.34</v>
      </c>
    </row>
    <row r="7554" spans="1:17" ht="15">
      <c r="A7554" s="6"/>
      <c r="B7554" s="10">
        <v>115.72</v>
      </c>
      <c r="C7554">
        <v>0.42239812399253424</v>
      </c>
      <c r="D7554" s="11">
        <v>35.81</v>
      </c>
      <c r="E7554" s="10">
        <v>44.75</v>
      </c>
      <c r="F7554" s="11">
        <v>44.78</v>
      </c>
      <c r="G7554" s="10">
        <v>57.47</v>
      </c>
      <c r="H7554" s="11">
        <v>219.59</v>
      </c>
      <c r="I7554" s="10">
        <v>179.61</v>
      </c>
      <c r="J7554">
        <v>0.36246680260351699</v>
      </c>
      <c r="K7554">
        <v>0.29685785198928055</v>
      </c>
      <c r="L7554">
        <v>0.37743289821111409</v>
      </c>
      <c r="M7554">
        <v>0.5427076951373182</v>
      </c>
      <c r="N7554">
        <v>0.50559856594838593</v>
      </c>
      <c r="O7554">
        <v>0.39502267861323342</v>
      </c>
      <c r="P7554" s="117">
        <v>25.17</v>
      </c>
      <c r="Q7554">
        <v>0.34</v>
      </c>
    </row>
    <row r="7555" spans="1:17" ht="15">
      <c r="A7555" s="6"/>
      <c r="B7555" s="10">
        <v>127.98</v>
      </c>
      <c r="C7555">
        <v>0.4001708336596444</v>
      </c>
      <c r="D7555" s="11">
        <v>44.49</v>
      </c>
      <c r="E7555" s="10">
        <v>46.51</v>
      </c>
      <c r="F7555" s="11">
        <v>48.28</v>
      </c>
      <c r="G7555" s="10">
        <v>79.72</v>
      </c>
      <c r="H7555" s="11">
        <v>240.02</v>
      </c>
      <c r="I7555" s="10">
        <v>208.51</v>
      </c>
      <c r="J7555">
        <v>0.36656629577247368</v>
      </c>
      <c r="K7555">
        <v>0.28288350194490242</v>
      </c>
      <c r="L7555">
        <v>0.36122487445465207</v>
      </c>
      <c r="M7555">
        <v>0.52496213343815068</v>
      </c>
      <c r="N7555">
        <v>0.50147879788449956</v>
      </c>
      <c r="O7555">
        <v>0.38170634150697547</v>
      </c>
      <c r="P7555" s="117">
        <v>41.6</v>
      </c>
      <c r="Q7555">
        <v>0.34</v>
      </c>
    </row>
    <row r="7556" spans="1:17" ht="15">
      <c r="A7556" s="6"/>
      <c r="B7556" s="10">
        <v>135.76</v>
      </c>
      <c r="C7556">
        <v>0.39833114415952758</v>
      </c>
      <c r="D7556" s="11">
        <v>46.76</v>
      </c>
      <c r="E7556" s="10">
        <v>45.12</v>
      </c>
      <c r="F7556" s="11">
        <v>45.39</v>
      </c>
      <c r="G7556" s="10">
        <v>68.33</v>
      </c>
      <c r="H7556" s="11">
        <v>252.12</v>
      </c>
      <c r="I7556" s="10">
        <v>206.79</v>
      </c>
      <c r="J7556">
        <v>0.37985477845715715</v>
      </c>
      <c r="K7556">
        <v>0.27767614882220271</v>
      </c>
      <c r="L7556">
        <v>0.35584504751889068</v>
      </c>
      <c r="M7556">
        <v>0.52029359375118844</v>
      </c>
      <c r="N7556">
        <v>0.50830871457523508</v>
      </c>
      <c r="O7556">
        <v>0.38229116132688123</v>
      </c>
      <c r="P7556" s="117">
        <v>33.380000000000003</v>
      </c>
      <c r="Q7556">
        <v>0.34</v>
      </c>
    </row>
    <row r="7557" spans="1:17" ht="15">
      <c r="A7557" s="6"/>
      <c r="B7557" s="10">
        <v>124.47</v>
      </c>
      <c r="C7557">
        <v>0.40312363238512039</v>
      </c>
      <c r="D7557" s="11">
        <v>41.03</v>
      </c>
      <c r="E7557" s="10">
        <v>43.85</v>
      </c>
      <c r="F7557" s="11">
        <v>40.36</v>
      </c>
      <c r="G7557" s="10">
        <v>57.85</v>
      </c>
      <c r="H7557" s="11">
        <v>232.09</v>
      </c>
      <c r="I7557" s="10">
        <v>177.37</v>
      </c>
      <c r="J7557">
        <v>0.37774227394610005</v>
      </c>
      <c r="K7557">
        <v>0.27977078655276844</v>
      </c>
      <c r="L7557">
        <v>0.3568136566330381</v>
      </c>
      <c r="M7557">
        <v>0.53444916113315788</v>
      </c>
      <c r="N7557">
        <v>0.51262190680145348</v>
      </c>
      <c r="O7557">
        <v>0.39062383046446369</v>
      </c>
      <c r="P7557" s="117">
        <v>66.239999999999995</v>
      </c>
      <c r="Q7557">
        <v>0.34</v>
      </c>
    </row>
    <row r="7558" spans="1:17" ht="15">
      <c r="A7558" s="6"/>
      <c r="B7558" s="10">
        <v>113.51</v>
      </c>
      <c r="C7558">
        <v>0.42007952822509853</v>
      </c>
      <c r="D7558" s="11">
        <v>35.92</v>
      </c>
      <c r="E7558" s="10">
        <v>43.04</v>
      </c>
      <c r="F7558" s="11">
        <v>35.26</v>
      </c>
      <c r="G7558" s="10">
        <v>50</v>
      </c>
      <c r="H7558" s="11">
        <v>218</v>
      </c>
      <c r="I7558" s="10">
        <v>156.21</v>
      </c>
      <c r="J7558">
        <v>0.37863106604419333</v>
      </c>
      <c r="K7558">
        <v>0.28381721947208022</v>
      </c>
      <c r="L7558">
        <v>0.35069648160026606</v>
      </c>
      <c r="M7558">
        <v>0.54798596360143037</v>
      </c>
      <c r="N7558">
        <v>0.52557010772346169</v>
      </c>
      <c r="O7558">
        <v>0.4087279925065832</v>
      </c>
      <c r="P7558" s="117">
        <v>47.11</v>
      </c>
      <c r="Q7558">
        <v>0.34</v>
      </c>
    </row>
    <row r="7559" spans="1:17" ht="15">
      <c r="A7559" s="6"/>
      <c r="B7559" s="10">
        <v>102.58</v>
      </c>
      <c r="C7559">
        <v>0.43704131992936363</v>
      </c>
      <c r="D7559" s="11">
        <v>35.82</v>
      </c>
      <c r="E7559" s="10">
        <v>41.64</v>
      </c>
      <c r="F7559" s="11">
        <v>32.799999999999997</v>
      </c>
      <c r="G7559" s="10">
        <v>44.78</v>
      </c>
      <c r="H7559" s="11">
        <v>201</v>
      </c>
      <c r="I7559" s="10">
        <v>133.13</v>
      </c>
      <c r="J7559">
        <v>0.3754983083550808</v>
      </c>
      <c r="K7559">
        <v>0.29923009196417144</v>
      </c>
      <c r="L7559">
        <v>0.34694377490353701</v>
      </c>
      <c r="M7559">
        <v>0.55084777583606426</v>
      </c>
      <c r="N7559">
        <v>0.52752343614489983</v>
      </c>
      <c r="O7559">
        <v>0.41396665441683128</v>
      </c>
      <c r="P7559" s="117">
        <v>46.86</v>
      </c>
      <c r="Q7559">
        <v>0.34</v>
      </c>
    </row>
    <row r="7560" spans="1:17" ht="15">
      <c r="A7560" s="6"/>
      <c r="B7560" s="10">
        <v>92.38</v>
      </c>
      <c r="C7560">
        <v>0.45551550361821619</v>
      </c>
      <c r="D7560" s="11">
        <v>37.06</v>
      </c>
      <c r="E7560" s="10">
        <v>42.67</v>
      </c>
      <c r="F7560" s="11">
        <v>32.049999999999997</v>
      </c>
      <c r="G7560" s="10">
        <v>42.89</v>
      </c>
      <c r="H7560" s="11">
        <v>180.01</v>
      </c>
      <c r="I7560" s="10">
        <v>128.22999999999999</v>
      </c>
      <c r="J7560">
        <v>0.3744789378328921</v>
      </c>
      <c r="K7560">
        <v>0.3138255359092087</v>
      </c>
      <c r="L7560">
        <v>0.34479921760783405</v>
      </c>
      <c r="M7560">
        <v>0.54706567100060488</v>
      </c>
      <c r="N7560">
        <v>0.53490847274395525</v>
      </c>
      <c r="O7560">
        <v>0.41430463134138434</v>
      </c>
      <c r="P7560" s="117">
        <v>47.71</v>
      </c>
      <c r="Q7560">
        <v>0.34</v>
      </c>
    </row>
    <row r="7561" spans="1:17" ht="15">
      <c r="A7561" s="6"/>
      <c r="B7561" s="10">
        <v>87.41</v>
      </c>
      <c r="C7561">
        <v>0.46581459639498429</v>
      </c>
      <c r="D7561" s="11">
        <v>28.29</v>
      </c>
      <c r="E7561" s="10">
        <v>38.58</v>
      </c>
      <c r="F7561" s="11">
        <v>26.09</v>
      </c>
      <c r="G7561" s="10">
        <v>37.03</v>
      </c>
      <c r="H7561" s="11">
        <v>156.13999999999999</v>
      </c>
      <c r="I7561" s="10">
        <v>121.04</v>
      </c>
      <c r="J7561">
        <v>0.36527247719637373</v>
      </c>
      <c r="K7561">
        <v>0.32418668043908333</v>
      </c>
      <c r="L7561">
        <v>0.33272538213263503</v>
      </c>
      <c r="M7561">
        <v>0.53995670795601691</v>
      </c>
      <c r="N7561">
        <v>0.53933326930374859</v>
      </c>
      <c r="O7561">
        <v>0.42403025467416328</v>
      </c>
      <c r="P7561" s="117">
        <v>26.8</v>
      </c>
      <c r="Q7561">
        <v>0.34</v>
      </c>
    </row>
    <row r="7562" spans="1:17" ht="15">
      <c r="A7562" s="6"/>
      <c r="B7562" s="10">
        <v>89.54</v>
      </c>
      <c r="C7562">
        <v>0.46720858413108668</v>
      </c>
      <c r="D7562" s="11">
        <v>14.07</v>
      </c>
      <c r="E7562" s="10">
        <v>36.1</v>
      </c>
      <c r="F7562" s="11">
        <v>30.9</v>
      </c>
      <c r="G7562" s="10">
        <v>40.07</v>
      </c>
      <c r="H7562" s="11">
        <v>167.72</v>
      </c>
      <c r="I7562" s="10">
        <v>137.41</v>
      </c>
      <c r="J7562">
        <v>0.35902324620700016</v>
      </c>
      <c r="K7562">
        <v>0.34597591281155149</v>
      </c>
      <c r="L7562">
        <v>0.31345524287549359</v>
      </c>
      <c r="M7562">
        <v>0.52487659469952808</v>
      </c>
      <c r="N7562">
        <v>0.54112864020695106</v>
      </c>
      <c r="O7562">
        <v>0.43375582315376798</v>
      </c>
      <c r="P7562" s="117">
        <v>26.72</v>
      </c>
      <c r="Q7562">
        <v>0.34</v>
      </c>
    </row>
    <row r="7563" spans="1:17" ht="15">
      <c r="A7563" s="6"/>
      <c r="B7563" s="10">
        <v>85.36</v>
      </c>
      <c r="C7563">
        <v>0.4485602244679015</v>
      </c>
      <c r="D7563" s="11">
        <v>15.99</v>
      </c>
      <c r="E7563" s="10">
        <v>37.799999999999997</v>
      </c>
      <c r="F7563" s="11">
        <v>31.45</v>
      </c>
      <c r="G7563" s="10">
        <v>37.9</v>
      </c>
      <c r="H7563" s="11">
        <v>164.25</v>
      </c>
      <c r="I7563" s="10">
        <v>134.21</v>
      </c>
      <c r="J7563">
        <v>0.36878096358653273</v>
      </c>
      <c r="K7563">
        <v>0.34856125542355859</v>
      </c>
      <c r="L7563">
        <v>0.3065400947450479</v>
      </c>
      <c r="M7563">
        <v>0.5252012665504131</v>
      </c>
      <c r="N7563">
        <v>0.5438162081400838</v>
      </c>
      <c r="O7563">
        <v>0.45512697243232642</v>
      </c>
      <c r="P7563" s="117">
        <v>25.54</v>
      </c>
      <c r="Q7563">
        <v>0.34</v>
      </c>
    </row>
    <row r="7564" spans="1:17" ht="15">
      <c r="A7564" s="6"/>
      <c r="B7564" s="10">
        <v>85.25</v>
      </c>
      <c r="C7564">
        <v>0.44796920813165531</v>
      </c>
      <c r="D7564" s="11">
        <v>13.8</v>
      </c>
      <c r="E7564" s="10">
        <v>38.33</v>
      </c>
      <c r="F7564" s="11">
        <v>30.67</v>
      </c>
      <c r="G7564" s="10">
        <v>34.270000000000003</v>
      </c>
      <c r="H7564" s="11">
        <v>162.16</v>
      </c>
      <c r="I7564" s="10">
        <v>130.01</v>
      </c>
      <c r="J7564">
        <v>0.36630620873229364</v>
      </c>
      <c r="K7564">
        <v>0.36627294104069591</v>
      </c>
      <c r="L7564">
        <v>0.30434290337903663</v>
      </c>
      <c r="M7564">
        <v>0.52612037293637914</v>
      </c>
      <c r="N7564">
        <v>0.53884243928554043</v>
      </c>
      <c r="O7564">
        <v>0.47208504350410274</v>
      </c>
      <c r="P7564" s="117">
        <v>24.77</v>
      </c>
      <c r="Q7564">
        <v>0.34</v>
      </c>
    </row>
    <row r="7565" spans="1:17" ht="15">
      <c r="A7565" s="6"/>
      <c r="B7565" s="10">
        <v>83.35</v>
      </c>
      <c r="C7565">
        <v>0.45450020168785044</v>
      </c>
      <c r="D7565" s="11">
        <v>13.53</v>
      </c>
      <c r="E7565" s="10">
        <v>39.200000000000003</v>
      </c>
      <c r="F7565" s="11">
        <v>29.1</v>
      </c>
      <c r="G7565" s="10">
        <v>34.04</v>
      </c>
      <c r="H7565" s="11">
        <v>153</v>
      </c>
      <c r="I7565" s="10">
        <v>126.8</v>
      </c>
      <c r="J7565">
        <v>0.37204177108654668</v>
      </c>
      <c r="K7565">
        <v>0.38801036084490514</v>
      </c>
      <c r="L7565">
        <v>0.30080993914147164</v>
      </c>
      <c r="M7565">
        <v>0.52197649980705108</v>
      </c>
      <c r="N7565">
        <v>0.53907755785997036</v>
      </c>
      <c r="O7565">
        <v>0.49584708813814682</v>
      </c>
      <c r="P7565" s="117">
        <v>31.33</v>
      </c>
      <c r="Q7565">
        <v>0.34</v>
      </c>
    </row>
    <row r="7566" spans="1:17" ht="15">
      <c r="A7566" s="6"/>
      <c r="B7566" s="10">
        <v>84.13</v>
      </c>
      <c r="C7566">
        <v>0.46879325256764931</v>
      </c>
      <c r="D7566" s="11">
        <v>15.25</v>
      </c>
      <c r="E7566" s="10">
        <v>38.57</v>
      </c>
      <c r="F7566" s="11">
        <v>32.299999999999997</v>
      </c>
      <c r="G7566" s="10">
        <v>33.729999999999997</v>
      </c>
      <c r="H7566" s="11">
        <v>155.02000000000001</v>
      </c>
      <c r="I7566" s="10">
        <v>129.44</v>
      </c>
      <c r="J7566">
        <v>0.38275802551250693</v>
      </c>
      <c r="K7566">
        <v>0.41032292114438562</v>
      </c>
      <c r="L7566">
        <v>0.31353672841572888</v>
      </c>
      <c r="M7566">
        <v>0.52290215041081878</v>
      </c>
      <c r="N7566">
        <v>0.53972557389398046</v>
      </c>
      <c r="O7566">
        <v>0.52093547376097693</v>
      </c>
      <c r="P7566" s="117">
        <v>37.04</v>
      </c>
      <c r="Q7566">
        <v>0.34</v>
      </c>
    </row>
    <row r="7567" spans="1:17" ht="15">
      <c r="A7567" s="6"/>
      <c r="B7567" s="10">
        <v>86.88</v>
      </c>
      <c r="C7567">
        <v>0.48492207238504287</v>
      </c>
      <c r="D7567" s="11">
        <v>21.86</v>
      </c>
      <c r="E7567" s="10">
        <v>43.54</v>
      </c>
      <c r="F7567" s="11">
        <v>35.299999999999997</v>
      </c>
      <c r="G7567" s="10">
        <v>35.92</v>
      </c>
      <c r="H7567" s="11">
        <v>155.99</v>
      </c>
      <c r="I7567" s="10">
        <v>129.68</v>
      </c>
      <c r="J7567">
        <v>0.39356444989006512</v>
      </c>
      <c r="K7567">
        <v>0.44204751507958301</v>
      </c>
      <c r="L7567">
        <v>0.32601772541743973</v>
      </c>
      <c r="M7567">
        <v>0.54495714740891854</v>
      </c>
      <c r="N7567">
        <v>0.5307557050771482</v>
      </c>
      <c r="O7567">
        <v>0.54346539531968996</v>
      </c>
      <c r="P7567" s="117">
        <v>46.45</v>
      </c>
      <c r="Q7567">
        <v>0.34</v>
      </c>
    </row>
    <row r="7568" spans="1:17" ht="15">
      <c r="A7568" s="6"/>
      <c r="B7568" s="10">
        <v>86.24</v>
      </c>
      <c r="C7568">
        <v>0.48906081498331111</v>
      </c>
      <c r="D7568" s="11">
        <v>22.52</v>
      </c>
      <c r="E7568" s="10">
        <v>64.680000000000007</v>
      </c>
      <c r="F7568" s="11">
        <v>40.659999999999997</v>
      </c>
      <c r="G7568" s="10">
        <v>45.48</v>
      </c>
      <c r="H7568" s="11">
        <v>180.59</v>
      </c>
      <c r="I7568" s="10">
        <v>158</v>
      </c>
      <c r="J7568">
        <v>0.40790221873544341</v>
      </c>
      <c r="K7568">
        <v>0.46004956926930834</v>
      </c>
      <c r="L7568">
        <v>0.33576599149701009</v>
      </c>
      <c r="M7568">
        <v>0.56553752137970348</v>
      </c>
      <c r="N7568">
        <v>0.50005051062537165</v>
      </c>
      <c r="O7568">
        <v>0.5469484084347257</v>
      </c>
      <c r="P7568" s="117">
        <v>39.46</v>
      </c>
      <c r="Q7568">
        <v>0.34</v>
      </c>
    </row>
    <row r="7569" spans="1:17" ht="15">
      <c r="A7569" s="6"/>
      <c r="B7569" s="10">
        <v>86.61</v>
      </c>
      <c r="C7569">
        <v>0.50625290849773774</v>
      </c>
      <c r="D7569" s="11">
        <v>27.06</v>
      </c>
      <c r="E7569" s="10">
        <v>69.87</v>
      </c>
      <c r="F7569" s="11">
        <v>46.35</v>
      </c>
      <c r="G7569" s="10">
        <v>50.95</v>
      </c>
      <c r="H7569" s="11">
        <v>212.86</v>
      </c>
      <c r="I7569" s="10">
        <v>172.29</v>
      </c>
      <c r="J7569">
        <v>0.42355097543138376</v>
      </c>
      <c r="K7569">
        <v>0.46240020117121267</v>
      </c>
      <c r="L7569">
        <v>0.34456870823644797</v>
      </c>
      <c r="M7569">
        <v>0.55971802838154017</v>
      </c>
      <c r="N7569">
        <v>0.47539361600038393</v>
      </c>
      <c r="O7569">
        <v>0.53105081610632499</v>
      </c>
      <c r="P7569" s="117">
        <v>52.99</v>
      </c>
      <c r="Q7569">
        <v>0.34</v>
      </c>
    </row>
    <row r="7570" spans="1:17" ht="15">
      <c r="A7570" s="6"/>
      <c r="B7570" s="10">
        <v>87.62</v>
      </c>
      <c r="C7570">
        <v>0.48689019316811405</v>
      </c>
      <c r="D7570" s="11">
        <v>30.94</v>
      </c>
      <c r="E7570" s="10">
        <v>68.709999999999994</v>
      </c>
      <c r="F7570" s="11">
        <v>43.99</v>
      </c>
      <c r="G7570" s="10">
        <v>51.76</v>
      </c>
      <c r="H7570" s="11">
        <v>214.77</v>
      </c>
      <c r="I7570" s="10">
        <v>171.72</v>
      </c>
      <c r="J7570">
        <v>0.42791899843193859</v>
      </c>
      <c r="K7570">
        <v>0.45067780742814645</v>
      </c>
      <c r="L7570">
        <v>0.3541151358938035</v>
      </c>
      <c r="M7570">
        <v>0.54393538820083109</v>
      </c>
      <c r="N7570">
        <v>0.45424697754749566</v>
      </c>
      <c r="O7570">
        <v>0.51435713187826626</v>
      </c>
      <c r="P7570" s="117">
        <v>34.6</v>
      </c>
      <c r="Q7570">
        <v>0.34</v>
      </c>
    </row>
    <row r="7571" spans="1:17" ht="15">
      <c r="A7571" s="6"/>
      <c r="B7571" s="10">
        <v>89.75</v>
      </c>
      <c r="C7571">
        <v>0.45004208609634988</v>
      </c>
      <c r="D7571" s="11">
        <v>33.03</v>
      </c>
      <c r="E7571" s="10">
        <v>61.15</v>
      </c>
      <c r="F7571" s="11">
        <v>43</v>
      </c>
      <c r="G7571" s="10">
        <v>50</v>
      </c>
      <c r="H7571" s="11">
        <v>207.67</v>
      </c>
      <c r="I7571" s="10">
        <v>166.93</v>
      </c>
      <c r="J7571">
        <v>0.44077615774559503</v>
      </c>
      <c r="K7571">
        <v>0.43472970234594754</v>
      </c>
      <c r="L7571">
        <v>0.34805000517651924</v>
      </c>
      <c r="M7571">
        <v>0.5460921750877703</v>
      </c>
      <c r="N7571">
        <v>0.44531632064916421</v>
      </c>
      <c r="O7571">
        <v>0.48465793219394965</v>
      </c>
      <c r="P7571" s="117">
        <v>34.56</v>
      </c>
      <c r="Q7571">
        <v>0.34</v>
      </c>
    </row>
    <row r="7572" spans="1:17" ht="15">
      <c r="A7572" s="6"/>
      <c r="B7572" s="10">
        <v>88.61</v>
      </c>
      <c r="C7572">
        <v>0.41632283445649693</v>
      </c>
      <c r="D7572" s="11">
        <v>42.79</v>
      </c>
      <c r="E7572" s="10">
        <v>58.71</v>
      </c>
      <c r="F7572" s="11">
        <v>42.41</v>
      </c>
      <c r="G7572" s="10">
        <v>50</v>
      </c>
      <c r="H7572" s="11">
        <v>191.61</v>
      </c>
      <c r="I7572" s="10">
        <v>141.85</v>
      </c>
      <c r="J7572">
        <v>0.44639131198602161</v>
      </c>
      <c r="K7572">
        <v>0.42085276302269287</v>
      </c>
      <c r="L7572">
        <v>0.34014505773775017</v>
      </c>
      <c r="M7572">
        <v>0.53365809369595107</v>
      </c>
      <c r="N7572">
        <v>0.43269797062475662</v>
      </c>
      <c r="O7572">
        <v>0.45617356694111683</v>
      </c>
      <c r="P7572" s="117">
        <v>23.17</v>
      </c>
      <c r="Q7572">
        <v>0.34</v>
      </c>
    </row>
    <row r="7573" spans="1:17" ht="15">
      <c r="A7573" s="6"/>
      <c r="B7573" s="10">
        <v>86.67</v>
      </c>
      <c r="C7573">
        <v>0.39516803737352291</v>
      </c>
      <c r="D7573" s="11">
        <v>47.65</v>
      </c>
      <c r="E7573" s="10">
        <v>54.76</v>
      </c>
      <c r="F7573" s="11">
        <v>42.03</v>
      </c>
      <c r="G7573" s="10">
        <v>50.43</v>
      </c>
      <c r="H7573" s="11">
        <v>179.94</v>
      </c>
      <c r="I7573" s="10">
        <v>130.88999999999999</v>
      </c>
      <c r="J7573">
        <v>0.46494891935660038</v>
      </c>
      <c r="K7573">
        <v>0.42622485709493924</v>
      </c>
      <c r="L7573">
        <v>0.3321113807098921</v>
      </c>
      <c r="M7573">
        <v>0.5246544965828609</v>
      </c>
      <c r="N7573">
        <v>0.42486010960379611</v>
      </c>
      <c r="O7573">
        <v>0.44497962821973908</v>
      </c>
      <c r="P7573" s="117">
        <v>26.8</v>
      </c>
      <c r="Q7573">
        <v>0.34</v>
      </c>
    </row>
    <row r="7574" spans="1:17" ht="15">
      <c r="A7574" s="6"/>
      <c r="B7574" s="10">
        <v>88.09</v>
      </c>
      <c r="C7574">
        <v>0.40353757692510372</v>
      </c>
      <c r="D7574" s="11">
        <v>48.13</v>
      </c>
      <c r="E7574" s="10">
        <v>63.58</v>
      </c>
      <c r="F7574" s="11">
        <v>40.5</v>
      </c>
      <c r="G7574" s="10">
        <v>48</v>
      </c>
      <c r="H7574" s="11">
        <v>164.69</v>
      </c>
      <c r="I7574" s="10">
        <v>134.16</v>
      </c>
      <c r="J7574">
        <v>0.47149858718439513</v>
      </c>
      <c r="K7574">
        <v>0.42803793297408399</v>
      </c>
      <c r="L7574">
        <v>0.33463003842590677</v>
      </c>
      <c r="M7574">
        <v>0.52504222682969359</v>
      </c>
      <c r="N7574">
        <v>0.42197255783154763</v>
      </c>
      <c r="O7574">
        <v>0.45591930369819844</v>
      </c>
      <c r="P7574" s="117">
        <v>21.11</v>
      </c>
      <c r="Q7574">
        <v>0.34</v>
      </c>
    </row>
    <row r="7575" spans="1:17" ht="15">
      <c r="A7575" s="6"/>
      <c r="B7575" s="10">
        <v>89.02</v>
      </c>
      <c r="C7575">
        <v>0.43936793635695437</v>
      </c>
      <c r="D7575" s="11">
        <v>44.28</v>
      </c>
      <c r="E7575" s="10">
        <v>65.069999999999993</v>
      </c>
      <c r="F7575" s="11">
        <v>43.79</v>
      </c>
      <c r="G7575" s="10">
        <v>48.24</v>
      </c>
      <c r="H7575" s="11">
        <v>156.81</v>
      </c>
      <c r="I7575" s="10">
        <v>138.03</v>
      </c>
      <c r="J7575">
        <v>0.48631559344275233</v>
      </c>
      <c r="K7575">
        <v>0.43507424863676714</v>
      </c>
      <c r="L7575">
        <v>0.34791837000348208</v>
      </c>
      <c r="M7575">
        <v>0.53405597095646218</v>
      </c>
      <c r="N7575">
        <v>0.42215220258218694</v>
      </c>
      <c r="O7575">
        <v>0.48329244431756185</v>
      </c>
      <c r="P7575" s="117">
        <v>22.47</v>
      </c>
      <c r="Q7575">
        <v>0.34</v>
      </c>
    </row>
    <row r="7576" spans="1:17" ht="15">
      <c r="A7576" s="6"/>
      <c r="B7576" s="10">
        <v>93.75</v>
      </c>
      <c r="C7576">
        <v>0.48188726333352661</v>
      </c>
      <c r="D7576" s="11">
        <v>38.43</v>
      </c>
      <c r="E7576" s="10">
        <v>67.05</v>
      </c>
      <c r="F7576" s="11">
        <v>46.39</v>
      </c>
      <c r="G7576" s="10">
        <v>49</v>
      </c>
      <c r="H7576" s="11">
        <v>156.55000000000001</v>
      </c>
      <c r="I7576" s="10">
        <v>148.94</v>
      </c>
      <c r="J7576">
        <v>0.49449644346333083</v>
      </c>
      <c r="K7576">
        <v>0.44932981552328782</v>
      </c>
      <c r="L7576">
        <v>0.37118443714887295</v>
      </c>
      <c r="M7576">
        <v>0.54058388056618245</v>
      </c>
      <c r="N7576">
        <v>0.43156248762205118</v>
      </c>
      <c r="O7576">
        <v>0.52632487415761242</v>
      </c>
      <c r="P7576" s="117">
        <v>23.06</v>
      </c>
      <c r="Q7576">
        <v>0.34</v>
      </c>
    </row>
    <row r="7577" spans="1:17" ht="15">
      <c r="A7577" s="6"/>
      <c r="B7577" s="10">
        <v>109.52</v>
      </c>
      <c r="C7577">
        <v>0.52379265430571609</v>
      </c>
      <c r="D7577" s="11">
        <v>37.799999999999997</v>
      </c>
      <c r="E7577" s="10">
        <v>67.87</v>
      </c>
      <c r="F7577" s="11">
        <v>51.18</v>
      </c>
      <c r="G7577" s="10">
        <v>52.12</v>
      </c>
      <c r="H7577" s="11">
        <v>179.99</v>
      </c>
      <c r="I7577" s="10">
        <v>206.97</v>
      </c>
      <c r="J7577">
        <v>0.50161615232696621</v>
      </c>
      <c r="K7577">
        <v>0.46060245539526146</v>
      </c>
      <c r="L7577">
        <v>0.38191243943154535</v>
      </c>
      <c r="M7577">
        <v>0.55169561384352828</v>
      </c>
      <c r="N7577">
        <v>0.43841881293901025</v>
      </c>
      <c r="O7577">
        <v>0.56969788219134276</v>
      </c>
      <c r="P7577" s="117">
        <v>22.7</v>
      </c>
      <c r="Q7577">
        <v>0.34</v>
      </c>
    </row>
    <row r="7578" spans="1:17" ht="15">
      <c r="A7578" s="6"/>
      <c r="B7578" s="10">
        <v>123.81</v>
      </c>
      <c r="C7578">
        <v>0.49880304225283212</v>
      </c>
      <c r="D7578" s="11">
        <v>40.82</v>
      </c>
      <c r="E7578" s="10">
        <v>67.63</v>
      </c>
      <c r="F7578" s="11">
        <v>51.08</v>
      </c>
      <c r="G7578" s="10">
        <v>50.85</v>
      </c>
      <c r="H7578" s="11">
        <v>185.09</v>
      </c>
      <c r="I7578" s="10">
        <v>194.53</v>
      </c>
      <c r="J7578">
        <v>0.49646131845991304</v>
      </c>
      <c r="K7578">
        <v>0.44446982416026998</v>
      </c>
      <c r="L7578">
        <v>0.38776876304188601</v>
      </c>
      <c r="M7578">
        <v>0.54924417869836306</v>
      </c>
      <c r="N7578">
        <v>0.43172642452392007</v>
      </c>
      <c r="O7578">
        <v>0.57198639295079245</v>
      </c>
      <c r="P7578" s="117">
        <v>30.64</v>
      </c>
      <c r="Q7578">
        <v>0.34</v>
      </c>
    </row>
    <row r="7579" spans="1:17" ht="15">
      <c r="A7579" s="6"/>
      <c r="B7579" s="10">
        <v>138.27000000000001</v>
      </c>
      <c r="C7579">
        <v>0.45616417642840063</v>
      </c>
      <c r="D7579" s="11">
        <v>53.91</v>
      </c>
      <c r="E7579" s="10">
        <v>66.760000000000005</v>
      </c>
      <c r="F7579" s="11">
        <v>59.21</v>
      </c>
      <c r="G7579" s="10">
        <v>64.319999999999993</v>
      </c>
      <c r="H7579" s="11">
        <v>211.2</v>
      </c>
      <c r="I7579" s="10">
        <v>240.7</v>
      </c>
      <c r="J7579">
        <v>0.47369598190280177</v>
      </c>
      <c r="K7579">
        <v>0.43682180598620513</v>
      </c>
      <c r="L7579">
        <v>0.37965965560806703</v>
      </c>
      <c r="M7579">
        <v>0.53239421859393299</v>
      </c>
      <c r="N7579">
        <v>0.42021106479455295</v>
      </c>
      <c r="O7579">
        <v>0.54262536639683845</v>
      </c>
      <c r="P7579" s="117">
        <v>36.85</v>
      </c>
      <c r="Q7579">
        <v>0.34</v>
      </c>
    </row>
    <row r="7580" spans="1:17" ht="15">
      <c r="A7580" s="6"/>
      <c r="B7580" s="10">
        <v>131.63999999999999</v>
      </c>
      <c r="C7580">
        <v>0.46158036376828326</v>
      </c>
      <c r="D7580" s="11">
        <v>53.94</v>
      </c>
      <c r="E7580" s="10">
        <v>63.48</v>
      </c>
      <c r="F7580" s="11">
        <v>58.32</v>
      </c>
      <c r="G7580" s="10">
        <v>51.82</v>
      </c>
      <c r="H7580" s="11">
        <v>193.23</v>
      </c>
      <c r="I7580" s="10">
        <v>238</v>
      </c>
      <c r="J7580">
        <v>0.45861533565363416</v>
      </c>
      <c r="K7580">
        <v>0.43848884476318223</v>
      </c>
      <c r="L7580">
        <v>0.38650984877624139</v>
      </c>
      <c r="M7580">
        <v>0.52916807211513728</v>
      </c>
      <c r="N7580">
        <v>0.40822077871410734</v>
      </c>
      <c r="O7580">
        <v>0.53062673260467563</v>
      </c>
      <c r="P7580" s="117">
        <v>36.08</v>
      </c>
      <c r="Q7580">
        <v>0.34</v>
      </c>
    </row>
    <row r="7581" spans="1:17" ht="15">
      <c r="A7581" s="6"/>
      <c r="B7581" s="10">
        <v>125.41</v>
      </c>
      <c r="C7581">
        <v>0.47877805029688719</v>
      </c>
      <c r="D7581" s="11">
        <v>46.54</v>
      </c>
      <c r="E7581" s="10">
        <v>59.16</v>
      </c>
      <c r="F7581" s="11">
        <v>50.42</v>
      </c>
      <c r="G7581" s="10">
        <v>49</v>
      </c>
      <c r="H7581" s="11">
        <v>145.19</v>
      </c>
      <c r="I7581" s="10">
        <v>199.71</v>
      </c>
      <c r="J7581">
        <v>0.4630922264150944</v>
      </c>
      <c r="K7581">
        <v>0.43665772248518192</v>
      </c>
      <c r="L7581">
        <v>0.3812932983962235</v>
      </c>
      <c r="M7581">
        <v>0.52891637491529786</v>
      </c>
      <c r="N7581">
        <v>0.40506846560081022</v>
      </c>
      <c r="O7581">
        <v>0.53021043365306675</v>
      </c>
      <c r="P7581" s="117">
        <v>29.98</v>
      </c>
      <c r="Q7581">
        <v>0.34</v>
      </c>
    </row>
    <row r="7582" spans="1:17" ht="15">
      <c r="A7582" s="6"/>
      <c r="B7582" s="10">
        <v>116.8</v>
      </c>
      <c r="C7582">
        <v>0.47675021966333692</v>
      </c>
      <c r="D7582" s="11">
        <v>39.590000000000003</v>
      </c>
      <c r="E7582" s="10">
        <v>51.64</v>
      </c>
      <c r="F7582" s="11">
        <v>46.81</v>
      </c>
      <c r="G7582" s="10">
        <v>44.91</v>
      </c>
      <c r="H7582" s="11">
        <v>157.11000000000001</v>
      </c>
      <c r="I7582" s="10">
        <v>177.44</v>
      </c>
      <c r="J7582">
        <v>0.47220400534045387</v>
      </c>
      <c r="K7582">
        <v>0.42690961602439192</v>
      </c>
      <c r="L7582">
        <v>0.37768468795611426</v>
      </c>
      <c r="M7582">
        <v>0.51551422562728388</v>
      </c>
      <c r="N7582">
        <v>0.3956329981668093</v>
      </c>
      <c r="O7582">
        <v>0.53893539322685435</v>
      </c>
      <c r="P7582" s="117">
        <v>30.57</v>
      </c>
      <c r="Q7582">
        <v>0.34</v>
      </c>
    </row>
    <row r="7583" spans="1:17" ht="15">
      <c r="A7583" s="6"/>
      <c r="B7583" s="10">
        <v>107.33</v>
      </c>
      <c r="C7583">
        <v>0.49137875364454031</v>
      </c>
      <c r="D7583" s="11">
        <v>33.11</v>
      </c>
      <c r="E7583" s="10">
        <v>46.9</v>
      </c>
      <c r="F7583" s="11">
        <v>40.950000000000003</v>
      </c>
      <c r="G7583" s="10">
        <v>37.630000000000003</v>
      </c>
      <c r="H7583" s="11">
        <v>109.11</v>
      </c>
      <c r="I7583" s="10">
        <v>166.84</v>
      </c>
      <c r="J7583">
        <v>0.46244248179654546</v>
      </c>
      <c r="K7583">
        <v>0.42447502031566531</v>
      </c>
      <c r="L7583">
        <v>0.36883927152923951</v>
      </c>
      <c r="M7583">
        <v>0.4873551337624239</v>
      </c>
      <c r="N7583">
        <v>0.39643114853367262</v>
      </c>
      <c r="O7583">
        <v>0.53364734695724469</v>
      </c>
      <c r="P7583" s="117">
        <v>35.090000000000003</v>
      </c>
      <c r="Q7583">
        <v>0.34</v>
      </c>
    </row>
    <row r="7584" spans="1:17" ht="15">
      <c r="A7584" s="6"/>
      <c r="B7584" s="10">
        <v>100.14</v>
      </c>
      <c r="C7584">
        <v>0.4822481110999548</v>
      </c>
      <c r="D7584" s="11">
        <v>33.17</v>
      </c>
      <c r="E7584" s="10">
        <v>45.34</v>
      </c>
      <c r="F7584" s="11">
        <v>39.26</v>
      </c>
      <c r="G7584" s="10">
        <v>37</v>
      </c>
      <c r="H7584" s="11">
        <v>109.54</v>
      </c>
      <c r="I7584" s="10">
        <v>160.86000000000001</v>
      </c>
      <c r="J7584">
        <v>0.45457145486291356</v>
      </c>
      <c r="K7584">
        <v>0.42926887562431471</v>
      </c>
      <c r="L7584">
        <v>0.36848309447295874</v>
      </c>
      <c r="M7584">
        <v>0.46678286603943248</v>
      </c>
      <c r="N7584">
        <v>0.40004455543742162</v>
      </c>
      <c r="O7584">
        <v>0.52881969572368426</v>
      </c>
      <c r="P7584" s="117">
        <v>40.21</v>
      </c>
      <c r="Q7584">
        <v>0.34</v>
      </c>
    </row>
    <row r="7585" spans="1:17" ht="15">
      <c r="A7585" s="6"/>
      <c r="B7585" s="10">
        <v>88.02</v>
      </c>
      <c r="C7585">
        <v>0.47726976240188179</v>
      </c>
      <c r="D7585" s="11">
        <v>29.73</v>
      </c>
      <c r="E7585" s="10">
        <v>41.81</v>
      </c>
      <c r="F7585" s="11">
        <v>36.74</v>
      </c>
      <c r="G7585" s="10">
        <v>33.97</v>
      </c>
      <c r="H7585" s="11">
        <v>91.42</v>
      </c>
      <c r="I7585" s="10">
        <v>158.69</v>
      </c>
      <c r="J7585">
        <v>0.43946303093864714</v>
      </c>
      <c r="K7585">
        <v>0.4268081867705607</v>
      </c>
      <c r="L7585">
        <v>0.36551745836244709</v>
      </c>
      <c r="M7585">
        <v>0.44438252609661039</v>
      </c>
      <c r="N7585">
        <v>0.40353909048048375</v>
      </c>
      <c r="O7585">
        <v>0.52948076798948462</v>
      </c>
      <c r="P7585" s="117">
        <v>137.15</v>
      </c>
      <c r="Q7585">
        <v>0.34</v>
      </c>
    </row>
    <row r="7586" spans="1:17" ht="15">
      <c r="A7586" s="6"/>
      <c r="B7586" s="10">
        <v>91.26</v>
      </c>
      <c r="C7586">
        <v>0.47778252232297369</v>
      </c>
      <c r="D7586" s="11">
        <v>31.06</v>
      </c>
      <c r="E7586" s="10">
        <v>44.54</v>
      </c>
      <c r="F7586" s="11">
        <v>34</v>
      </c>
      <c r="G7586" s="10">
        <v>32.67</v>
      </c>
      <c r="H7586" s="11">
        <v>99</v>
      </c>
      <c r="I7586" s="10">
        <v>168.8</v>
      </c>
      <c r="J7586">
        <v>0.43260004470294411</v>
      </c>
      <c r="K7586">
        <v>0.43354691402069212</v>
      </c>
      <c r="L7586">
        <v>0.34766823753499559</v>
      </c>
      <c r="M7586">
        <v>0.4166221239952359</v>
      </c>
      <c r="N7586">
        <v>0.40118611098059476</v>
      </c>
      <c r="O7586">
        <v>0.5275449242456266</v>
      </c>
      <c r="P7586" s="117">
        <v>31.92</v>
      </c>
      <c r="Q7586">
        <v>0.34</v>
      </c>
    </row>
    <row r="7587" spans="1:17" ht="15">
      <c r="A7587" s="6"/>
      <c r="B7587" s="10">
        <v>86.82</v>
      </c>
      <c r="C7587">
        <v>0.46850820619927575</v>
      </c>
      <c r="D7587" s="11">
        <v>30.41</v>
      </c>
      <c r="E7587" s="10">
        <v>46.31</v>
      </c>
      <c r="F7587" s="11">
        <v>34.83</v>
      </c>
      <c r="G7587" s="10">
        <v>32.99</v>
      </c>
      <c r="H7587" s="11">
        <v>92.65</v>
      </c>
      <c r="I7587" s="10">
        <v>152.21</v>
      </c>
      <c r="J7587">
        <v>0.42901483994990247</v>
      </c>
      <c r="K7587">
        <v>0.44059895930953846</v>
      </c>
      <c r="L7587">
        <v>0.34532139357378233</v>
      </c>
      <c r="M7587">
        <v>0.39850411045583295</v>
      </c>
      <c r="N7587">
        <v>0.39776898880320655</v>
      </c>
      <c r="O7587">
        <v>0.5279341959783731</v>
      </c>
      <c r="P7587" s="117">
        <v>28.18</v>
      </c>
      <c r="Q7587">
        <v>0.34</v>
      </c>
    </row>
    <row r="7588" spans="1:17" ht="15">
      <c r="A7588" s="6"/>
      <c r="B7588" s="10">
        <v>87</v>
      </c>
      <c r="C7588">
        <v>0.47003227720061447</v>
      </c>
      <c r="D7588" s="11">
        <v>29.64</v>
      </c>
      <c r="E7588" s="10">
        <v>45.31</v>
      </c>
      <c r="F7588" s="11">
        <v>35.01</v>
      </c>
      <c r="G7588" s="10">
        <v>31.16</v>
      </c>
      <c r="H7588" s="11">
        <v>97</v>
      </c>
      <c r="I7588" s="10">
        <v>143</v>
      </c>
      <c r="J7588">
        <v>0.42964835389743278</v>
      </c>
      <c r="K7588">
        <v>0.44181015437670074</v>
      </c>
      <c r="L7588">
        <v>0.34607754743748154</v>
      </c>
      <c r="M7588">
        <v>0.38132577657106959</v>
      </c>
      <c r="N7588">
        <v>0.39444252513394473</v>
      </c>
      <c r="O7588">
        <v>0.52471655005431117</v>
      </c>
      <c r="P7588" s="117">
        <v>25.31</v>
      </c>
      <c r="Q7588">
        <v>0.34</v>
      </c>
    </row>
    <row r="7589" spans="1:17" ht="15">
      <c r="A7589" s="6"/>
      <c r="B7589" s="10">
        <v>87.25</v>
      </c>
      <c r="C7589">
        <v>0.47580889053528436</v>
      </c>
      <c r="D7589" s="11">
        <v>29.66</v>
      </c>
      <c r="E7589" s="10">
        <v>44.88</v>
      </c>
      <c r="F7589" s="11">
        <v>35.01</v>
      </c>
      <c r="G7589" s="10">
        <v>30</v>
      </c>
      <c r="H7589" s="11">
        <v>107.02</v>
      </c>
      <c r="I7589" s="10">
        <v>127</v>
      </c>
      <c r="J7589">
        <v>0.42891349369259979</v>
      </c>
      <c r="K7589">
        <v>0.44031893771819941</v>
      </c>
      <c r="L7589">
        <v>0.35232030682043486</v>
      </c>
      <c r="M7589">
        <v>0.37097304889307953</v>
      </c>
      <c r="N7589">
        <v>0.39901273507665219</v>
      </c>
      <c r="O7589">
        <v>0.51870281505471194</v>
      </c>
      <c r="P7589" s="117">
        <v>54.71</v>
      </c>
      <c r="Q7589">
        <v>0.34</v>
      </c>
    </row>
    <row r="7590" spans="1:17" ht="15">
      <c r="A7590" s="6"/>
      <c r="B7590" s="10">
        <v>89.27</v>
      </c>
      <c r="C7590">
        <v>0.46866908873737123</v>
      </c>
      <c r="D7590" s="11">
        <v>29.79</v>
      </c>
      <c r="E7590" s="10">
        <v>46.03</v>
      </c>
      <c r="F7590" s="11">
        <v>35.130000000000003</v>
      </c>
      <c r="G7590" s="10">
        <v>29.18</v>
      </c>
      <c r="H7590" s="11">
        <v>111.6</v>
      </c>
      <c r="I7590" s="10">
        <v>134.07</v>
      </c>
      <c r="J7590">
        <v>0.4383587459988702</v>
      </c>
      <c r="K7590">
        <v>0.43749307342259552</v>
      </c>
      <c r="L7590">
        <v>0.35946116442222403</v>
      </c>
      <c r="M7590">
        <v>0.36883612064104898</v>
      </c>
      <c r="N7590">
        <v>0.40333905591238656</v>
      </c>
      <c r="O7590">
        <v>0.51135819479419031</v>
      </c>
      <c r="P7590" s="117">
        <v>23.67</v>
      </c>
      <c r="Q7590">
        <v>0.34</v>
      </c>
    </row>
    <row r="7591" spans="1:17" ht="15">
      <c r="A7591" s="6"/>
      <c r="B7591" s="10">
        <v>93.26</v>
      </c>
      <c r="C7591">
        <v>0.47008739413680795</v>
      </c>
      <c r="D7591" s="11">
        <v>31.68</v>
      </c>
      <c r="E7591" s="10">
        <v>47.28</v>
      </c>
      <c r="F7591" s="11">
        <v>36.06</v>
      </c>
      <c r="G7591" s="10">
        <v>33.450000000000003</v>
      </c>
      <c r="H7591" s="11">
        <v>99.36</v>
      </c>
      <c r="I7591" s="10">
        <v>135.29</v>
      </c>
      <c r="J7591">
        <v>0.45626226815813392</v>
      </c>
      <c r="K7591">
        <v>0.43725348310253032</v>
      </c>
      <c r="L7591">
        <v>0.3842514564520827</v>
      </c>
      <c r="M7591">
        <v>0.38118923367403224</v>
      </c>
      <c r="N7591">
        <v>0.41364767493685928</v>
      </c>
      <c r="O7591">
        <v>0.50697055696841908</v>
      </c>
      <c r="P7591" s="117">
        <v>33.479999999999997</v>
      </c>
      <c r="Q7591">
        <v>0.34</v>
      </c>
    </row>
    <row r="7592" spans="1:17" ht="15">
      <c r="A7592" s="6"/>
      <c r="B7592" s="10">
        <v>124.5</v>
      </c>
      <c r="C7592">
        <v>0.43371869833439441</v>
      </c>
      <c r="D7592" s="11">
        <v>42.76</v>
      </c>
      <c r="E7592" s="10">
        <v>62.14</v>
      </c>
      <c r="F7592" s="11">
        <v>40.71</v>
      </c>
      <c r="G7592" s="10">
        <v>39.82</v>
      </c>
      <c r="H7592" s="11">
        <v>123.64</v>
      </c>
      <c r="I7592" s="10">
        <v>135.29</v>
      </c>
      <c r="J7592">
        <v>0.47273854508756108</v>
      </c>
      <c r="K7592">
        <v>0.4287929629574152</v>
      </c>
      <c r="L7592">
        <v>0.39852009087843232</v>
      </c>
      <c r="M7592">
        <v>0.41446417023897303</v>
      </c>
      <c r="N7592">
        <v>0.43553975481451407</v>
      </c>
      <c r="O7592">
        <v>0.50179139220818414</v>
      </c>
      <c r="P7592" s="117">
        <v>32.270000000000003</v>
      </c>
      <c r="Q7592">
        <v>0.34</v>
      </c>
    </row>
    <row r="7593" spans="1:17" ht="15">
      <c r="A7593" s="6"/>
      <c r="B7593" s="10">
        <v>142.09</v>
      </c>
      <c r="C7593">
        <v>0.41139509625007353</v>
      </c>
      <c r="D7593" s="11">
        <v>54.9</v>
      </c>
      <c r="E7593" s="10">
        <v>67.91</v>
      </c>
      <c r="F7593" s="11">
        <v>47.7</v>
      </c>
      <c r="G7593" s="10">
        <v>45.95</v>
      </c>
      <c r="H7593" s="11">
        <v>155.31</v>
      </c>
      <c r="I7593" s="10">
        <v>150.75</v>
      </c>
      <c r="J7593">
        <v>0.48654647760522168</v>
      </c>
      <c r="K7593">
        <v>0.42907432165472464</v>
      </c>
      <c r="L7593">
        <v>0.3969542587175996</v>
      </c>
      <c r="M7593">
        <v>0.42514455558496661</v>
      </c>
      <c r="N7593">
        <v>0.45024426296738768</v>
      </c>
      <c r="O7593">
        <v>0.49411394069213282</v>
      </c>
      <c r="P7593" s="117">
        <v>29.04</v>
      </c>
      <c r="Q7593">
        <v>0.34</v>
      </c>
    </row>
    <row r="7594" spans="1:17" ht="15">
      <c r="A7594" s="6"/>
      <c r="B7594" s="10">
        <v>151.79</v>
      </c>
      <c r="C7594">
        <v>0.39874232056176062</v>
      </c>
      <c r="D7594" s="11">
        <v>54.33</v>
      </c>
      <c r="E7594" s="10">
        <v>69.89</v>
      </c>
      <c r="F7594" s="11">
        <v>52.08</v>
      </c>
      <c r="G7594" s="10">
        <v>47.21</v>
      </c>
      <c r="H7594" s="11">
        <v>151.19999999999999</v>
      </c>
      <c r="I7594" s="10">
        <v>155.96</v>
      </c>
      <c r="J7594">
        <v>0.49361120667147873</v>
      </c>
      <c r="K7594">
        <v>0.4213868321176843</v>
      </c>
      <c r="L7594">
        <v>0.40420316831152825</v>
      </c>
      <c r="M7594">
        <v>0.42127082898232115</v>
      </c>
      <c r="N7594">
        <v>0.45609349649506553</v>
      </c>
      <c r="O7594">
        <v>0.46345746531416354</v>
      </c>
      <c r="P7594" s="117">
        <v>31.18</v>
      </c>
      <c r="Q7594">
        <v>0.34</v>
      </c>
    </row>
    <row r="7595" spans="1:17" ht="15">
      <c r="A7595" s="6"/>
      <c r="B7595" s="10">
        <v>133.05000000000001</v>
      </c>
      <c r="C7595">
        <v>0.38392638061980872</v>
      </c>
      <c r="D7595" s="11">
        <v>48.15</v>
      </c>
      <c r="E7595" s="10">
        <v>64.69</v>
      </c>
      <c r="F7595" s="11">
        <v>51.56</v>
      </c>
      <c r="G7595" s="10">
        <v>45.94</v>
      </c>
      <c r="H7595" s="11">
        <v>161.75</v>
      </c>
      <c r="I7595" s="10">
        <v>131.57</v>
      </c>
      <c r="J7595">
        <v>0.48728780402899907</v>
      </c>
      <c r="K7595">
        <v>0.41932235133012463</v>
      </c>
      <c r="L7595">
        <v>0.40748422495659992</v>
      </c>
      <c r="M7595">
        <v>0.40978504294452384</v>
      </c>
      <c r="N7595">
        <v>0.44942854899302781</v>
      </c>
      <c r="O7595">
        <v>0.42337494707295603</v>
      </c>
      <c r="P7595" s="117">
        <v>23.9</v>
      </c>
      <c r="Q7595">
        <v>0.34</v>
      </c>
    </row>
    <row r="7596" spans="1:17" ht="15">
      <c r="A7596" s="6"/>
      <c r="B7596" s="10">
        <v>121.78</v>
      </c>
      <c r="C7596">
        <v>0.3797159166591666</v>
      </c>
      <c r="D7596" s="11">
        <v>45.83</v>
      </c>
      <c r="E7596" s="10">
        <v>64.2</v>
      </c>
      <c r="F7596" s="11">
        <v>50.12</v>
      </c>
      <c r="G7596" s="10">
        <v>44.28</v>
      </c>
      <c r="H7596" s="11">
        <v>173.89</v>
      </c>
      <c r="I7596" s="10">
        <v>120.31</v>
      </c>
      <c r="J7596">
        <v>0.48157721538764864</v>
      </c>
      <c r="K7596">
        <v>0.40026816493698075</v>
      </c>
      <c r="L7596">
        <v>0.40765863953641512</v>
      </c>
      <c r="M7596">
        <v>0.3970309026032065</v>
      </c>
      <c r="N7596">
        <v>0.45517399503967837</v>
      </c>
      <c r="O7596">
        <v>0.38615825824031907</v>
      </c>
      <c r="P7596" s="117">
        <v>25.73</v>
      </c>
      <c r="Q7596">
        <v>0.34</v>
      </c>
    </row>
    <row r="7597" spans="1:17" ht="15">
      <c r="A7597" s="6"/>
      <c r="B7597" s="10">
        <v>123.01</v>
      </c>
      <c r="C7597">
        <v>0.36977812554872691</v>
      </c>
      <c r="D7597" s="11">
        <v>46.61</v>
      </c>
      <c r="E7597" s="10">
        <v>54.43</v>
      </c>
      <c r="F7597" s="11">
        <v>50.59</v>
      </c>
      <c r="G7597" s="10">
        <v>42.53</v>
      </c>
      <c r="H7597" s="11">
        <v>177.47</v>
      </c>
      <c r="I7597" s="10">
        <v>133</v>
      </c>
      <c r="J7597">
        <v>0.47707614491325351</v>
      </c>
      <c r="K7597">
        <v>0.38522880804476933</v>
      </c>
      <c r="L7597">
        <v>0.40772619020372664</v>
      </c>
      <c r="M7597">
        <v>0.38623408897880834</v>
      </c>
      <c r="N7597">
        <v>0.46244247413356337</v>
      </c>
      <c r="O7597">
        <v>0.36651185618959242</v>
      </c>
      <c r="P7597" s="117">
        <v>23.81</v>
      </c>
      <c r="Q7597">
        <v>0.34</v>
      </c>
    </row>
    <row r="7598" spans="1:17" ht="15">
      <c r="A7598" s="6"/>
      <c r="B7598" s="10">
        <v>121.34</v>
      </c>
      <c r="C7598">
        <v>0.34511088746493129</v>
      </c>
      <c r="D7598" s="11">
        <v>41.48</v>
      </c>
      <c r="E7598" s="10">
        <v>48.52</v>
      </c>
      <c r="F7598" s="11">
        <v>48.97</v>
      </c>
      <c r="G7598" s="10">
        <v>41.13</v>
      </c>
      <c r="H7598" s="11">
        <v>177.5</v>
      </c>
      <c r="I7598" s="10">
        <v>130.13</v>
      </c>
      <c r="J7598">
        <v>0.47009155633275035</v>
      </c>
      <c r="K7598">
        <v>0.38399528280909506</v>
      </c>
      <c r="L7598">
        <v>0.41081764518240083</v>
      </c>
      <c r="M7598">
        <v>0.38645064444490562</v>
      </c>
      <c r="N7598">
        <v>0.47500114915814484</v>
      </c>
      <c r="O7598">
        <v>0.36431696436381444</v>
      </c>
      <c r="P7598" s="117">
        <v>23.7</v>
      </c>
      <c r="Q7598">
        <v>0.34</v>
      </c>
    </row>
    <row r="7599" spans="1:17" ht="15">
      <c r="A7599" s="6"/>
      <c r="B7599" s="10">
        <v>113.37</v>
      </c>
      <c r="C7599">
        <v>0.3278171917510177</v>
      </c>
      <c r="D7599" s="11">
        <v>48.08</v>
      </c>
      <c r="E7599" s="10">
        <v>47.91</v>
      </c>
      <c r="F7599" s="11">
        <v>55.12</v>
      </c>
      <c r="G7599" s="10">
        <v>41</v>
      </c>
      <c r="H7599" s="11">
        <v>176.52</v>
      </c>
      <c r="I7599" s="10">
        <v>125</v>
      </c>
      <c r="J7599">
        <v>0.47405317343051667</v>
      </c>
      <c r="K7599">
        <v>0.37890790015391146</v>
      </c>
      <c r="L7599">
        <v>0.42213955915351603</v>
      </c>
      <c r="M7599">
        <v>0.39672267053843535</v>
      </c>
      <c r="N7599">
        <v>0.48853025427527763</v>
      </c>
      <c r="O7599">
        <v>0.37904676614679311</v>
      </c>
      <c r="P7599" s="117">
        <v>18.98</v>
      </c>
      <c r="Q7599">
        <v>0.34</v>
      </c>
    </row>
    <row r="7600" spans="1:17" ht="15">
      <c r="A7600" s="6"/>
      <c r="B7600" s="10">
        <v>96.44</v>
      </c>
      <c r="C7600">
        <v>0.29684289386245377</v>
      </c>
      <c r="D7600" s="11">
        <v>50.81</v>
      </c>
      <c r="E7600" s="10">
        <v>48.31</v>
      </c>
      <c r="F7600" s="11">
        <v>55.98</v>
      </c>
      <c r="G7600" s="10">
        <v>44.04</v>
      </c>
      <c r="H7600" s="11">
        <v>176.52</v>
      </c>
      <c r="I7600" s="10">
        <v>137.4</v>
      </c>
      <c r="J7600">
        <v>0.48979540084101492</v>
      </c>
      <c r="K7600">
        <v>0.37532255995102315</v>
      </c>
      <c r="L7600">
        <v>0.42414641200236952</v>
      </c>
      <c r="M7600">
        <v>0.41285208829062392</v>
      </c>
      <c r="N7600">
        <v>0.50523930041998566</v>
      </c>
      <c r="O7600">
        <v>0.40604190965417108</v>
      </c>
      <c r="P7600" s="117">
        <v>19.579999999999998</v>
      </c>
      <c r="Q7600">
        <v>0.34</v>
      </c>
    </row>
    <row r="7601" spans="1:17" ht="15">
      <c r="A7601" s="6"/>
      <c r="B7601" s="10">
        <v>87.31</v>
      </c>
      <c r="C7601">
        <v>0.26697415785553569</v>
      </c>
      <c r="D7601" s="11">
        <v>54.93</v>
      </c>
      <c r="E7601" s="10">
        <v>49.94</v>
      </c>
      <c r="F7601" s="11">
        <v>58.42</v>
      </c>
      <c r="G7601" s="10">
        <v>45.16</v>
      </c>
      <c r="H7601" s="11">
        <v>176.52</v>
      </c>
      <c r="I7601" s="10">
        <v>141.87</v>
      </c>
      <c r="J7601">
        <v>0.50781735627661273</v>
      </c>
      <c r="K7601">
        <v>0.39224575417338908</v>
      </c>
      <c r="L7601">
        <v>0.43493194705056032</v>
      </c>
      <c r="M7601">
        <v>0.43794065354461054</v>
      </c>
      <c r="N7601">
        <v>0.51617562212195922</v>
      </c>
      <c r="O7601">
        <v>0.44008746297133106</v>
      </c>
      <c r="P7601" s="117">
        <v>19.54</v>
      </c>
      <c r="Q7601">
        <v>0.34</v>
      </c>
    </row>
    <row r="7602" spans="1:17" ht="15">
      <c r="A7602" s="6"/>
      <c r="B7602" s="10">
        <v>81.180000000000007</v>
      </c>
      <c r="C7602">
        <v>0.25484613141151091</v>
      </c>
      <c r="D7602" s="11">
        <v>55.92</v>
      </c>
      <c r="E7602" s="10">
        <v>52.75</v>
      </c>
      <c r="F7602" s="11">
        <v>63.51</v>
      </c>
      <c r="G7602" s="10">
        <v>46.34</v>
      </c>
      <c r="H7602" s="11">
        <v>180.6</v>
      </c>
      <c r="I7602" s="10">
        <v>150.38</v>
      </c>
      <c r="J7602">
        <v>0.50979236173620279</v>
      </c>
      <c r="K7602">
        <v>0.39706434179366995</v>
      </c>
      <c r="L7602">
        <v>0.44078613364700997</v>
      </c>
      <c r="M7602">
        <v>0.44890662407776039</v>
      </c>
      <c r="N7602">
        <v>0.51728754552413636</v>
      </c>
      <c r="O7602">
        <v>0.45520330861436442</v>
      </c>
      <c r="P7602" s="117">
        <v>31.4</v>
      </c>
      <c r="Q7602">
        <v>0.34</v>
      </c>
    </row>
    <row r="7603" spans="1:17" ht="15">
      <c r="A7603" s="6"/>
      <c r="B7603" s="10">
        <v>82.27</v>
      </c>
      <c r="C7603">
        <v>0.24929289168030164</v>
      </c>
      <c r="D7603" s="11">
        <v>70.08</v>
      </c>
      <c r="E7603" s="10">
        <v>64.3</v>
      </c>
      <c r="F7603" s="11">
        <v>67.2</v>
      </c>
      <c r="G7603" s="10">
        <v>49.97</v>
      </c>
      <c r="H7603" s="11">
        <v>210</v>
      </c>
      <c r="I7603" s="10">
        <v>187.61</v>
      </c>
      <c r="J7603">
        <v>0.49662479285060274</v>
      </c>
      <c r="K7603">
        <v>0.39068464163382616</v>
      </c>
      <c r="L7603">
        <v>0.43621336413490819</v>
      </c>
      <c r="M7603">
        <v>0.43938431483347146</v>
      </c>
      <c r="N7603">
        <v>0.51153264945851018</v>
      </c>
      <c r="O7603">
        <v>0.41239176871816341</v>
      </c>
      <c r="P7603" s="117">
        <v>53.3</v>
      </c>
      <c r="Q7603">
        <v>0.34</v>
      </c>
    </row>
    <row r="7604" spans="1:17" ht="15">
      <c r="A7604" s="6"/>
      <c r="B7604" s="10">
        <v>85.73</v>
      </c>
      <c r="C7604">
        <v>0.24693499478441008</v>
      </c>
      <c r="D7604" s="11">
        <v>62.3</v>
      </c>
      <c r="E7604" s="10">
        <v>62.16</v>
      </c>
      <c r="F7604" s="11">
        <v>56.09</v>
      </c>
      <c r="G7604" s="10">
        <v>52.72</v>
      </c>
      <c r="H7604" s="11">
        <v>220</v>
      </c>
      <c r="I7604" s="10">
        <v>197.86</v>
      </c>
      <c r="J7604">
        <v>0.50229198984302859</v>
      </c>
      <c r="K7604">
        <v>0.38876226220618876</v>
      </c>
      <c r="L7604">
        <v>0.44751694037631284</v>
      </c>
      <c r="M7604">
        <v>0.4308083363253582</v>
      </c>
      <c r="N7604">
        <v>0.51032272235309084</v>
      </c>
      <c r="O7604">
        <v>0.39880353268775198</v>
      </c>
      <c r="P7604" s="117">
        <v>36.79</v>
      </c>
      <c r="Q7604">
        <v>0.34</v>
      </c>
    </row>
    <row r="7605" spans="1:17" ht="15">
      <c r="A7605" s="6"/>
      <c r="B7605" s="10">
        <v>81.27</v>
      </c>
      <c r="C7605">
        <v>0.23788340315728901</v>
      </c>
      <c r="D7605" s="11">
        <v>57.73</v>
      </c>
      <c r="E7605" s="10">
        <v>57.97</v>
      </c>
      <c r="F7605" s="11">
        <v>52.94</v>
      </c>
      <c r="G7605" s="10">
        <v>50.98</v>
      </c>
      <c r="H7605" s="11">
        <v>213.89</v>
      </c>
      <c r="I7605" s="10">
        <v>165.12</v>
      </c>
      <c r="J7605">
        <v>0.51185140764906767</v>
      </c>
      <c r="K7605">
        <v>0.38988725813757846</v>
      </c>
      <c r="L7605">
        <v>0.45524807238987774</v>
      </c>
      <c r="M7605">
        <v>0.43514577590162423</v>
      </c>
      <c r="N7605">
        <v>0.52329162004401175</v>
      </c>
      <c r="O7605">
        <v>0.40911779471883425</v>
      </c>
      <c r="P7605" s="117">
        <v>38</v>
      </c>
      <c r="Q7605">
        <v>0.34</v>
      </c>
    </row>
    <row r="7606" spans="1:17" ht="15">
      <c r="A7606" s="6"/>
      <c r="B7606" s="10">
        <v>74.94</v>
      </c>
      <c r="C7606">
        <v>0.20363929064612252</v>
      </c>
      <c r="D7606" s="11">
        <v>54.94</v>
      </c>
      <c r="E7606" s="10">
        <v>49.23</v>
      </c>
      <c r="F7606" s="11">
        <v>46.22</v>
      </c>
      <c r="G7606" s="10">
        <v>44.08</v>
      </c>
      <c r="H7606" s="11">
        <v>184</v>
      </c>
      <c r="I7606" s="10">
        <v>150.04</v>
      </c>
      <c r="J7606">
        <v>0.5205319718113034</v>
      </c>
      <c r="K7606">
        <v>0.38563299041352622</v>
      </c>
      <c r="L7606">
        <v>0.4525034575425651</v>
      </c>
      <c r="M7606">
        <v>0.44074129459357303</v>
      </c>
      <c r="N7606">
        <v>0.53979719775083901</v>
      </c>
      <c r="O7606">
        <v>0.41685163727850055</v>
      </c>
      <c r="P7606" s="117">
        <v>35.590000000000003</v>
      </c>
      <c r="Q7606">
        <v>0.34</v>
      </c>
    </row>
    <row r="7607" spans="1:17" ht="15">
      <c r="A7607" s="6"/>
      <c r="B7607" s="10">
        <v>61.36</v>
      </c>
      <c r="C7607">
        <v>0.1670114997321063</v>
      </c>
      <c r="D7607" s="11">
        <v>49</v>
      </c>
      <c r="E7607" s="10">
        <v>46.69</v>
      </c>
      <c r="F7607" s="11">
        <v>42.91</v>
      </c>
      <c r="G7607" s="10">
        <v>37.4</v>
      </c>
      <c r="H7607" s="11">
        <v>168.49</v>
      </c>
      <c r="I7607" s="10">
        <v>141.04</v>
      </c>
      <c r="J7607">
        <v>0.53994626312538607</v>
      </c>
      <c r="K7607">
        <v>0.37735714037489831</v>
      </c>
      <c r="L7607">
        <v>0.44470483614796169</v>
      </c>
      <c r="M7607">
        <v>0.43982277885893756</v>
      </c>
      <c r="N7607">
        <v>0.54557265822534762</v>
      </c>
      <c r="O7607">
        <v>0.41624259125565666</v>
      </c>
      <c r="P7607" s="117">
        <v>47.25</v>
      </c>
      <c r="Q7607">
        <v>0.34</v>
      </c>
    </row>
    <row r="7608" spans="1:17" ht="15">
      <c r="A7608" s="6"/>
      <c r="B7608" s="10">
        <v>51.07</v>
      </c>
      <c r="C7608">
        <v>0.15460501042151487</v>
      </c>
      <c r="D7608" s="11">
        <v>41</v>
      </c>
      <c r="E7608" s="10">
        <v>45.52</v>
      </c>
      <c r="F7608" s="11">
        <v>41.47</v>
      </c>
      <c r="G7608" s="10">
        <v>39.659999999999997</v>
      </c>
      <c r="H7608" s="11">
        <v>168.82</v>
      </c>
      <c r="I7608" s="10">
        <v>141.38999999999999</v>
      </c>
      <c r="J7608">
        <v>0.5496690090034938</v>
      </c>
      <c r="K7608">
        <v>0.37296928818496267</v>
      </c>
      <c r="L7608">
        <v>0.44277828243423989</v>
      </c>
      <c r="M7608">
        <v>0.44285257247741716</v>
      </c>
      <c r="N7608">
        <v>0.54837976527721566</v>
      </c>
      <c r="O7608">
        <v>0.4174835326619572</v>
      </c>
      <c r="P7608" s="117">
        <v>36.880000000000003</v>
      </c>
      <c r="Q7608">
        <v>0.34</v>
      </c>
    </row>
    <row r="7609" spans="1:17" ht="15">
      <c r="A7609" s="6"/>
      <c r="B7609" s="10">
        <v>10.1</v>
      </c>
      <c r="C7609">
        <v>0.13720464555498141</v>
      </c>
      <c r="D7609" s="11">
        <v>36.549999999999997</v>
      </c>
      <c r="E7609" s="10">
        <v>43.68</v>
      </c>
      <c r="F7609" s="11">
        <v>38.28</v>
      </c>
      <c r="G7609" s="10">
        <v>35.4</v>
      </c>
      <c r="H7609" s="11">
        <v>162.79</v>
      </c>
      <c r="I7609" s="10">
        <v>122.11</v>
      </c>
      <c r="J7609">
        <v>0.54834858032331868</v>
      </c>
      <c r="K7609">
        <v>0.37455404265938652</v>
      </c>
      <c r="L7609">
        <v>0.44352307801810403</v>
      </c>
      <c r="M7609">
        <v>0.44539249273980314</v>
      </c>
      <c r="N7609">
        <v>0.55237066004443869</v>
      </c>
      <c r="O7609">
        <v>0.41723183546022258</v>
      </c>
      <c r="P7609" s="117">
        <v>27.56</v>
      </c>
      <c r="Q7609">
        <v>0.34</v>
      </c>
    </row>
    <row r="7610" spans="1:17" ht="15">
      <c r="A7610" s="6"/>
      <c r="B7610" s="10">
        <v>10.07</v>
      </c>
      <c r="C7610">
        <v>0.1313195104006421</v>
      </c>
      <c r="D7610" s="11">
        <v>37.83</v>
      </c>
      <c r="E7610" s="10">
        <v>43.14</v>
      </c>
      <c r="F7610" s="11">
        <v>37.6</v>
      </c>
      <c r="G7610" s="10">
        <v>33.44</v>
      </c>
      <c r="H7610" s="11">
        <v>184.73</v>
      </c>
      <c r="I7610" s="10">
        <v>100.01</v>
      </c>
      <c r="J7610">
        <v>0.53744461561493395</v>
      </c>
      <c r="K7610">
        <v>0.37307235452160947</v>
      </c>
      <c r="L7610">
        <v>0.44500917884182006</v>
      </c>
      <c r="M7610">
        <v>0.43409451878203142</v>
      </c>
      <c r="N7610">
        <v>0.54677992989925706</v>
      </c>
      <c r="O7610">
        <v>0.4120083202961668</v>
      </c>
      <c r="P7610" s="117">
        <v>20.66</v>
      </c>
      <c r="Q7610">
        <v>0.34</v>
      </c>
    </row>
    <row r="7611" spans="1:17" ht="15">
      <c r="A7611" s="6"/>
      <c r="B7611" s="10">
        <v>1.05</v>
      </c>
      <c r="C7611">
        <v>0.13258667306785399</v>
      </c>
      <c r="D7611" s="11">
        <v>36.01</v>
      </c>
      <c r="E7611" s="10">
        <v>43.13</v>
      </c>
      <c r="F7611" s="11">
        <v>37.85</v>
      </c>
      <c r="G7611" s="10">
        <v>31.4</v>
      </c>
      <c r="H7611" s="11">
        <v>170.03</v>
      </c>
      <c r="I7611" s="10">
        <v>101.43</v>
      </c>
      <c r="J7611">
        <v>0.5240462462780261</v>
      </c>
      <c r="K7611">
        <v>0.39019930225259924</v>
      </c>
      <c r="L7611">
        <v>0.44946501435176428</v>
      </c>
      <c r="M7611">
        <v>0.43031404597097678</v>
      </c>
      <c r="N7611">
        <v>0.54108910570509638</v>
      </c>
      <c r="O7611">
        <v>0.40805014064128625</v>
      </c>
      <c r="P7611" s="117">
        <v>48.82</v>
      </c>
      <c r="Q7611">
        <v>0.34</v>
      </c>
    </row>
    <row r="7612" spans="1:17" ht="15">
      <c r="A7612" s="6"/>
      <c r="B7612" s="10">
        <v>-0.01</v>
      </c>
      <c r="C7612">
        <v>0.13636078336769156</v>
      </c>
      <c r="D7612" s="11">
        <v>34.03</v>
      </c>
      <c r="E7612" s="10">
        <v>43.15</v>
      </c>
      <c r="F7612" s="11">
        <v>36.51</v>
      </c>
      <c r="G7612" s="10">
        <v>30.08</v>
      </c>
      <c r="H7612" s="11">
        <v>167.24</v>
      </c>
      <c r="I7612" s="10">
        <v>93.88</v>
      </c>
      <c r="J7612">
        <v>0.51040272047111968</v>
      </c>
      <c r="K7612">
        <v>0.40310360732742356</v>
      </c>
      <c r="L7612">
        <v>0.45348535434163945</v>
      </c>
      <c r="M7612">
        <v>0.42807301108697282</v>
      </c>
      <c r="N7612">
        <v>0.53368940810475363</v>
      </c>
      <c r="O7612">
        <v>0.40613445269893073</v>
      </c>
      <c r="P7612" s="117">
        <v>23.87</v>
      </c>
      <c r="Q7612">
        <v>0.34</v>
      </c>
    </row>
    <row r="7613" spans="1:17" ht="15">
      <c r="A7613" s="6"/>
      <c r="B7613" s="10">
        <v>-0.08</v>
      </c>
      <c r="C7613">
        <v>0.14247714067312067</v>
      </c>
      <c r="D7613" s="11">
        <v>33.54</v>
      </c>
      <c r="E7613" s="10">
        <v>45.28</v>
      </c>
      <c r="F7613" s="11">
        <v>35.369999999999997</v>
      </c>
      <c r="G7613" s="10">
        <v>29.38</v>
      </c>
      <c r="H7613" s="11">
        <v>155.51</v>
      </c>
      <c r="I7613" s="10">
        <v>107.13</v>
      </c>
      <c r="J7613">
        <v>0.4905412292827131</v>
      </c>
      <c r="K7613">
        <v>0.42235549528617633</v>
      </c>
      <c r="L7613">
        <v>0.45520431819073826</v>
      </c>
      <c r="M7613">
        <v>0.4285160587377041</v>
      </c>
      <c r="N7613">
        <v>0.52286528177595204</v>
      </c>
      <c r="O7613">
        <v>0.40774172427372407</v>
      </c>
      <c r="P7613" s="117">
        <v>23.85</v>
      </c>
      <c r="Q7613">
        <v>0.34</v>
      </c>
    </row>
    <row r="7614" spans="1:17" ht="15">
      <c r="A7614" s="6"/>
      <c r="B7614" s="10">
        <v>-0.04</v>
      </c>
      <c r="C7614">
        <v>0.14501658664338721</v>
      </c>
      <c r="D7614" s="11">
        <v>33.9</v>
      </c>
      <c r="E7614" s="10">
        <v>45.78</v>
      </c>
      <c r="F7614" s="11">
        <v>35.770000000000003</v>
      </c>
      <c r="G7614" s="10">
        <v>29.5</v>
      </c>
      <c r="H7614" s="11">
        <v>144.22</v>
      </c>
      <c r="I7614" s="10">
        <v>108.75</v>
      </c>
      <c r="J7614">
        <v>0.47291743395557917</v>
      </c>
      <c r="K7614">
        <v>0.44229423866552608</v>
      </c>
      <c r="L7614">
        <v>0.45649002484762247</v>
      </c>
      <c r="M7614">
        <v>0.42660353632216946</v>
      </c>
      <c r="N7614">
        <v>0.51606621152374788</v>
      </c>
      <c r="O7614">
        <v>0.41135435746895455</v>
      </c>
      <c r="P7614" s="117">
        <v>20.81</v>
      </c>
      <c r="Q7614">
        <v>0.34</v>
      </c>
    </row>
    <row r="7615" spans="1:17" ht="15">
      <c r="A7615" s="6"/>
      <c r="B7615" s="10">
        <v>1.04</v>
      </c>
      <c r="C7615">
        <v>0.13692487517022239</v>
      </c>
      <c r="D7615" s="11">
        <v>34.04</v>
      </c>
      <c r="E7615" s="10">
        <v>48.52</v>
      </c>
      <c r="F7615" s="11">
        <v>38.18</v>
      </c>
      <c r="G7615" s="10">
        <v>30.01</v>
      </c>
      <c r="H7615" s="11">
        <v>141.35</v>
      </c>
      <c r="I7615" s="10">
        <v>121.88</v>
      </c>
      <c r="J7615">
        <v>0.47223425834928184</v>
      </c>
      <c r="K7615">
        <v>0.46251756792381332</v>
      </c>
      <c r="L7615">
        <v>0.46603023132487525</v>
      </c>
      <c r="M7615">
        <v>0.43589861146789605</v>
      </c>
      <c r="N7615">
        <v>0.51466504404512092</v>
      </c>
      <c r="O7615">
        <v>0.42669983165592645</v>
      </c>
      <c r="P7615" s="117">
        <v>25.86</v>
      </c>
      <c r="Q7615">
        <v>0.34</v>
      </c>
    </row>
    <row r="7616" spans="1:17" ht="15">
      <c r="A7616" s="6"/>
      <c r="B7616" s="10">
        <v>46.6</v>
      </c>
      <c r="C7616">
        <v>0.14402225282046727</v>
      </c>
      <c r="D7616" s="11">
        <v>38.119999999999997</v>
      </c>
      <c r="E7616" s="10">
        <v>60.08</v>
      </c>
      <c r="F7616" s="11">
        <v>45.31</v>
      </c>
      <c r="G7616" s="10">
        <v>37.97</v>
      </c>
      <c r="H7616" s="11">
        <v>117.2</v>
      </c>
      <c r="I7616" s="10">
        <v>167.38</v>
      </c>
      <c r="J7616">
        <v>0.47223793467226655</v>
      </c>
      <c r="K7616">
        <v>0.47979136336189487</v>
      </c>
      <c r="L7616">
        <v>0.45567835665182821</v>
      </c>
      <c r="M7616">
        <v>0.44864871323755079</v>
      </c>
      <c r="N7616">
        <v>0.5122459095637919</v>
      </c>
      <c r="O7616">
        <v>0.42215743442657017</v>
      </c>
      <c r="P7616" s="117">
        <v>87.72</v>
      </c>
      <c r="Q7616">
        <v>0.34</v>
      </c>
    </row>
    <row r="7617" spans="1:17" ht="15">
      <c r="A7617" s="6"/>
      <c r="B7617" s="10">
        <v>76.91</v>
      </c>
      <c r="C7617">
        <v>0.18261285140562247</v>
      </c>
      <c r="D7617" s="11">
        <v>43.52</v>
      </c>
      <c r="E7617" s="10">
        <v>69.75</v>
      </c>
      <c r="F7617" s="11">
        <v>53.7</v>
      </c>
      <c r="G7617" s="10">
        <v>46.48</v>
      </c>
      <c r="H7617" s="11">
        <v>159.91999999999999</v>
      </c>
      <c r="I7617" s="10">
        <v>205.1</v>
      </c>
      <c r="J7617">
        <v>0.46521144951242765</v>
      </c>
      <c r="K7617">
        <v>0.47245132242985727</v>
      </c>
      <c r="L7617">
        <v>0.44677333328698021</v>
      </c>
      <c r="M7617">
        <v>0.45429882614894818</v>
      </c>
      <c r="N7617">
        <v>0.50656941193566629</v>
      </c>
      <c r="O7617">
        <v>0.40742144367120836</v>
      </c>
      <c r="P7617" s="117">
        <v>72.8</v>
      </c>
      <c r="Q7617">
        <v>0.34</v>
      </c>
    </row>
    <row r="7618" spans="1:17" ht="15">
      <c r="A7618" s="6"/>
      <c r="B7618" s="10">
        <v>82.17</v>
      </c>
      <c r="C7618">
        <v>0.1899541456271634</v>
      </c>
      <c r="D7618" s="11">
        <v>49.58</v>
      </c>
      <c r="E7618" s="10">
        <v>71.040000000000006</v>
      </c>
      <c r="F7618" s="11">
        <v>52.32</v>
      </c>
      <c r="G7618" s="10">
        <v>48.05</v>
      </c>
      <c r="H7618" s="11">
        <v>159.04</v>
      </c>
      <c r="I7618" s="10">
        <v>208.9</v>
      </c>
      <c r="J7618">
        <v>0.45163266152050524</v>
      </c>
      <c r="K7618">
        <v>0.47838967075351846</v>
      </c>
      <c r="L7618">
        <v>0.43174703268324577</v>
      </c>
      <c r="M7618">
        <v>0.44022102238617183</v>
      </c>
      <c r="N7618">
        <v>0.5003154875813054</v>
      </c>
      <c r="O7618">
        <v>0.39771044850690346</v>
      </c>
      <c r="P7618" s="117">
        <v>26.83</v>
      </c>
      <c r="Q7618">
        <v>0.34</v>
      </c>
    </row>
    <row r="7619" spans="1:17" ht="15">
      <c r="A7619" s="6"/>
      <c r="B7619" s="10">
        <v>77.86</v>
      </c>
      <c r="C7619">
        <v>0.18271283529105389</v>
      </c>
      <c r="D7619" s="11">
        <v>37.200000000000003</v>
      </c>
      <c r="E7619" s="10">
        <v>69.87</v>
      </c>
      <c r="F7619" s="11">
        <v>49.1</v>
      </c>
      <c r="G7619" s="10">
        <v>46.49</v>
      </c>
      <c r="H7619" s="11">
        <v>170.07</v>
      </c>
      <c r="I7619" s="10">
        <v>166.45</v>
      </c>
      <c r="J7619">
        <v>0.43660233834287338</v>
      </c>
      <c r="K7619">
        <v>0.47156927928542208</v>
      </c>
      <c r="L7619">
        <v>0.41441756789583639</v>
      </c>
      <c r="M7619">
        <v>0.42164698535667094</v>
      </c>
      <c r="N7619">
        <v>0.48703297615562907</v>
      </c>
      <c r="O7619">
        <v>0.39715191680489026</v>
      </c>
      <c r="P7619" s="117">
        <v>25.21</v>
      </c>
      <c r="Q7619">
        <v>0.34</v>
      </c>
    </row>
    <row r="7620" spans="1:17" ht="15">
      <c r="A7620" s="6"/>
      <c r="B7620" s="10">
        <v>72.62</v>
      </c>
      <c r="C7620">
        <v>0.18278018180351235</v>
      </c>
      <c r="D7620" s="11">
        <v>36.56</v>
      </c>
      <c r="E7620" s="10">
        <v>67.14</v>
      </c>
      <c r="F7620" s="11">
        <v>47.24</v>
      </c>
      <c r="G7620" s="10">
        <v>45.1</v>
      </c>
      <c r="H7620" s="11">
        <v>177.2</v>
      </c>
      <c r="I7620" s="10">
        <v>142.4</v>
      </c>
      <c r="J7620">
        <v>0.41494211242356177</v>
      </c>
      <c r="K7620">
        <v>0.4636843029688979</v>
      </c>
      <c r="L7620">
        <v>0.40636316650708809</v>
      </c>
      <c r="M7620">
        <v>0.40385512901463605</v>
      </c>
      <c r="N7620">
        <v>0.47453276354595419</v>
      </c>
      <c r="O7620">
        <v>0.38192517809106757</v>
      </c>
      <c r="P7620" s="117">
        <v>31.09</v>
      </c>
      <c r="Q7620">
        <v>0.34</v>
      </c>
    </row>
    <row r="7621" spans="1:17" ht="15">
      <c r="A7621" s="6"/>
      <c r="B7621" s="10">
        <v>72.819999999999993</v>
      </c>
      <c r="C7621">
        <v>0.17884030578951107</v>
      </c>
      <c r="D7621" s="11">
        <v>36.19</v>
      </c>
      <c r="E7621" s="10">
        <v>66.03</v>
      </c>
      <c r="F7621" s="11">
        <v>47.95</v>
      </c>
      <c r="G7621" s="10">
        <v>44.7</v>
      </c>
      <c r="H7621" s="11">
        <v>178.93</v>
      </c>
      <c r="I7621" s="10">
        <v>129.9</v>
      </c>
      <c r="J7621">
        <v>0.4054620076159125</v>
      </c>
      <c r="K7621">
        <v>0.46251320812085434</v>
      </c>
      <c r="L7621">
        <v>0.40228186377536124</v>
      </c>
      <c r="M7621">
        <v>0.39261298636428282</v>
      </c>
      <c r="N7621">
        <v>0.46751191831571337</v>
      </c>
      <c r="O7621">
        <v>0.36974379701398613</v>
      </c>
      <c r="P7621" s="117">
        <v>36.450000000000003</v>
      </c>
      <c r="Q7621">
        <v>0.34</v>
      </c>
    </row>
    <row r="7622" spans="1:17" ht="15">
      <c r="A7622" s="6"/>
      <c r="B7622" s="10">
        <v>75.06</v>
      </c>
      <c r="C7622">
        <v>0.18220001015056672</v>
      </c>
      <c r="D7622" s="11">
        <v>36.880000000000003</v>
      </c>
      <c r="E7622" s="10">
        <v>62.23</v>
      </c>
      <c r="F7622" s="11">
        <v>48.64</v>
      </c>
      <c r="G7622" s="10">
        <v>43.99</v>
      </c>
      <c r="H7622" s="11">
        <v>184.58</v>
      </c>
      <c r="I7622" s="10">
        <v>143.33000000000001</v>
      </c>
      <c r="J7622">
        <v>0.40144914839296331</v>
      </c>
      <c r="K7622">
        <v>0.46821005904351515</v>
      </c>
      <c r="L7622">
        <v>0.40290170753842525</v>
      </c>
      <c r="M7622">
        <v>0.39205565146283838</v>
      </c>
      <c r="N7622">
        <v>0.46920787665963742</v>
      </c>
      <c r="O7622">
        <v>0.37473933639022272</v>
      </c>
      <c r="P7622" s="117">
        <v>22.62</v>
      </c>
      <c r="Q7622">
        <v>0.34</v>
      </c>
    </row>
    <row r="7623" spans="1:17" ht="15">
      <c r="A7623" s="6"/>
      <c r="B7623" s="10">
        <v>75.09</v>
      </c>
      <c r="C7623">
        <v>0.1954798032349393</v>
      </c>
      <c r="D7623" s="11">
        <v>36.6</v>
      </c>
      <c r="E7623" s="10">
        <v>64.180000000000007</v>
      </c>
      <c r="F7623" s="11">
        <v>50.62</v>
      </c>
      <c r="G7623" s="10">
        <v>42.36</v>
      </c>
      <c r="H7623" s="11">
        <v>170.02</v>
      </c>
      <c r="I7623" s="10">
        <v>165.69</v>
      </c>
      <c r="J7623">
        <v>0.40603918955039109</v>
      </c>
      <c r="K7623">
        <v>0.47855351033815363</v>
      </c>
      <c r="L7623">
        <v>0.41435811366099468</v>
      </c>
      <c r="M7623">
        <v>0.40230012640509621</v>
      </c>
      <c r="N7623">
        <v>0.47435070921985817</v>
      </c>
      <c r="O7623">
        <v>0.39014204516038364</v>
      </c>
      <c r="P7623" s="117">
        <v>21.73</v>
      </c>
      <c r="Q7623">
        <v>0.34</v>
      </c>
    </row>
    <row r="7624" spans="1:17" ht="15">
      <c r="A7624" s="6"/>
      <c r="B7624" s="10">
        <v>81.010000000000005</v>
      </c>
      <c r="C7624">
        <v>0.21321101731593858</v>
      </c>
      <c r="D7624" s="11">
        <v>36.86</v>
      </c>
      <c r="E7624" s="10">
        <v>65.900000000000006</v>
      </c>
      <c r="F7624" s="11">
        <v>53.7</v>
      </c>
      <c r="G7624" s="10">
        <v>44.77</v>
      </c>
      <c r="H7624" s="11">
        <v>156.12</v>
      </c>
      <c r="I7624" s="10">
        <v>207.32</v>
      </c>
      <c r="J7624">
        <v>0.42363759375851534</v>
      </c>
      <c r="K7624">
        <v>0.49441883316634144</v>
      </c>
      <c r="L7624">
        <v>0.4242903527681689</v>
      </c>
      <c r="M7624">
        <v>0.41818617632815425</v>
      </c>
      <c r="N7624">
        <v>0.48266224293990689</v>
      </c>
      <c r="O7624">
        <v>0.4069853445834985</v>
      </c>
      <c r="P7624" s="117">
        <v>23.03</v>
      </c>
      <c r="Q7624">
        <v>0.34</v>
      </c>
    </row>
    <row r="7625" spans="1:17" ht="15">
      <c r="A7625" s="6"/>
      <c r="B7625" s="10">
        <v>90.06</v>
      </c>
      <c r="C7625">
        <v>0.23498814430210072</v>
      </c>
      <c r="D7625" s="11">
        <v>40.07</v>
      </c>
      <c r="E7625" s="10">
        <v>70.099999999999994</v>
      </c>
      <c r="F7625" s="11">
        <v>54.12</v>
      </c>
      <c r="G7625" s="10">
        <v>45.44</v>
      </c>
      <c r="H7625" s="11">
        <v>160</v>
      </c>
      <c r="I7625" s="10">
        <v>212.28</v>
      </c>
      <c r="J7625">
        <v>0.44938837442168122</v>
      </c>
      <c r="K7625">
        <v>0.51004129913241369</v>
      </c>
      <c r="L7625">
        <v>0.44435627819471435</v>
      </c>
      <c r="M7625">
        <v>0.43581324081882999</v>
      </c>
      <c r="N7625">
        <v>0.48414860244034358</v>
      </c>
      <c r="O7625">
        <v>0.42146650947244113</v>
      </c>
      <c r="P7625" s="117">
        <v>23.02</v>
      </c>
      <c r="Q7625">
        <v>0.34</v>
      </c>
    </row>
    <row r="7626" spans="1:17" ht="15">
      <c r="A7626" s="6"/>
      <c r="B7626" s="10">
        <v>90.8</v>
      </c>
      <c r="C7626">
        <v>0.25257473334801622</v>
      </c>
      <c r="D7626" s="11">
        <v>49.06</v>
      </c>
      <c r="E7626" s="10">
        <v>73.98</v>
      </c>
      <c r="F7626" s="11">
        <v>56.15</v>
      </c>
      <c r="G7626" s="10">
        <v>45.98</v>
      </c>
      <c r="H7626" s="11">
        <v>166.68</v>
      </c>
      <c r="I7626" s="10">
        <v>212.44</v>
      </c>
      <c r="J7626">
        <v>0.45918171185307882</v>
      </c>
      <c r="K7626">
        <v>0.51117183268788391</v>
      </c>
      <c r="L7626">
        <v>0.43396583798863947</v>
      </c>
      <c r="M7626">
        <v>0.43690903420353744</v>
      </c>
      <c r="N7626">
        <v>0.47571381993164236</v>
      </c>
      <c r="O7626">
        <v>0.4231582537251945</v>
      </c>
      <c r="P7626" s="117">
        <v>31.85</v>
      </c>
      <c r="Q7626">
        <v>0.34</v>
      </c>
    </row>
    <row r="7627" spans="1:17" ht="15">
      <c r="A7627" s="6"/>
      <c r="B7627" s="10">
        <v>117.61</v>
      </c>
      <c r="C7627">
        <v>0.26944239017661586</v>
      </c>
      <c r="D7627" s="11">
        <v>51.71</v>
      </c>
      <c r="E7627" s="10">
        <v>83.47</v>
      </c>
      <c r="F7627" s="11">
        <v>58.5</v>
      </c>
      <c r="G7627" s="10">
        <v>49.26</v>
      </c>
      <c r="H7627" s="11">
        <v>197.94</v>
      </c>
      <c r="I7627" s="10">
        <v>254.18</v>
      </c>
      <c r="J7627">
        <v>0.45361478996395299</v>
      </c>
      <c r="K7627">
        <v>0.49346192393202543</v>
      </c>
      <c r="L7627">
        <v>0.40753430790168926</v>
      </c>
      <c r="M7627">
        <v>0.42481729005561347</v>
      </c>
      <c r="N7627">
        <v>0.45209375093074405</v>
      </c>
      <c r="O7627">
        <v>0.39015545065791829</v>
      </c>
      <c r="P7627" s="117">
        <v>49.76</v>
      </c>
      <c r="Q7627">
        <v>0.34</v>
      </c>
    </row>
    <row r="7628" spans="1:17" ht="15">
      <c r="A7628" s="6"/>
      <c r="B7628" s="10">
        <v>119.81</v>
      </c>
      <c r="C7628">
        <v>0.27457389966544293</v>
      </c>
      <c r="D7628" s="11">
        <v>52.94</v>
      </c>
      <c r="E7628" s="10">
        <v>80.13</v>
      </c>
      <c r="F7628" s="11">
        <v>49.8</v>
      </c>
      <c r="G7628" s="10">
        <v>50.05</v>
      </c>
      <c r="H7628" s="11">
        <v>204.47</v>
      </c>
      <c r="I7628" s="10">
        <v>217.88</v>
      </c>
      <c r="J7628">
        <v>0.46288632707774791</v>
      </c>
      <c r="K7628">
        <v>0.49589528207863665</v>
      </c>
      <c r="L7628">
        <v>0.39163482191354398</v>
      </c>
      <c r="M7628">
        <v>0.41688472682341565</v>
      </c>
      <c r="N7628">
        <v>0.45633299748540979</v>
      </c>
      <c r="O7628">
        <v>0.38937418016425224</v>
      </c>
      <c r="P7628" s="117">
        <v>44.64</v>
      </c>
      <c r="Q7628">
        <v>0.34</v>
      </c>
    </row>
    <row r="7629" spans="1:17" ht="15">
      <c r="A7629" s="6"/>
      <c r="B7629" s="10">
        <v>116.96</v>
      </c>
      <c r="C7629">
        <v>0.29031136093246201</v>
      </c>
      <c r="D7629" s="11">
        <v>51.25</v>
      </c>
      <c r="E7629" s="10">
        <v>74.900000000000006</v>
      </c>
      <c r="F7629" s="11">
        <v>45.1</v>
      </c>
      <c r="G7629" s="10">
        <v>47.75</v>
      </c>
      <c r="H7629" s="11">
        <v>206.21</v>
      </c>
      <c r="I7629" s="10">
        <v>187.44</v>
      </c>
      <c r="J7629">
        <v>0.47814310985713643</v>
      </c>
      <c r="K7629">
        <v>0.50152195182606218</v>
      </c>
      <c r="L7629">
        <v>0.37299198916124254</v>
      </c>
      <c r="M7629">
        <v>0.41631480896180673</v>
      </c>
      <c r="N7629">
        <v>0.46328087812617863</v>
      </c>
      <c r="O7629">
        <v>0.40075043299214291</v>
      </c>
      <c r="P7629" s="117">
        <v>43.9</v>
      </c>
      <c r="Q7629">
        <v>0.34</v>
      </c>
    </row>
    <row r="7630" spans="1:17" ht="15">
      <c r="A7630" s="6"/>
      <c r="B7630" s="10">
        <v>100.43</v>
      </c>
      <c r="C7630">
        <v>0.29650760579427832</v>
      </c>
      <c r="D7630" s="11">
        <v>44.92</v>
      </c>
      <c r="E7630" s="10">
        <v>68.88</v>
      </c>
      <c r="F7630" s="11">
        <v>41.71</v>
      </c>
      <c r="G7630" s="10">
        <v>42.93</v>
      </c>
      <c r="H7630" s="11">
        <v>190.61</v>
      </c>
      <c r="I7630" s="10">
        <v>160.49</v>
      </c>
      <c r="J7630">
        <v>0.49291147686489412</v>
      </c>
      <c r="K7630">
        <v>0.50461254987331439</v>
      </c>
      <c r="L7630">
        <v>0.35644360797434826</v>
      </c>
      <c r="M7630">
        <v>0.41986994556838086</v>
      </c>
      <c r="N7630">
        <v>0.46864780704864556</v>
      </c>
      <c r="O7630">
        <v>0.40559195974427975</v>
      </c>
      <c r="P7630" s="117">
        <v>43.72</v>
      </c>
      <c r="Q7630">
        <v>0.34</v>
      </c>
    </row>
    <row r="7631" spans="1:17" ht="15">
      <c r="A7631" s="6"/>
      <c r="B7631" s="10">
        <v>89.74</v>
      </c>
      <c r="C7631">
        <v>0.29605292927743526</v>
      </c>
      <c r="D7631" s="11">
        <v>39.44</v>
      </c>
      <c r="E7631" s="10">
        <v>63</v>
      </c>
      <c r="F7631" s="11">
        <v>38.49</v>
      </c>
      <c r="G7631" s="10">
        <v>35.47</v>
      </c>
      <c r="H7631" s="11">
        <v>168.68</v>
      </c>
      <c r="I7631" s="10">
        <v>139.71</v>
      </c>
      <c r="J7631">
        <v>0.49910016074141467</v>
      </c>
      <c r="K7631">
        <v>0.50549264323979393</v>
      </c>
      <c r="L7631">
        <v>0.34924472498366066</v>
      </c>
      <c r="M7631">
        <v>0.41262004158732934</v>
      </c>
      <c r="N7631">
        <v>0.47354473372297373</v>
      </c>
      <c r="O7631">
        <v>0.40912711777305444</v>
      </c>
      <c r="P7631" s="117">
        <v>38.79</v>
      </c>
      <c r="Q7631">
        <v>0.34</v>
      </c>
    </row>
    <row r="7632" spans="1:17" ht="15">
      <c r="A7632" s="6"/>
      <c r="B7632" s="10">
        <v>89.11</v>
      </c>
      <c r="C7632">
        <v>0.2824896905193976</v>
      </c>
      <c r="D7632" s="11">
        <v>37.6</v>
      </c>
      <c r="E7632" s="10">
        <v>54.85</v>
      </c>
      <c r="F7632" s="11">
        <v>38.65</v>
      </c>
      <c r="G7632" s="10">
        <v>39.979999999999997</v>
      </c>
      <c r="H7632" s="11">
        <v>173.18</v>
      </c>
      <c r="I7632" s="10">
        <v>157.58000000000001</v>
      </c>
      <c r="J7632">
        <v>0.50167709178849063</v>
      </c>
      <c r="K7632">
        <v>0.5097666813709506</v>
      </c>
      <c r="L7632">
        <v>0.34586624957787526</v>
      </c>
      <c r="M7632">
        <v>0.41406597425885261</v>
      </c>
      <c r="N7632">
        <v>0.47946513132059781</v>
      </c>
      <c r="O7632">
        <v>0.41860925975448798</v>
      </c>
      <c r="P7632" s="117">
        <v>29.38</v>
      </c>
      <c r="Q7632">
        <v>0.34</v>
      </c>
    </row>
    <row r="7633" spans="1:17" ht="15">
      <c r="A7633" s="6"/>
      <c r="B7633" s="10">
        <v>85.5</v>
      </c>
      <c r="C7633">
        <v>0.2743673635092912</v>
      </c>
      <c r="D7633" s="11">
        <v>36.36</v>
      </c>
      <c r="E7633" s="10">
        <v>50.3</v>
      </c>
      <c r="F7633" s="11">
        <v>35.380000000000003</v>
      </c>
      <c r="G7633" s="10">
        <v>36.94</v>
      </c>
      <c r="H7633" s="11">
        <v>159.16</v>
      </c>
      <c r="I7633" s="10">
        <v>147.57</v>
      </c>
      <c r="J7633">
        <v>0.51024901557762403</v>
      </c>
      <c r="K7633">
        <v>0.51189924823467237</v>
      </c>
      <c r="L7633">
        <v>0.33648441860550848</v>
      </c>
      <c r="M7633">
        <v>0.41132387728947506</v>
      </c>
      <c r="N7633">
        <v>0.48324934833536803</v>
      </c>
      <c r="O7633">
        <v>0.42556040855683724</v>
      </c>
      <c r="P7633" s="117">
        <v>53</v>
      </c>
      <c r="Q7633">
        <v>0.34</v>
      </c>
    </row>
    <row r="7634" spans="1:17" ht="15">
      <c r="A7634" s="6"/>
      <c r="B7634" s="10">
        <v>81.099999999999994</v>
      </c>
      <c r="C7634">
        <v>0.26124022791654544</v>
      </c>
      <c r="D7634" s="11">
        <v>33.5</v>
      </c>
      <c r="E7634" s="10">
        <v>51.67</v>
      </c>
      <c r="F7634" s="11">
        <v>29.65</v>
      </c>
      <c r="G7634" s="10">
        <v>37.020000000000003</v>
      </c>
      <c r="H7634" s="11">
        <v>165.85</v>
      </c>
      <c r="I7634" s="10">
        <v>136.19999999999999</v>
      </c>
      <c r="J7634">
        <v>0.50738131056696878</v>
      </c>
      <c r="K7634">
        <v>0.52254632747586005</v>
      </c>
      <c r="L7634">
        <v>0.31798099841051336</v>
      </c>
      <c r="M7634">
        <v>0.40623319173510036</v>
      </c>
      <c r="N7634">
        <v>0.48056217720074185</v>
      </c>
      <c r="O7634">
        <v>0.43454673760774631</v>
      </c>
      <c r="P7634" s="117">
        <v>27.65</v>
      </c>
      <c r="Q7634">
        <v>0.34</v>
      </c>
    </row>
    <row r="7635" spans="1:17" ht="15">
      <c r="A7635" s="6"/>
      <c r="B7635" s="10">
        <v>76.42</v>
      </c>
      <c r="C7635">
        <v>0.25358047093818525</v>
      </c>
      <c r="D7635" s="11">
        <v>34.06</v>
      </c>
      <c r="E7635" s="10">
        <v>50.8</v>
      </c>
      <c r="F7635" s="11">
        <v>28.38</v>
      </c>
      <c r="G7635" s="10">
        <v>35.54</v>
      </c>
      <c r="H7635" s="11">
        <v>158.9</v>
      </c>
      <c r="I7635" s="10">
        <v>129.31</v>
      </c>
      <c r="J7635">
        <v>0.50648285293305095</v>
      </c>
      <c r="K7635">
        <v>0.5311839431022386</v>
      </c>
      <c r="L7635">
        <v>0.29248097387814948</v>
      </c>
      <c r="M7635">
        <v>0.41285128814540584</v>
      </c>
      <c r="N7635">
        <v>0.47191660411030695</v>
      </c>
      <c r="O7635">
        <v>0.43959934287443914</v>
      </c>
      <c r="P7635" s="117">
        <v>29.63</v>
      </c>
      <c r="Q7635">
        <v>0.34</v>
      </c>
    </row>
    <row r="7636" spans="1:17" ht="15">
      <c r="A7636" s="6"/>
      <c r="B7636" s="10">
        <v>72.900000000000006</v>
      </c>
      <c r="C7636">
        <v>0.24475999363392895</v>
      </c>
      <c r="D7636" s="11">
        <v>33.42</v>
      </c>
      <c r="E7636" s="10">
        <v>51.27</v>
      </c>
      <c r="F7636" s="11">
        <v>28.32</v>
      </c>
      <c r="G7636" s="10">
        <v>32.25</v>
      </c>
      <c r="H7636" s="11">
        <v>155.81</v>
      </c>
      <c r="I7636" s="10">
        <v>128.85</v>
      </c>
      <c r="J7636">
        <v>0.51505337377434468</v>
      </c>
      <c r="K7636">
        <v>0.53620755342198057</v>
      </c>
      <c r="L7636">
        <v>0.27535139227047184</v>
      </c>
      <c r="M7636">
        <v>0.41416921844354615</v>
      </c>
      <c r="N7636">
        <v>0.47060470072167754</v>
      </c>
      <c r="O7636">
        <v>0.4404529360499353</v>
      </c>
      <c r="P7636" s="117">
        <v>79.19</v>
      </c>
      <c r="Q7636">
        <v>0.34</v>
      </c>
    </row>
    <row r="7637" spans="1:17" ht="15">
      <c r="A7637" s="6"/>
      <c r="B7637" s="10">
        <v>70.69</v>
      </c>
      <c r="C7637">
        <v>0.23599433641065931</v>
      </c>
      <c r="D7637" s="11">
        <v>35.619999999999997</v>
      </c>
      <c r="E7637" s="10">
        <v>50.29</v>
      </c>
      <c r="F7637" s="11">
        <v>25.16</v>
      </c>
      <c r="G7637" s="10">
        <v>32.049999999999997</v>
      </c>
      <c r="H7637" s="11">
        <v>151.35</v>
      </c>
      <c r="I7637" s="10">
        <v>110.15</v>
      </c>
      <c r="J7637">
        <v>0.51681778412683532</v>
      </c>
      <c r="K7637">
        <v>0.54165905793057256</v>
      </c>
      <c r="L7637">
        <v>0.25860847315565261</v>
      </c>
      <c r="M7637">
        <v>0.4176033359657817</v>
      </c>
      <c r="N7637">
        <v>0.47546570159644697</v>
      </c>
      <c r="O7637">
        <v>0.44468736370503748</v>
      </c>
      <c r="P7637" s="117">
        <v>42.92</v>
      </c>
      <c r="Q7637">
        <v>0.34</v>
      </c>
    </row>
    <row r="7638" spans="1:17" ht="15">
      <c r="A7638" s="6"/>
      <c r="B7638" s="10">
        <v>74.45</v>
      </c>
      <c r="C7638">
        <v>0.24899357386311952</v>
      </c>
      <c r="D7638" s="11">
        <v>33.74</v>
      </c>
      <c r="E7638" s="10">
        <v>51.03</v>
      </c>
      <c r="F7638" s="11">
        <v>25.41</v>
      </c>
      <c r="G7638" s="10">
        <v>32.1</v>
      </c>
      <c r="H7638" s="11">
        <v>149.63999999999999</v>
      </c>
      <c r="I7638" s="10">
        <v>111.17</v>
      </c>
      <c r="J7638">
        <v>0.5155507274065928</v>
      </c>
      <c r="K7638">
        <v>0.54582498473593166</v>
      </c>
      <c r="L7638">
        <v>0.26134840931342213</v>
      </c>
      <c r="M7638">
        <v>0.41231975204401117</v>
      </c>
      <c r="N7638">
        <v>0.47921032750349407</v>
      </c>
      <c r="O7638">
        <v>0.45338090404109876</v>
      </c>
      <c r="P7638" s="117">
        <v>33.94</v>
      </c>
      <c r="Q7638">
        <v>0.34</v>
      </c>
    </row>
    <row r="7639" spans="1:17" ht="15">
      <c r="A7639" s="6"/>
      <c r="B7639" s="10">
        <v>82.28</v>
      </c>
      <c r="C7639">
        <v>0.29785443896172747</v>
      </c>
      <c r="D7639" s="11">
        <v>37</v>
      </c>
      <c r="E7639" s="10">
        <v>53.17</v>
      </c>
      <c r="F7639" s="11">
        <v>30.12</v>
      </c>
      <c r="G7639" s="10">
        <v>32.1</v>
      </c>
      <c r="H7639" s="11">
        <v>163.92</v>
      </c>
      <c r="I7639" s="10">
        <v>129.91999999999999</v>
      </c>
      <c r="J7639">
        <v>0.51535253366615108</v>
      </c>
      <c r="K7639">
        <v>0.54651100819702469</v>
      </c>
      <c r="L7639">
        <v>0.28136698786286868</v>
      </c>
      <c r="M7639">
        <v>0.421185986095091</v>
      </c>
      <c r="N7639">
        <v>0.48206461247152876</v>
      </c>
      <c r="O7639">
        <v>0.46759066778949715</v>
      </c>
      <c r="P7639" s="117">
        <v>32.67</v>
      </c>
      <c r="Q7639">
        <v>0.34</v>
      </c>
    </row>
    <row r="7640" spans="1:17" ht="15">
      <c r="A7640" s="6"/>
      <c r="B7640" s="10">
        <v>103.08</v>
      </c>
      <c r="C7640">
        <v>0.35165693651155117</v>
      </c>
      <c r="D7640" s="11">
        <v>58.5</v>
      </c>
      <c r="E7640" s="10">
        <v>65.05</v>
      </c>
      <c r="F7640" s="11">
        <v>34.1</v>
      </c>
      <c r="G7640" s="10">
        <v>32.42</v>
      </c>
      <c r="H7640" s="11">
        <v>191.12</v>
      </c>
      <c r="I7640" s="10">
        <v>163.62</v>
      </c>
      <c r="J7640">
        <v>0.50857128900417237</v>
      </c>
      <c r="K7640">
        <v>0.53295146147503925</v>
      </c>
      <c r="L7640">
        <v>0.30800429707011928</v>
      </c>
      <c r="M7640">
        <v>0.43786400272632853</v>
      </c>
      <c r="N7640">
        <v>0.48193578712899016</v>
      </c>
      <c r="O7640">
        <v>0.47394121365360303</v>
      </c>
      <c r="P7640" s="117">
        <v>107.62</v>
      </c>
      <c r="Q7640">
        <v>0.34</v>
      </c>
    </row>
    <row r="7641" spans="1:17" ht="15">
      <c r="A7641" s="6"/>
      <c r="B7641" s="10">
        <v>123.19</v>
      </c>
      <c r="C7641">
        <v>0.3791939355761374</v>
      </c>
      <c r="D7641" s="11">
        <v>77.400000000000006</v>
      </c>
      <c r="E7641" s="10">
        <v>73.16</v>
      </c>
      <c r="F7641" s="11">
        <v>39.729999999999997</v>
      </c>
      <c r="G7641" s="10">
        <v>37.69</v>
      </c>
      <c r="H7641" s="11">
        <v>245.35</v>
      </c>
      <c r="I7641" s="10">
        <v>211.53</v>
      </c>
      <c r="J7641">
        <v>0.48834285987573378</v>
      </c>
      <c r="K7641">
        <v>0.52252195243458677</v>
      </c>
      <c r="L7641">
        <v>0.32631424370755097</v>
      </c>
      <c r="M7641">
        <v>0.42946479167196933</v>
      </c>
      <c r="N7641">
        <v>0.47001225221716436</v>
      </c>
      <c r="O7641">
        <v>0.45787184104688161</v>
      </c>
      <c r="P7641" s="117">
        <v>114.59</v>
      </c>
      <c r="Q7641">
        <v>0.34</v>
      </c>
    </row>
    <row r="7642" spans="1:17" ht="15">
      <c r="A7642" s="6"/>
      <c r="B7642" s="10">
        <v>128.59</v>
      </c>
      <c r="C7642">
        <v>0.38871542075474019</v>
      </c>
      <c r="D7642" s="11">
        <v>78.010000000000005</v>
      </c>
      <c r="E7642" s="10">
        <v>74.44</v>
      </c>
      <c r="F7642" s="11">
        <v>40.86</v>
      </c>
      <c r="G7642" s="10">
        <v>42</v>
      </c>
      <c r="H7642" s="11">
        <v>262.18</v>
      </c>
      <c r="I7642" s="10">
        <v>222.74</v>
      </c>
      <c r="J7642">
        <v>0.49255180095393697</v>
      </c>
      <c r="K7642">
        <v>0.51262093650230578</v>
      </c>
      <c r="L7642">
        <v>0.32886297616731208</v>
      </c>
      <c r="M7642">
        <v>0.40992983689945184</v>
      </c>
      <c r="N7642">
        <v>0.46207890870022034</v>
      </c>
      <c r="O7642">
        <v>0.45239221352614573</v>
      </c>
      <c r="P7642" s="117">
        <v>22.16</v>
      </c>
      <c r="Q7642">
        <v>0.34</v>
      </c>
    </row>
    <row r="7643" spans="1:17" ht="15">
      <c r="A7643" s="6"/>
      <c r="B7643" s="10">
        <v>121.29</v>
      </c>
      <c r="C7643">
        <v>0.38694170134653805</v>
      </c>
      <c r="D7643" s="11">
        <v>68.87</v>
      </c>
      <c r="E7643" s="10">
        <v>73.27</v>
      </c>
      <c r="F7643" s="11">
        <v>35.4</v>
      </c>
      <c r="G7643" s="10">
        <v>41.97</v>
      </c>
      <c r="H7643" s="11">
        <v>265</v>
      </c>
      <c r="I7643" s="10">
        <v>210</v>
      </c>
      <c r="J7643">
        <v>0.48778958741202472</v>
      </c>
      <c r="K7643">
        <v>0.50616283347699031</v>
      </c>
      <c r="L7643">
        <v>0.33313832183893621</v>
      </c>
      <c r="M7643">
        <v>0.37808280014716839</v>
      </c>
      <c r="N7643">
        <v>0.46578951401949548</v>
      </c>
      <c r="O7643">
        <v>0.44933292164342442</v>
      </c>
      <c r="P7643" s="117">
        <v>28.6</v>
      </c>
      <c r="Q7643">
        <v>0.34</v>
      </c>
    </row>
    <row r="7644" spans="1:17" ht="15">
      <c r="A7644" s="6"/>
      <c r="B7644" s="10">
        <v>112.78</v>
      </c>
      <c r="C7644">
        <v>0.38496677331523538</v>
      </c>
      <c r="D7644" s="11">
        <v>61.65</v>
      </c>
      <c r="E7644" s="10">
        <v>70</v>
      </c>
      <c r="F7644" s="11">
        <v>35.76</v>
      </c>
      <c r="G7644" s="10">
        <v>41.29</v>
      </c>
      <c r="H7644" s="11">
        <v>263.33</v>
      </c>
      <c r="I7644" s="10">
        <v>199.92</v>
      </c>
      <c r="J7644">
        <v>0.48884813018619416</v>
      </c>
      <c r="K7644">
        <v>0.49773421139645102</v>
      </c>
      <c r="L7644">
        <v>0.3366166982862599</v>
      </c>
      <c r="M7644">
        <v>0.35571910068929968</v>
      </c>
      <c r="N7644">
        <v>0.46224850187626287</v>
      </c>
      <c r="O7644">
        <v>0.43443216521271444</v>
      </c>
      <c r="P7644" s="117">
        <v>34.76</v>
      </c>
      <c r="Q7644">
        <v>0.34</v>
      </c>
    </row>
    <row r="7645" spans="1:17" ht="15">
      <c r="A7645" s="6"/>
      <c r="B7645" s="10">
        <v>99.84</v>
      </c>
      <c r="C7645">
        <v>0.37653305347720561</v>
      </c>
      <c r="D7645" s="11">
        <v>71.760000000000005</v>
      </c>
      <c r="E7645" s="10">
        <v>68.400000000000006</v>
      </c>
      <c r="F7645" s="11">
        <v>34.85</v>
      </c>
      <c r="G7645" s="10">
        <v>41.96</v>
      </c>
      <c r="H7645" s="11">
        <v>268.89999999999998</v>
      </c>
      <c r="I7645" s="10">
        <v>198.81</v>
      </c>
      <c r="J7645">
        <v>0.48782910921109401</v>
      </c>
      <c r="K7645">
        <v>0.49166455912275192</v>
      </c>
      <c r="L7645">
        <v>0.34568523871066315</v>
      </c>
      <c r="M7645">
        <v>0.33906986968980735</v>
      </c>
      <c r="N7645">
        <v>0.46175334988728817</v>
      </c>
      <c r="O7645">
        <v>0.42580169239324844</v>
      </c>
      <c r="P7645" s="117">
        <v>27.43</v>
      </c>
      <c r="Q7645">
        <v>0.34</v>
      </c>
    </row>
    <row r="7646" spans="1:17" ht="15">
      <c r="A7646" s="6"/>
      <c r="B7646" s="10">
        <v>97.36</v>
      </c>
      <c r="C7646">
        <v>0.37630494535180148</v>
      </c>
      <c r="D7646" s="11">
        <v>64.099999999999994</v>
      </c>
      <c r="E7646" s="10">
        <v>67.19</v>
      </c>
      <c r="F7646" s="11">
        <v>36.130000000000003</v>
      </c>
      <c r="G7646" s="10">
        <v>42.04</v>
      </c>
      <c r="H7646" s="11">
        <v>260.06</v>
      </c>
      <c r="I7646" s="10">
        <v>189.84</v>
      </c>
      <c r="J7646">
        <v>0.4951114456076291</v>
      </c>
      <c r="K7646">
        <v>0.49033224229893435</v>
      </c>
      <c r="L7646">
        <v>0.36065521944486945</v>
      </c>
      <c r="M7646">
        <v>0.32940135060075421</v>
      </c>
      <c r="N7646">
        <v>0.46534860369284714</v>
      </c>
      <c r="O7646">
        <v>0.42642755528065562</v>
      </c>
      <c r="P7646" s="117">
        <v>27.93</v>
      </c>
      <c r="Q7646">
        <v>0.34</v>
      </c>
    </row>
    <row r="7647" spans="1:17" ht="15">
      <c r="A7647" s="6"/>
      <c r="B7647" s="10">
        <v>101.09</v>
      </c>
      <c r="C7647">
        <v>0.37475486870109292</v>
      </c>
      <c r="D7647" s="11">
        <v>70.77</v>
      </c>
      <c r="E7647" s="10">
        <v>67.510000000000005</v>
      </c>
      <c r="F7647" s="11">
        <v>39.68</v>
      </c>
      <c r="G7647" s="10">
        <v>38.08</v>
      </c>
      <c r="H7647" s="11">
        <v>258.10000000000002</v>
      </c>
      <c r="I7647" s="10">
        <v>205.65</v>
      </c>
      <c r="J7647">
        <v>0.50174739282474357</v>
      </c>
      <c r="K7647">
        <v>0.4946467455437013</v>
      </c>
      <c r="L7647">
        <v>0.38420622570703222</v>
      </c>
      <c r="M7647">
        <v>0.32887891603457398</v>
      </c>
      <c r="N7647">
        <v>0.47060517453928175</v>
      </c>
      <c r="O7647">
        <v>0.44567665327286538</v>
      </c>
      <c r="P7647" s="117">
        <v>28.84</v>
      </c>
      <c r="Q7647">
        <v>0.34</v>
      </c>
    </row>
    <row r="7648" spans="1:17" ht="15">
      <c r="A7648" s="6"/>
      <c r="B7648" s="10">
        <v>106.27</v>
      </c>
      <c r="C7648">
        <v>0.38844742883379252</v>
      </c>
      <c r="D7648" s="11">
        <v>72.81</v>
      </c>
      <c r="E7648" s="10">
        <v>68.430000000000007</v>
      </c>
      <c r="F7648" s="11">
        <v>42</v>
      </c>
      <c r="G7648" s="10">
        <v>36.31</v>
      </c>
      <c r="H7648" s="11">
        <v>268.17</v>
      </c>
      <c r="I7648" s="10">
        <v>222.18</v>
      </c>
      <c r="J7648">
        <v>0.52359039167662214</v>
      </c>
      <c r="K7648">
        <v>0.50557113748304916</v>
      </c>
      <c r="L7648">
        <v>0.39357495311608176</v>
      </c>
      <c r="M7648">
        <v>0.34500835612065017</v>
      </c>
      <c r="N7648">
        <v>0.47097956502643096</v>
      </c>
      <c r="O7648">
        <v>0.4624577798822751</v>
      </c>
      <c r="P7648" s="117">
        <v>29.36</v>
      </c>
      <c r="Q7648">
        <v>0.34</v>
      </c>
    </row>
    <row r="7649" spans="1:17" ht="15">
      <c r="A7649" s="6"/>
      <c r="B7649" s="10">
        <v>121.21</v>
      </c>
      <c r="C7649">
        <v>0.40840368258243714</v>
      </c>
      <c r="D7649" s="11">
        <v>79.180000000000007</v>
      </c>
      <c r="E7649" s="10">
        <v>73.099999999999994</v>
      </c>
      <c r="F7649" s="11">
        <v>45.41</v>
      </c>
      <c r="G7649" s="10">
        <v>39.46</v>
      </c>
      <c r="H7649" s="11">
        <v>265.99</v>
      </c>
      <c r="I7649" s="10">
        <v>224.08</v>
      </c>
      <c r="J7649">
        <v>0.52245066763191761</v>
      </c>
      <c r="K7649">
        <v>0.51708264395089165</v>
      </c>
      <c r="L7649">
        <v>0.40384932932389445</v>
      </c>
      <c r="M7649">
        <v>0.37665776443676585</v>
      </c>
      <c r="N7649">
        <v>0.47602176113360317</v>
      </c>
      <c r="O7649">
        <v>0.47197556478223074</v>
      </c>
      <c r="P7649" s="117">
        <v>28</v>
      </c>
      <c r="Q7649">
        <v>0.34</v>
      </c>
    </row>
    <row r="7650" spans="1:17" ht="15">
      <c r="A7650" s="6"/>
      <c r="B7650" s="10">
        <v>122.96</v>
      </c>
      <c r="C7650">
        <v>0.39698334379099887</v>
      </c>
      <c r="D7650" s="11">
        <v>89.95</v>
      </c>
      <c r="E7650" s="10">
        <v>74.47</v>
      </c>
      <c r="F7650" s="11">
        <v>49</v>
      </c>
      <c r="G7650" s="10">
        <v>41.62</v>
      </c>
      <c r="H7650" s="11">
        <v>274.94</v>
      </c>
      <c r="I7650" s="10">
        <v>217.35</v>
      </c>
      <c r="J7650">
        <v>0.53118808113590266</v>
      </c>
      <c r="K7650">
        <v>0.50639830278012143</v>
      </c>
      <c r="L7650">
        <v>0.40955552780611354</v>
      </c>
      <c r="M7650">
        <v>0.38519060485377077</v>
      </c>
      <c r="N7650">
        <v>0.48283496698618111</v>
      </c>
      <c r="O7650">
        <v>0.46518644349793686</v>
      </c>
      <c r="P7650" s="117">
        <v>25.23</v>
      </c>
      <c r="Q7650">
        <v>0.34</v>
      </c>
    </row>
    <row r="7651" spans="1:17" ht="15">
      <c r="A7651" s="6"/>
      <c r="B7651" s="10">
        <v>127.84</v>
      </c>
      <c r="C7651">
        <v>0.37007532325348735</v>
      </c>
      <c r="D7651" s="11">
        <v>112.09</v>
      </c>
      <c r="E7651" s="10">
        <v>79.7</v>
      </c>
      <c r="F7651" s="11">
        <v>51.12</v>
      </c>
      <c r="G7651" s="10">
        <v>44.57</v>
      </c>
      <c r="H7651" s="11">
        <v>300.01</v>
      </c>
      <c r="I7651" s="10">
        <v>220</v>
      </c>
      <c r="J7651">
        <v>0.52589163977329278</v>
      </c>
      <c r="K7651">
        <v>0.4858719309488525</v>
      </c>
      <c r="L7651">
        <v>0.41213442547332663</v>
      </c>
      <c r="M7651">
        <v>0.36175937276418502</v>
      </c>
      <c r="N7651">
        <v>0.48385228860515539</v>
      </c>
      <c r="O7651">
        <v>0.42256086839989276</v>
      </c>
      <c r="P7651" s="117">
        <v>32.299999999999997</v>
      </c>
      <c r="Q7651">
        <v>0.34</v>
      </c>
    </row>
    <row r="7652" spans="1:17" ht="15">
      <c r="A7652" s="6"/>
      <c r="B7652" s="10">
        <v>129.9</v>
      </c>
      <c r="C7652">
        <v>0.36621288554871284</v>
      </c>
      <c r="D7652" s="11">
        <v>124.29</v>
      </c>
      <c r="E7652" s="10">
        <v>73.099999999999994</v>
      </c>
      <c r="F7652" s="11">
        <v>45.91</v>
      </c>
      <c r="G7652" s="10">
        <v>44.56</v>
      </c>
      <c r="H7652" s="11">
        <v>300</v>
      </c>
      <c r="I7652" s="10">
        <v>214.24</v>
      </c>
      <c r="J7652">
        <v>0.52770172450330066</v>
      </c>
      <c r="K7652">
        <v>0.48943959460509823</v>
      </c>
      <c r="L7652">
        <v>0.42913091804811387</v>
      </c>
      <c r="M7652">
        <v>0.34013513374485593</v>
      </c>
      <c r="N7652">
        <v>0.49454653090025918</v>
      </c>
      <c r="O7652">
        <v>0.41751124575450671</v>
      </c>
      <c r="P7652" s="117">
        <v>47.96</v>
      </c>
      <c r="Q7652">
        <v>0.34</v>
      </c>
    </row>
    <row r="7653" spans="1:17" ht="15">
      <c r="A7653" s="6"/>
      <c r="B7653" s="10">
        <v>121.08</v>
      </c>
      <c r="C7653">
        <v>0.36061275610594606</v>
      </c>
      <c r="D7653" s="11">
        <v>86.34</v>
      </c>
      <c r="E7653" s="10">
        <v>70.349999999999994</v>
      </c>
      <c r="F7653" s="11">
        <v>47.21</v>
      </c>
      <c r="G7653" s="10">
        <v>39.630000000000003</v>
      </c>
      <c r="H7653" s="11">
        <v>272.57</v>
      </c>
      <c r="I7653" s="10">
        <v>220.69</v>
      </c>
      <c r="J7653">
        <v>0.53900271321483162</v>
      </c>
      <c r="K7653">
        <v>0.4797139571223622</v>
      </c>
      <c r="L7653">
        <v>0.44698648502014898</v>
      </c>
      <c r="M7653">
        <v>0.31629318590346145</v>
      </c>
      <c r="N7653">
        <v>0.50664395920502092</v>
      </c>
      <c r="O7653">
        <v>0.41000790479201821</v>
      </c>
      <c r="P7653" s="117">
        <v>31.81</v>
      </c>
      <c r="Q7653">
        <v>0.34</v>
      </c>
    </row>
    <row r="7654" spans="1:17" ht="15">
      <c r="A7654" s="6"/>
      <c r="B7654" s="10">
        <v>110.1</v>
      </c>
      <c r="C7654">
        <v>0.35706206821006187</v>
      </c>
      <c r="D7654" s="11">
        <v>76.13</v>
      </c>
      <c r="E7654" s="10">
        <v>61.38</v>
      </c>
      <c r="F7654" s="11">
        <v>42.92</v>
      </c>
      <c r="G7654" s="10">
        <v>33.21</v>
      </c>
      <c r="H7654" s="11">
        <v>238.76</v>
      </c>
      <c r="I7654" s="10">
        <v>174.98</v>
      </c>
      <c r="J7654">
        <v>0.55309777907433955</v>
      </c>
      <c r="K7654">
        <v>0.47582584795923616</v>
      </c>
      <c r="L7654">
        <v>0.47786360071903394</v>
      </c>
      <c r="M7654">
        <v>0.28770400418297121</v>
      </c>
      <c r="N7654">
        <v>0.51729537301476736</v>
      </c>
      <c r="O7654">
        <v>0.42184208187876859</v>
      </c>
      <c r="P7654" s="117">
        <v>34.6</v>
      </c>
      <c r="Q7654">
        <v>0.34</v>
      </c>
    </row>
    <row r="7655" spans="1:17" ht="15">
      <c r="A7655" s="6"/>
      <c r="B7655" s="10">
        <v>97.5</v>
      </c>
      <c r="C7655">
        <v>0.34363908555796696</v>
      </c>
      <c r="D7655" s="11">
        <v>62.01</v>
      </c>
      <c r="E7655" s="10">
        <v>53.52</v>
      </c>
      <c r="F7655" s="11">
        <v>43.98</v>
      </c>
      <c r="G7655" s="10">
        <v>28.18</v>
      </c>
      <c r="H7655" s="11">
        <v>217.79</v>
      </c>
      <c r="I7655" s="10">
        <v>153.52000000000001</v>
      </c>
      <c r="J7655">
        <v>0.56170635840659933</v>
      </c>
      <c r="K7655">
        <v>0.47797928839044768</v>
      </c>
      <c r="L7655">
        <v>0.49293144957771123</v>
      </c>
      <c r="M7655">
        <v>0.24437494673484608</v>
      </c>
      <c r="N7655">
        <v>0.52481676444731495</v>
      </c>
      <c r="O7655">
        <v>0.41849461102355762</v>
      </c>
      <c r="P7655" s="117">
        <v>24.57</v>
      </c>
      <c r="Q7655">
        <v>0.34</v>
      </c>
    </row>
    <row r="7656" spans="1:17" ht="15">
      <c r="A7656" s="6"/>
      <c r="B7656" s="10">
        <v>91.66</v>
      </c>
      <c r="C7656">
        <v>0.3277165543752325</v>
      </c>
      <c r="D7656" s="11">
        <v>51.91</v>
      </c>
      <c r="E7656" s="10">
        <v>53.06</v>
      </c>
      <c r="F7656" s="11">
        <v>40.04</v>
      </c>
      <c r="G7656" s="10">
        <v>28</v>
      </c>
      <c r="H7656" s="11">
        <v>194.71</v>
      </c>
      <c r="I7656" s="10">
        <v>137.91</v>
      </c>
      <c r="J7656">
        <v>0.56382951511516843</v>
      </c>
      <c r="K7656">
        <v>0.47382367140829235</v>
      </c>
      <c r="L7656">
        <v>0.49828858821434924</v>
      </c>
      <c r="M7656">
        <v>0.21535120252206119</v>
      </c>
      <c r="N7656">
        <v>0.52886798861103546</v>
      </c>
      <c r="O7656">
        <v>0.40834080662488048</v>
      </c>
      <c r="P7656" s="117">
        <v>25.89</v>
      </c>
      <c r="Q7656">
        <v>0.34</v>
      </c>
    </row>
    <row r="7657" spans="1:17" ht="15">
      <c r="A7657" s="6"/>
      <c r="B7657" s="10">
        <v>84.21</v>
      </c>
      <c r="C7657">
        <v>0.30335334122457763</v>
      </c>
      <c r="D7657" s="11">
        <v>39.03</v>
      </c>
      <c r="E7657" s="10">
        <v>49.14</v>
      </c>
      <c r="F7657" s="11">
        <v>38.46</v>
      </c>
      <c r="G7657" s="10">
        <v>21.55</v>
      </c>
      <c r="H7657" s="11">
        <v>178.54</v>
      </c>
      <c r="I7657" s="10">
        <v>122.27</v>
      </c>
      <c r="J7657">
        <v>0.56181198968238832</v>
      </c>
      <c r="K7657">
        <v>0.46109287652776437</v>
      </c>
      <c r="L7657">
        <v>0.4943779729766517</v>
      </c>
      <c r="M7657">
        <v>0.17845653757378538</v>
      </c>
      <c r="N7657">
        <v>0.5308970749594395</v>
      </c>
      <c r="O7657">
        <v>0.38707011777475309</v>
      </c>
      <c r="P7657" s="117">
        <v>22.52</v>
      </c>
      <c r="Q7657">
        <v>0.34</v>
      </c>
    </row>
    <row r="7658" spans="1:17" ht="15">
      <c r="A7658" s="6"/>
      <c r="B7658" s="10">
        <v>85.46</v>
      </c>
      <c r="C7658">
        <v>0.28126519952672907</v>
      </c>
      <c r="D7658" s="11">
        <v>37.04</v>
      </c>
      <c r="E7658" s="10">
        <v>46.42</v>
      </c>
      <c r="F7658" s="11">
        <v>36.979999999999997</v>
      </c>
      <c r="G7658" s="10">
        <v>4.04</v>
      </c>
      <c r="H7658" s="11">
        <v>182.46</v>
      </c>
      <c r="I7658" s="10">
        <v>79.17</v>
      </c>
      <c r="J7658">
        <v>0.56853042651776164</v>
      </c>
      <c r="K7658">
        <v>0.4503664650232328</v>
      </c>
      <c r="L7658">
        <v>0.49002315909723887</v>
      </c>
      <c r="M7658">
        <v>0.15498508068856853</v>
      </c>
      <c r="N7658">
        <v>0.53056328166497657</v>
      </c>
      <c r="O7658">
        <v>0.38495152925383153</v>
      </c>
      <c r="P7658" s="117">
        <v>32.07</v>
      </c>
      <c r="Q7658">
        <v>0.34</v>
      </c>
    </row>
    <row r="7659" spans="1:17" ht="15">
      <c r="A7659" s="6"/>
      <c r="B7659" s="10">
        <v>83.25</v>
      </c>
      <c r="C7659">
        <v>0.25958520249086658</v>
      </c>
      <c r="D7659" s="11">
        <v>37.06</v>
      </c>
      <c r="E7659" s="10">
        <v>49.67</v>
      </c>
      <c r="F7659" s="11">
        <v>37.07</v>
      </c>
      <c r="G7659" s="10">
        <v>2.5299999999999998</v>
      </c>
      <c r="H7659" s="11">
        <v>167.37</v>
      </c>
      <c r="I7659" s="10">
        <v>79.180000000000007</v>
      </c>
      <c r="J7659">
        <v>0.56255398556141212</v>
      </c>
      <c r="K7659">
        <v>0.44836633476000853</v>
      </c>
      <c r="L7659">
        <v>0.48598132085797169</v>
      </c>
      <c r="M7659">
        <v>0.15581760376311615</v>
      </c>
      <c r="N7659">
        <v>0.532770397845587</v>
      </c>
      <c r="O7659">
        <v>0.38246894724573233</v>
      </c>
      <c r="P7659" s="117">
        <v>23.97</v>
      </c>
      <c r="Q7659">
        <v>0.34</v>
      </c>
    </row>
    <row r="7660" spans="1:17" ht="15">
      <c r="A7660" s="6"/>
      <c r="B7660" s="10">
        <v>75.12</v>
      </c>
      <c r="C7660">
        <v>0.25768517834438676</v>
      </c>
      <c r="D7660" s="11">
        <v>36.130000000000003</v>
      </c>
      <c r="E7660" s="10">
        <v>48.14</v>
      </c>
      <c r="F7660" s="11">
        <v>36.53</v>
      </c>
      <c r="G7660" s="10">
        <v>1.76</v>
      </c>
      <c r="H7660" s="11">
        <v>162.57</v>
      </c>
      <c r="I7660" s="10">
        <v>79.150000000000006</v>
      </c>
      <c r="J7660">
        <v>0.55739952119623715</v>
      </c>
      <c r="K7660">
        <v>0.45044483618435427</v>
      </c>
      <c r="L7660">
        <v>0.48425227528326464</v>
      </c>
      <c r="M7660">
        <v>0.15056944144921283</v>
      </c>
      <c r="N7660">
        <v>0.53473598546941092</v>
      </c>
      <c r="O7660">
        <v>0.37670858520944128</v>
      </c>
      <c r="P7660" s="117">
        <v>22.7</v>
      </c>
      <c r="Q7660">
        <v>0.34</v>
      </c>
    </row>
    <row r="7661" spans="1:17" ht="15">
      <c r="A7661" s="6"/>
      <c r="B7661" s="10">
        <v>74.06</v>
      </c>
      <c r="C7661">
        <v>0.2524089732976782</v>
      </c>
      <c r="D7661" s="11">
        <v>36.590000000000003</v>
      </c>
      <c r="E7661" s="10">
        <v>48.91</v>
      </c>
      <c r="F7661" s="11">
        <v>37.19</v>
      </c>
      <c r="G7661" s="10">
        <v>0.13</v>
      </c>
      <c r="H7661" s="11">
        <v>160.01</v>
      </c>
      <c r="I7661" s="10">
        <v>70.489999999999995</v>
      </c>
      <c r="J7661">
        <v>0.55137522972662523</v>
      </c>
      <c r="K7661">
        <v>0.45349384072311927</v>
      </c>
      <c r="L7661">
        <v>0.48758858581743392</v>
      </c>
      <c r="M7661">
        <v>0.14970000722073795</v>
      </c>
      <c r="N7661">
        <v>0.54126721157982627</v>
      </c>
      <c r="O7661">
        <v>0.37077193986656354</v>
      </c>
      <c r="P7661" s="117">
        <v>24.99</v>
      </c>
      <c r="Q7661">
        <v>0.34</v>
      </c>
    </row>
    <row r="7662" spans="1:17" ht="15">
      <c r="A7662" s="6"/>
      <c r="B7662" s="10">
        <v>81.099999999999994</v>
      </c>
      <c r="C7662">
        <v>0.26714801003755306</v>
      </c>
      <c r="D7662" s="11">
        <v>37.04</v>
      </c>
      <c r="E7662" s="10">
        <v>49.11</v>
      </c>
      <c r="F7662" s="11">
        <v>37.32</v>
      </c>
      <c r="G7662" s="10">
        <v>0.79</v>
      </c>
      <c r="H7662" s="11">
        <v>157.83000000000001</v>
      </c>
      <c r="I7662" s="10">
        <v>70.489999999999995</v>
      </c>
      <c r="J7662">
        <v>0.55175663801874542</v>
      </c>
      <c r="K7662">
        <v>0.45519901845386529</v>
      </c>
      <c r="L7662">
        <v>0.48890153828088301</v>
      </c>
      <c r="M7662">
        <v>0.14715819230477348</v>
      </c>
      <c r="N7662">
        <v>0.55075497439151522</v>
      </c>
      <c r="O7662">
        <v>0.36756868894090422</v>
      </c>
      <c r="P7662" s="117">
        <v>22.44</v>
      </c>
      <c r="Q7662">
        <v>0.34</v>
      </c>
    </row>
    <row r="7663" spans="1:17" ht="15">
      <c r="A7663" s="6"/>
      <c r="B7663" s="10">
        <v>87.03</v>
      </c>
      <c r="C7663">
        <v>0.308330809275911</v>
      </c>
      <c r="D7663" s="11">
        <v>36.869999999999997</v>
      </c>
      <c r="E7663" s="10">
        <v>50.4</v>
      </c>
      <c r="F7663" s="11">
        <v>37.49</v>
      </c>
      <c r="G7663" s="10">
        <v>0.5</v>
      </c>
      <c r="H7663" s="11">
        <v>178.14</v>
      </c>
      <c r="I7663" s="10">
        <v>79.180000000000007</v>
      </c>
      <c r="J7663">
        <v>0.5604599367208416</v>
      </c>
      <c r="K7663">
        <v>0.4557267815895949</v>
      </c>
      <c r="L7663">
        <v>0.49261781523892023</v>
      </c>
      <c r="M7663">
        <v>0.14803061772010045</v>
      </c>
      <c r="N7663">
        <v>0.55101099639049778</v>
      </c>
      <c r="O7663">
        <v>0.37263854639561533</v>
      </c>
      <c r="P7663" s="117">
        <v>21.62</v>
      </c>
      <c r="Q7663">
        <v>0.34</v>
      </c>
    </row>
    <row r="7664" spans="1:17" ht="15">
      <c r="A7664" s="6"/>
      <c r="B7664" s="10">
        <v>100.06</v>
      </c>
      <c r="C7664">
        <v>0.36967569434848696</v>
      </c>
      <c r="D7664" s="11">
        <v>51.61</v>
      </c>
      <c r="E7664" s="10">
        <v>63.48</v>
      </c>
      <c r="F7664" s="11">
        <v>38.42</v>
      </c>
      <c r="G7664" s="10">
        <v>0.97</v>
      </c>
      <c r="H7664" s="11">
        <v>220.35</v>
      </c>
      <c r="I7664" s="10">
        <v>120.01</v>
      </c>
      <c r="J7664">
        <v>0.54692262763134314</v>
      </c>
      <c r="K7664">
        <v>0.44824250962845491</v>
      </c>
      <c r="L7664">
        <v>0.49293263153887151</v>
      </c>
      <c r="M7664">
        <v>0.14693514527684834</v>
      </c>
      <c r="N7664">
        <v>0.53400497896376187</v>
      </c>
      <c r="O7664">
        <v>0.38267825331482064</v>
      </c>
      <c r="P7664" s="117">
        <v>32.67</v>
      </c>
      <c r="Q7664">
        <v>0.34</v>
      </c>
    </row>
    <row r="7665" spans="1:17" ht="15">
      <c r="A7665" s="6"/>
      <c r="B7665" s="10">
        <v>126.9</v>
      </c>
      <c r="C7665">
        <v>0.39963390032758833</v>
      </c>
      <c r="D7665" s="11">
        <v>61.89</v>
      </c>
      <c r="E7665" s="10">
        <v>68.319999999999993</v>
      </c>
      <c r="F7665" s="11">
        <v>39.01</v>
      </c>
      <c r="G7665" s="10">
        <v>4.28</v>
      </c>
      <c r="H7665" s="11">
        <v>278.33999999999997</v>
      </c>
      <c r="I7665" s="10">
        <v>151.33000000000001</v>
      </c>
      <c r="J7665">
        <v>0.51477597065811775</v>
      </c>
      <c r="K7665">
        <v>0.44649746544791746</v>
      </c>
      <c r="L7665">
        <v>0.48498388103543227</v>
      </c>
      <c r="M7665">
        <v>0.14363682643813278</v>
      </c>
      <c r="N7665">
        <v>0.52623886216934568</v>
      </c>
      <c r="O7665">
        <v>0.38908923662346673</v>
      </c>
      <c r="P7665" s="117">
        <v>41.5</v>
      </c>
      <c r="Q7665">
        <v>0.34</v>
      </c>
    </row>
    <row r="7666" spans="1:17" ht="15">
      <c r="A7666" s="6"/>
      <c r="B7666" s="10">
        <v>129.99</v>
      </c>
      <c r="C7666">
        <v>0.40774313200546547</v>
      </c>
      <c r="D7666" s="11">
        <v>68.63</v>
      </c>
      <c r="E7666" s="10">
        <v>72.64</v>
      </c>
      <c r="F7666" s="11">
        <v>42.47</v>
      </c>
      <c r="G7666" s="10">
        <v>10.8</v>
      </c>
      <c r="H7666" s="11">
        <v>280.06</v>
      </c>
      <c r="I7666" s="10">
        <v>168.15</v>
      </c>
      <c r="J7666">
        <v>0.48843505133823406</v>
      </c>
      <c r="K7666">
        <v>0.44600463502119525</v>
      </c>
      <c r="L7666">
        <v>0.46802162218443066</v>
      </c>
      <c r="M7666">
        <v>0.13841985342563426</v>
      </c>
      <c r="N7666">
        <v>0.5227941360886651</v>
      </c>
      <c r="O7666">
        <v>0.39900733289004775</v>
      </c>
      <c r="P7666" s="117">
        <v>27.99</v>
      </c>
      <c r="Q7666">
        <v>0.34</v>
      </c>
    </row>
    <row r="7667" spans="1:17" ht="15">
      <c r="A7667" s="6"/>
      <c r="B7667" s="10">
        <v>128.59</v>
      </c>
      <c r="C7667">
        <v>0.39938789931457241</v>
      </c>
      <c r="D7667" s="11">
        <v>57.02</v>
      </c>
      <c r="E7667" s="10">
        <v>68.760000000000005</v>
      </c>
      <c r="F7667" s="11">
        <v>43.13</v>
      </c>
      <c r="G7667" s="10">
        <v>14.72</v>
      </c>
      <c r="H7667" s="11">
        <v>280.02999999999997</v>
      </c>
      <c r="I7667" s="10">
        <v>176.09</v>
      </c>
      <c r="J7667">
        <v>0.48817653478446116</v>
      </c>
      <c r="K7667">
        <v>0.43345275126703092</v>
      </c>
      <c r="L7667">
        <v>0.44079717127631746</v>
      </c>
      <c r="M7667">
        <v>0.13099827641102929</v>
      </c>
      <c r="N7667">
        <v>0.52158924734923939</v>
      </c>
      <c r="O7667">
        <v>0.40268724096439229</v>
      </c>
      <c r="P7667" s="117">
        <v>35.85</v>
      </c>
      <c r="Q7667">
        <v>0.34</v>
      </c>
    </row>
    <row r="7668" spans="1:17" ht="15">
      <c r="A7668" s="6"/>
      <c r="B7668" s="10">
        <v>120.1</v>
      </c>
      <c r="C7668">
        <v>0.39581824761421547</v>
      </c>
      <c r="D7668" s="11">
        <v>55.93</v>
      </c>
      <c r="E7668" s="10">
        <v>69.17</v>
      </c>
      <c r="F7668" s="11">
        <v>41.51</v>
      </c>
      <c r="G7668" s="10">
        <v>11.75</v>
      </c>
      <c r="H7668" s="11">
        <v>274</v>
      </c>
      <c r="I7668" s="10">
        <v>174.42</v>
      </c>
      <c r="J7668">
        <v>0.4850418871154597</v>
      </c>
      <c r="K7668">
        <v>0.42171508611745173</v>
      </c>
      <c r="L7668">
        <v>0.41800410474278371</v>
      </c>
      <c r="M7668">
        <v>0.1237386003236246</v>
      </c>
      <c r="N7668">
        <v>0.51388420131737089</v>
      </c>
      <c r="O7668">
        <v>0.40302101357857878</v>
      </c>
      <c r="P7668" s="117">
        <v>34.049999999999997</v>
      </c>
      <c r="Q7668">
        <v>0.34</v>
      </c>
    </row>
    <row r="7669" spans="1:17" ht="15">
      <c r="A7669" s="6"/>
      <c r="B7669" s="10">
        <v>116.62</v>
      </c>
      <c r="C7669">
        <v>0.40828897644913881</v>
      </c>
      <c r="D7669" s="11">
        <v>53.96</v>
      </c>
      <c r="E7669" s="10">
        <v>63.5</v>
      </c>
      <c r="F7669" s="11">
        <v>41.9</v>
      </c>
      <c r="G7669" s="10">
        <v>13.99</v>
      </c>
      <c r="H7669" s="11">
        <v>278.05</v>
      </c>
      <c r="I7669" s="10">
        <v>163.78</v>
      </c>
      <c r="J7669">
        <v>0.48146978198199525</v>
      </c>
      <c r="K7669">
        <v>0.41529439065119217</v>
      </c>
      <c r="L7669">
        <v>0.39610493037821315</v>
      </c>
      <c r="M7669">
        <v>0.12152178457168843</v>
      </c>
      <c r="N7669">
        <v>0.50470844802032599</v>
      </c>
      <c r="O7669">
        <v>0.39528209224446015</v>
      </c>
      <c r="P7669" s="117">
        <v>37.020000000000003</v>
      </c>
      <c r="Q7669">
        <v>0.34</v>
      </c>
    </row>
    <row r="7670" spans="1:17" ht="15">
      <c r="A7670" s="6"/>
      <c r="B7670" s="10">
        <v>122.63</v>
      </c>
      <c r="C7670">
        <v>0.43614093388126735</v>
      </c>
      <c r="D7670" s="11">
        <v>49.01</v>
      </c>
      <c r="E7670" s="10">
        <v>60.19</v>
      </c>
      <c r="F7670" s="11">
        <v>38.97</v>
      </c>
      <c r="G7670" s="10">
        <v>13.46</v>
      </c>
      <c r="H7670" s="11">
        <v>280</v>
      </c>
      <c r="I7670" s="10">
        <v>180.48</v>
      </c>
      <c r="J7670">
        <v>0.48513268625472505</v>
      </c>
      <c r="K7670">
        <v>0.41778372390785201</v>
      </c>
      <c r="L7670">
        <v>0.37033988259254819</v>
      </c>
      <c r="M7670">
        <v>0.12180402752649006</v>
      </c>
      <c r="N7670">
        <v>0.49865924213283136</v>
      </c>
      <c r="O7670">
        <v>0.39080973296185001</v>
      </c>
      <c r="P7670" s="117">
        <v>38.229999999999997</v>
      </c>
      <c r="Q7670">
        <v>0.34</v>
      </c>
    </row>
    <row r="7671" spans="1:17" ht="15">
      <c r="A7671" s="6"/>
      <c r="B7671" s="10">
        <v>131.63999999999999</v>
      </c>
      <c r="C7671">
        <v>0.47067203950981468</v>
      </c>
      <c r="D7671" s="11">
        <v>49.31</v>
      </c>
      <c r="E7671" s="10">
        <v>63.35</v>
      </c>
      <c r="F7671" s="11">
        <v>35.15</v>
      </c>
      <c r="G7671" s="10">
        <v>6.61</v>
      </c>
      <c r="H7671" s="11">
        <v>280.52999999999997</v>
      </c>
      <c r="I7671" s="10">
        <v>184.01</v>
      </c>
      <c r="J7671">
        <v>0.48930647969973518</v>
      </c>
      <c r="K7671">
        <v>0.43164801753907367</v>
      </c>
      <c r="L7671">
        <v>0.35488397963123497</v>
      </c>
      <c r="M7671">
        <v>0.12306679296609345</v>
      </c>
      <c r="N7671">
        <v>0.51537721205758846</v>
      </c>
      <c r="O7671">
        <v>0.39819462456033028</v>
      </c>
      <c r="P7671" s="117">
        <v>28.54</v>
      </c>
      <c r="Q7671">
        <v>0.34</v>
      </c>
    </row>
    <row r="7672" spans="1:17" ht="15">
      <c r="A7672" s="6"/>
      <c r="B7672" s="10">
        <v>146.82</v>
      </c>
      <c r="C7672">
        <v>0.50115789581456305</v>
      </c>
      <c r="D7672" s="11">
        <v>54</v>
      </c>
      <c r="E7672" s="10">
        <v>66.86</v>
      </c>
      <c r="F7672" s="11">
        <v>34.979999999999997</v>
      </c>
      <c r="G7672" s="10">
        <v>5.88</v>
      </c>
      <c r="H7672" s="11">
        <v>279.08999999999997</v>
      </c>
      <c r="I7672" s="10">
        <v>201.07</v>
      </c>
      <c r="J7672">
        <v>0.48270343406024019</v>
      </c>
      <c r="K7672">
        <v>0.45246019251774983</v>
      </c>
      <c r="L7672">
        <v>0.35813974417593197</v>
      </c>
      <c r="M7672">
        <v>0.12830881871384311</v>
      </c>
      <c r="N7672">
        <v>0.53494375034681163</v>
      </c>
      <c r="O7672">
        <v>0.40526690322153458</v>
      </c>
      <c r="P7672" s="117">
        <v>27.33</v>
      </c>
      <c r="Q7672">
        <v>0.34</v>
      </c>
    </row>
    <row r="7673" spans="1:17" ht="15">
      <c r="A7673" s="6"/>
      <c r="B7673" s="10">
        <v>158.5</v>
      </c>
      <c r="C7673">
        <v>0.51513568888169547</v>
      </c>
      <c r="D7673" s="11">
        <v>57.94</v>
      </c>
      <c r="E7673" s="10">
        <v>68.040000000000006</v>
      </c>
      <c r="F7673" s="11">
        <v>37.369999999999997</v>
      </c>
      <c r="G7673" s="10">
        <v>16.98</v>
      </c>
      <c r="H7673" s="11">
        <v>280.3</v>
      </c>
      <c r="I7673" s="10">
        <v>220.58</v>
      </c>
      <c r="J7673">
        <v>0.47601910282391208</v>
      </c>
      <c r="K7673">
        <v>0.4767437531491508</v>
      </c>
      <c r="L7673">
        <v>0.3730432180206773</v>
      </c>
      <c r="M7673">
        <v>0.13496638829814825</v>
      </c>
      <c r="N7673">
        <v>0.52465003523191889</v>
      </c>
      <c r="O7673">
        <v>0.41296555623484088</v>
      </c>
      <c r="P7673" s="117">
        <v>28.02</v>
      </c>
      <c r="Q7673">
        <v>0.34</v>
      </c>
    </row>
    <row r="7674" spans="1:17" ht="15">
      <c r="A7674" s="6"/>
      <c r="B7674" s="10">
        <v>158.24</v>
      </c>
      <c r="C7674">
        <v>0.51016579918032789</v>
      </c>
      <c r="D7674" s="11">
        <v>56.16</v>
      </c>
      <c r="E7674" s="10">
        <v>69.97</v>
      </c>
      <c r="F7674" s="11">
        <v>41.25</v>
      </c>
      <c r="G7674" s="10">
        <v>18.32</v>
      </c>
      <c r="H7674" s="11">
        <v>280.02999999999997</v>
      </c>
      <c r="I7674" s="10">
        <v>236.1</v>
      </c>
      <c r="J7674">
        <v>0.47711180532968245</v>
      </c>
      <c r="K7674">
        <v>0.4685774591075999</v>
      </c>
      <c r="L7674">
        <v>0.37702286858003264</v>
      </c>
      <c r="M7674">
        <v>0.13559948809118533</v>
      </c>
      <c r="N7674">
        <v>0.53331973250958953</v>
      </c>
      <c r="O7674">
        <v>0.40981069851473212</v>
      </c>
      <c r="P7674" s="117">
        <v>29.6</v>
      </c>
      <c r="Q7674">
        <v>0.34</v>
      </c>
    </row>
    <row r="7675" spans="1:17" ht="15">
      <c r="A7675" s="6"/>
      <c r="B7675" s="10">
        <v>182.39</v>
      </c>
      <c r="C7675">
        <v>0.4904530660331049</v>
      </c>
      <c r="D7675" s="11">
        <v>56.42</v>
      </c>
      <c r="E7675" s="10">
        <v>67.760000000000005</v>
      </c>
      <c r="F7675" s="11">
        <v>42.47</v>
      </c>
      <c r="G7675" s="10">
        <v>19.2</v>
      </c>
      <c r="H7675" s="11">
        <v>301</v>
      </c>
      <c r="I7675" s="10">
        <v>241.41</v>
      </c>
      <c r="J7675">
        <v>0.46993198286545806</v>
      </c>
      <c r="K7675">
        <v>0.43155997160387405</v>
      </c>
      <c r="L7675">
        <v>0.37611177441889998</v>
      </c>
      <c r="M7675">
        <v>0.12743281460332839</v>
      </c>
      <c r="N7675">
        <v>0.52239983021716307</v>
      </c>
      <c r="O7675">
        <v>0.38064581547078019</v>
      </c>
      <c r="P7675" s="117">
        <v>49.85</v>
      </c>
      <c r="Q7675">
        <v>0.34</v>
      </c>
    </row>
    <row r="7676" spans="1:17" ht="15">
      <c r="A7676" s="6"/>
      <c r="B7676" s="10">
        <v>142.26</v>
      </c>
      <c r="C7676">
        <v>0.49243782783702833</v>
      </c>
      <c r="D7676" s="11">
        <v>53.93</v>
      </c>
      <c r="E7676" s="10">
        <v>58.41</v>
      </c>
      <c r="F7676" s="11">
        <v>42.2</v>
      </c>
      <c r="G7676" s="10">
        <v>21.49</v>
      </c>
      <c r="H7676" s="11">
        <v>296.98</v>
      </c>
      <c r="I7676" s="10">
        <v>202.94</v>
      </c>
      <c r="J7676">
        <v>0.47209265389193961</v>
      </c>
      <c r="K7676">
        <v>0.40081582255747128</v>
      </c>
      <c r="L7676">
        <v>0.3608326218453346</v>
      </c>
      <c r="M7676">
        <v>0.12713982251414993</v>
      </c>
      <c r="N7676">
        <v>0.5285665568047988</v>
      </c>
      <c r="O7676">
        <v>0.37855882645596628</v>
      </c>
      <c r="P7676" s="117">
        <v>52.09</v>
      </c>
      <c r="Q7676">
        <v>0.34</v>
      </c>
    </row>
    <row r="7677" spans="1:17" ht="15">
      <c r="A7677" s="6"/>
      <c r="B7677" s="10">
        <v>125.23</v>
      </c>
      <c r="C7677">
        <v>0.49812946052403478</v>
      </c>
      <c r="D7677" s="11">
        <v>46.3</v>
      </c>
      <c r="E7677" s="10">
        <v>52.03</v>
      </c>
      <c r="F7677" s="11">
        <v>39.32</v>
      </c>
      <c r="G7677" s="10">
        <v>4.96</v>
      </c>
      <c r="H7677" s="11">
        <v>279.10000000000002</v>
      </c>
      <c r="I7677" s="10">
        <v>163.72</v>
      </c>
      <c r="J7677">
        <v>0.47045579514203623</v>
      </c>
      <c r="K7677">
        <v>0.38417452107086908</v>
      </c>
      <c r="L7677">
        <v>0.34808693994211026</v>
      </c>
      <c r="M7677">
        <v>0.12957082911414847</v>
      </c>
      <c r="N7677">
        <v>0.53890263957219253</v>
      </c>
      <c r="O7677">
        <v>0.37954955966219422</v>
      </c>
      <c r="P7677" s="117">
        <v>37.380000000000003</v>
      </c>
      <c r="Q7677">
        <v>0.34</v>
      </c>
    </row>
    <row r="7678" spans="1:17" ht="15">
      <c r="A7678" s="6"/>
      <c r="B7678" s="10">
        <v>121.18</v>
      </c>
      <c r="C7678">
        <v>0.52155430658257684</v>
      </c>
      <c r="D7678" s="11">
        <v>37.03</v>
      </c>
      <c r="E7678" s="10">
        <v>46.53</v>
      </c>
      <c r="F7678" s="11">
        <v>35.369999999999997</v>
      </c>
      <c r="G7678" s="10">
        <v>-0.56999999999999995</v>
      </c>
      <c r="H7678" s="11">
        <v>250</v>
      </c>
      <c r="I7678" s="10">
        <v>146.08000000000001</v>
      </c>
      <c r="J7678">
        <v>0.47200858520660599</v>
      </c>
      <c r="K7678">
        <v>0.37287656035203331</v>
      </c>
      <c r="L7678">
        <v>0.33990553895220887</v>
      </c>
      <c r="M7678">
        <v>0.13324299783360632</v>
      </c>
      <c r="N7678">
        <v>0.54509931850553295</v>
      </c>
      <c r="O7678">
        <v>0.37902691613519535</v>
      </c>
      <c r="P7678" s="117">
        <v>30.21</v>
      </c>
      <c r="Q7678">
        <v>0.34</v>
      </c>
    </row>
    <row r="7679" spans="1:17" ht="15">
      <c r="A7679" s="6"/>
      <c r="B7679" s="10">
        <v>115</v>
      </c>
      <c r="C7679">
        <v>0.52846329137976289</v>
      </c>
      <c r="D7679" s="11">
        <v>38.03</v>
      </c>
      <c r="E7679" s="10">
        <v>45.77</v>
      </c>
      <c r="F7679" s="11">
        <v>34.229999999999997</v>
      </c>
      <c r="G7679" s="10">
        <v>0.06</v>
      </c>
      <c r="H7679" s="11">
        <v>208.74</v>
      </c>
      <c r="I7679" s="10">
        <v>114.1</v>
      </c>
      <c r="J7679">
        <v>0.47729626927971081</v>
      </c>
      <c r="K7679">
        <v>0.35701864687190249</v>
      </c>
      <c r="L7679">
        <v>0.34534969610506361</v>
      </c>
      <c r="M7679">
        <v>0.13884671340709295</v>
      </c>
      <c r="N7679">
        <v>0.55444367523360294</v>
      </c>
      <c r="O7679">
        <v>0.3522941157345883</v>
      </c>
      <c r="P7679" s="117">
        <v>31.24</v>
      </c>
      <c r="Q7679">
        <v>0.34</v>
      </c>
    </row>
    <row r="7680" spans="1:17" ht="15">
      <c r="A7680" s="6"/>
      <c r="B7680" s="10">
        <v>110.2</v>
      </c>
      <c r="C7680">
        <v>0.53945179818709776</v>
      </c>
      <c r="D7680" s="11">
        <v>38.15</v>
      </c>
      <c r="E7680" s="10">
        <v>45.23</v>
      </c>
      <c r="F7680" s="11">
        <v>34.299999999999997</v>
      </c>
      <c r="G7680" s="10">
        <v>1.77</v>
      </c>
      <c r="H7680" s="11">
        <v>179.8</v>
      </c>
      <c r="I7680" s="10">
        <v>83.32</v>
      </c>
      <c r="J7680">
        <v>0.47957445866285647</v>
      </c>
      <c r="K7680">
        <v>0.35393963477732338</v>
      </c>
      <c r="L7680">
        <v>0.35966526434506035</v>
      </c>
      <c r="M7680">
        <v>0.14503103038400805</v>
      </c>
      <c r="N7680">
        <v>0.55678509553498212</v>
      </c>
      <c r="O7680">
        <v>0.33200969398318769</v>
      </c>
      <c r="P7680" s="117">
        <v>30.34</v>
      </c>
      <c r="Q7680">
        <v>0.34</v>
      </c>
    </row>
    <row r="7681" spans="1:17" ht="15">
      <c r="A7681" s="6"/>
      <c r="B7681" s="10">
        <v>100.85</v>
      </c>
      <c r="C7681">
        <v>0.53475297737405025</v>
      </c>
      <c r="D7681" s="11">
        <v>35.07</v>
      </c>
      <c r="E7681" s="10">
        <v>43.8</v>
      </c>
      <c r="F7681" s="11">
        <v>29.73</v>
      </c>
      <c r="G7681" s="10">
        <v>0.87</v>
      </c>
      <c r="H7681" s="11">
        <v>164.38</v>
      </c>
      <c r="I7681" s="10">
        <v>64.91</v>
      </c>
      <c r="J7681">
        <v>0.47804552313456877</v>
      </c>
      <c r="K7681">
        <v>0.3523649656724282</v>
      </c>
      <c r="L7681">
        <v>0.36284513291474263</v>
      </c>
      <c r="M7681">
        <v>0.14748242144679954</v>
      </c>
      <c r="N7681">
        <v>0.55098968249920011</v>
      </c>
      <c r="O7681">
        <v>0.29831309990478722</v>
      </c>
      <c r="P7681" s="117">
        <v>21.43</v>
      </c>
      <c r="Q7681">
        <v>0.34</v>
      </c>
    </row>
    <row r="7682" spans="1:17" ht="15">
      <c r="A7682" s="6"/>
      <c r="B7682" s="10">
        <v>106</v>
      </c>
      <c r="C7682">
        <v>0.53364279561888561</v>
      </c>
      <c r="D7682" s="11">
        <v>33.15</v>
      </c>
      <c r="E7682" s="10">
        <v>43.71</v>
      </c>
      <c r="F7682" s="11">
        <v>29.06</v>
      </c>
      <c r="G7682" s="10">
        <v>-0.55000000000000004</v>
      </c>
      <c r="H7682" s="11">
        <v>194.01</v>
      </c>
      <c r="I7682" s="10">
        <v>47.95</v>
      </c>
      <c r="J7682">
        <v>0.47483079188322991</v>
      </c>
      <c r="K7682">
        <v>0.3479244735655484</v>
      </c>
      <c r="L7682">
        <v>0.36592073416968796</v>
      </c>
      <c r="M7682">
        <v>0.14847646576996032</v>
      </c>
      <c r="N7682">
        <v>0.54476502352814227</v>
      </c>
      <c r="O7682">
        <v>0.26950653462060775</v>
      </c>
      <c r="P7682" s="117">
        <v>23.76</v>
      </c>
      <c r="Q7682">
        <v>0.34</v>
      </c>
    </row>
    <row r="7683" spans="1:17" ht="15">
      <c r="A7683" s="6"/>
      <c r="B7683" s="10">
        <v>100</v>
      </c>
      <c r="C7683">
        <v>0.52491825093029942</v>
      </c>
      <c r="D7683" s="11">
        <v>32.72</v>
      </c>
      <c r="E7683" s="10">
        <v>38.43</v>
      </c>
      <c r="F7683" s="11">
        <v>30.96</v>
      </c>
      <c r="G7683" s="10">
        <v>0.04</v>
      </c>
      <c r="H7683" s="11">
        <v>179.54</v>
      </c>
      <c r="I7683" s="10">
        <v>23.92</v>
      </c>
      <c r="J7683">
        <v>0.47765513579260765</v>
      </c>
      <c r="K7683">
        <v>0.34157401028487466</v>
      </c>
      <c r="L7683">
        <v>0.36728548170330211</v>
      </c>
      <c r="M7683">
        <v>0.14769133278822566</v>
      </c>
      <c r="N7683">
        <v>0.53068070933771505</v>
      </c>
      <c r="O7683">
        <v>0.23952132627308226</v>
      </c>
      <c r="P7683" s="117">
        <v>19.87</v>
      </c>
      <c r="Q7683">
        <v>0.34</v>
      </c>
    </row>
    <row r="7684" spans="1:17" ht="15">
      <c r="A7684" s="6"/>
      <c r="B7684" s="10">
        <v>95.65</v>
      </c>
      <c r="C7684">
        <v>0.50746398127591841</v>
      </c>
      <c r="D7684" s="11">
        <v>33.159999999999997</v>
      </c>
      <c r="E7684" s="10">
        <v>43.81</v>
      </c>
      <c r="F7684" s="11">
        <v>31.59</v>
      </c>
      <c r="G7684" s="10">
        <v>-1.95</v>
      </c>
      <c r="H7684" s="11">
        <v>170.79</v>
      </c>
      <c r="I7684" s="10">
        <v>16.45</v>
      </c>
      <c r="J7684">
        <v>0.48497527145619512</v>
      </c>
      <c r="K7684">
        <v>0.34429907721525155</v>
      </c>
      <c r="L7684">
        <v>0.36547318910055998</v>
      </c>
      <c r="M7684">
        <v>0.1469528248750438</v>
      </c>
      <c r="N7684">
        <v>0.51255467652733711</v>
      </c>
      <c r="O7684">
        <v>0.22967453149262937</v>
      </c>
      <c r="P7684" s="117">
        <v>65</v>
      </c>
      <c r="Q7684">
        <v>0.34</v>
      </c>
    </row>
    <row r="7685" spans="1:17" ht="15">
      <c r="A7685" s="6"/>
      <c r="B7685" s="10">
        <v>92.76</v>
      </c>
      <c r="C7685">
        <v>0.48857925737987956</v>
      </c>
      <c r="D7685" s="11">
        <v>34.06</v>
      </c>
      <c r="E7685" s="10">
        <v>42.03</v>
      </c>
      <c r="F7685" s="11">
        <v>32.229999999999997</v>
      </c>
      <c r="G7685" s="10">
        <v>-5.29</v>
      </c>
      <c r="H7685" s="11">
        <v>160.09</v>
      </c>
      <c r="I7685" s="10">
        <v>10.39</v>
      </c>
      <c r="J7685">
        <v>0.49863369830243354</v>
      </c>
      <c r="K7685">
        <v>0.34605253436808897</v>
      </c>
      <c r="L7685">
        <v>0.37035572753352464</v>
      </c>
      <c r="M7685">
        <v>0.14559874896267411</v>
      </c>
      <c r="N7685">
        <v>0.49818121292496276</v>
      </c>
      <c r="O7685">
        <v>0.23013274022104349</v>
      </c>
      <c r="P7685" s="117">
        <v>21.12</v>
      </c>
      <c r="Q7685">
        <v>0.34</v>
      </c>
    </row>
    <row r="7686" spans="1:17" ht="15">
      <c r="A7686" s="6"/>
      <c r="B7686" s="10">
        <v>95.7</v>
      </c>
      <c r="C7686">
        <v>0.47813538611159045</v>
      </c>
      <c r="D7686" s="11">
        <v>34.049999999999997</v>
      </c>
      <c r="E7686" s="10">
        <v>42.87</v>
      </c>
      <c r="F7686" s="11">
        <v>32.86</v>
      </c>
      <c r="G7686" s="10">
        <v>-1.52</v>
      </c>
      <c r="H7686" s="11">
        <v>163.22</v>
      </c>
      <c r="I7686" s="10">
        <v>5.88</v>
      </c>
      <c r="J7686">
        <v>0.5065940997739482</v>
      </c>
      <c r="K7686">
        <v>0.34730798509749528</v>
      </c>
      <c r="L7686">
        <v>0.38441662180969971</v>
      </c>
      <c r="M7686">
        <v>0.14872805872398409</v>
      </c>
      <c r="N7686">
        <v>0.48969201098555076</v>
      </c>
      <c r="O7686">
        <v>0.23348421904504993</v>
      </c>
      <c r="P7686" s="117">
        <v>23.12</v>
      </c>
      <c r="Q7686">
        <v>0.34</v>
      </c>
    </row>
    <row r="7687" spans="1:17" ht="15">
      <c r="A7687" s="6"/>
      <c r="B7687" s="10">
        <v>103.2</v>
      </c>
      <c r="C7687">
        <v>0.48841187754896531</v>
      </c>
      <c r="D7687" s="11">
        <v>36.090000000000003</v>
      </c>
      <c r="E7687" s="10">
        <v>41.16</v>
      </c>
      <c r="F7687" s="11">
        <v>33.75</v>
      </c>
      <c r="G7687" s="10">
        <v>0.59</v>
      </c>
      <c r="H7687" s="11">
        <v>156.57</v>
      </c>
      <c r="I7687" s="10">
        <v>11.06</v>
      </c>
      <c r="J7687">
        <v>0.52084889892109043</v>
      </c>
      <c r="K7687">
        <v>0.34619192872711951</v>
      </c>
      <c r="L7687">
        <v>0.39797022446618491</v>
      </c>
      <c r="M7687">
        <v>0.16505527554123786</v>
      </c>
      <c r="N7687">
        <v>0.47980792033054348</v>
      </c>
      <c r="O7687">
        <v>0.2319382066917394</v>
      </c>
      <c r="P7687" s="117">
        <v>29.25</v>
      </c>
      <c r="Q7687">
        <v>0.34</v>
      </c>
    </row>
    <row r="7688" spans="1:17" ht="15">
      <c r="A7688" s="6"/>
      <c r="B7688" s="10">
        <v>119.35</v>
      </c>
      <c r="C7688">
        <v>0.49828566496433152</v>
      </c>
      <c r="D7688" s="11">
        <v>46.83</v>
      </c>
      <c r="E7688" s="10">
        <v>44.22</v>
      </c>
      <c r="F7688" s="11">
        <v>32.49</v>
      </c>
      <c r="G7688" s="10">
        <v>25.11</v>
      </c>
      <c r="H7688" s="11">
        <v>181</v>
      </c>
      <c r="I7688" s="10">
        <v>66.55</v>
      </c>
      <c r="J7688">
        <v>0.52587014758722583</v>
      </c>
      <c r="K7688">
        <v>0.34168849046199584</v>
      </c>
      <c r="L7688">
        <v>0.40793180042794552</v>
      </c>
      <c r="M7688">
        <v>0.20615712459886912</v>
      </c>
      <c r="N7688">
        <v>0.4574739278549978</v>
      </c>
      <c r="O7688">
        <v>0.24004580146865886</v>
      </c>
      <c r="P7688" s="117">
        <v>40.74</v>
      </c>
      <c r="Q7688">
        <v>0.34</v>
      </c>
    </row>
    <row r="7689" spans="1:17" ht="15">
      <c r="A7689" s="6"/>
      <c r="B7689" s="10">
        <v>131.03</v>
      </c>
      <c r="C7689">
        <v>0.49285923467964532</v>
      </c>
      <c r="D7689" s="11">
        <v>49.99</v>
      </c>
      <c r="E7689" s="10">
        <v>46.19</v>
      </c>
      <c r="F7689" s="11">
        <v>33.880000000000003</v>
      </c>
      <c r="G7689" s="10">
        <v>41.43</v>
      </c>
      <c r="H7689" s="11">
        <v>226.25</v>
      </c>
      <c r="I7689" s="10">
        <v>84.84</v>
      </c>
      <c r="J7689">
        <v>0.51429441600303372</v>
      </c>
      <c r="K7689">
        <v>0.33820004521251901</v>
      </c>
      <c r="L7689">
        <v>0.4303950182277127</v>
      </c>
      <c r="M7689">
        <v>0.23554461664403056</v>
      </c>
      <c r="N7689">
        <v>0.43974101013433708</v>
      </c>
      <c r="O7689">
        <v>0.26797627259668033</v>
      </c>
      <c r="P7689" s="117">
        <v>31.51</v>
      </c>
      <c r="Q7689">
        <v>0.34</v>
      </c>
    </row>
    <row r="7690" spans="1:17" ht="15">
      <c r="A7690" s="6"/>
      <c r="B7690" s="10">
        <v>141.91999999999999</v>
      </c>
      <c r="C7690">
        <v>0.47884625718545443</v>
      </c>
      <c r="D7690" s="11">
        <v>53.93</v>
      </c>
      <c r="E7690" s="10">
        <v>46.17</v>
      </c>
      <c r="F7690" s="11">
        <v>36.85</v>
      </c>
      <c r="G7690" s="10">
        <v>42.83</v>
      </c>
      <c r="H7690" s="11">
        <v>232.05</v>
      </c>
      <c r="I7690" s="10">
        <v>96.08</v>
      </c>
      <c r="J7690">
        <v>0.5049348980515842</v>
      </c>
      <c r="K7690">
        <v>0.2728973354231975</v>
      </c>
      <c r="L7690">
        <v>0.44254351943553205</v>
      </c>
      <c r="M7690">
        <v>0.25990140800260181</v>
      </c>
      <c r="N7690">
        <v>0.42605373874499874</v>
      </c>
      <c r="O7690">
        <v>0.28050174985045478</v>
      </c>
      <c r="P7690" s="117">
        <v>29.83</v>
      </c>
      <c r="Q7690">
        <v>0.34</v>
      </c>
    </row>
    <row r="7691" spans="1:17" ht="15">
      <c r="A7691" s="6"/>
      <c r="B7691" s="10">
        <v>134.75</v>
      </c>
      <c r="C7691">
        <v>0.47684335470110972</v>
      </c>
      <c r="D7691" s="11">
        <v>49.99</v>
      </c>
      <c r="E7691" s="10">
        <v>46.9</v>
      </c>
      <c r="F7691" s="11">
        <v>38.81</v>
      </c>
      <c r="G7691" s="10">
        <v>41.04</v>
      </c>
      <c r="H7691" s="11">
        <v>238.8</v>
      </c>
      <c r="I7691" s="10">
        <v>89.9</v>
      </c>
      <c r="J7691">
        <v>0.49867282015469749</v>
      </c>
      <c r="K7691">
        <v>0.26127664380306198</v>
      </c>
      <c r="L7691">
        <v>0.44476466686479482</v>
      </c>
      <c r="M7691">
        <v>0.2629421875763307</v>
      </c>
      <c r="N7691">
        <v>0.41389904494282104</v>
      </c>
      <c r="O7691">
        <v>0.2809987240894638</v>
      </c>
      <c r="P7691" s="117">
        <v>28.52</v>
      </c>
      <c r="Q7691">
        <v>0.34</v>
      </c>
    </row>
    <row r="7692" spans="1:17" ht="15">
      <c r="A7692" s="6"/>
      <c r="B7692" s="10">
        <v>127.91</v>
      </c>
      <c r="C7692">
        <v>0.46777370894228582</v>
      </c>
      <c r="D7692" s="11">
        <v>49.97</v>
      </c>
      <c r="E7692" s="10">
        <v>46.82</v>
      </c>
      <c r="F7692" s="11">
        <v>39.72</v>
      </c>
      <c r="G7692" s="10">
        <v>35.049999999999997</v>
      </c>
      <c r="H7692" s="11">
        <v>233.04</v>
      </c>
      <c r="I7692" s="10">
        <v>83.65</v>
      </c>
      <c r="J7692">
        <v>0.49602500539807487</v>
      </c>
      <c r="K7692">
        <v>0.24297482953504915</v>
      </c>
      <c r="L7692">
        <v>0.4443627313295162</v>
      </c>
      <c r="M7692">
        <v>0.25163604905929177</v>
      </c>
      <c r="N7692">
        <v>0.40045501176585763</v>
      </c>
      <c r="O7692">
        <v>0.27936003585081176</v>
      </c>
      <c r="P7692" s="117">
        <v>51.75</v>
      </c>
      <c r="Q7692">
        <v>0.34</v>
      </c>
    </row>
    <row r="7693" spans="1:17" ht="15">
      <c r="A7693" s="6"/>
      <c r="B7693" s="10">
        <v>125.18</v>
      </c>
      <c r="C7693">
        <v>0.45900252095325234</v>
      </c>
      <c r="D7693" s="11">
        <v>49.97</v>
      </c>
      <c r="E7693" s="10">
        <v>46.9</v>
      </c>
      <c r="F7693" s="11">
        <v>40.76</v>
      </c>
      <c r="G7693" s="10">
        <v>30.85</v>
      </c>
      <c r="H7693" s="11">
        <v>223.99</v>
      </c>
      <c r="I7693" s="10">
        <v>86.78</v>
      </c>
      <c r="J7693">
        <v>0.48921693189003918</v>
      </c>
      <c r="K7693">
        <v>0.23638197406977615</v>
      </c>
      <c r="L7693">
        <v>0.43771204041653777</v>
      </c>
      <c r="M7693">
        <v>0.24614345656799708</v>
      </c>
      <c r="N7693">
        <v>0.40004042161856246</v>
      </c>
      <c r="O7693">
        <v>0.28034620439473495</v>
      </c>
      <c r="P7693" s="117">
        <v>26.3</v>
      </c>
      <c r="Q7693">
        <v>0.34</v>
      </c>
    </row>
    <row r="7694" spans="1:17" ht="15">
      <c r="A7694" s="6"/>
      <c r="B7694" s="10">
        <v>119.5</v>
      </c>
      <c r="C7694">
        <v>0.4592884293946442</v>
      </c>
      <c r="D7694" s="11">
        <v>49.09</v>
      </c>
      <c r="E7694" s="10">
        <v>46.4</v>
      </c>
      <c r="F7694" s="11">
        <v>40.15</v>
      </c>
      <c r="G7694" s="10">
        <v>29.38</v>
      </c>
      <c r="H7694" s="11">
        <v>217.11</v>
      </c>
      <c r="I7694" s="10">
        <v>112.44</v>
      </c>
      <c r="J7694">
        <v>0.4890049375696684</v>
      </c>
      <c r="K7694">
        <v>0.23340476536816687</v>
      </c>
      <c r="L7694">
        <v>0.43873909194180211</v>
      </c>
      <c r="M7694">
        <v>0.24752045371142622</v>
      </c>
      <c r="N7694">
        <v>0.40572716034385431</v>
      </c>
      <c r="O7694">
        <v>0.28503402785926213</v>
      </c>
      <c r="P7694" s="117">
        <v>24.39</v>
      </c>
      <c r="Q7694">
        <v>0.34</v>
      </c>
    </row>
    <row r="7695" spans="1:17" ht="15">
      <c r="A7695" s="6"/>
      <c r="B7695" s="10">
        <v>112</v>
      </c>
      <c r="C7695">
        <v>0.47551517955265366</v>
      </c>
      <c r="D7695" s="11">
        <v>46.55</v>
      </c>
      <c r="E7695" s="10">
        <v>46.4</v>
      </c>
      <c r="F7695" s="11">
        <v>39.25</v>
      </c>
      <c r="G7695" s="10">
        <v>35.03</v>
      </c>
      <c r="H7695" s="11">
        <v>205</v>
      </c>
      <c r="I7695" s="10">
        <v>119.83</v>
      </c>
      <c r="J7695">
        <v>0.49454400854358965</v>
      </c>
      <c r="K7695">
        <v>0.24866540192702954</v>
      </c>
      <c r="L7695">
        <v>0.44509769532112564</v>
      </c>
      <c r="M7695">
        <v>0.26473249233147189</v>
      </c>
      <c r="N7695">
        <v>0.4067154808322816</v>
      </c>
      <c r="O7695">
        <v>0.29049881330051425</v>
      </c>
      <c r="P7695" s="117">
        <v>21.4</v>
      </c>
      <c r="Q7695">
        <v>0.34</v>
      </c>
    </row>
    <row r="7696" spans="1:17" ht="15">
      <c r="A7696" s="6"/>
      <c r="B7696" s="10">
        <v>123.91</v>
      </c>
      <c r="C7696">
        <v>0.49298165313825709</v>
      </c>
      <c r="D7696" s="11">
        <v>42.3</v>
      </c>
      <c r="E7696" s="10">
        <v>46.89</v>
      </c>
      <c r="F7696" s="11">
        <v>39.06</v>
      </c>
      <c r="G7696" s="10">
        <v>41.28</v>
      </c>
      <c r="H7696" s="11">
        <v>183.27</v>
      </c>
      <c r="I7696" s="10">
        <v>143.16999999999999</v>
      </c>
      <c r="J7696">
        <v>0.50606035769523006</v>
      </c>
      <c r="K7696">
        <v>0.27184049749791689</v>
      </c>
      <c r="L7696">
        <v>0.44715220465618155</v>
      </c>
      <c r="M7696">
        <v>0.28570538695423608</v>
      </c>
      <c r="N7696">
        <v>0.40394163975355651</v>
      </c>
      <c r="O7696">
        <v>0.30636885596287894</v>
      </c>
      <c r="P7696" s="117">
        <v>21.36</v>
      </c>
      <c r="Q7696">
        <v>0.34</v>
      </c>
    </row>
    <row r="7697" spans="1:17" ht="15">
      <c r="A7697" s="6"/>
      <c r="B7697" s="10">
        <v>129.99</v>
      </c>
      <c r="C7697">
        <v>0.51940334544817623</v>
      </c>
      <c r="D7697" s="11">
        <v>49.95</v>
      </c>
      <c r="E7697" s="10">
        <v>52.83</v>
      </c>
      <c r="F7697" s="11">
        <v>39.83</v>
      </c>
      <c r="G7697" s="10">
        <v>42.89</v>
      </c>
      <c r="H7697" s="11">
        <v>200.6</v>
      </c>
      <c r="I7697" s="10">
        <v>153.4</v>
      </c>
      <c r="J7697">
        <v>0.51133352484695083</v>
      </c>
      <c r="K7697">
        <v>0.30610904503924974</v>
      </c>
      <c r="L7697">
        <v>0.44859619150764013</v>
      </c>
      <c r="M7697">
        <v>0.31310380328111687</v>
      </c>
      <c r="N7697">
        <v>0.39885225707806843</v>
      </c>
      <c r="O7697">
        <v>0.33067272649254797</v>
      </c>
      <c r="P7697" s="117">
        <v>22.17</v>
      </c>
      <c r="Q7697">
        <v>0.34</v>
      </c>
    </row>
    <row r="7698" spans="1:17" ht="15">
      <c r="A7698" s="6"/>
      <c r="B7698" s="10">
        <v>137.65</v>
      </c>
      <c r="C7698">
        <v>0.51860044099526581</v>
      </c>
      <c r="D7698" s="11">
        <v>49.9</v>
      </c>
      <c r="E7698" s="10">
        <v>59.66</v>
      </c>
      <c r="F7698" s="11">
        <v>41.15</v>
      </c>
      <c r="G7698" s="10">
        <v>44.87</v>
      </c>
      <c r="H7698" s="11">
        <v>177.94</v>
      </c>
      <c r="I7698" s="10">
        <v>152.65</v>
      </c>
      <c r="J7698">
        <v>0.50652048062653932</v>
      </c>
      <c r="K7698">
        <v>0.28984251145973944</v>
      </c>
      <c r="L7698">
        <v>0.434197986210343</v>
      </c>
      <c r="M7698">
        <v>0.32838467239232411</v>
      </c>
      <c r="N7698">
        <v>0.39660032493066766</v>
      </c>
      <c r="O7698">
        <v>0.33772194511933684</v>
      </c>
      <c r="P7698" s="117">
        <v>28.7</v>
      </c>
      <c r="Q7698">
        <v>0.34</v>
      </c>
    </row>
    <row r="7699" spans="1:17" ht="15">
      <c r="A7699" s="6"/>
      <c r="B7699" s="10">
        <v>146.32</v>
      </c>
      <c r="C7699">
        <v>0.49499092708474196</v>
      </c>
      <c r="D7699" s="11">
        <v>49.91</v>
      </c>
      <c r="E7699" s="10">
        <v>58.2</v>
      </c>
      <c r="F7699" s="11">
        <v>45.44</v>
      </c>
      <c r="G7699" s="10">
        <v>46.61</v>
      </c>
      <c r="H7699" s="11">
        <v>202.12</v>
      </c>
      <c r="I7699" s="10">
        <v>194.93</v>
      </c>
      <c r="J7699">
        <v>0.47817100382822159</v>
      </c>
      <c r="K7699">
        <v>0.27248511715993246</v>
      </c>
      <c r="L7699">
        <v>0.42383401666446241</v>
      </c>
      <c r="M7699">
        <v>0.33573331238563481</v>
      </c>
      <c r="N7699">
        <v>0.38872645858071053</v>
      </c>
      <c r="O7699">
        <v>0.33141612618635719</v>
      </c>
      <c r="P7699" s="117">
        <v>39.42</v>
      </c>
      <c r="Q7699">
        <v>0.34</v>
      </c>
    </row>
    <row r="7700" spans="1:17" ht="15">
      <c r="A7700" s="6"/>
      <c r="B7700" s="10">
        <v>149.6</v>
      </c>
      <c r="C7700">
        <v>0.49546449480642107</v>
      </c>
      <c r="D7700" s="11">
        <v>48.18</v>
      </c>
      <c r="E7700" s="10">
        <v>60.62</v>
      </c>
      <c r="F7700" s="11">
        <v>43.67</v>
      </c>
      <c r="G7700" s="10">
        <v>50.99</v>
      </c>
      <c r="H7700" s="11">
        <v>189.09</v>
      </c>
      <c r="I7700" s="10">
        <v>181.8</v>
      </c>
      <c r="J7700">
        <v>0.48309838542516886</v>
      </c>
      <c r="K7700">
        <v>0.27549798695112959</v>
      </c>
      <c r="L7700">
        <v>0.42442815860317268</v>
      </c>
      <c r="M7700">
        <v>0.33910266868318584</v>
      </c>
      <c r="N7700">
        <v>0.38534784307178632</v>
      </c>
      <c r="O7700">
        <v>0.33641632229252472</v>
      </c>
      <c r="P7700" s="117">
        <v>28.65</v>
      </c>
      <c r="Q7700">
        <v>0.34</v>
      </c>
    </row>
    <row r="7701" spans="1:17" ht="15">
      <c r="A7701" s="6"/>
      <c r="B7701" s="10">
        <v>141</v>
      </c>
      <c r="C7701">
        <v>0.5053885640678194</v>
      </c>
      <c r="D7701" s="11">
        <v>42.97</v>
      </c>
      <c r="E7701" s="10">
        <v>58.12</v>
      </c>
      <c r="F7701" s="11">
        <v>41.92</v>
      </c>
      <c r="G7701" s="10">
        <v>47.63</v>
      </c>
      <c r="H7701" s="11">
        <v>170.21</v>
      </c>
      <c r="I7701" s="10">
        <v>153.63</v>
      </c>
      <c r="J7701">
        <v>0.47611634795520724</v>
      </c>
      <c r="K7701">
        <v>0.27813461178030219</v>
      </c>
      <c r="L7701">
        <v>0.42233214958689663</v>
      </c>
      <c r="M7701">
        <v>0.33852444267870674</v>
      </c>
      <c r="N7701">
        <v>0.38554815060609515</v>
      </c>
      <c r="O7701">
        <v>0.35262461405004852</v>
      </c>
      <c r="P7701" s="117">
        <v>25.33</v>
      </c>
      <c r="Q7701">
        <v>0.34</v>
      </c>
    </row>
    <row r="7702" spans="1:17" ht="15">
      <c r="A7702" s="6"/>
      <c r="B7702" s="10">
        <v>128.41</v>
      </c>
      <c r="C7702">
        <v>0.53554517481510799</v>
      </c>
      <c r="D7702" s="11">
        <v>38.35</v>
      </c>
      <c r="E7702" s="10">
        <v>51.62</v>
      </c>
      <c r="F7702" s="11">
        <v>37.18</v>
      </c>
      <c r="G7702" s="10">
        <v>38.17</v>
      </c>
      <c r="H7702" s="11">
        <v>133.01</v>
      </c>
      <c r="I7702" s="10">
        <v>136.68</v>
      </c>
      <c r="J7702">
        <v>0.45622316709906796</v>
      </c>
      <c r="K7702">
        <v>0.27700606190705074</v>
      </c>
      <c r="L7702">
        <v>0.42259622107121381</v>
      </c>
      <c r="M7702">
        <v>0.33659802065042327</v>
      </c>
      <c r="N7702">
        <v>0.38358282953463724</v>
      </c>
      <c r="O7702">
        <v>0.3683145269182892</v>
      </c>
      <c r="P7702" s="117">
        <v>23.39</v>
      </c>
      <c r="Q7702">
        <v>0.34</v>
      </c>
    </row>
    <row r="7703" spans="1:17" ht="15">
      <c r="A7703" s="6"/>
      <c r="B7703" s="10">
        <v>120.33</v>
      </c>
      <c r="C7703">
        <v>0.55495233163659097</v>
      </c>
      <c r="D7703" s="11">
        <v>39.799999999999997</v>
      </c>
      <c r="E7703" s="10">
        <v>48.18</v>
      </c>
      <c r="F7703" s="11">
        <v>35.67</v>
      </c>
      <c r="G7703" s="10">
        <v>35.590000000000003</v>
      </c>
      <c r="H7703" s="11">
        <v>99.98</v>
      </c>
      <c r="I7703" s="10">
        <v>146.84</v>
      </c>
      <c r="J7703">
        <v>0.43311184039645267</v>
      </c>
      <c r="K7703">
        <v>0.27510285885549102</v>
      </c>
      <c r="L7703">
        <v>0.41863669061895248</v>
      </c>
      <c r="M7703">
        <v>0.33249387593989321</v>
      </c>
      <c r="N7703">
        <v>0.37758932062014106</v>
      </c>
      <c r="O7703">
        <v>0.37907504596763392</v>
      </c>
      <c r="P7703" s="117">
        <v>22.31</v>
      </c>
      <c r="Q7703">
        <v>0.34</v>
      </c>
    </row>
    <row r="7704" spans="1:17" ht="15">
      <c r="A7704" s="6"/>
      <c r="B7704" s="10">
        <v>118.14</v>
      </c>
      <c r="C7704">
        <v>0.54901073850890225</v>
      </c>
      <c r="D7704" s="11">
        <v>36.15</v>
      </c>
      <c r="E7704" s="10">
        <v>53.45</v>
      </c>
      <c r="F7704" s="11">
        <v>35.06</v>
      </c>
      <c r="G7704" s="10">
        <v>32.76</v>
      </c>
      <c r="H7704" s="11">
        <v>110.48</v>
      </c>
      <c r="I7704" s="10">
        <v>149.80000000000001</v>
      </c>
      <c r="J7704">
        <v>0.42051539491298523</v>
      </c>
      <c r="K7704">
        <v>0.29253223769896902</v>
      </c>
      <c r="L7704">
        <v>0.41351421655626713</v>
      </c>
      <c r="M7704">
        <v>0.33164315916641496</v>
      </c>
      <c r="N7704">
        <v>0.37131716752442606</v>
      </c>
      <c r="O7704">
        <v>0.37972712508387502</v>
      </c>
      <c r="P7704" s="117">
        <v>27.55</v>
      </c>
      <c r="Q7704">
        <v>0.34</v>
      </c>
    </row>
    <row r="7705" spans="1:17" ht="15">
      <c r="A7705" s="6"/>
      <c r="B7705" s="10">
        <v>111.88</v>
      </c>
      <c r="C7705">
        <v>0.54576003047671817</v>
      </c>
      <c r="D7705" s="11">
        <v>32.409999999999997</v>
      </c>
      <c r="E7705" s="10">
        <v>45.39</v>
      </c>
      <c r="F7705" s="11">
        <v>32.299999999999997</v>
      </c>
      <c r="G7705" s="10">
        <v>30.94</v>
      </c>
      <c r="H7705" s="11">
        <v>86.22</v>
      </c>
      <c r="I7705" s="10">
        <v>128.91</v>
      </c>
      <c r="J7705">
        <v>0.39924921170621808</v>
      </c>
      <c r="K7705">
        <v>0.29728447630988375</v>
      </c>
      <c r="L7705">
        <v>0.4024580143882438</v>
      </c>
      <c r="M7705">
        <v>0.32098358269342264</v>
      </c>
      <c r="N7705">
        <v>0.3566715307010323</v>
      </c>
      <c r="O7705">
        <v>0.38683456690621715</v>
      </c>
      <c r="P7705" s="117">
        <v>18.170000000000002</v>
      </c>
      <c r="Q7705">
        <v>0.34</v>
      </c>
    </row>
    <row r="7706" spans="1:17" ht="15">
      <c r="A7706" s="6"/>
      <c r="B7706" s="10">
        <v>110.56</v>
      </c>
      <c r="C7706">
        <v>0.51758078855817558</v>
      </c>
      <c r="D7706" s="11">
        <v>27.78</v>
      </c>
      <c r="E7706" s="10">
        <v>46.23</v>
      </c>
      <c r="F7706" s="11">
        <v>24.76</v>
      </c>
      <c r="G7706" s="10">
        <v>32.049999999999997</v>
      </c>
      <c r="H7706" s="11">
        <v>100.1</v>
      </c>
      <c r="I7706" s="10">
        <v>113.02</v>
      </c>
      <c r="J7706">
        <v>0.37378714570219423</v>
      </c>
      <c r="K7706">
        <v>0.39601137663795516</v>
      </c>
      <c r="L7706">
        <v>0.3886361008412248</v>
      </c>
      <c r="M7706">
        <v>0.29738467489331288</v>
      </c>
      <c r="N7706">
        <v>0.33905705147513437</v>
      </c>
      <c r="O7706">
        <v>0.39554888786230796</v>
      </c>
      <c r="P7706" s="117">
        <v>20.260000000000002</v>
      </c>
      <c r="Q7706">
        <v>0.34</v>
      </c>
    </row>
    <row r="7707" spans="1:17" ht="15">
      <c r="A7707" s="6"/>
      <c r="B7707" s="10">
        <v>97.38</v>
      </c>
      <c r="C7707">
        <v>0.51559464008197997</v>
      </c>
      <c r="D7707" s="11">
        <v>23.56</v>
      </c>
      <c r="E7707" s="10">
        <v>43.86</v>
      </c>
      <c r="F7707" s="11">
        <v>27.83</v>
      </c>
      <c r="G7707" s="10">
        <v>32.03</v>
      </c>
      <c r="H7707" s="11">
        <v>87.07</v>
      </c>
      <c r="I7707" s="10">
        <v>119.67</v>
      </c>
      <c r="J7707">
        <v>0.3668952176977715</v>
      </c>
      <c r="K7707">
        <v>0.40340116099821177</v>
      </c>
      <c r="L7707">
        <v>0.38958018735404115</v>
      </c>
      <c r="M7707">
        <v>0.29294227591773264</v>
      </c>
      <c r="N7707">
        <v>0.32473886750962061</v>
      </c>
      <c r="O7707">
        <v>0.39806052193225983</v>
      </c>
      <c r="P7707" s="117">
        <v>19.059999999999999</v>
      </c>
      <c r="Q7707">
        <v>0.34</v>
      </c>
    </row>
    <row r="7708" spans="1:17" ht="15">
      <c r="A7708" s="6"/>
      <c r="B7708" s="10">
        <v>90.61</v>
      </c>
      <c r="C7708">
        <v>0.50085726541323028</v>
      </c>
      <c r="D7708" s="11">
        <v>20.04</v>
      </c>
      <c r="E7708" s="10">
        <v>42.94</v>
      </c>
      <c r="F7708" s="11">
        <v>26.31</v>
      </c>
      <c r="G7708" s="10">
        <v>28.88</v>
      </c>
      <c r="H7708" s="11">
        <v>87.06</v>
      </c>
      <c r="I7708" s="10">
        <v>126.83</v>
      </c>
      <c r="J7708">
        <v>0.35701739138303118</v>
      </c>
      <c r="K7708">
        <v>0.40778608150972984</v>
      </c>
      <c r="L7708">
        <v>0.38664956601916783</v>
      </c>
      <c r="M7708">
        <v>0.28528466981543127</v>
      </c>
      <c r="N7708">
        <v>0.3243937771941271</v>
      </c>
      <c r="O7708">
        <v>0.40174492327829331</v>
      </c>
      <c r="P7708" s="117">
        <v>18.86</v>
      </c>
      <c r="Q7708">
        <v>0.34</v>
      </c>
    </row>
    <row r="7709" spans="1:17" ht="15">
      <c r="A7709" s="6"/>
      <c r="B7709" s="10">
        <v>85.96</v>
      </c>
      <c r="C7709">
        <v>0.48561586906484527</v>
      </c>
      <c r="D7709" s="11">
        <v>17.63</v>
      </c>
      <c r="E7709" s="10">
        <v>43.93</v>
      </c>
      <c r="F7709" s="11">
        <v>28.16</v>
      </c>
      <c r="G7709" s="10">
        <v>25.27</v>
      </c>
      <c r="H7709" s="11">
        <v>95.56</v>
      </c>
      <c r="I7709" s="10">
        <v>115.82</v>
      </c>
      <c r="J7709">
        <v>0.34990994309713525</v>
      </c>
      <c r="K7709">
        <v>0.41212578752399748</v>
      </c>
      <c r="L7709">
        <v>0.39938233990104094</v>
      </c>
      <c r="M7709">
        <v>0.28913028316052281</v>
      </c>
      <c r="N7709">
        <v>0.34170048188297591</v>
      </c>
      <c r="O7709">
        <v>0.40737717037086085</v>
      </c>
      <c r="P7709" s="117">
        <v>19.309999999999999</v>
      </c>
      <c r="Q7709">
        <v>0.34</v>
      </c>
    </row>
    <row r="7710" spans="1:17" ht="15">
      <c r="A7710" s="6"/>
      <c r="B7710" s="10">
        <v>82.48</v>
      </c>
      <c r="C7710">
        <v>0.48151592025337758</v>
      </c>
      <c r="D7710" s="11">
        <v>13.33</v>
      </c>
      <c r="E7710" s="10">
        <v>44.28</v>
      </c>
      <c r="F7710" s="11">
        <v>29.68</v>
      </c>
      <c r="G7710" s="10">
        <v>25.42</v>
      </c>
      <c r="H7710" s="11">
        <v>110.01</v>
      </c>
      <c r="I7710" s="10">
        <v>120.05</v>
      </c>
      <c r="J7710">
        <v>0.33564101010011627</v>
      </c>
      <c r="K7710">
        <v>0.42212902546157405</v>
      </c>
      <c r="L7710">
        <v>0.42239123966218872</v>
      </c>
      <c r="M7710">
        <v>0.29577339364447197</v>
      </c>
      <c r="N7710">
        <v>0.35214983011746614</v>
      </c>
      <c r="O7710">
        <v>0.40980301912172701</v>
      </c>
      <c r="P7710" s="117">
        <v>19.84</v>
      </c>
      <c r="Q7710">
        <v>0.34</v>
      </c>
    </row>
    <row r="7711" spans="1:17" ht="15">
      <c r="A7711" s="6"/>
      <c r="B7711" s="10">
        <v>82.48</v>
      </c>
      <c r="C7711">
        <v>0.46953704963638293</v>
      </c>
      <c r="D7711" s="11">
        <v>12.87</v>
      </c>
      <c r="E7711" s="10">
        <v>43.38</v>
      </c>
      <c r="F7711" s="11">
        <v>34.22</v>
      </c>
      <c r="G7711" s="10">
        <v>30.3</v>
      </c>
      <c r="H7711" s="11">
        <v>111.69</v>
      </c>
      <c r="I7711" s="10">
        <v>129.97</v>
      </c>
      <c r="J7711">
        <v>0.32832147971464265</v>
      </c>
      <c r="K7711">
        <v>0.42879475107775533</v>
      </c>
      <c r="L7711">
        <v>0.44498640587523786</v>
      </c>
      <c r="M7711">
        <v>0.31846531394978811</v>
      </c>
      <c r="N7711">
        <v>0.35455269602708778</v>
      </c>
      <c r="O7711">
        <v>0.42453938633983673</v>
      </c>
      <c r="P7711" s="117">
        <v>24.82</v>
      </c>
      <c r="Q7711">
        <v>0.34</v>
      </c>
    </row>
    <row r="7712" spans="1:17" ht="15">
      <c r="A7712" s="6"/>
      <c r="B7712" s="10">
        <v>86.19</v>
      </c>
      <c r="C7712">
        <v>0.47534326746571642</v>
      </c>
      <c r="D7712" s="11">
        <v>16.12</v>
      </c>
      <c r="E7712" s="10">
        <v>45.33</v>
      </c>
      <c r="F7712" s="11">
        <v>41.34</v>
      </c>
      <c r="G7712" s="10">
        <v>37.090000000000003</v>
      </c>
      <c r="H7712" s="11">
        <v>157.13999999999999</v>
      </c>
      <c r="I7712" s="10">
        <v>150.05000000000001</v>
      </c>
      <c r="J7712">
        <v>0.323983382824165</v>
      </c>
      <c r="K7712">
        <v>0.42929085229929675</v>
      </c>
      <c r="L7712">
        <v>0.44607217522265391</v>
      </c>
      <c r="M7712">
        <v>0.33890092283326273</v>
      </c>
      <c r="N7712">
        <v>0.35159996084642897</v>
      </c>
      <c r="O7712">
        <v>0.44179713426677231</v>
      </c>
      <c r="P7712" s="117">
        <v>27.48</v>
      </c>
      <c r="Q7712">
        <v>0.34</v>
      </c>
    </row>
    <row r="7713" spans="1:17" ht="15">
      <c r="A7713" s="6"/>
      <c r="B7713" s="10">
        <v>92.08</v>
      </c>
      <c r="C7713">
        <v>0.46567417051999677</v>
      </c>
      <c r="D7713" s="11">
        <v>19.38</v>
      </c>
      <c r="E7713" s="10">
        <v>49.07</v>
      </c>
      <c r="F7713" s="11">
        <v>50.23</v>
      </c>
      <c r="G7713" s="10">
        <v>42.2</v>
      </c>
      <c r="H7713" s="11">
        <v>216.61</v>
      </c>
      <c r="I7713" s="10">
        <v>227.79</v>
      </c>
      <c r="J7713">
        <v>0.30924284632043547</v>
      </c>
      <c r="K7713">
        <v>0.42866168713872826</v>
      </c>
      <c r="L7713">
        <v>0.44677423480354217</v>
      </c>
      <c r="M7713">
        <v>0.33669169692302053</v>
      </c>
      <c r="N7713">
        <v>0.34915644504935522</v>
      </c>
      <c r="O7713">
        <v>0.42825109211266843</v>
      </c>
      <c r="P7713" s="117">
        <v>30.55</v>
      </c>
      <c r="Q7713">
        <v>0.34</v>
      </c>
    </row>
    <row r="7714" spans="1:17" ht="15">
      <c r="A7714" s="6"/>
      <c r="B7714" s="10">
        <v>100.21</v>
      </c>
      <c r="C7714">
        <v>0.43788701642819278</v>
      </c>
      <c r="D7714" s="11">
        <v>27.97</v>
      </c>
      <c r="E7714" s="10">
        <v>47.5</v>
      </c>
      <c r="F7714" s="11">
        <v>49.86</v>
      </c>
      <c r="G7714" s="10">
        <v>45.43</v>
      </c>
      <c r="H7714" s="11">
        <v>243.1</v>
      </c>
      <c r="I7714" s="10">
        <v>227.23</v>
      </c>
      <c r="J7714">
        <v>0.28827593424068093</v>
      </c>
      <c r="K7714">
        <v>0.41453309725931914</v>
      </c>
      <c r="L7714">
        <v>0.45303341754831072</v>
      </c>
      <c r="M7714">
        <v>0.3316098617135132</v>
      </c>
      <c r="N7714">
        <v>0.34555198336425186</v>
      </c>
      <c r="O7714">
        <v>0.40941320853514862</v>
      </c>
      <c r="P7714" s="117">
        <v>46.14</v>
      </c>
      <c r="Q7714">
        <v>0.34</v>
      </c>
    </row>
    <row r="7715" spans="1:17" ht="15">
      <c r="A7715" s="6"/>
      <c r="B7715" s="10">
        <v>97.36</v>
      </c>
      <c r="C7715">
        <v>0.39194263141016294</v>
      </c>
      <c r="D7715" s="11">
        <v>28.61</v>
      </c>
      <c r="E7715" s="10">
        <v>49.42</v>
      </c>
      <c r="F7715" s="11">
        <v>49.79</v>
      </c>
      <c r="G7715" s="10">
        <v>44.7</v>
      </c>
      <c r="H7715" s="11">
        <v>210.02</v>
      </c>
      <c r="I7715" s="10">
        <v>228.56</v>
      </c>
      <c r="J7715">
        <v>0.27179142784167309</v>
      </c>
      <c r="K7715">
        <v>0.38898858742116044</v>
      </c>
      <c r="L7715">
        <v>0.45260706788207644</v>
      </c>
      <c r="M7715">
        <v>0.32346619084161271</v>
      </c>
      <c r="N7715">
        <v>0.34850527334878362</v>
      </c>
      <c r="O7715">
        <v>0.40769112529945473</v>
      </c>
      <c r="P7715" s="117">
        <v>27.89</v>
      </c>
      <c r="Q7715">
        <v>0.34</v>
      </c>
    </row>
    <row r="7716" spans="1:17" ht="15">
      <c r="A7716" s="6"/>
      <c r="B7716" s="10">
        <v>96.08</v>
      </c>
      <c r="C7716">
        <v>0.36429298583078212</v>
      </c>
      <c r="D7716" s="11">
        <v>28.08</v>
      </c>
      <c r="E7716" s="10">
        <v>47.96</v>
      </c>
      <c r="F7716" s="11">
        <v>48.38</v>
      </c>
      <c r="G7716" s="10">
        <v>41.29</v>
      </c>
      <c r="H7716" s="11">
        <v>194.67</v>
      </c>
      <c r="I7716" s="10">
        <v>228.56</v>
      </c>
      <c r="J7716">
        <v>0.25423315279925535</v>
      </c>
      <c r="K7716">
        <v>0.36599838499309501</v>
      </c>
      <c r="L7716">
        <v>0.44735248791193716</v>
      </c>
      <c r="M7716">
        <v>0.31076968362955415</v>
      </c>
      <c r="N7716">
        <v>0.34179910278340314</v>
      </c>
      <c r="O7716">
        <v>0.40514503786569911</v>
      </c>
      <c r="P7716" s="117">
        <v>27.42</v>
      </c>
      <c r="Q7716">
        <v>0.34</v>
      </c>
    </row>
    <row r="7717" spans="1:17" ht="15">
      <c r="A7717" s="6"/>
      <c r="B7717" s="10">
        <v>95.2</v>
      </c>
      <c r="C7717">
        <v>0.34580248478313086</v>
      </c>
      <c r="D7717" s="11">
        <v>14.97</v>
      </c>
      <c r="E7717" s="10">
        <v>48.4</v>
      </c>
      <c r="F7717" s="11">
        <v>49.79</v>
      </c>
      <c r="G7717" s="10">
        <v>41.63</v>
      </c>
      <c r="H7717" s="11">
        <v>172.99</v>
      </c>
      <c r="I7717" s="10">
        <v>226.43</v>
      </c>
      <c r="J7717">
        <v>0.24060694596982785</v>
      </c>
      <c r="K7717">
        <v>0.35647312071517012</v>
      </c>
      <c r="L7717">
        <v>0.44460481442969668</v>
      </c>
      <c r="M7717">
        <v>0.30421865373737372</v>
      </c>
      <c r="N7717">
        <v>0.33015280094213512</v>
      </c>
      <c r="O7717">
        <v>0.40636804995970993</v>
      </c>
      <c r="P7717" s="117">
        <v>26.34</v>
      </c>
      <c r="Q7717">
        <v>0.34</v>
      </c>
    </row>
    <row r="7718" spans="1:17" ht="15">
      <c r="A7718" s="6"/>
      <c r="B7718" s="10">
        <v>94.7</v>
      </c>
      <c r="C7718">
        <v>0.33366315386773449</v>
      </c>
      <c r="D7718" s="11">
        <v>18.190000000000001</v>
      </c>
      <c r="E7718" s="10">
        <v>50.15</v>
      </c>
      <c r="F7718" s="11">
        <v>48.81</v>
      </c>
      <c r="G7718" s="10">
        <v>40.85</v>
      </c>
      <c r="H7718" s="11">
        <v>159.5</v>
      </c>
      <c r="I7718" s="10">
        <v>197.37</v>
      </c>
      <c r="J7718">
        <v>0.23106925920825433</v>
      </c>
      <c r="K7718">
        <v>0.35955970449764219</v>
      </c>
      <c r="L7718">
        <v>0.44277004000242853</v>
      </c>
      <c r="M7718">
        <v>0.30407730670061034</v>
      </c>
      <c r="N7718">
        <v>0.31479086696500314</v>
      </c>
      <c r="O7718">
        <v>0.41348925549512011</v>
      </c>
      <c r="P7718" s="117">
        <v>28.8</v>
      </c>
      <c r="Q7718">
        <v>0.34</v>
      </c>
    </row>
    <row r="7719" spans="1:17" ht="15">
      <c r="A7719" s="6"/>
      <c r="B7719" s="10">
        <v>94.98</v>
      </c>
      <c r="C7719">
        <v>0.34003655799092863</v>
      </c>
      <c r="D7719" s="11">
        <v>13.01</v>
      </c>
      <c r="E7719" s="10">
        <v>48.28</v>
      </c>
      <c r="F7719" s="11">
        <v>51.58</v>
      </c>
      <c r="G7719" s="10">
        <v>40.020000000000003</v>
      </c>
      <c r="H7719" s="11">
        <v>155</v>
      </c>
      <c r="I7719" s="10">
        <v>194.91</v>
      </c>
      <c r="J7719">
        <v>0.23493621683060734</v>
      </c>
      <c r="K7719">
        <v>0.36742466887097081</v>
      </c>
      <c r="L7719">
        <v>0.44535932689497681</v>
      </c>
      <c r="M7719">
        <v>0.31454708861586722</v>
      </c>
      <c r="N7719">
        <v>0.3125202650476438</v>
      </c>
      <c r="O7719">
        <v>0.41448852738008091</v>
      </c>
      <c r="P7719" s="117">
        <v>31.03</v>
      </c>
      <c r="Q7719">
        <v>0.34</v>
      </c>
    </row>
    <row r="7720" spans="1:17" ht="15">
      <c r="A7720" s="6"/>
      <c r="B7720" s="10">
        <v>97.06</v>
      </c>
      <c r="C7720">
        <v>0.34119288373077528</v>
      </c>
      <c r="D7720" s="11">
        <v>18.46</v>
      </c>
      <c r="E7720" s="10">
        <v>48.4</v>
      </c>
      <c r="F7720" s="11">
        <v>49.8</v>
      </c>
      <c r="G7720" s="10">
        <v>42.34</v>
      </c>
      <c r="H7720" s="11">
        <v>148.65</v>
      </c>
      <c r="I7720" s="10">
        <v>206.91</v>
      </c>
      <c r="J7720">
        <v>0.24370817988371288</v>
      </c>
      <c r="K7720">
        <v>0.38705015488356537</v>
      </c>
      <c r="L7720">
        <v>0.45134208459360203</v>
      </c>
      <c r="M7720">
        <v>0.32242557920145565</v>
      </c>
      <c r="N7720">
        <v>0.31352828551954892</v>
      </c>
      <c r="O7720">
        <v>0.42329798779022992</v>
      </c>
      <c r="P7720" s="117">
        <v>28.7</v>
      </c>
      <c r="Q7720">
        <v>0.34</v>
      </c>
    </row>
    <row r="7721" spans="1:17" ht="15">
      <c r="A7721" s="6"/>
      <c r="B7721" s="10">
        <v>97.61</v>
      </c>
      <c r="C7721">
        <v>0.33856856353562848</v>
      </c>
      <c r="D7721" s="11">
        <v>24.84</v>
      </c>
      <c r="E7721" s="10">
        <v>51.59</v>
      </c>
      <c r="F7721" s="11">
        <v>52.87</v>
      </c>
      <c r="G7721" s="10">
        <v>43.28</v>
      </c>
      <c r="H7721" s="11">
        <v>157.30000000000001</v>
      </c>
      <c r="I7721" s="10">
        <v>214.98</v>
      </c>
      <c r="J7721">
        <v>0.25404230006119161</v>
      </c>
      <c r="K7721">
        <v>0.40062913163401576</v>
      </c>
      <c r="L7721">
        <v>0.45165685059111149</v>
      </c>
      <c r="M7721">
        <v>0.33810888921632604</v>
      </c>
      <c r="N7721">
        <v>0.31838027397441099</v>
      </c>
      <c r="O7721">
        <v>0.43385917975818467</v>
      </c>
      <c r="P7721" s="117">
        <v>31.38</v>
      </c>
      <c r="Q7721">
        <v>0.34</v>
      </c>
    </row>
    <row r="7722" spans="1:17" ht="15">
      <c r="A7722" s="6"/>
      <c r="B7722" s="10">
        <v>95.98</v>
      </c>
      <c r="C7722">
        <v>0.32087312973193222</v>
      </c>
      <c r="D7722" s="11">
        <v>28.33</v>
      </c>
      <c r="E7722" s="10">
        <v>51.67</v>
      </c>
      <c r="F7722" s="11">
        <v>55</v>
      </c>
      <c r="G7722" s="10">
        <v>43.8</v>
      </c>
      <c r="H7722" s="11">
        <v>158.25</v>
      </c>
      <c r="I7722" s="10">
        <v>202.98</v>
      </c>
      <c r="J7722">
        <v>0.25934558757852738</v>
      </c>
      <c r="K7722">
        <v>0.39634996815209589</v>
      </c>
      <c r="L7722">
        <v>0.44348173034976962</v>
      </c>
      <c r="M7722">
        <v>0.3457538743896994</v>
      </c>
      <c r="N7722">
        <v>0.31331678105016075</v>
      </c>
      <c r="O7722">
        <v>0.43215153995980349</v>
      </c>
      <c r="P7722" s="117">
        <v>27.1</v>
      </c>
      <c r="Q7722">
        <v>0.34</v>
      </c>
    </row>
    <row r="7723" spans="1:17" ht="15">
      <c r="A7723" s="6"/>
      <c r="B7723" s="10">
        <v>105.07</v>
      </c>
      <c r="C7723">
        <v>0.29684005762434496</v>
      </c>
      <c r="D7723" s="11">
        <v>29.77</v>
      </c>
      <c r="E7723" s="10">
        <v>53.67</v>
      </c>
      <c r="F7723" s="11">
        <v>54.94</v>
      </c>
      <c r="G7723" s="10">
        <v>47.25</v>
      </c>
      <c r="H7723" s="11">
        <v>158.27000000000001</v>
      </c>
      <c r="I7723" s="10">
        <v>211.8</v>
      </c>
      <c r="J7723">
        <v>0.26073529892637198</v>
      </c>
      <c r="K7723">
        <v>0.37754046673578373</v>
      </c>
      <c r="L7723">
        <v>0.42624902607327048</v>
      </c>
      <c r="M7723">
        <v>0.34719949109770015</v>
      </c>
      <c r="N7723">
        <v>0.30477073598224252</v>
      </c>
      <c r="O7723">
        <v>0.42828991348002149</v>
      </c>
      <c r="P7723" s="117">
        <v>35.81</v>
      </c>
      <c r="Q7723">
        <v>0.34</v>
      </c>
    </row>
    <row r="7724" spans="1:17" ht="15">
      <c r="A7724" s="6"/>
      <c r="B7724" s="10">
        <v>107.34</v>
      </c>
      <c r="C7724">
        <v>0.27061859796476045</v>
      </c>
      <c r="D7724" s="11">
        <v>29.7</v>
      </c>
      <c r="E7724" s="10">
        <v>53.18</v>
      </c>
      <c r="F7724" s="11">
        <v>43.67</v>
      </c>
      <c r="G7724" s="10">
        <v>50</v>
      </c>
      <c r="H7724" s="11">
        <v>150</v>
      </c>
      <c r="I7724" s="10">
        <v>172.76</v>
      </c>
      <c r="J7724">
        <v>0.26466726721415962</v>
      </c>
      <c r="K7724">
        <v>0.36524806521632075</v>
      </c>
      <c r="L7724">
        <v>0.4144235155086447</v>
      </c>
      <c r="M7724">
        <v>0.34953375468426645</v>
      </c>
      <c r="N7724">
        <v>0.30002163274916321</v>
      </c>
      <c r="O7724">
        <v>0.43447755183118009</v>
      </c>
      <c r="P7724" s="117">
        <v>32.119999999999997</v>
      </c>
      <c r="Q7724">
        <v>0.34</v>
      </c>
    </row>
    <row r="7725" spans="1:17" ht="15">
      <c r="A7725" s="6"/>
      <c r="B7725" s="10">
        <v>91.24</v>
      </c>
      <c r="C7725">
        <v>0.23608248779943905</v>
      </c>
      <c r="D7725" s="11">
        <v>24.03</v>
      </c>
      <c r="E7725" s="10">
        <v>49.52</v>
      </c>
      <c r="F7725" s="11">
        <v>41.62</v>
      </c>
      <c r="G7725" s="10">
        <v>47.51</v>
      </c>
      <c r="H7725" s="11">
        <v>133.97999999999999</v>
      </c>
      <c r="I7725" s="10">
        <v>158.16999999999999</v>
      </c>
      <c r="J7725">
        <v>0.26386141503644606</v>
      </c>
      <c r="K7725">
        <v>0.36010467628616755</v>
      </c>
      <c r="L7725">
        <v>0.39628426265876154</v>
      </c>
      <c r="M7725">
        <v>0.34922479872881351</v>
      </c>
      <c r="N7725">
        <v>0.29616814620234644</v>
      </c>
      <c r="O7725">
        <v>0.4607021326739878</v>
      </c>
      <c r="P7725" s="117">
        <v>27.55</v>
      </c>
      <c r="Q7725">
        <v>0.34</v>
      </c>
    </row>
    <row r="7726" spans="1:17" ht="15">
      <c r="A7726" s="6"/>
      <c r="B7726" s="10">
        <v>83.1</v>
      </c>
      <c r="C7726">
        <v>0.19688011321303309</v>
      </c>
      <c r="D7726" s="11">
        <v>13.06</v>
      </c>
      <c r="E7726" s="10">
        <v>46.96</v>
      </c>
      <c r="F7726" s="11">
        <v>35.9</v>
      </c>
      <c r="G7726" s="10">
        <v>43.83</v>
      </c>
      <c r="H7726" s="11">
        <v>96.89</v>
      </c>
      <c r="I7726" s="10">
        <v>135.61000000000001</v>
      </c>
      <c r="J7726">
        <v>0.25792816269688446</v>
      </c>
      <c r="K7726">
        <v>0.35278401220395633</v>
      </c>
      <c r="L7726">
        <v>0.37101175013390464</v>
      </c>
      <c r="M7726">
        <v>0.34726910824013046</v>
      </c>
      <c r="N7726">
        <v>0.28433673963156864</v>
      </c>
      <c r="O7726">
        <v>0.47604647605499839</v>
      </c>
      <c r="P7726" s="117">
        <v>29.52</v>
      </c>
      <c r="Q7726">
        <v>0.34</v>
      </c>
    </row>
    <row r="7727" spans="1:17" ht="15">
      <c r="A7727" s="6"/>
      <c r="B7727" s="10">
        <v>77.98</v>
      </c>
      <c r="C7727">
        <v>0.17438519760612181</v>
      </c>
      <c r="D7727" s="11">
        <v>12.69</v>
      </c>
      <c r="E7727" s="10">
        <v>46.15</v>
      </c>
      <c r="F7727" s="11">
        <v>35.28</v>
      </c>
      <c r="G7727" s="10">
        <v>36.6</v>
      </c>
      <c r="H7727" s="11">
        <v>83.65</v>
      </c>
      <c r="I7727" s="10">
        <v>118.35</v>
      </c>
      <c r="J7727">
        <v>0.23594733470695037</v>
      </c>
      <c r="K7727">
        <v>0.33926374454984443</v>
      </c>
      <c r="L7727">
        <v>0.34306811784574964</v>
      </c>
      <c r="M7727">
        <v>0.34662287794098523</v>
      </c>
      <c r="N7727">
        <v>0.27362807862207594</v>
      </c>
      <c r="O7727">
        <v>0.48341859786123287</v>
      </c>
      <c r="P7727" s="117">
        <v>26.1</v>
      </c>
      <c r="Q7727">
        <v>0.34</v>
      </c>
    </row>
    <row r="7728" spans="1:17" ht="15">
      <c r="A7728" s="6"/>
      <c r="B7728" s="10">
        <v>73.760000000000005</v>
      </c>
      <c r="C7728">
        <v>0.17259226421473164</v>
      </c>
      <c r="D7728" s="11">
        <v>11.38</v>
      </c>
      <c r="E7728" s="10">
        <v>46.47</v>
      </c>
      <c r="F7728" s="11">
        <v>33.89</v>
      </c>
      <c r="G7728" s="10">
        <v>37.200000000000003</v>
      </c>
      <c r="H7728" s="11">
        <v>91.59</v>
      </c>
      <c r="I7728" s="10">
        <v>153.33000000000001</v>
      </c>
      <c r="J7728">
        <v>0.22512890376639505</v>
      </c>
      <c r="K7728">
        <v>0.34064630713181715</v>
      </c>
      <c r="L7728">
        <v>0.31011076582368913</v>
      </c>
      <c r="M7728">
        <v>0.35451081968464859</v>
      </c>
      <c r="N7728">
        <v>0.27129603007335223</v>
      </c>
      <c r="O7728">
        <v>0.48974955991028424</v>
      </c>
      <c r="P7728" s="117">
        <v>22.27</v>
      </c>
      <c r="Q7728">
        <v>0.34</v>
      </c>
    </row>
    <row r="7729" spans="1:17" ht="15">
      <c r="A7729" s="6"/>
      <c r="B7729" s="10">
        <v>58.11</v>
      </c>
      <c r="C7729">
        <v>0.16550106577419305</v>
      </c>
      <c r="D7729" s="11">
        <v>0.41</v>
      </c>
      <c r="E7729" s="10">
        <v>44.16</v>
      </c>
      <c r="F7729" s="11">
        <v>28.97</v>
      </c>
      <c r="G7729" s="10">
        <v>34.36</v>
      </c>
      <c r="H7729" s="11">
        <v>78.59</v>
      </c>
      <c r="I7729" s="10">
        <v>123.65</v>
      </c>
      <c r="J7729">
        <v>0.19958917699715414</v>
      </c>
      <c r="K7729">
        <v>0.3386453418585027</v>
      </c>
      <c r="L7729">
        <v>0.26715989794700407</v>
      </c>
      <c r="M7729">
        <v>0.35287602744951591</v>
      </c>
      <c r="N7729">
        <v>0.26382313205492353</v>
      </c>
      <c r="O7729">
        <v>0.4986525449143886</v>
      </c>
      <c r="P7729" s="117">
        <v>19.989999999999998</v>
      </c>
      <c r="Q7729">
        <v>0.34</v>
      </c>
    </row>
    <row r="7730" spans="1:17" ht="15">
      <c r="A7730" s="6"/>
      <c r="B7730" s="10">
        <v>19.13</v>
      </c>
      <c r="C7730">
        <v>0.15070591118713922</v>
      </c>
      <c r="D7730" s="11">
        <v>0.37</v>
      </c>
      <c r="E7730" s="10">
        <v>40.82</v>
      </c>
      <c r="F7730" s="11">
        <v>27.75</v>
      </c>
      <c r="G7730" s="10">
        <v>32.770000000000003</v>
      </c>
      <c r="H7730" s="11">
        <v>71.81</v>
      </c>
      <c r="I7730" s="10">
        <v>144.47</v>
      </c>
      <c r="J7730">
        <v>0.19323501293391943</v>
      </c>
      <c r="K7730">
        <v>0.33474780275994298</v>
      </c>
      <c r="L7730">
        <v>0.24154381291502258</v>
      </c>
      <c r="M7730">
        <v>0.33530877121830455</v>
      </c>
      <c r="N7730">
        <v>0.252601189930651</v>
      </c>
      <c r="O7730">
        <v>0.49878630976608324</v>
      </c>
      <c r="P7730" s="117">
        <v>30.86</v>
      </c>
      <c r="Q7730">
        <v>0.34</v>
      </c>
    </row>
    <row r="7731" spans="1:17" ht="15">
      <c r="A7731" s="6"/>
      <c r="B7731" s="10">
        <v>5.67</v>
      </c>
      <c r="C7731">
        <v>0.14801330702565002</v>
      </c>
      <c r="D7731" s="11">
        <v>4.33</v>
      </c>
      <c r="E7731" s="10">
        <v>41.71</v>
      </c>
      <c r="F7731" s="11">
        <v>27.35</v>
      </c>
      <c r="G7731" s="10">
        <v>31.68</v>
      </c>
      <c r="H7731" s="11">
        <v>64.55</v>
      </c>
      <c r="I7731" s="10">
        <v>146.47999999999999</v>
      </c>
      <c r="J7731">
        <v>0.19322766440529598</v>
      </c>
      <c r="K7731">
        <v>0.32560825116571279</v>
      </c>
      <c r="L7731">
        <v>0.23768698192583357</v>
      </c>
      <c r="M7731">
        <v>0.32710104085902264</v>
      </c>
      <c r="N7731">
        <v>0.2411388494486251</v>
      </c>
      <c r="O7731">
        <v>0.49485338277162205</v>
      </c>
      <c r="P7731" s="117">
        <v>20.76</v>
      </c>
      <c r="Q7731">
        <v>0.34</v>
      </c>
    </row>
    <row r="7732" spans="1:17" ht="15">
      <c r="A7732" s="6"/>
      <c r="B7732" s="10">
        <v>4.0999999999999996</v>
      </c>
      <c r="C7732">
        <v>0.14700499593354246</v>
      </c>
      <c r="D7732" s="11">
        <v>2.91</v>
      </c>
      <c r="E7732" s="10">
        <v>38.57</v>
      </c>
      <c r="F7732" s="11">
        <v>24.53</v>
      </c>
      <c r="G7732" s="10">
        <v>30.89</v>
      </c>
      <c r="H7732" s="11">
        <v>64.58</v>
      </c>
      <c r="I7732" s="10">
        <v>148.4</v>
      </c>
      <c r="J7732">
        <v>0.19581968970562524</v>
      </c>
      <c r="K7732">
        <v>0.31879113836824691</v>
      </c>
      <c r="L7732">
        <v>0.23784098260060568</v>
      </c>
      <c r="M7732">
        <v>0.32684192164006293</v>
      </c>
      <c r="N7732">
        <v>0.25044454573320007</v>
      </c>
      <c r="O7732">
        <v>0.49714578487734234</v>
      </c>
      <c r="P7732" s="117">
        <v>21.53</v>
      </c>
      <c r="Q7732">
        <v>0.34</v>
      </c>
    </row>
    <row r="7733" spans="1:17" ht="15">
      <c r="A7733" s="6"/>
      <c r="B7733" s="10">
        <v>0.13</v>
      </c>
      <c r="C7733">
        <v>0.14767738771112135</v>
      </c>
      <c r="D7733" s="11">
        <v>2.17</v>
      </c>
      <c r="E7733" s="10">
        <v>38.950000000000003</v>
      </c>
      <c r="F7733" s="11">
        <v>24.29</v>
      </c>
      <c r="G7733" s="10">
        <v>29.53</v>
      </c>
      <c r="H7733" s="11">
        <v>66.84</v>
      </c>
      <c r="I7733" s="10">
        <v>140.66999999999999</v>
      </c>
      <c r="J7733">
        <v>0.19138489844924295</v>
      </c>
      <c r="K7733">
        <v>0.31427703837550847</v>
      </c>
      <c r="L7733">
        <v>0.2391867255382337</v>
      </c>
      <c r="M7733">
        <v>0.32529470188328874</v>
      </c>
      <c r="N7733">
        <v>0.25789422549432728</v>
      </c>
      <c r="O7733">
        <v>0.49960899890590804</v>
      </c>
      <c r="P7733" s="117">
        <v>20.66</v>
      </c>
      <c r="Q7733">
        <v>0.34</v>
      </c>
    </row>
    <row r="7734" spans="1:17" ht="15">
      <c r="A7734" s="6"/>
      <c r="B7734" s="10">
        <v>7.0000000000000007E-2</v>
      </c>
      <c r="C7734">
        <v>0.14853428335503216</v>
      </c>
      <c r="D7734" s="11">
        <v>2.14</v>
      </c>
      <c r="E7734" s="10">
        <v>41.55</v>
      </c>
      <c r="F7734" s="11">
        <v>27.73</v>
      </c>
      <c r="G7734" s="10">
        <v>28.93</v>
      </c>
      <c r="H7734" s="11">
        <v>76.05</v>
      </c>
      <c r="I7734" s="10">
        <v>143.97999999999999</v>
      </c>
      <c r="J7734">
        <v>0.1857440694502159</v>
      </c>
      <c r="K7734">
        <v>0.31733384199426384</v>
      </c>
      <c r="L7734">
        <v>0.26006883232983891</v>
      </c>
      <c r="M7734">
        <v>0.32209045438979111</v>
      </c>
      <c r="N7734">
        <v>0.27485211500781032</v>
      </c>
      <c r="O7734">
        <v>0.50048681151558583</v>
      </c>
      <c r="P7734" s="117">
        <v>20.88</v>
      </c>
      <c r="Q7734">
        <v>0.34</v>
      </c>
    </row>
    <row r="7735" spans="1:17" ht="15">
      <c r="A7735" s="6"/>
      <c r="B7735" s="10">
        <v>0.09</v>
      </c>
      <c r="C7735">
        <v>0.14813966006376941</v>
      </c>
      <c r="D7735" s="11">
        <v>0.03</v>
      </c>
      <c r="E7735" s="10">
        <v>44.72</v>
      </c>
      <c r="F7735" s="11">
        <v>32.9</v>
      </c>
      <c r="G7735" s="10">
        <v>32.68</v>
      </c>
      <c r="H7735" s="11">
        <v>80.239999999999995</v>
      </c>
      <c r="I7735" s="10">
        <v>150</v>
      </c>
      <c r="J7735">
        <v>0.18097445524015532</v>
      </c>
      <c r="K7735">
        <v>0.32353647130276342</v>
      </c>
      <c r="L7735">
        <v>0.30516535569255826</v>
      </c>
      <c r="M7735">
        <v>0.35051648780487804</v>
      </c>
      <c r="N7735">
        <v>0.29019320561219031</v>
      </c>
      <c r="O7735">
        <v>0.50179562551301238</v>
      </c>
      <c r="P7735" s="117">
        <v>25.39</v>
      </c>
      <c r="Q7735">
        <v>0.34</v>
      </c>
    </row>
    <row r="7736" spans="1:17" ht="15">
      <c r="A7736" s="6"/>
      <c r="B7736" s="10">
        <v>2.33</v>
      </c>
      <c r="C7736">
        <v>0.14119738118097733</v>
      </c>
      <c r="D7736" s="11">
        <v>-0.03</v>
      </c>
      <c r="E7736" s="10">
        <v>48.08</v>
      </c>
      <c r="F7736" s="11">
        <v>38.36</v>
      </c>
      <c r="G7736" s="10">
        <v>39.03</v>
      </c>
      <c r="H7736" s="11">
        <v>110.09</v>
      </c>
      <c r="I7736" s="10">
        <v>138.97999999999999</v>
      </c>
      <c r="J7736">
        <v>0.17943484216534222</v>
      </c>
      <c r="K7736">
        <v>0.33265319719529568</v>
      </c>
      <c r="L7736">
        <v>0.3466310784359572</v>
      </c>
      <c r="M7736">
        <v>0.38477312145365272</v>
      </c>
      <c r="N7736">
        <v>0.30701968271449737</v>
      </c>
      <c r="O7736">
        <v>0.50246576570530022</v>
      </c>
      <c r="P7736" s="117">
        <v>23.96</v>
      </c>
      <c r="Q7736">
        <v>0.34</v>
      </c>
    </row>
    <row r="7737" spans="1:17" ht="15">
      <c r="A7737" s="6"/>
      <c r="B7737" s="10">
        <v>5.59</v>
      </c>
      <c r="C7737">
        <v>0.13709894533828287</v>
      </c>
      <c r="D7737" s="11">
        <v>0.04</v>
      </c>
      <c r="E7737" s="10">
        <v>55.01</v>
      </c>
      <c r="F7737" s="11">
        <v>43.32</v>
      </c>
      <c r="G7737" s="10">
        <v>46.07</v>
      </c>
      <c r="H7737" s="11">
        <v>139.75</v>
      </c>
      <c r="I7737" s="10">
        <v>159.93</v>
      </c>
      <c r="J7737">
        <v>0.17902198015614412</v>
      </c>
      <c r="K7737">
        <v>0.33936713067531665</v>
      </c>
      <c r="L7737">
        <v>0.36738650383864169</v>
      </c>
      <c r="M7737">
        <v>0.38426731624067306</v>
      </c>
      <c r="N7737">
        <v>0.31473593691707646</v>
      </c>
      <c r="O7737">
        <v>0.50656899860599225</v>
      </c>
      <c r="P7737" s="117">
        <v>26.56</v>
      </c>
      <c r="Q7737">
        <v>0.34</v>
      </c>
    </row>
    <row r="7738" spans="1:17" ht="15">
      <c r="A7738" s="6"/>
      <c r="B7738" s="10">
        <v>14.49</v>
      </c>
      <c r="C7738">
        <v>0.12822910478864588</v>
      </c>
      <c r="D7738" s="11">
        <v>5.08</v>
      </c>
      <c r="E7738" s="10">
        <v>54.99</v>
      </c>
      <c r="F7738" s="11">
        <v>44.86</v>
      </c>
      <c r="G7738" s="10">
        <v>48.39</v>
      </c>
      <c r="H7738" s="11">
        <v>163.61000000000001</v>
      </c>
      <c r="I7738" s="10">
        <v>205.7</v>
      </c>
      <c r="J7738">
        <v>0.18134289990316046</v>
      </c>
      <c r="K7738">
        <v>0.34737142639676216</v>
      </c>
      <c r="L7738">
        <v>0.37562111193683817</v>
      </c>
      <c r="M7738">
        <v>0.37097261876096455</v>
      </c>
      <c r="N7738">
        <v>0.31161377385751143</v>
      </c>
      <c r="O7738">
        <v>0.49839134743168839</v>
      </c>
      <c r="P7738" s="117">
        <v>22.82</v>
      </c>
      <c r="Q7738">
        <v>0.34</v>
      </c>
    </row>
    <row r="7739" spans="1:17" ht="15">
      <c r="A7739" s="6"/>
      <c r="B7739" s="10">
        <v>18.82</v>
      </c>
      <c r="C7739">
        <v>0.12184854545002859</v>
      </c>
      <c r="D7739" s="11">
        <v>23.49</v>
      </c>
      <c r="E7739" s="10">
        <v>54.12</v>
      </c>
      <c r="F7739" s="11">
        <v>41.99</v>
      </c>
      <c r="G7739" s="10">
        <v>45.98</v>
      </c>
      <c r="H7739" s="11">
        <v>171</v>
      </c>
      <c r="I7739" s="10">
        <v>215.07</v>
      </c>
      <c r="J7739">
        <v>0.19530349686338874</v>
      </c>
      <c r="K7739">
        <v>0.33221069859989638</v>
      </c>
      <c r="L7739">
        <v>0.37989602294771263</v>
      </c>
      <c r="M7739">
        <v>0.35531500641553371</v>
      </c>
      <c r="N7739">
        <v>0.3131689567845764</v>
      </c>
      <c r="O7739">
        <v>0.48198282238182005</v>
      </c>
      <c r="P7739" s="117">
        <v>21.03</v>
      </c>
      <c r="Q7739">
        <v>0.34</v>
      </c>
    </row>
    <row r="7740" spans="1:17" ht="15">
      <c r="A7740" s="6"/>
      <c r="B7740" s="10">
        <v>12.59</v>
      </c>
      <c r="C7740">
        <v>0.11892775194673742</v>
      </c>
      <c r="D7740" s="11">
        <v>12.77</v>
      </c>
      <c r="E7740" s="10">
        <v>52.28</v>
      </c>
      <c r="F7740" s="11">
        <v>41.7</v>
      </c>
      <c r="G7740" s="10">
        <v>43.86</v>
      </c>
      <c r="H7740" s="11">
        <v>169.94</v>
      </c>
      <c r="I7740" s="10">
        <v>180.78</v>
      </c>
      <c r="J7740">
        <v>0.19821229189345838</v>
      </c>
      <c r="K7740">
        <v>0.32443277253059433</v>
      </c>
      <c r="L7740">
        <v>0.38619877347057568</v>
      </c>
      <c r="M7740">
        <v>0.33877994764944569</v>
      </c>
      <c r="N7740">
        <v>0.30871535336810269</v>
      </c>
      <c r="O7740">
        <v>0.47043465980689508</v>
      </c>
      <c r="P7740" s="117">
        <v>24.13</v>
      </c>
      <c r="Q7740">
        <v>0.34</v>
      </c>
    </row>
    <row r="7741" spans="1:17" ht="15">
      <c r="A7741" s="6"/>
      <c r="B7741" s="10">
        <v>12.66</v>
      </c>
      <c r="C7741">
        <v>0.11573633799506407</v>
      </c>
      <c r="D7741" s="11">
        <v>21.94</v>
      </c>
      <c r="E7741" s="10">
        <v>52.7</v>
      </c>
      <c r="F7741" s="11">
        <v>41.77</v>
      </c>
      <c r="G7741" s="10">
        <v>42.12</v>
      </c>
      <c r="H7741" s="11">
        <v>171.31</v>
      </c>
      <c r="I7741" s="10">
        <v>203.91</v>
      </c>
      <c r="J7741">
        <v>0.20048158286805334</v>
      </c>
      <c r="K7741">
        <v>0.31766735685425501</v>
      </c>
      <c r="L7741">
        <v>0.39816402520406519</v>
      </c>
      <c r="M7741">
        <v>0.31788022682411365</v>
      </c>
      <c r="N7741">
        <v>0.30142877289284631</v>
      </c>
      <c r="O7741">
        <v>0.47152121494675564</v>
      </c>
      <c r="P7741" s="117">
        <v>25.61</v>
      </c>
      <c r="Q7741">
        <v>0.34</v>
      </c>
    </row>
    <row r="7742" spans="1:17" ht="15">
      <c r="A7742" s="6"/>
      <c r="B7742" s="10">
        <v>11.67</v>
      </c>
      <c r="C7742">
        <v>0.11416187110235397</v>
      </c>
      <c r="D7742" s="11">
        <v>12.5</v>
      </c>
      <c r="E7742" s="10">
        <v>51.5</v>
      </c>
      <c r="F7742" s="11">
        <v>41.96</v>
      </c>
      <c r="G7742" s="10">
        <v>36.75</v>
      </c>
      <c r="H7742" s="11">
        <v>165.34</v>
      </c>
      <c r="I7742" s="10">
        <v>186.74</v>
      </c>
      <c r="J7742">
        <v>0.19558519950397549</v>
      </c>
      <c r="K7742">
        <v>0.31430995080293322</v>
      </c>
      <c r="L7742">
        <v>0.41255304625199357</v>
      </c>
      <c r="M7742">
        <v>0.30535569522696804</v>
      </c>
      <c r="N7742">
        <v>0.30105008169648395</v>
      </c>
      <c r="O7742">
        <v>0.47844563047932631</v>
      </c>
      <c r="P7742" s="117">
        <v>22.01</v>
      </c>
      <c r="Q7742">
        <v>0.34</v>
      </c>
    </row>
    <row r="7743" spans="1:17" ht="15">
      <c r="A7743" s="6"/>
      <c r="B7743" s="10">
        <v>1</v>
      </c>
      <c r="C7743">
        <v>0.11882881825247751</v>
      </c>
      <c r="D7743" s="11">
        <v>9.09</v>
      </c>
      <c r="E7743" s="10">
        <v>51.59</v>
      </c>
      <c r="F7743" s="11">
        <v>47.97</v>
      </c>
      <c r="G7743" s="10">
        <v>39.950000000000003</v>
      </c>
      <c r="H7743" s="11">
        <v>154.22999999999999</v>
      </c>
      <c r="I7743" s="10">
        <v>192.02</v>
      </c>
      <c r="J7743">
        <v>0.18447795379289583</v>
      </c>
      <c r="K7743">
        <v>0.321244806979469</v>
      </c>
      <c r="L7743">
        <v>0.43434477038077951</v>
      </c>
      <c r="M7743">
        <v>0.318056172784002</v>
      </c>
      <c r="N7743">
        <v>0.3066725792588989</v>
      </c>
      <c r="O7743">
        <v>0.49376146336112331</v>
      </c>
      <c r="P7743" s="117">
        <v>20.84</v>
      </c>
      <c r="Q7743">
        <v>0.34</v>
      </c>
    </row>
    <row r="7744" spans="1:17" ht="15">
      <c r="A7744" s="6"/>
      <c r="B7744" s="10">
        <v>15.55</v>
      </c>
      <c r="C7744">
        <v>0.12293984642172642</v>
      </c>
      <c r="D7744" s="11">
        <v>5.09</v>
      </c>
      <c r="E7744" s="10">
        <v>52.16</v>
      </c>
      <c r="F7744" s="11">
        <v>53.95</v>
      </c>
      <c r="G7744" s="10">
        <v>42.55</v>
      </c>
      <c r="H7744" s="11">
        <v>162.62</v>
      </c>
      <c r="I7744" s="10">
        <v>213.34</v>
      </c>
      <c r="J7744">
        <v>0.18734776314108642</v>
      </c>
      <c r="K7744">
        <v>0.32321218555259007</v>
      </c>
      <c r="L7744">
        <v>0.45602497472933778</v>
      </c>
      <c r="M7744">
        <v>0.34059954558045175</v>
      </c>
      <c r="N7744">
        <v>0.31459760687250371</v>
      </c>
      <c r="O7744">
        <v>0.51670093836886</v>
      </c>
      <c r="P7744" s="117">
        <v>20.55</v>
      </c>
      <c r="Q7744">
        <v>0.34</v>
      </c>
    </row>
    <row r="7745" spans="1:17" ht="15">
      <c r="A7745" s="6"/>
      <c r="B7745" s="10">
        <v>67.31</v>
      </c>
      <c r="C7745">
        <v>0.1364429372384203</v>
      </c>
      <c r="D7745" s="11">
        <v>9.6300000000000008</v>
      </c>
      <c r="E7745" s="10">
        <v>53.64</v>
      </c>
      <c r="F7745" s="11">
        <v>61.81</v>
      </c>
      <c r="G7745" s="10">
        <v>43.16</v>
      </c>
      <c r="H7745" s="11">
        <v>170.08</v>
      </c>
      <c r="I7745" s="10">
        <v>227.11</v>
      </c>
      <c r="J7745">
        <v>0.20784480611400327</v>
      </c>
      <c r="K7745">
        <v>0.32433250304749112</v>
      </c>
      <c r="L7745">
        <v>0.48053059138878468</v>
      </c>
      <c r="M7745">
        <v>0.36670177635582069</v>
      </c>
      <c r="N7745">
        <v>0.32496567865875903</v>
      </c>
      <c r="O7745">
        <v>0.53735319240659885</v>
      </c>
      <c r="P7745" s="117">
        <v>24.59</v>
      </c>
      <c r="Q7745">
        <v>0.34</v>
      </c>
    </row>
    <row r="7746" spans="1:17" ht="15">
      <c r="A7746" s="6"/>
      <c r="B7746" s="10">
        <v>80.98</v>
      </c>
      <c r="C7746">
        <v>0.1666950454583738</v>
      </c>
      <c r="D7746" s="11">
        <v>5.99</v>
      </c>
      <c r="E7746" s="10">
        <v>53.63</v>
      </c>
      <c r="F7746" s="11">
        <v>70.430000000000007</v>
      </c>
      <c r="G7746" s="10">
        <v>44.75</v>
      </c>
      <c r="H7746" s="11">
        <v>167.34</v>
      </c>
      <c r="I7746" s="10">
        <v>243.39</v>
      </c>
      <c r="J7746">
        <v>0.21898043195220956</v>
      </c>
      <c r="K7746">
        <v>0.32220690064174595</v>
      </c>
      <c r="L7746">
        <v>0.49146402464222588</v>
      </c>
      <c r="M7746">
        <v>0.36463540471576839</v>
      </c>
      <c r="N7746">
        <v>0.32382502426273407</v>
      </c>
      <c r="O7746">
        <v>0.53454719773376635</v>
      </c>
      <c r="P7746" s="117">
        <v>26.94</v>
      </c>
      <c r="Q7746">
        <v>0.34</v>
      </c>
    </row>
    <row r="7747" spans="1:17" ht="15">
      <c r="A7747" s="6"/>
      <c r="B7747" s="10">
        <v>95.02</v>
      </c>
      <c r="C7747">
        <v>0.18546947720449453</v>
      </c>
      <c r="D7747" s="11">
        <v>23.14</v>
      </c>
      <c r="E7747" s="10">
        <v>56.43</v>
      </c>
      <c r="F7747" s="11">
        <v>80.099999999999994</v>
      </c>
      <c r="G7747" s="10">
        <v>46.94</v>
      </c>
      <c r="H7747" s="11">
        <v>191.97</v>
      </c>
      <c r="I7747" s="10">
        <v>281.98</v>
      </c>
      <c r="J7747">
        <v>0.23602673340517158</v>
      </c>
      <c r="K7747">
        <v>0.31957824858232997</v>
      </c>
      <c r="L7747">
        <v>0.50654811696430757</v>
      </c>
      <c r="M7747">
        <v>0.34452115602231798</v>
      </c>
      <c r="N7747">
        <v>0.31428893775247585</v>
      </c>
      <c r="O7747">
        <v>0.50767188194547341</v>
      </c>
      <c r="P7747" s="117">
        <v>37.049999999999997</v>
      </c>
      <c r="Q7747">
        <v>0.34</v>
      </c>
    </row>
    <row r="7748" spans="1:17" ht="15">
      <c r="A7748" s="6"/>
      <c r="B7748" s="10">
        <v>104.55</v>
      </c>
      <c r="C7748">
        <v>0.18731664824778865</v>
      </c>
      <c r="D7748" s="11">
        <v>21.94</v>
      </c>
      <c r="E7748" s="10">
        <v>53.11</v>
      </c>
      <c r="F7748" s="11">
        <v>76.09</v>
      </c>
      <c r="G7748" s="10">
        <v>44.9</v>
      </c>
      <c r="H7748" s="11">
        <v>193.7</v>
      </c>
      <c r="I7748" s="10">
        <v>287.29000000000002</v>
      </c>
      <c r="J7748">
        <v>0.24445882097413529</v>
      </c>
      <c r="K7748">
        <v>0.32862210997808061</v>
      </c>
      <c r="L7748">
        <v>0.50947165971948394</v>
      </c>
      <c r="M7748">
        <v>0.32834314358319294</v>
      </c>
      <c r="N7748">
        <v>0.3164956247183931</v>
      </c>
      <c r="O7748">
        <v>0.50286494029939821</v>
      </c>
      <c r="P7748" s="117">
        <v>28.01</v>
      </c>
      <c r="Q7748">
        <v>0.34</v>
      </c>
    </row>
    <row r="7749" spans="1:17" ht="15">
      <c r="A7749" s="6"/>
      <c r="B7749" s="10">
        <v>103.82</v>
      </c>
      <c r="C7749">
        <v>0.19460211258248811</v>
      </c>
      <c r="D7749" s="11">
        <v>13.3</v>
      </c>
      <c r="E7749" s="10">
        <v>51.56</v>
      </c>
      <c r="F7749" s="11">
        <v>71.91</v>
      </c>
      <c r="G7749" s="10">
        <v>40.46</v>
      </c>
      <c r="H7749" s="11">
        <v>169.35</v>
      </c>
      <c r="I7749" s="10">
        <v>260.7</v>
      </c>
      <c r="J7749">
        <v>0.23612942432056241</v>
      </c>
      <c r="K7749">
        <v>0.32474091179690046</v>
      </c>
      <c r="L7749">
        <v>0.51560455429450525</v>
      </c>
      <c r="M7749">
        <v>0.31365182171146694</v>
      </c>
      <c r="N7749">
        <v>0.33636801552402484</v>
      </c>
      <c r="O7749">
        <v>0.51925294842624192</v>
      </c>
      <c r="P7749" s="117">
        <v>26.32</v>
      </c>
      <c r="Q7749">
        <v>0.34</v>
      </c>
    </row>
    <row r="7750" spans="1:17" ht="15">
      <c r="A7750" s="6"/>
      <c r="B7750" s="10">
        <v>88.65</v>
      </c>
      <c r="C7750">
        <v>0.19875711872089669</v>
      </c>
      <c r="D7750" s="11">
        <v>12.62</v>
      </c>
      <c r="E7750" s="10">
        <v>47.17</v>
      </c>
      <c r="F7750" s="11">
        <v>58.97</v>
      </c>
      <c r="G7750" s="10">
        <v>32.369999999999997</v>
      </c>
      <c r="H7750" s="11">
        <v>122.82</v>
      </c>
      <c r="I7750" s="10">
        <v>240</v>
      </c>
      <c r="J7750">
        <v>0.23119830638419189</v>
      </c>
      <c r="K7750">
        <v>0.31638497513635166</v>
      </c>
      <c r="L7750">
        <v>0.53458670688611043</v>
      </c>
      <c r="M7750">
        <v>0.28871056111050714</v>
      </c>
      <c r="N7750">
        <v>0.33966768642165518</v>
      </c>
      <c r="O7750">
        <v>0.56358510304694043</v>
      </c>
      <c r="P7750" s="117">
        <v>25.98</v>
      </c>
      <c r="Q7750">
        <v>0.34</v>
      </c>
    </row>
    <row r="7751" spans="1:17" ht="15">
      <c r="A7751" s="6"/>
      <c r="B7751" s="10">
        <v>84.38</v>
      </c>
      <c r="C7751">
        <v>0.20801859214104107</v>
      </c>
      <c r="D7751" s="11">
        <v>11.38</v>
      </c>
      <c r="E7751" s="10">
        <v>45.1</v>
      </c>
      <c r="F7751" s="11">
        <v>53.1</v>
      </c>
      <c r="G7751" s="10">
        <v>22.47</v>
      </c>
      <c r="H7751" s="11">
        <v>112.04</v>
      </c>
      <c r="I7751" s="10">
        <v>232.09</v>
      </c>
      <c r="J7751">
        <v>0.23214908778009971</v>
      </c>
      <c r="K7751">
        <v>0.29541099383102248</v>
      </c>
      <c r="L7751">
        <v>0.54990185122316526</v>
      </c>
      <c r="M7751">
        <v>0.24818548345407682</v>
      </c>
      <c r="N7751">
        <v>0.34250089862925509</v>
      </c>
      <c r="O7751">
        <v>0.56567886153132052</v>
      </c>
      <c r="P7751" s="117">
        <v>25.38</v>
      </c>
      <c r="Q7751">
        <v>0.34</v>
      </c>
    </row>
    <row r="7752" spans="1:17" ht="15">
      <c r="A7752" s="6"/>
      <c r="B7752" s="10">
        <v>88.05</v>
      </c>
      <c r="C7752">
        <v>0.21710922138537694</v>
      </c>
      <c r="D7752" s="11">
        <v>13.95</v>
      </c>
      <c r="E7752" s="10">
        <v>42.44</v>
      </c>
      <c r="F7752" s="11">
        <v>43.34</v>
      </c>
      <c r="G7752" s="10">
        <v>25.8</v>
      </c>
      <c r="H7752" s="11">
        <v>104.95</v>
      </c>
      <c r="I7752" s="10">
        <v>219.05</v>
      </c>
      <c r="J7752">
        <v>0.24132612561009076</v>
      </c>
      <c r="K7752">
        <v>0.27997504517144262</v>
      </c>
      <c r="L7752">
        <v>0.56079627668258858</v>
      </c>
      <c r="M7752">
        <v>0.22303460950943846</v>
      </c>
      <c r="N7752">
        <v>0.35100636462908191</v>
      </c>
      <c r="O7752">
        <v>0.58077672144060566</v>
      </c>
      <c r="P7752" s="117">
        <v>24.18</v>
      </c>
      <c r="Q7752">
        <v>0.34</v>
      </c>
    </row>
    <row r="7753" spans="1:17" ht="15">
      <c r="A7753" s="6"/>
      <c r="B7753" s="10">
        <v>80.05</v>
      </c>
      <c r="C7753">
        <v>0.21265493033630378</v>
      </c>
      <c r="D7753" s="11">
        <v>12.21</v>
      </c>
      <c r="E7753" s="10">
        <v>35.33</v>
      </c>
      <c r="F7753" s="11">
        <v>39.53</v>
      </c>
      <c r="G7753" s="10">
        <v>0.49</v>
      </c>
      <c r="H7753" s="11">
        <v>95</v>
      </c>
      <c r="I7753" s="10">
        <v>204.82</v>
      </c>
      <c r="J7753">
        <v>0.24029269522856628</v>
      </c>
      <c r="K7753">
        <v>0.26326382965088541</v>
      </c>
      <c r="L7753">
        <v>0.56828291127893193</v>
      </c>
      <c r="M7753">
        <v>0.20796601558778133</v>
      </c>
      <c r="N7753">
        <v>0.35001203783319002</v>
      </c>
      <c r="O7753">
        <v>0.59100220141247994</v>
      </c>
      <c r="P7753" s="117">
        <v>22.26</v>
      </c>
      <c r="Q7753">
        <v>0.34</v>
      </c>
    </row>
    <row r="7754" spans="1:17" ht="15">
      <c r="A7754" s="6"/>
      <c r="B7754" s="10">
        <v>68.3</v>
      </c>
      <c r="C7754">
        <v>0.21022740041858329</v>
      </c>
      <c r="D7754" s="11">
        <v>12.59</v>
      </c>
      <c r="E7754" s="10">
        <v>25.01</v>
      </c>
      <c r="F7754" s="11">
        <v>38.770000000000003</v>
      </c>
      <c r="G7754" s="10">
        <v>3.03</v>
      </c>
      <c r="H7754" s="11">
        <v>107.01</v>
      </c>
      <c r="I7754" s="10">
        <v>200.74</v>
      </c>
      <c r="J7754">
        <v>0.23747816957279105</v>
      </c>
      <c r="K7754">
        <v>0.24558596524422191</v>
      </c>
      <c r="L7754">
        <v>0.57271194865027653</v>
      </c>
      <c r="M7754">
        <v>0.18999088912040019</v>
      </c>
      <c r="N7754">
        <v>0.34738168086587973</v>
      </c>
      <c r="O7754">
        <v>0.59734220525772019</v>
      </c>
      <c r="P7754" s="117">
        <v>20.37</v>
      </c>
      <c r="Q7754">
        <v>0.34</v>
      </c>
    </row>
    <row r="7755" spans="1:17" ht="15">
      <c r="A7755" s="6"/>
      <c r="B7755" s="10">
        <v>62.68</v>
      </c>
      <c r="C7755">
        <v>0.21800125011364671</v>
      </c>
      <c r="D7755" s="11">
        <v>12.51</v>
      </c>
      <c r="E7755" s="10">
        <v>33</v>
      </c>
      <c r="F7755" s="11">
        <v>39.92</v>
      </c>
      <c r="G7755" s="10">
        <v>0.04</v>
      </c>
      <c r="H7755" s="11">
        <v>90.64</v>
      </c>
      <c r="I7755" s="10">
        <v>183.92</v>
      </c>
      <c r="J7755">
        <v>0.24479854272114029</v>
      </c>
      <c r="K7755">
        <v>0.23445205368005709</v>
      </c>
      <c r="L7755">
        <v>0.57464042751236755</v>
      </c>
      <c r="M7755">
        <v>0.18299530033315592</v>
      </c>
      <c r="N7755">
        <v>0.35228981274545962</v>
      </c>
      <c r="O7755">
        <v>0.59811482831913465</v>
      </c>
      <c r="P7755" s="117">
        <v>19.510000000000002</v>
      </c>
      <c r="Q7755">
        <v>0.34</v>
      </c>
    </row>
    <row r="7756" spans="1:17" ht="15">
      <c r="A7756" s="6"/>
      <c r="B7756" s="10">
        <v>59.91</v>
      </c>
      <c r="C7756">
        <v>0.22878312510251286</v>
      </c>
      <c r="D7756" s="11">
        <v>10.49</v>
      </c>
      <c r="E7756" s="10">
        <v>29.85</v>
      </c>
      <c r="F7756" s="11">
        <v>39.700000000000003</v>
      </c>
      <c r="G7756" s="10">
        <v>0.03</v>
      </c>
      <c r="H7756" s="11">
        <v>86.92</v>
      </c>
      <c r="I7756" s="10">
        <v>187.42</v>
      </c>
      <c r="J7756">
        <v>0.25458842587266162</v>
      </c>
      <c r="K7756">
        <v>0.23073380301452615</v>
      </c>
      <c r="L7756">
        <v>0.57699316953574786</v>
      </c>
      <c r="M7756">
        <v>0.18033596081702358</v>
      </c>
      <c r="N7756">
        <v>0.35690853273859768</v>
      </c>
      <c r="O7756">
        <v>0.59981014348068351</v>
      </c>
      <c r="P7756" s="117">
        <v>20.37</v>
      </c>
      <c r="Q7756">
        <v>0.34</v>
      </c>
    </row>
    <row r="7757" spans="1:17" ht="15">
      <c r="A7757" s="6"/>
      <c r="B7757" s="10">
        <v>60.03</v>
      </c>
      <c r="C7757">
        <v>0.23011329762658497</v>
      </c>
      <c r="D7757" s="11">
        <v>11</v>
      </c>
      <c r="E7757" s="10">
        <v>30.8</v>
      </c>
      <c r="F7757" s="11">
        <v>39.729999999999997</v>
      </c>
      <c r="G7757" s="10">
        <v>0.02</v>
      </c>
      <c r="H7757" s="11">
        <v>88.5</v>
      </c>
      <c r="I7757" s="10">
        <v>180</v>
      </c>
      <c r="J7757">
        <v>0.26216034427797258</v>
      </c>
      <c r="K7757">
        <v>0.23164971214822175</v>
      </c>
      <c r="L7757">
        <v>0.57602807678335843</v>
      </c>
      <c r="M7757">
        <v>0.18196480101602</v>
      </c>
      <c r="N7757">
        <v>0.3565879794651064</v>
      </c>
      <c r="O7757">
        <v>0.59303449489413251</v>
      </c>
      <c r="P7757" s="117">
        <v>20.74</v>
      </c>
      <c r="Q7757">
        <v>0.34</v>
      </c>
    </row>
    <row r="7758" spans="1:17" ht="15">
      <c r="A7758" s="6"/>
      <c r="B7758" s="10">
        <v>64.760000000000005</v>
      </c>
      <c r="C7758">
        <v>0.25075592191573337</v>
      </c>
      <c r="D7758" s="11">
        <v>14.96</v>
      </c>
      <c r="E7758" s="10">
        <v>31.66</v>
      </c>
      <c r="F7758" s="11">
        <v>39.5</v>
      </c>
      <c r="G7758" s="10">
        <v>0.01</v>
      </c>
      <c r="H7758" s="11">
        <v>92.13</v>
      </c>
      <c r="I7758" s="10">
        <v>170.59</v>
      </c>
      <c r="J7758">
        <v>0.30775202567044319</v>
      </c>
      <c r="K7758">
        <v>0.23536578477354897</v>
      </c>
      <c r="L7758">
        <v>0.57677585491837269</v>
      </c>
      <c r="M7758">
        <v>0.18380017289959014</v>
      </c>
      <c r="N7758">
        <v>0.36220087139083901</v>
      </c>
      <c r="O7758">
        <v>0.5910705791151053</v>
      </c>
      <c r="P7758" s="117">
        <v>21.1</v>
      </c>
      <c r="Q7758">
        <v>0.34</v>
      </c>
    </row>
    <row r="7759" spans="1:17" ht="15">
      <c r="A7759" s="6"/>
      <c r="B7759" s="10">
        <v>80.430000000000007</v>
      </c>
      <c r="C7759">
        <v>0.30417197748042951</v>
      </c>
      <c r="D7759" s="11">
        <v>23.81</v>
      </c>
      <c r="E7759" s="10">
        <v>32.020000000000003</v>
      </c>
      <c r="F7759" s="11">
        <v>40.79</v>
      </c>
      <c r="G7759" s="10">
        <v>6.15</v>
      </c>
      <c r="H7759" s="11">
        <v>97.55</v>
      </c>
      <c r="I7759" s="10">
        <v>175.88</v>
      </c>
      <c r="J7759">
        <v>0.36381321779423853</v>
      </c>
      <c r="K7759">
        <v>0.24061551047708776</v>
      </c>
      <c r="L7759">
        <v>0.57811367759100252</v>
      </c>
      <c r="M7759">
        <v>0.19582748960179674</v>
      </c>
      <c r="N7759">
        <v>0.37055287918369167</v>
      </c>
      <c r="O7759">
        <v>0.58653197018201242</v>
      </c>
      <c r="P7759" s="117">
        <v>23.66</v>
      </c>
      <c r="Q7759">
        <v>0.34</v>
      </c>
    </row>
    <row r="7760" spans="1:17" ht="15">
      <c r="A7760" s="6"/>
      <c r="B7760" s="10">
        <v>102.75</v>
      </c>
      <c r="C7760">
        <v>0.3321362206147444</v>
      </c>
      <c r="D7760" s="11">
        <v>39.94</v>
      </c>
      <c r="E7760" s="10">
        <v>45.26</v>
      </c>
      <c r="F7760" s="11">
        <v>51.77</v>
      </c>
      <c r="G7760" s="10">
        <v>30.75</v>
      </c>
      <c r="H7760" s="11">
        <v>88.68</v>
      </c>
      <c r="I7760" s="10">
        <v>180.08</v>
      </c>
      <c r="J7760">
        <v>0.38629069583135206</v>
      </c>
      <c r="K7760">
        <v>0.27531559483930879</v>
      </c>
      <c r="L7760">
        <v>0.56054446647211165</v>
      </c>
      <c r="M7760">
        <v>0.2254576288513003</v>
      </c>
      <c r="N7760">
        <v>0.37069031982533585</v>
      </c>
      <c r="O7760">
        <v>0.58559781339380923</v>
      </c>
      <c r="P7760" s="117">
        <v>29.9</v>
      </c>
      <c r="Q7760">
        <v>0.34</v>
      </c>
    </row>
    <row r="7761" spans="1:17" ht="15">
      <c r="A7761" s="6"/>
      <c r="B7761" s="10">
        <v>128.09</v>
      </c>
      <c r="C7761">
        <v>0.35933091210431295</v>
      </c>
      <c r="D7761" s="11">
        <v>41.99</v>
      </c>
      <c r="E7761" s="10">
        <v>51.74</v>
      </c>
      <c r="F7761" s="11">
        <v>60.52</v>
      </c>
      <c r="G7761" s="10">
        <v>38.270000000000003</v>
      </c>
      <c r="H7761" s="11">
        <v>106.4</v>
      </c>
      <c r="I7761" s="10">
        <v>194.19</v>
      </c>
      <c r="J7761">
        <v>0.39810184549042538</v>
      </c>
      <c r="K7761">
        <v>0.2985066016301498</v>
      </c>
      <c r="L7761">
        <v>0.5472870837756878</v>
      </c>
      <c r="M7761">
        <v>0.24157416113617797</v>
      </c>
      <c r="N7761">
        <v>0.36223388858088468</v>
      </c>
      <c r="O7761">
        <v>0.5866628005179888</v>
      </c>
      <c r="P7761" s="117">
        <v>29.15</v>
      </c>
      <c r="Q7761">
        <v>0.34</v>
      </c>
    </row>
    <row r="7762" spans="1:17" ht="15">
      <c r="A7762" s="6"/>
      <c r="B7762" s="10">
        <v>126.67</v>
      </c>
      <c r="C7762">
        <v>0.36266364455433947</v>
      </c>
      <c r="D7762" s="11">
        <v>43.92</v>
      </c>
      <c r="E7762" s="10">
        <v>51.66</v>
      </c>
      <c r="F7762" s="11">
        <v>68.900000000000006</v>
      </c>
      <c r="G7762" s="10">
        <v>33.96</v>
      </c>
      <c r="H7762" s="11">
        <v>114.25</v>
      </c>
      <c r="I7762" s="10">
        <v>200.03</v>
      </c>
      <c r="J7762">
        <v>0.41449678797089817</v>
      </c>
      <c r="K7762">
        <v>0.30289961637628915</v>
      </c>
      <c r="L7762">
        <v>0.53498942797015492</v>
      </c>
      <c r="M7762">
        <v>0.24865065265685149</v>
      </c>
      <c r="N7762">
        <v>0.35991968390629381</v>
      </c>
      <c r="O7762">
        <v>0.56816140337552279</v>
      </c>
      <c r="P7762" s="117">
        <v>23.16</v>
      </c>
      <c r="Q7762">
        <v>0.34</v>
      </c>
    </row>
    <row r="7763" spans="1:17" ht="15">
      <c r="A7763" s="6"/>
      <c r="B7763" s="10">
        <v>118.44</v>
      </c>
      <c r="C7763">
        <v>0.3626909756975627</v>
      </c>
      <c r="D7763" s="11">
        <v>43.91</v>
      </c>
      <c r="E7763" s="10">
        <v>49.78</v>
      </c>
      <c r="F7763" s="11">
        <v>65.930000000000007</v>
      </c>
      <c r="G7763" s="10">
        <v>35.89</v>
      </c>
      <c r="H7763" s="11">
        <v>144.79</v>
      </c>
      <c r="I7763" s="10">
        <v>215.03</v>
      </c>
      <c r="J7763">
        <v>0.42909662233239254</v>
      </c>
      <c r="K7763">
        <v>0.30815779614976524</v>
      </c>
      <c r="L7763">
        <v>0.52692210356548019</v>
      </c>
      <c r="M7763">
        <v>0.24629204012841627</v>
      </c>
      <c r="N7763">
        <v>0.35430048791167551</v>
      </c>
      <c r="O7763">
        <v>0.5401099155564475</v>
      </c>
      <c r="P7763" s="117">
        <v>21.3</v>
      </c>
      <c r="Q7763">
        <v>0.34</v>
      </c>
    </row>
    <row r="7764" spans="1:17" ht="15">
      <c r="A7764" s="6"/>
      <c r="B7764" s="10">
        <v>112.18</v>
      </c>
      <c r="C7764">
        <v>0.36030116782864718</v>
      </c>
      <c r="D7764" s="11">
        <v>43.68</v>
      </c>
      <c r="E7764" s="10">
        <v>48.94</v>
      </c>
      <c r="F7764" s="11">
        <v>61.02</v>
      </c>
      <c r="G7764" s="10">
        <v>29.98</v>
      </c>
      <c r="H7764" s="11">
        <v>127.91</v>
      </c>
      <c r="I7764" s="10">
        <v>212.03</v>
      </c>
      <c r="J7764">
        <v>0.43619799826839822</v>
      </c>
      <c r="K7764">
        <v>0.30806224583819641</v>
      </c>
      <c r="L7764">
        <v>0.52266656697223013</v>
      </c>
      <c r="M7764">
        <v>0.24135829513602641</v>
      </c>
      <c r="N7764">
        <v>0.34538838869441607</v>
      </c>
      <c r="O7764">
        <v>0.51434428549047251</v>
      </c>
      <c r="P7764" s="117">
        <v>19.989999999999998</v>
      </c>
      <c r="Q7764">
        <v>0.34</v>
      </c>
    </row>
    <row r="7765" spans="1:17" ht="15">
      <c r="A7765" s="6"/>
      <c r="B7765" s="10">
        <v>106</v>
      </c>
      <c r="C7765">
        <v>0.35588304740959781</v>
      </c>
      <c r="D7765" s="11">
        <v>43.94</v>
      </c>
      <c r="E7765" s="10">
        <v>48.78</v>
      </c>
      <c r="F7765" s="11">
        <v>60.68</v>
      </c>
      <c r="G7765" s="10">
        <v>31.89</v>
      </c>
      <c r="H7765" s="11">
        <v>118.24</v>
      </c>
      <c r="I7765" s="10">
        <v>217.99</v>
      </c>
      <c r="J7765">
        <v>0.43238096014566602</v>
      </c>
      <c r="K7765">
        <v>0.30496858117367603</v>
      </c>
      <c r="L7765">
        <v>0.52415129123666004</v>
      </c>
      <c r="M7765">
        <v>0.23684174893395193</v>
      </c>
      <c r="N7765">
        <v>0.33411540868931872</v>
      </c>
      <c r="O7765">
        <v>0.49826722364977505</v>
      </c>
      <c r="P7765" s="117">
        <v>19.170000000000002</v>
      </c>
      <c r="Q7765">
        <v>0.34</v>
      </c>
    </row>
    <row r="7766" spans="1:17" ht="15">
      <c r="A7766" s="6"/>
      <c r="B7766" s="10">
        <v>103</v>
      </c>
      <c r="C7766">
        <v>0.35962457248876728</v>
      </c>
      <c r="D7766" s="11">
        <v>44.36</v>
      </c>
      <c r="E7766" s="10">
        <v>48.44</v>
      </c>
      <c r="F7766" s="11">
        <v>59.12</v>
      </c>
      <c r="G7766" s="10">
        <v>29.8</v>
      </c>
      <c r="H7766" s="11">
        <v>110.05</v>
      </c>
      <c r="I7766" s="10">
        <v>210.05</v>
      </c>
      <c r="J7766">
        <v>0.44110803918239488</v>
      </c>
      <c r="K7766">
        <v>0.29721573076946567</v>
      </c>
      <c r="L7766">
        <v>0.51997341690320853</v>
      </c>
      <c r="M7766">
        <v>0.23918275093657149</v>
      </c>
      <c r="N7766">
        <v>0.33518273043372177</v>
      </c>
      <c r="O7766">
        <v>0.49154427149304275</v>
      </c>
      <c r="P7766" s="117">
        <v>20.079999999999998</v>
      </c>
      <c r="Q7766">
        <v>0.34</v>
      </c>
    </row>
    <row r="7767" spans="1:17" ht="15">
      <c r="A7767" s="6"/>
      <c r="B7767" s="10">
        <v>113.95</v>
      </c>
      <c r="C7767">
        <v>0.37657859478366656</v>
      </c>
      <c r="D7767" s="11">
        <v>49.05</v>
      </c>
      <c r="E7767" s="10">
        <v>49.05</v>
      </c>
      <c r="F7767" s="11">
        <v>59.05</v>
      </c>
      <c r="G7767" s="10">
        <v>28.88</v>
      </c>
      <c r="H7767" s="11">
        <v>88.64</v>
      </c>
      <c r="I7767" s="10">
        <v>198.85</v>
      </c>
      <c r="J7767">
        <v>0.44654229828850855</v>
      </c>
      <c r="K7767">
        <v>0.30095853261688654</v>
      </c>
      <c r="L7767">
        <v>0.53211116658218971</v>
      </c>
      <c r="M7767">
        <v>0.24377802008267002</v>
      </c>
      <c r="N7767">
        <v>0.33634802021094695</v>
      </c>
      <c r="O7767">
        <v>0.50042927911558244</v>
      </c>
      <c r="P7767" s="117">
        <v>19.809999999999999</v>
      </c>
      <c r="Q7767">
        <v>0.34</v>
      </c>
    </row>
    <row r="7768" spans="1:17" ht="15">
      <c r="A7768" s="6"/>
      <c r="B7768" s="10">
        <v>120.35</v>
      </c>
      <c r="C7768">
        <v>0.39493781723370225</v>
      </c>
      <c r="D7768" s="11">
        <v>53.46</v>
      </c>
      <c r="E7768" s="10">
        <v>50.11</v>
      </c>
      <c r="F7768" s="11">
        <v>59.82</v>
      </c>
      <c r="G7768" s="10">
        <v>29.37</v>
      </c>
      <c r="H7768" s="11">
        <v>122.39</v>
      </c>
      <c r="I7768" s="10">
        <v>205.15</v>
      </c>
      <c r="J7768">
        <v>0.44974605161317316</v>
      </c>
      <c r="K7768">
        <v>0.30917340669674692</v>
      </c>
      <c r="L7768">
        <v>0.54246490942492387</v>
      </c>
      <c r="M7768">
        <v>0.2545984881633665</v>
      </c>
      <c r="N7768">
        <v>0.33914434266952043</v>
      </c>
      <c r="O7768">
        <v>0.52355696392185069</v>
      </c>
      <c r="P7768" s="117">
        <v>20.16</v>
      </c>
      <c r="Q7768">
        <v>0.34</v>
      </c>
    </row>
    <row r="7769" spans="1:17" ht="15">
      <c r="A7769" s="6"/>
      <c r="B7769" s="10">
        <v>128.75</v>
      </c>
      <c r="C7769">
        <v>0.42164500992374387</v>
      </c>
      <c r="D7769" s="11">
        <v>50.99</v>
      </c>
      <c r="E7769" s="10">
        <v>56.55</v>
      </c>
      <c r="F7769" s="11">
        <v>60.69</v>
      </c>
      <c r="G7769" s="10">
        <v>35.700000000000003</v>
      </c>
      <c r="H7769" s="11">
        <v>112.85</v>
      </c>
      <c r="I7769" s="10">
        <v>224.6</v>
      </c>
      <c r="J7769">
        <v>0.45372131435106888</v>
      </c>
      <c r="K7769">
        <v>0.31496926606085957</v>
      </c>
      <c r="L7769">
        <v>0.53633810482711008</v>
      </c>
      <c r="M7769">
        <v>0.27693960630477804</v>
      </c>
      <c r="N7769">
        <v>0.34911375356380575</v>
      </c>
      <c r="O7769">
        <v>0.55092147902823485</v>
      </c>
      <c r="P7769" s="117">
        <v>21.47</v>
      </c>
      <c r="Q7769">
        <v>0.34</v>
      </c>
    </row>
    <row r="7770" spans="1:17" ht="15">
      <c r="A7770" s="6"/>
      <c r="B7770" s="10">
        <v>139.93</v>
      </c>
      <c r="C7770">
        <v>0.44147830042342678</v>
      </c>
      <c r="D7770" s="11">
        <v>59.3</v>
      </c>
      <c r="E7770" s="10">
        <v>60.78</v>
      </c>
      <c r="F7770" s="11">
        <v>63.29</v>
      </c>
      <c r="G7770" s="10">
        <v>34.479999999999997</v>
      </c>
      <c r="H7770" s="11">
        <v>127.16</v>
      </c>
      <c r="I7770" s="10">
        <v>241.95</v>
      </c>
      <c r="J7770">
        <v>0.44945027084322747</v>
      </c>
      <c r="K7770">
        <v>0.31636410830134976</v>
      </c>
      <c r="L7770">
        <v>0.54605567696627011</v>
      </c>
      <c r="M7770">
        <v>0.28576521022902773</v>
      </c>
      <c r="N7770">
        <v>0.34927378199124598</v>
      </c>
      <c r="O7770">
        <v>0.5435412716046194</v>
      </c>
      <c r="P7770" s="117">
        <v>35.549999999999997</v>
      </c>
      <c r="Q7770">
        <v>0.34</v>
      </c>
    </row>
    <row r="7771" spans="1:17" ht="15">
      <c r="A7771" s="6"/>
      <c r="B7771" s="10">
        <v>147</v>
      </c>
      <c r="C7771">
        <v>0.43514525818591332</v>
      </c>
      <c r="D7771" s="11">
        <v>66.02</v>
      </c>
      <c r="E7771" s="10">
        <v>67.95</v>
      </c>
      <c r="F7771" s="11">
        <v>71.05</v>
      </c>
      <c r="G7771" s="10">
        <v>40.97</v>
      </c>
      <c r="H7771" s="11">
        <v>199.97</v>
      </c>
      <c r="I7771" s="10">
        <v>267.37</v>
      </c>
      <c r="J7771">
        <v>0.44805365994825003</v>
      </c>
      <c r="K7771">
        <v>0.32478688836667879</v>
      </c>
      <c r="L7771">
        <v>0.53575692795836372</v>
      </c>
      <c r="M7771">
        <v>0.29161908975669021</v>
      </c>
      <c r="N7771">
        <v>0.34269949179495351</v>
      </c>
      <c r="O7771">
        <v>0.49425593750439589</v>
      </c>
      <c r="P7771" s="117">
        <v>30.9</v>
      </c>
      <c r="Q7771">
        <v>0.34</v>
      </c>
    </row>
    <row r="7772" spans="1:17" ht="15">
      <c r="A7772" s="6"/>
      <c r="B7772" s="10">
        <v>139.97999999999999</v>
      </c>
      <c r="C7772">
        <v>0.45593219879286412</v>
      </c>
      <c r="D7772" s="11">
        <v>53.38</v>
      </c>
      <c r="E7772" s="10">
        <v>58.47</v>
      </c>
      <c r="F7772" s="11">
        <v>63.5</v>
      </c>
      <c r="G7772" s="10">
        <v>43.42</v>
      </c>
      <c r="H7772" s="11">
        <v>166.44</v>
      </c>
      <c r="I7772" s="10">
        <v>273</v>
      </c>
      <c r="J7772">
        <v>0.45364872706851361</v>
      </c>
      <c r="K7772">
        <v>0.34068533297651016</v>
      </c>
      <c r="L7772">
        <v>0.54307925553436209</v>
      </c>
      <c r="M7772">
        <v>0.29769416805945736</v>
      </c>
      <c r="N7772">
        <v>0.35058645442006842</v>
      </c>
      <c r="O7772">
        <v>0.482483584369027</v>
      </c>
      <c r="P7772" s="117">
        <v>28.41</v>
      </c>
      <c r="Q7772">
        <v>0.34</v>
      </c>
    </row>
    <row r="7773" spans="1:17" ht="15">
      <c r="A7773" s="6"/>
      <c r="B7773" s="10">
        <v>130.07</v>
      </c>
      <c r="C7773">
        <v>0.47878889234532335</v>
      </c>
      <c r="D7773" s="11">
        <v>47.93</v>
      </c>
      <c r="E7773" s="10">
        <v>52.85</v>
      </c>
      <c r="F7773" s="11">
        <v>55.9</v>
      </c>
      <c r="G7773" s="10">
        <v>42.91</v>
      </c>
      <c r="H7773" s="11">
        <v>112.87</v>
      </c>
      <c r="I7773" s="10">
        <v>266.44</v>
      </c>
      <c r="J7773">
        <v>0.46208952565274264</v>
      </c>
      <c r="K7773">
        <v>0.34578936234511942</v>
      </c>
      <c r="L7773">
        <v>0.55251168734716782</v>
      </c>
      <c r="M7773">
        <v>0.30278345952708263</v>
      </c>
      <c r="N7773">
        <v>0.3538728728689261</v>
      </c>
      <c r="O7773">
        <v>0.48513509599299709</v>
      </c>
      <c r="P7773" s="117">
        <v>25.77</v>
      </c>
      <c r="Q7773">
        <v>0.34</v>
      </c>
    </row>
    <row r="7774" spans="1:17" ht="15">
      <c r="A7774" s="6"/>
      <c r="B7774" s="10">
        <v>120.04</v>
      </c>
      <c r="C7774">
        <v>0.49871618707777282</v>
      </c>
      <c r="D7774" s="11">
        <v>43.95</v>
      </c>
      <c r="E7774" s="10">
        <v>54</v>
      </c>
      <c r="F7774" s="11">
        <v>53.95</v>
      </c>
      <c r="G7774" s="10">
        <v>37.82</v>
      </c>
      <c r="H7774" s="11">
        <v>88.61</v>
      </c>
      <c r="I7774" s="10">
        <v>244.9</v>
      </c>
      <c r="J7774">
        <v>0.47221970018677262</v>
      </c>
      <c r="K7774">
        <v>0.34962262931967508</v>
      </c>
      <c r="L7774">
        <v>0.5561361350343853</v>
      </c>
      <c r="M7774">
        <v>0.3208534685919136</v>
      </c>
      <c r="N7774">
        <v>0.34729283324528959</v>
      </c>
      <c r="O7774">
        <v>0.51271884224575492</v>
      </c>
      <c r="P7774" s="117">
        <v>27.26</v>
      </c>
      <c r="Q7774">
        <v>0.34</v>
      </c>
    </row>
    <row r="7775" spans="1:17" ht="15">
      <c r="A7775" s="6"/>
      <c r="B7775" s="10">
        <v>107.01</v>
      </c>
      <c r="C7775">
        <v>0.51063364973828729</v>
      </c>
      <c r="D7775" s="11">
        <v>38.630000000000003</v>
      </c>
      <c r="E7775" s="10">
        <v>50.06</v>
      </c>
      <c r="F7775" s="11">
        <v>45.11</v>
      </c>
      <c r="G7775" s="10">
        <v>36.76</v>
      </c>
      <c r="H7775" s="11">
        <v>83.2</v>
      </c>
      <c r="I7775" s="10">
        <v>215.1</v>
      </c>
      <c r="J7775">
        <v>0.47326637376626707</v>
      </c>
      <c r="K7775">
        <v>0.3512743383694471</v>
      </c>
      <c r="L7775">
        <v>0.56029315994434414</v>
      </c>
      <c r="M7775">
        <v>0.32705251685770731</v>
      </c>
      <c r="N7775">
        <v>0.34195257384526628</v>
      </c>
      <c r="O7775">
        <v>0.51841886389829739</v>
      </c>
      <c r="P7775" s="117">
        <v>23.48</v>
      </c>
      <c r="Q7775">
        <v>0.34</v>
      </c>
    </row>
    <row r="7776" spans="1:17" ht="15">
      <c r="A7776" s="6"/>
      <c r="B7776" s="10">
        <v>108.05</v>
      </c>
      <c r="C7776">
        <v>0.53049581632757448</v>
      </c>
      <c r="D7776" s="11">
        <v>38.76</v>
      </c>
      <c r="E7776" s="10">
        <v>48.28</v>
      </c>
      <c r="F7776" s="11">
        <v>40.76</v>
      </c>
      <c r="G7776" s="10">
        <v>32.700000000000003</v>
      </c>
      <c r="H7776" s="11">
        <v>85.01</v>
      </c>
      <c r="I7776" s="10">
        <v>212.03</v>
      </c>
      <c r="J7776">
        <v>0.47186781584097875</v>
      </c>
      <c r="K7776">
        <v>0.35826967833171663</v>
      </c>
      <c r="L7776">
        <v>0.56134207871263508</v>
      </c>
      <c r="M7776">
        <v>0.32105796896009847</v>
      </c>
      <c r="N7776">
        <v>0.33712162094387882</v>
      </c>
      <c r="O7776">
        <v>0.5177757657236981</v>
      </c>
      <c r="P7776" s="117">
        <v>22.01</v>
      </c>
      <c r="Q7776">
        <v>0.34</v>
      </c>
    </row>
    <row r="7777" spans="1:17" ht="15">
      <c r="A7777" s="6"/>
      <c r="B7777" s="10">
        <v>97.66</v>
      </c>
      <c r="C7777">
        <v>0.52816918388623058</v>
      </c>
      <c r="D7777" s="11">
        <v>34.97</v>
      </c>
      <c r="E7777" s="10">
        <v>44.65</v>
      </c>
      <c r="F7777" s="11">
        <v>38.61</v>
      </c>
      <c r="G7777" s="10">
        <v>30.44</v>
      </c>
      <c r="H7777" s="11">
        <v>85.01</v>
      </c>
      <c r="I7777" s="10">
        <v>169.45</v>
      </c>
      <c r="J7777">
        <v>0.46415337770561432</v>
      </c>
      <c r="K7777">
        <v>0.35401974544713494</v>
      </c>
      <c r="L7777">
        <v>0.55559279097919068</v>
      </c>
      <c r="M7777">
        <v>0.30376001852385964</v>
      </c>
      <c r="N7777">
        <v>0.32868795764476683</v>
      </c>
      <c r="O7777">
        <v>0.51591704682502226</v>
      </c>
      <c r="P7777" s="117">
        <v>21.42</v>
      </c>
      <c r="Q7777">
        <v>0.34</v>
      </c>
    </row>
    <row r="7778" spans="1:17" ht="15">
      <c r="A7778" s="6"/>
      <c r="B7778" s="10">
        <v>102.75</v>
      </c>
      <c r="C7778">
        <v>0.52138547933550983</v>
      </c>
      <c r="D7778" s="11">
        <v>36.03</v>
      </c>
      <c r="E7778" s="10">
        <v>44.52</v>
      </c>
      <c r="F7778" s="11">
        <v>38.619999999999997</v>
      </c>
      <c r="G7778" s="10">
        <v>32.49</v>
      </c>
      <c r="H7778" s="11">
        <v>72.61</v>
      </c>
      <c r="I7778" s="10">
        <v>139.35</v>
      </c>
      <c r="J7778">
        <v>0.45744638524371489</v>
      </c>
      <c r="K7778">
        <v>0.33076134405172719</v>
      </c>
      <c r="L7778">
        <v>0.55032864422526484</v>
      </c>
      <c r="M7778">
        <v>0.29231211308758653</v>
      </c>
      <c r="N7778">
        <v>0.33413026002082924</v>
      </c>
      <c r="O7778">
        <v>0.5149385079574188</v>
      </c>
      <c r="P7778" s="117">
        <v>22.01</v>
      </c>
      <c r="Q7778">
        <v>0.34</v>
      </c>
    </row>
    <row r="7779" spans="1:17" ht="15">
      <c r="A7779" s="6"/>
      <c r="B7779" s="10">
        <v>98.2</v>
      </c>
      <c r="C7779">
        <v>0.53187500212813044</v>
      </c>
      <c r="D7779" s="11">
        <v>35.46</v>
      </c>
      <c r="E7779" s="10">
        <v>42.83</v>
      </c>
      <c r="F7779" s="11">
        <v>37.590000000000003</v>
      </c>
      <c r="G7779" s="10">
        <v>32.47</v>
      </c>
      <c r="H7779" s="11">
        <v>78.989999999999995</v>
      </c>
      <c r="I7779" s="10">
        <v>140.38</v>
      </c>
      <c r="J7779">
        <v>0.45599679138404903</v>
      </c>
      <c r="K7779">
        <v>0.34271038870421472</v>
      </c>
      <c r="L7779">
        <v>0.54724652297525733</v>
      </c>
      <c r="M7779">
        <v>0.29633139537294678</v>
      </c>
      <c r="N7779">
        <v>0.3375107201566927</v>
      </c>
      <c r="O7779">
        <v>0.51956112498258622</v>
      </c>
      <c r="P7779" s="117">
        <v>21.85</v>
      </c>
      <c r="Q7779">
        <v>0.34</v>
      </c>
    </row>
    <row r="7780" spans="1:17" ht="15">
      <c r="A7780" s="6"/>
      <c r="B7780" s="10">
        <v>96.12</v>
      </c>
      <c r="C7780">
        <v>0.5303016013207722</v>
      </c>
      <c r="D7780" s="11">
        <v>35.630000000000003</v>
      </c>
      <c r="E7780" s="10">
        <v>42.43</v>
      </c>
      <c r="F7780" s="11">
        <v>37.049999999999997</v>
      </c>
      <c r="G7780" s="10">
        <v>33.01</v>
      </c>
      <c r="H7780" s="11">
        <v>77.44</v>
      </c>
      <c r="I7780" s="10">
        <v>149.49</v>
      </c>
      <c r="J7780">
        <v>0.45368374794072769</v>
      </c>
      <c r="K7780">
        <v>0.34699133204305993</v>
      </c>
      <c r="L7780">
        <v>0.54834820891467606</v>
      </c>
      <c r="M7780">
        <v>0.31248867758349363</v>
      </c>
      <c r="N7780">
        <v>0.34463296164159535</v>
      </c>
      <c r="O7780">
        <v>0.52777527867989116</v>
      </c>
      <c r="P7780" s="117">
        <v>21.32</v>
      </c>
      <c r="Q7780">
        <v>0.34</v>
      </c>
    </row>
    <row r="7781" spans="1:17" ht="15">
      <c r="A7781" s="6"/>
      <c r="B7781" s="10">
        <v>91.17</v>
      </c>
      <c r="C7781">
        <v>0.5370491762854761</v>
      </c>
      <c r="D7781" s="11">
        <v>35.729999999999997</v>
      </c>
      <c r="E7781" s="10">
        <v>42.17</v>
      </c>
      <c r="F7781" s="11">
        <v>37.67</v>
      </c>
      <c r="G7781" s="10">
        <v>32.979999999999997</v>
      </c>
      <c r="H7781" s="11">
        <v>77.400000000000006</v>
      </c>
      <c r="I7781" s="10">
        <v>144.97999999999999</v>
      </c>
      <c r="J7781">
        <v>0.45850013051536165</v>
      </c>
      <c r="K7781">
        <v>0.35329157470339356</v>
      </c>
      <c r="L7781">
        <v>0.55034343661271656</v>
      </c>
      <c r="M7781">
        <v>0.3243677783272288</v>
      </c>
      <c r="N7781">
        <v>0.35840508319382913</v>
      </c>
      <c r="O7781">
        <v>0.53556032042635049</v>
      </c>
      <c r="P7781" s="117">
        <v>20.440000000000001</v>
      </c>
      <c r="Q7781">
        <v>0.34</v>
      </c>
    </row>
    <row r="7782" spans="1:17" ht="15">
      <c r="A7782" s="6"/>
      <c r="B7782" s="10">
        <v>96.04</v>
      </c>
      <c r="C7782">
        <v>0.55008555986072039</v>
      </c>
      <c r="D7782" s="11">
        <v>35.42</v>
      </c>
      <c r="E7782" s="10">
        <v>43.22</v>
      </c>
      <c r="F7782" s="11">
        <v>38.39</v>
      </c>
      <c r="G7782" s="10">
        <v>32.76</v>
      </c>
      <c r="H7782" s="11">
        <v>79.06</v>
      </c>
      <c r="I7782" s="10">
        <v>154.80000000000001</v>
      </c>
      <c r="J7782">
        <v>0.46676075893351032</v>
      </c>
      <c r="K7782">
        <v>0.36492167820697574</v>
      </c>
      <c r="L7782">
        <v>0.55144088576271666</v>
      </c>
      <c r="M7782">
        <v>0.33325490237681993</v>
      </c>
      <c r="N7782">
        <v>0.36651524481861092</v>
      </c>
      <c r="O7782">
        <v>0.54662622546998108</v>
      </c>
      <c r="P7782" s="117">
        <v>26.36</v>
      </c>
      <c r="Q7782">
        <v>0.34</v>
      </c>
    </row>
    <row r="7783" spans="1:17" ht="15">
      <c r="A7783" s="6"/>
      <c r="B7783" s="10">
        <v>101.11</v>
      </c>
      <c r="C7783">
        <v>0.55318316290751346</v>
      </c>
      <c r="D7783" s="11">
        <v>37.92</v>
      </c>
      <c r="E7783" s="10">
        <v>44.42</v>
      </c>
      <c r="F7783" s="11">
        <v>39.96</v>
      </c>
      <c r="G7783" s="10">
        <v>33.020000000000003</v>
      </c>
      <c r="H7783" s="11">
        <v>82.35</v>
      </c>
      <c r="I7783" s="10">
        <v>167.52</v>
      </c>
      <c r="J7783">
        <v>0.48428535073462087</v>
      </c>
      <c r="K7783">
        <v>0.38516749024804775</v>
      </c>
      <c r="L7783">
        <v>0.55150544975938787</v>
      </c>
      <c r="M7783">
        <v>0.36202257419535211</v>
      </c>
      <c r="N7783">
        <v>0.36615219477935151</v>
      </c>
      <c r="O7783">
        <v>0.55312708282991008</v>
      </c>
      <c r="P7783" s="117">
        <v>28.76</v>
      </c>
      <c r="Q7783">
        <v>0.34</v>
      </c>
    </row>
    <row r="7784" spans="1:17" ht="15">
      <c r="A7784" s="6"/>
      <c r="B7784" s="10">
        <v>120.15</v>
      </c>
      <c r="C7784">
        <v>0.54456837350098963</v>
      </c>
      <c r="D7784" s="11">
        <v>46.51</v>
      </c>
      <c r="E7784" s="10">
        <v>50.74</v>
      </c>
      <c r="F7784" s="11">
        <v>45.59</v>
      </c>
      <c r="G7784" s="10">
        <v>41.26</v>
      </c>
      <c r="H7784" s="11">
        <v>77.47</v>
      </c>
      <c r="I7784" s="10">
        <v>270.39999999999998</v>
      </c>
      <c r="J7784">
        <v>0.48569561937275912</v>
      </c>
      <c r="K7784">
        <v>0.40268896068592719</v>
      </c>
      <c r="L7784">
        <v>0.53847627968327061</v>
      </c>
      <c r="M7784">
        <v>0.3970873577693908</v>
      </c>
      <c r="N7784">
        <v>0.3726530230801906</v>
      </c>
      <c r="O7784">
        <v>0.53506170282188692</v>
      </c>
      <c r="P7784" s="117">
        <v>37.33</v>
      </c>
      <c r="Q7784">
        <v>0.34</v>
      </c>
    </row>
    <row r="7785" spans="1:17" ht="15">
      <c r="A7785" s="6"/>
      <c r="B7785" s="10">
        <v>136.08000000000001</v>
      </c>
      <c r="C7785">
        <v>0.52307170750399334</v>
      </c>
      <c r="D7785" s="11">
        <v>67.86</v>
      </c>
      <c r="E7785" s="10">
        <v>57.31</v>
      </c>
      <c r="F7785" s="11">
        <v>57.98</v>
      </c>
      <c r="G7785" s="10">
        <v>48.96</v>
      </c>
      <c r="H7785" s="11">
        <v>80.31</v>
      </c>
      <c r="I7785" s="10">
        <v>316.94</v>
      </c>
      <c r="J7785">
        <v>0.47440405261648272</v>
      </c>
      <c r="K7785">
        <v>0.4179031747691706</v>
      </c>
      <c r="L7785">
        <v>0.52347783821842664</v>
      </c>
      <c r="M7785">
        <v>0.4095973315243695</v>
      </c>
      <c r="N7785">
        <v>0.38234852155692539</v>
      </c>
      <c r="O7785">
        <v>0.4916655944154687</v>
      </c>
      <c r="P7785" s="117">
        <v>39.17</v>
      </c>
      <c r="Q7785">
        <v>0.34</v>
      </c>
    </row>
    <row r="7786" spans="1:17" ht="15">
      <c r="A7786" s="6"/>
      <c r="B7786" s="10">
        <v>142.59</v>
      </c>
      <c r="C7786">
        <v>0.50913667825896591</v>
      </c>
      <c r="D7786" s="11">
        <v>72.63</v>
      </c>
      <c r="E7786" s="10">
        <v>58.99</v>
      </c>
      <c r="F7786" s="11">
        <v>58.4</v>
      </c>
      <c r="G7786" s="10">
        <v>53.55</v>
      </c>
      <c r="H7786" s="11">
        <v>98.18</v>
      </c>
      <c r="I7786" s="10">
        <v>324.05</v>
      </c>
      <c r="J7786">
        <v>0.46483774274665601</v>
      </c>
      <c r="K7786">
        <v>0.42740226373751933</v>
      </c>
      <c r="L7786">
        <v>0.5169999999999999</v>
      </c>
      <c r="M7786">
        <v>0.41202174304966077</v>
      </c>
      <c r="N7786">
        <v>0.40324656446175439</v>
      </c>
      <c r="O7786">
        <v>0.47564850210112503</v>
      </c>
      <c r="P7786" s="117">
        <v>27.95</v>
      </c>
      <c r="Q7786">
        <v>0.34</v>
      </c>
    </row>
    <row r="7787" spans="1:17" ht="15">
      <c r="A7787" s="6"/>
      <c r="B7787" s="10">
        <v>137.19</v>
      </c>
      <c r="C7787">
        <v>0.50035383081613494</v>
      </c>
      <c r="D7787" s="11">
        <v>54.99</v>
      </c>
      <c r="E7787" s="10">
        <v>54.2</v>
      </c>
      <c r="F7787" s="11">
        <v>58.93</v>
      </c>
      <c r="G7787" s="10">
        <v>50.01</v>
      </c>
      <c r="H7787" s="11">
        <v>124.99</v>
      </c>
      <c r="I7787" s="10">
        <v>308.14999999999998</v>
      </c>
      <c r="J7787">
        <v>0.46787802339131424</v>
      </c>
      <c r="K7787">
        <v>0.41827992792598234</v>
      </c>
      <c r="L7787">
        <v>0.50850741075116324</v>
      </c>
      <c r="M7787">
        <v>0.40743967333265058</v>
      </c>
      <c r="N7787">
        <v>0.40880198280248725</v>
      </c>
      <c r="O7787">
        <v>0.46276837281687699</v>
      </c>
      <c r="P7787" s="117">
        <v>23.37</v>
      </c>
      <c r="Q7787">
        <v>0.34</v>
      </c>
    </row>
    <row r="7788" spans="1:17" ht="15">
      <c r="A7788" s="6"/>
      <c r="B7788" s="10">
        <v>135</v>
      </c>
      <c r="C7788">
        <v>0.48690466337994026</v>
      </c>
      <c r="D7788" s="11">
        <v>54.26</v>
      </c>
      <c r="E7788" s="10">
        <v>55.75</v>
      </c>
      <c r="F7788" s="11">
        <v>59.16</v>
      </c>
      <c r="G7788" s="10">
        <v>48.03</v>
      </c>
      <c r="H7788" s="11">
        <v>165.38</v>
      </c>
      <c r="I7788" s="10">
        <v>296.18</v>
      </c>
      <c r="J7788">
        <v>0.46389487502514309</v>
      </c>
      <c r="K7788">
        <v>0.41407566211778685</v>
      </c>
      <c r="L7788">
        <v>0.50935545887578715</v>
      </c>
      <c r="M7788">
        <v>0.40458565476233532</v>
      </c>
      <c r="N7788">
        <v>0.40535639365272091</v>
      </c>
      <c r="O7788">
        <v>0.46902941115492591</v>
      </c>
      <c r="P7788" s="117">
        <v>26.93</v>
      </c>
      <c r="Q7788">
        <v>0.34</v>
      </c>
    </row>
    <row r="7789" spans="1:17" ht="15">
      <c r="A7789" s="6"/>
      <c r="B7789" s="10">
        <v>134.9</v>
      </c>
      <c r="C7789">
        <v>0.48488495066887266</v>
      </c>
      <c r="D7789" s="11">
        <v>64.03</v>
      </c>
      <c r="E7789" s="10">
        <v>58.25</v>
      </c>
      <c r="F7789" s="11">
        <v>59.11</v>
      </c>
      <c r="G7789" s="10">
        <v>47.91</v>
      </c>
      <c r="H7789" s="11">
        <v>198.6</v>
      </c>
      <c r="I7789" s="10">
        <v>307.52999999999997</v>
      </c>
      <c r="J7789">
        <v>0.4552634953336066</v>
      </c>
      <c r="K7789">
        <v>0.41502361690850059</v>
      </c>
      <c r="L7789">
        <v>0.50199425208703985</v>
      </c>
      <c r="M7789">
        <v>0.40419436968457312</v>
      </c>
      <c r="N7789">
        <v>0.40258678217026483</v>
      </c>
      <c r="O7789">
        <v>0.46956650413644252</v>
      </c>
      <c r="P7789" s="117">
        <v>23.04</v>
      </c>
      <c r="Q7789">
        <v>0.34</v>
      </c>
    </row>
    <row r="7790" spans="1:17" ht="15">
      <c r="A7790" s="6"/>
      <c r="B7790" s="10">
        <v>139.79</v>
      </c>
      <c r="C7790">
        <v>0.48250158370676027</v>
      </c>
      <c r="D7790" s="11">
        <v>55.27</v>
      </c>
      <c r="E7790" s="10">
        <v>58.26</v>
      </c>
      <c r="F7790" s="11">
        <v>56.28</v>
      </c>
      <c r="G7790" s="10">
        <v>47.9</v>
      </c>
      <c r="H7790" s="11">
        <v>190.38</v>
      </c>
      <c r="I7790" s="10">
        <v>299.82</v>
      </c>
      <c r="J7790">
        <v>0.46422547871777692</v>
      </c>
      <c r="K7790">
        <v>0.42031775015093947</v>
      </c>
      <c r="L7790">
        <v>0.50065486039853335</v>
      </c>
      <c r="M7790">
        <v>0.41114940634576919</v>
      </c>
      <c r="N7790">
        <v>0.40702091095765647</v>
      </c>
      <c r="O7790">
        <v>0.46833698485044345</v>
      </c>
      <c r="P7790" s="117">
        <v>23.68</v>
      </c>
      <c r="Q7790">
        <v>0.34</v>
      </c>
    </row>
    <row r="7791" spans="1:17" ht="15">
      <c r="A7791" s="6"/>
      <c r="B7791" s="10">
        <v>139.78</v>
      </c>
      <c r="C7791">
        <v>0.49070732970838615</v>
      </c>
      <c r="D7791" s="11">
        <v>64.91</v>
      </c>
      <c r="E7791" s="10">
        <v>59.56</v>
      </c>
      <c r="F7791" s="11">
        <v>58.09</v>
      </c>
      <c r="G7791" s="10">
        <v>46.72</v>
      </c>
      <c r="H7791" s="11">
        <v>173.54</v>
      </c>
      <c r="I7791" s="10">
        <v>302.32</v>
      </c>
      <c r="J7791">
        <v>0.46334551449519634</v>
      </c>
      <c r="K7791">
        <v>0.42620624233365284</v>
      </c>
      <c r="L7791">
        <v>0.50095991762122305</v>
      </c>
      <c r="M7791">
        <v>0.4284083807062547</v>
      </c>
      <c r="N7791">
        <v>0.4179813008538843</v>
      </c>
      <c r="O7791">
        <v>0.4766806779661017</v>
      </c>
      <c r="P7791" s="117">
        <v>24.39</v>
      </c>
      <c r="Q7791">
        <v>0.34</v>
      </c>
    </row>
    <row r="7792" spans="1:17" ht="15">
      <c r="A7792" s="6"/>
      <c r="B7792" s="10">
        <v>138.37</v>
      </c>
      <c r="C7792">
        <v>0.49019908163679943</v>
      </c>
      <c r="D7792" s="11">
        <v>62.65</v>
      </c>
      <c r="E7792" s="10">
        <v>69.739999999999995</v>
      </c>
      <c r="F7792" s="11">
        <v>57.32</v>
      </c>
      <c r="G7792" s="10">
        <v>46</v>
      </c>
      <c r="H7792" s="11">
        <v>180.87</v>
      </c>
      <c r="I7792" s="10">
        <v>332.02</v>
      </c>
      <c r="J7792">
        <v>0.47129605720528356</v>
      </c>
      <c r="K7792">
        <v>0.42493318734939156</v>
      </c>
      <c r="L7792">
        <v>0.50085917785625922</v>
      </c>
      <c r="M7792">
        <v>0.44907896205582831</v>
      </c>
      <c r="N7792">
        <v>0.43481077995094103</v>
      </c>
      <c r="O7792">
        <v>0.48013351201407856</v>
      </c>
      <c r="P7792" s="117">
        <v>25.47</v>
      </c>
      <c r="Q7792">
        <v>0.34</v>
      </c>
    </row>
    <row r="7793" spans="1:17" ht="15">
      <c r="A7793" s="6"/>
      <c r="B7793" s="10">
        <v>140.34</v>
      </c>
      <c r="C7793">
        <v>0.50561026356884553</v>
      </c>
      <c r="D7793" s="11">
        <v>62.65</v>
      </c>
      <c r="E7793" s="10">
        <v>66.599999999999994</v>
      </c>
      <c r="F7793" s="11">
        <v>58.13</v>
      </c>
      <c r="G7793" s="10">
        <v>47.19</v>
      </c>
      <c r="H7793" s="11">
        <v>198</v>
      </c>
      <c r="I7793" s="10">
        <v>333.69</v>
      </c>
      <c r="J7793">
        <v>0.47306361741130792</v>
      </c>
      <c r="K7793">
        <v>0.4254284193365937</v>
      </c>
      <c r="L7793">
        <v>0.50458233372043526</v>
      </c>
      <c r="M7793">
        <v>0.47127979322479452</v>
      </c>
      <c r="N7793">
        <v>0.44877646627306789</v>
      </c>
      <c r="O7793">
        <v>0.49691333048935482</v>
      </c>
      <c r="P7793" s="117">
        <v>26.4</v>
      </c>
      <c r="Q7793">
        <v>0.34</v>
      </c>
    </row>
    <row r="7794" spans="1:17" ht="15">
      <c r="A7794" s="6"/>
      <c r="B7794" s="10">
        <v>143.91999999999999</v>
      </c>
      <c r="C7794">
        <v>0.49232751661546181</v>
      </c>
      <c r="D7794" s="11">
        <v>62.65</v>
      </c>
      <c r="E7794" s="10">
        <v>69.989999999999995</v>
      </c>
      <c r="F7794" s="11">
        <v>59.86</v>
      </c>
      <c r="G7794" s="10">
        <v>47.96</v>
      </c>
      <c r="H7794" s="11">
        <v>213.63</v>
      </c>
      <c r="I7794" s="10">
        <v>334.68</v>
      </c>
      <c r="J7794">
        <v>0.46111774215464585</v>
      </c>
      <c r="K7794">
        <v>0.42855123100162978</v>
      </c>
      <c r="L7794">
        <v>0.503979481504786</v>
      </c>
      <c r="M7794">
        <v>0.4732098533077338</v>
      </c>
      <c r="N7794">
        <v>0.44412203408758993</v>
      </c>
      <c r="O7794">
        <v>0.48721206561669606</v>
      </c>
      <c r="P7794" s="117">
        <v>30.46</v>
      </c>
      <c r="Q7794">
        <v>0.34</v>
      </c>
    </row>
    <row r="7795" spans="1:17" ht="15">
      <c r="A7795" s="6"/>
      <c r="B7795" s="10">
        <v>146.97</v>
      </c>
      <c r="C7795">
        <v>0.48168409138399398</v>
      </c>
      <c r="D7795" s="11">
        <v>68.05</v>
      </c>
      <c r="E7795" s="10">
        <v>70.94</v>
      </c>
      <c r="F7795" s="11">
        <v>63.38</v>
      </c>
      <c r="G7795" s="10">
        <v>58.68</v>
      </c>
      <c r="H7795" s="11">
        <v>240</v>
      </c>
      <c r="I7795" s="10">
        <v>335.39</v>
      </c>
      <c r="J7795">
        <v>0.44611809374884648</v>
      </c>
      <c r="K7795">
        <v>0.43245093968640524</v>
      </c>
      <c r="L7795">
        <v>0.4877129398434713</v>
      </c>
      <c r="M7795">
        <v>0.45892828740446201</v>
      </c>
      <c r="N7795">
        <v>0.42721128265837977</v>
      </c>
      <c r="O7795">
        <v>0.46302386212991603</v>
      </c>
      <c r="P7795" s="117">
        <v>30.3</v>
      </c>
      <c r="Q7795">
        <v>0.34</v>
      </c>
    </row>
    <row r="7796" spans="1:17" ht="15">
      <c r="A7796" s="6"/>
      <c r="B7796" s="10">
        <v>142.08000000000001</v>
      </c>
      <c r="C7796">
        <v>0.49718162337815236</v>
      </c>
      <c r="D7796" s="11">
        <v>57.46</v>
      </c>
      <c r="E7796" s="10">
        <v>67.040000000000006</v>
      </c>
      <c r="F7796" s="11">
        <v>55.58</v>
      </c>
      <c r="G7796" s="10">
        <v>54.9</v>
      </c>
      <c r="H7796" s="11">
        <v>247.76</v>
      </c>
      <c r="I7796" s="10">
        <v>315.41000000000003</v>
      </c>
      <c r="J7796">
        <v>0.45271107878353306</v>
      </c>
      <c r="K7796">
        <v>0.4387789600631456</v>
      </c>
      <c r="L7796">
        <v>0.49371055587449769</v>
      </c>
      <c r="M7796">
        <v>0.4464648466179334</v>
      </c>
      <c r="N7796">
        <v>0.42211754222873543</v>
      </c>
      <c r="O7796">
        <v>0.44562802637460003</v>
      </c>
      <c r="P7796" s="117">
        <v>28.31</v>
      </c>
      <c r="Q7796">
        <v>0.34</v>
      </c>
    </row>
    <row r="7797" spans="1:17" ht="15">
      <c r="A7797" s="6"/>
      <c r="B7797" s="10">
        <v>132.35</v>
      </c>
      <c r="C7797">
        <v>0.50425568918712094</v>
      </c>
      <c r="D7797" s="11">
        <v>43.99</v>
      </c>
      <c r="E7797" s="10">
        <v>61.16</v>
      </c>
      <c r="F7797" s="11">
        <v>53.92</v>
      </c>
      <c r="G7797" s="10">
        <v>49</v>
      </c>
      <c r="H7797" s="11">
        <v>225</v>
      </c>
      <c r="I7797" s="10">
        <v>291.43</v>
      </c>
      <c r="J7797">
        <v>0.44360097951666017</v>
      </c>
      <c r="K7797">
        <v>0.44475043487864813</v>
      </c>
      <c r="L7797">
        <v>0.49901221995180872</v>
      </c>
      <c r="M7797">
        <v>0.43269200727330231</v>
      </c>
      <c r="N7797">
        <v>0.42796282019039289</v>
      </c>
      <c r="O7797">
        <v>0.44110065974891105</v>
      </c>
      <c r="P7797" s="117">
        <v>26.73</v>
      </c>
      <c r="Q7797">
        <v>0.34</v>
      </c>
    </row>
    <row r="7798" spans="1:17" ht="15">
      <c r="A7798" s="6"/>
      <c r="B7798" s="10">
        <v>124.79</v>
      </c>
      <c r="C7798">
        <v>0.5182312975404868</v>
      </c>
      <c r="D7798" s="11">
        <v>35.42</v>
      </c>
      <c r="E7798" s="10">
        <v>59.9</v>
      </c>
      <c r="F7798" s="11">
        <v>50.06</v>
      </c>
      <c r="G7798" s="10">
        <v>44.79</v>
      </c>
      <c r="H7798" s="11">
        <v>185</v>
      </c>
      <c r="I7798" s="10">
        <v>252.17</v>
      </c>
      <c r="J7798">
        <v>0.41504732474902722</v>
      </c>
      <c r="K7798">
        <v>0.45218572971907761</v>
      </c>
      <c r="L7798">
        <v>0.5057002591917058</v>
      </c>
      <c r="M7798">
        <v>0.41517586113413929</v>
      </c>
      <c r="N7798">
        <v>0.43228500681204601</v>
      </c>
      <c r="O7798">
        <v>0.42984731839893237</v>
      </c>
      <c r="P7798" s="117">
        <v>26.63</v>
      </c>
      <c r="Q7798">
        <v>0.34</v>
      </c>
    </row>
    <row r="7799" spans="1:17" ht="15">
      <c r="A7799" s="6"/>
      <c r="B7799" s="10">
        <v>110.52</v>
      </c>
      <c r="C7799">
        <v>0.5246537776740311</v>
      </c>
      <c r="D7799" s="11">
        <v>32.64</v>
      </c>
      <c r="E7799" s="10">
        <v>51.65</v>
      </c>
      <c r="F7799" s="11">
        <v>43.77</v>
      </c>
      <c r="G7799" s="10">
        <v>38.67</v>
      </c>
      <c r="H7799" s="11">
        <v>145.38999999999999</v>
      </c>
      <c r="I7799" s="10">
        <v>220</v>
      </c>
      <c r="J7799">
        <v>0.3871808472832694</v>
      </c>
      <c r="K7799">
        <v>0.45858981050843062</v>
      </c>
      <c r="L7799">
        <v>0.50371930857669356</v>
      </c>
      <c r="M7799">
        <v>0.39579568508797996</v>
      </c>
      <c r="N7799">
        <v>0.42246715093854453</v>
      </c>
      <c r="O7799">
        <v>0.41858741381995851</v>
      </c>
      <c r="P7799" s="117">
        <v>23.74</v>
      </c>
      <c r="Q7799">
        <v>0.34</v>
      </c>
    </row>
    <row r="7800" spans="1:17" ht="15">
      <c r="A7800" s="6"/>
      <c r="B7800" s="10">
        <v>110.91</v>
      </c>
      <c r="C7800">
        <v>0.52394397390632474</v>
      </c>
      <c r="D7800" s="11">
        <v>31.31</v>
      </c>
      <c r="E7800" s="10">
        <v>50.41</v>
      </c>
      <c r="F7800" s="11">
        <v>40.130000000000003</v>
      </c>
      <c r="G7800" s="10">
        <v>36.6</v>
      </c>
      <c r="H7800" s="11">
        <v>146.88</v>
      </c>
      <c r="I7800" s="10">
        <v>199.93</v>
      </c>
      <c r="J7800">
        <v>0.36190902364889344</v>
      </c>
      <c r="K7800">
        <v>0.46465295618297742</v>
      </c>
      <c r="L7800">
        <v>0.49570203645532829</v>
      </c>
      <c r="M7800">
        <v>0.38577603295791441</v>
      </c>
      <c r="N7800">
        <v>0.42852514992848045</v>
      </c>
      <c r="O7800">
        <v>0.40617532976117954</v>
      </c>
      <c r="P7800" s="117">
        <v>22.78</v>
      </c>
      <c r="Q7800">
        <v>0.34</v>
      </c>
    </row>
    <row r="7801" spans="1:17" ht="15">
      <c r="A7801" s="6"/>
      <c r="B7801" s="10">
        <v>98.04</v>
      </c>
      <c r="C7801">
        <v>0.53027602003263263</v>
      </c>
      <c r="D7801" s="11">
        <v>29.69</v>
      </c>
      <c r="E7801" s="10">
        <v>48.53</v>
      </c>
      <c r="F7801" s="11">
        <v>37.1</v>
      </c>
      <c r="G7801" s="10">
        <v>33.380000000000003</v>
      </c>
      <c r="H7801" s="11">
        <v>116.82</v>
      </c>
      <c r="I7801" s="10">
        <v>155.03</v>
      </c>
      <c r="J7801">
        <v>0.35133578038727736</v>
      </c>
      <c r="K7801">
        <v>0.46453197091858128</v>
      </c>
      <c r="L7801">
        <v>0.49164327000656932</v>
      </c>
      <c r="M7801">
        <v>0.36738869238013805</v>
      </c>
      <c r="N7801">
        <v>0.43538380418172179</v>
      </c>
      <c r="O7801">
        <v>0.38680249008893175</v>
      </c>
      <c r="P7801" s="117">
        <v>21.38</v>
      </c>
      <c r="Q7801">
        <v>0.34</v>
      </c>
    </row>
    <row r="7802" spans="1:17" ht="15">
      <c r="A7802" s="6"/>
      <c r="B7802" s="10">
        <v>98</v>
      </c>
      <c r="C7802">
        <v>0.53406599922864306</v>
      </c>
      <c r="D7802" s="11">
        <v>27.15</v>
      </c>
      <c r="E7802" s="10">
        <v>49.34</v>
      </c>
      <c r="F7802" s="11">
        <v>35.299999999999997</v>
      </c>
      <c r="G7802" s="10">
        <v>35.33</v>
      </c>
      <c r="H7802" s="11">
        <v>175.86</v>
      </c>
      <c r="I7802" s="10">
        <v>113.67</v>
      </c>
      <c r="J7802">
        <v>0.33744936766662037</v>
      </c>
      <c r="K7802">
        <v>0.46111553187682636</v>
      </c>
      <c r="L7802">
        <v>0.48729831959104364</v>
      </c>
      <c r="M7802">
        <v>0.33901118642829081</v>
      </c>
      <c r="N7802">
        <v>0.43135300456834946</v>
      </c>
      <c r="O7802">
        <v>0.3723440825055675</v>
      </c>
      <c r="P7802" s="117">
        <v>26.18</v>
      </c>
      <c r="Q7802">
        <v>0.34</v>
      </c>
    </row>
    <row r="7803" spans="1:17" ht="15">
      <c r="A7803" s="6"/>
      <c r="B7803" s="10">
        <v>95.01</v>
      </c>
      <c r="C7803">
        <v>0.54121604251432365</v>
      </c>
      <c r="D7803" s="11">
        <v>15.7</v>
      </c>
      <c r="E7803" s="10">
        <v>49.73</v>
      </c>
      <c r="F7803" s="11">
        <v>34.72</v>
      </c>
      <c r="G7803" s="10">
        <v>32.869999999999997</v>
      </c>
      <c r="H7803" s="11">
        <v>158.08000000000001</v>
      </c>
      <c r="I7803" s="10">
        <v>112.45</v>
      </c>
      <c r="J7803">
        <v>0.311145348606919</v>
      </c>
      <c r="K7803">
        <v>0.46650619089678869</v>
      </c>
      <c r="L7803">
        <v>0.47950732305487809</v>
      </c>
      <c r="M7803">
        <v>0.30143636611906072</v>
      </c>
      <c r="N7803">
        <v>0.43303305715291629</v>
      </c>
      <c r="O7803">
        <v>0.36423806143722576</v>
      </c>
      <c r="P7803" s="117">
        <v>26.61</v>
      </c>
      <c r="Q7803">
        <v>0.34</v>
      </c>
    </row>
    <row r="7804" spans="1:17" ht="15">
      <c r="A7804" s="6"/>
      <c r="B7804" s="10">
        <v>95.01</v>
      </c>
      <c r="C7804">
        <v>0.53981455166367753</v>
      </c>
      <c r="D7804" s="11">
        <v>10.7</v>
      </c>
      <c r="E7804" s="10">
        <v>48.81</v>
      </c>
      <c r="F7804" s="11">
        <v>35.729999999999997</v>
      </c>
      <c r="G7804" s="10">
        <v>31.2</v>
      </c>
      <c r="H7804" s="11">
        <v>144.91</v>
      </c>
      <c r="I7804" s="10">
        <v>99.97</v>
      </c>
      <c r="J7804">
        <v>0.270934538003133</v>
      </c>
      <c r="K7804">
        <v>0.47411828515119681</v>
      </c>
      <c r="L7804">
        <v>0.47984518485802086</v>
      </c>
      <c r="M7804">
        <v>0.26491665628384398</v>
      </c>
      <c r="N7804">
        <v>0.43672021948754752</v>
      </c>
      <c r="O7804">
        <v>0.36137801141190018</v>
      </c>
      <c r="P7804" s="117">
        <v>23.84</v>
      </c>
      <c r="Q7804">
        <v>0.34</v>
      </c>
    </row>
    <row r="7805" spans="1:17" ht="15">
      <c r="A7805" s="6"/>
      <c r="B7805" s="10">
        <v>92</v>
      </c>
      <c r="C7805">
        <v>0.54225489658391435</v>
      </c>
      <c r="D7805" s="11">
        <v>10.96</v>
      </c>
      <c r="E7805" s="10">
        <v>50.66</v>
      </c>
      <c r="F7805" s="11">
        <v>35.94</v>
      </c>
      <c r="G7805" s="10">
        <v>29.74</v>
      </c>
      <c r="H7805" s="11">
        <v>137.66999999999999</v>
      </c>
      <c r="I7805" s="10">
        <v>82.15</v>
      </c>
      <c r="J7805">
        <v>0.25583544870412339</v>
      </c>
      <c r="K7805">
        <v>0.4834551863403711</v>
      </c>
      <c r="L7805">
        <v>0.47708508329785332</v>
      </c>
      <c r="M7805">
        <v>0.25604486929196091</v>
      </c>
      <c r="N7805">
        <v>0.43812119856044607</v>
      </c>
      <c r="O7805">
        <v>0.3509583440541571</v>
      </c>
      <c r="P7805" s="117">
        <v>21.87</v>
      </c>
      <c r="Q7805">
        <v>0.34</v>
      </c>
    </row>
    <row r="7806" spans="1:17" ht="15">
      <c r="A7806" s="6"/>
      <c r="B7806" s="10">
        <v>92.49</v>
      </c>
      <c r="C7806">
        <v>0.54415318583208694</v>
      </c>
      <c r="D7806" s="11">
        <v>10.75</v>
      </c>
      <c r="E7806" s="10">
        <v>53.63</v>
      </c>
      <c r="F7806" s="11">
        <v>35.590000000000003</v>
      </c>
      <c r="G7806" s="10">
        <v>28.45</v>
      </c>
      <c r="H7806" s="11">
        <v>154.44999999999999</v>
      </c>
      <c r="I7806" s="10">
        <v>87.9</v>
      </c>
      <c r="J7806">
        <v>0.25992286404833836</v>
      </c>
      <c r="K7806">
        <v>0.49368458826841555</v>
      </c>
      <c r="L7806">
        <v>0.47841092605589441</v>
      </c>
      <c r="M7806">
        <v>0.24940699774473313</v>
      </c>
      <c r="N7806">
        <v>0.44283821212795133</v>
      </c>
      <c r="O7806">
        <v>0.34812380003263116</v>
      </c>
      <c r="P7806" s="117">
        <v>23.32</v>
      </c>
      <c r="Q7806">
        <v>0.34</v>
      </c>
    </row>
    <row r="7807" spans="1:17" ht="15">
      <c r="A7807" s="6"/>
      <c r="B7807" s="10">
        <v>94.87</v>
      </c>
      <c r="C7807">
        <v>0.5514087766001059</v>
      </c>
      <c r="D7807" s="11">
        <v>20.239999999999998</v>
      </c>
      <c r="E7807" s="10">
        <v>50.68</v>
      </c>
      <c r="F7807" s="11">
        <v>37.24</v>
      </c>
      <c r="G7807" s="10">
        <v>28.49</v>
      </c>
      <c r="H7807" s="11">
        <v>169</v>
      </c>
      <c r="I7807" s="10">
        <v>103.72</v>
      </c>
      <c r="J7807">
        <v>0.28711624804914238</v>
      </c>
      <c r="K7807">
        <v>0.4950086936442879</v>
      </c>
      <c r="L7807">
        <v>0.48674562935931781</v>
      </c>
      <c r="M7807">
        <v>0.2423289946652839</v>
      </c>
      <c r="N7807">
        <v>0.44884583329607342</v>
      </c>
      <c r="O7807">
        <v>0.36760548029905205</v>
      </c>
      <c r="P7807" s="117">
        <v>24.77</v>
      </c>
      <c r="Q7807">
        <v>0.34</v>
      </c>
    </row>
    <row r="7808" spans="1:17" ht="15">
      <c r="A7808" s="6"/>
      <c r="B7808" s="10">
        <v>120.17</v>
      </c>
      <c r="C7808">
        <v>0.5401349369316516</v>
      </c>
      <c r="D7808" s="11">
        <v>29.92</v>
      </c>
      <c r="E7808" s="10">
        <v>66.98</v>
      </c>
      <c r="F7808" s="11">
        <v>41.22</v>
      </c>
      <c r="G7808" s="10">
        <v>27.93</v>
      </c>
      <c r="H7808" s="11">
        <v>239.78</v>
      </c>
      <c r="I7808" s="10">
        <v>152.18</v>
      </c>
      <c r="J7808">
        <v>0.30864608379802522</v>
      </c>
      <c r="K7808">
        <v>0.48767888049074387</v>
      </c>
      <c r="L7808">
        <v>0.48595764875150832</v>
      </c>
      <c r="M7808">
        <v>0.23004588891795275</v>
      </c>
      <c r="N7808">
        <v>0.44000802490048269</v>
      </c>
      <c r="O7808">
        <v>0.4011341397305716</v>
      </c>
      <c r="P7808" s="117">
        <v>24.89</v>
      </c>
      <c r="Q7808">
        <v>0.34</v>
      </c>
    </row>
    <row r="7809" spans="1:17" ht="15">
      <c r="A7809" s="6"/>
      <c r="B7809" s="10">
        <v>140.72999999999999</v>
      </c>
      <c r="C7809">
        <v>0.50655512518896861</v>
      </c>
      <c r="D7809" s="11">
        <v>37.369999999999997</v>
      </c>
      <c r="E7809" s="10">
        <v>82.93</v>
      </c>
      <c r="F7809" s="11">
        <v>52.1</v>
      </c>
      <c r="G7809" s="10">
        <v>28.55</v>
      </c>
      <c r="H7809" s="11">
        <v>289.56</v>
      </c>
      <c r="I7809" s="10">
        <v>229.91</v>
      </c>
      <c r="J7809">
        <v>0.31190060770886041</v>
      </c>
      <c r="K7809">
        <v>0.47376519477853246</v>
      </c>
      <c r="L7809">
        <v>0.49008134748859117</v>
      </c>
      <c r="M7809">
        <v>0.23733482986866536</v>
      </c>
      <c r="N7809">
        <v>0.42588952743555664</v>
      </c>
      <c r="O7809">
        <v>0.39974707083447086</v>
      </c>
      <c r="P7809" s="117">
        <v>29.73</v>
      </c>
      <c r="Q7809">
        <v>0.34</v>
      </c>
    </row>
    <row r="7810" spans="1:17" ht="15">
      <c r="A7810" s="6"/>
      <c r="B7810" s="10">
        <v>151.63999999999999</v>
      </c>
      <c r="C7810">
        <v>0.48172205239612226</v>
      </c>
      <c r="D7810" s="11">
        <v>35.72</v>
      </c>
      <c r="E7810" s="10">
        <v>82</v>
      </c>
      <c r="F7810" s="11">
        <v>52.79</v>
      </c>
      <c r="G7810" s="10">
        <v>32.78</v>
      </c>
      <c r="H7810" s="11">
        <v>300.05</v>
      </c>
      <c r="I7810" s="10">
        <v>248.97</v>
      </c>
      <c r="J7810">
        <v>0.30598098193490231</v>
      </c>
      <c r="K7810">
        <v>0.46790011490313865</v>
      </c>
      <c r="L7810">
        <v>0.47818894611122748</v>
      </c>
      <c r="M7810">
        <v>0.22716197774013264</v>
      </c>
      <c r="N7810">
        <v>0.42899645202452463</v>
      </c>
      <c r="O7810">
        <v>0.39461336854091567</v>
      </c>
      <c r="P7810" s="117">
        <v>38.659999999999997</v>
      </c>
      <c r="Q7810">
        <v>0.34</v>
      </c>
    </row>
    <row r="7811" spans="1:17" ht="15">
      <c r="A7811" s="6"/>
      <c r="B7811" s="10">
        <v>131.33000000000001</v>
      </c>
      <c r="C7811">
        <v>0.4598704317030381</v>
      </c>
      <c r="D7811" s="11">
        <v>32.49</v>
      </c>
      <c r="E7811" s="10">
        <v>87.4</v>
      </c>
      <c r="F7811" s="11">
        <v>51.44</v>
      </c>
      <c r="G7811" s="10">
        <v>28.62</v>
      </c>
      <c r="H7811" s="11">
        <v>298.22000000000003</v>
      </c>
      <c r="I7811" s="10">
        <v>236.51</v>
      </c>
      <c r="J7811">
        <v>0.30845673357006126</v>
      </c>
      <c r="K7811">
        <v>0.48369146788485123</v>
      </c>
      <c r="L7811">
        <v>0.46977812073490816</v>
      </c>
      <c r="M7811">
        <v>0.21033506933999155</v>
      </c>
      <c r="N7811">
        <v>0.42712288778245883</v>
      </c>
      <c r="O7811">
        <v>0.39566174710205321</v>
      </c>
      <c r="P7811" s="117">
        <v>32.35</v>
      </c>
      <c r="Q7811">
        <v>0.34</v>
      </c>
    </row>
    <row r="7812" spans="1:17" ht="15">
      <c r="A7812" s="6"/>
      <c r="B7812" s="10">
        <v>115.03</v>
      </c>
      <c r="C7812">
        <v>0.44366230559563896</v>
      </c>
      <c r="D7812" s="11">
        <v>31.98</v>
      </c>
      <c r="E7812" s="10">
        <v>84</v>
      </c>
      <c r="F7812" s="11">
        <v>50.9</v>
      </c>
      <c r="G7812" s="10">
        <v>27.92</v>
      </c>
      <c r="H7812" s="11">
        <v>289.62</v>
      </c>
      <c r="I7812" s="10">
        <v>242.2</v>
      </c>
      <c r="J7812">
        <v>0.30647080587034264</v>
      </c>
      <c r="K7812">
        <v>0.4862259660063793</v>
      </c>
      <c r="L7812">
        <v>0.46789347957836025</v>
      </c>
      <c r="M7812">
        <v>0.19214851709636133</v>
      </c>
      <c r="N7812">
        <v>0.41932846578746458</v>
      </c>
      <c r="O7812">
        <v>0.40128072260699288</v>
      </c>
      <c r="P7812" s="117">
        <v>38.03</v>
      </c>
      <c r="Q7812">
        <v>0.34</v>
      </c>
    </row>
    <row r="7813" spans="1:17" ht="15">
      <c r="A7813" s="6"/>
      <c r="B7813" s="10">
        <v>103.63</v>
      </c>
      <c r="C7813">
        <v>0.42899415439727467</v>
      </c>
      <c r="D7813" s="11">
        <v>31.8</v>
      </c>
      <c r="E7813" s="10">
        <v>92.93</v>
      </c>
      <c r="F7813" s="11">
        <v>49.56</v>
      </c>
      <c r="G7813" s="10">
        <v>25.51</v>
      </c>
      <c r="H7813" s="11">
        <v>264.95</v>
      </c>
      <c r="I7813" s="10">
        <v>244.41</v>
      </c>
      <c r="J7813">
        <v>0.30736432935070551</v>
      </c>
      <c r="K7813">
        <v>0.48412061015738939</v>
      </c>
      <c r="L7813">
        <v>0.4700361684726333</v>
      </c>
      <c r="M7813">
        <v>0.18417619186391651</v>
      </c>
      <c r="N7813">
        <v>0.40430875005115569</v>
      </c>
      <c r="O7813">
        <v>0.40105549918600686</v>
      </c>
      <c r="P7813" s="117">
        <v>33.549999999999997</v>
      </c>
      <c r="Q7813">
        <v>0.34</v>
      </c>
    </row>
    <row r="7814" spans="1:17" ht="15">
      <c r="A7814" s="6"/>
      <c r="B7814" s="10">
        <v>95.69</v>
      </c>
      <c r="C7814">
        <v>0.41572135106232094</v>
      </c>
      <c r="D7814" s="11">
        <v>31.03</v>
      </c>
      <c r="E7814" s="10">
        <v>90.87</v>
      </c>
      <c r="F7814" s="11">
        <v>47.87</v>
      </c>
      <c r="G7814" s="10">
        <v>25.55</v>
      </c>
      <c r="H7814" s="11">
        <v>248.07</v>
      </c>
      <c r="I7814" s="10">
        <v>245.18</v>
      </c>
      <c r="J7814">
        <v>0.31761270881828807</v>
      </c>
      <c r="K7814">
        <v>0.48467884129289018</v>
      </c>
      <c r="L7814">
        <v>0.47072367154220829</v>
      </c>
      <c r="M7814">
        <v>0.18237305996630704</v>
      </c>
      <c r="N7814">
        <v>0.4010155075606785</v>
      </c>
      <c r="O7814">
        <v>0.4013206605106085</v>
      </c>
      <c r="P7814" s="117">
        <v>30.78</v>
      </c>
      <c r="Q7814">
        <v>0.34</v>
      </c>
    </row>
    <row r="7815" spans="1:17" ht="15">
      <c r="A7815" s="6"/>
      <c r="B7815" s="10">
        <v>102.44</v>
      </c>
      <c r="C7815">
        <v>0.42589593751978222</v>
      </c>
      <c r="D7815" s="11">
        <v>31.3</v>
      </c>
      <c r="E7815" s="10">
        <v>95.16</v>
      </c>
      <c r="F7815" s="11">
        <v>47.98</v>
      </c>
      <c r="G7815" s="10">
        <v>25.6</v>
      </c>
      <c r="H7815" s="11">
        <v>249.28</v>
      </c>
      <c r="I7815" s="10">
        <v>251.76</v>
      </c>
      <c r="J7815">
        <v>0.33271770228366826</v>
      </c>
      <c r="K7815">
        <v>0.48429288208469923</v>
      </c>
      <c r="L7815">
        <v>0.47754565269693289</v>
      </c>
      <c r="M7815">
        <v>0.18384413846210257</v>
      </c>
      <c r="N7815">
        <v>0.40662597135099704</v>
      </c>
      <c r="O7815">
        <v>0.40889121921470406</v>
      </c>
      <c r="P7815" s="117">
        <v>44.82</v>
      </c>
      <c r="Q7815">
        <v>0.34</v>
      </c>
    </row>
    <row r="7816" spans="1:17" ht="15">
      <c r="A7816" s="6"/>
      <c r="B7816" s="10">
        <v>115.99</v>
      </c>
      <c r="C7816">
        <v>0.43748556114592446</v>
      </c>
      <c r="D7816" s="11">
        <v>32.56</v>
      </c>
      <c r="E7816" s="10">
        <v>95.53</v>
      </c>
      <c r="F7816" s="11">
        <v>49.03</v>
      </c>
      <c r="G7816" s="10">
        <v>28.37</v>
      </c>
      <c r="H7816" s="11">
        <v>256.52999999999997</v>
      </c>
      <c r="I7816" s="10">
        <v>258.95999999999998</v>
      </c>
      <c r="J7816">
        <v>0.35239388720255349</v>
      </c>
      <c r="K7816">
        <v>0.48341710055643877</v>
      </c>
      <c r="L7816">
        <v>0.49068930714372855</v>
      </c>
      <c r="M7816">
        <v>0.1991148280785883</v>
      </c>
      <c r="N7816">
        <v>0.42100604128464802</v>
      </c>
      <c r="O7816">
        <v>0.42514777951244836</v>
      </c>
      <c r="P7816" s="117">
        <v>30.91</v>
      </c>
      <c r="Q7816">
        <v>0.34</v>
      </c>
    </row>
    <row r="7817" spans="1:17" ht="15">
      <c r="A7817" s="6"/>
      <c r="B7817" s="10">
        <v>119.84</v>
      </c>
      <c r="C7817">
        <v>0.45534135598298031</v>
      </c>
      <c r="D7817" s="11">
        <v>41.43</v>
      </c>
      <c r="E7817" s="10">
        <v>94.37</v>
      </c>
      <c r="F7817" s="11">
        <v>49.5</v>
      </c>
      <c r="G7817" s="10">
        <v>32.79</v>
      </c>
      <c r="H7817" s="11">
        <v>279.47000000000003</v>
      </c>
      <c r="I7817" s="10">
        <v>259.97000000000003</v>
      </c>
      <c r="J7817">
        <v>0.37506801692081249</v>
      </c>
      <c r="K7817">
        <v>0.4922207090952968</v>
      </c>
      <c r="L7817">
        <v>0.48974222212390028</v>
      </c>
      <c r="M7817">
        <v>0.22330619746245631</v>
      </c>
      <c r="N7817">
        <v>0.43394465249990288</v>
      </c>
      <c r="O7817">
        <v>0.41634761752601529</v>
      </c>
      <c r="P7817" s="117">
        <v>26.64</v>
      </c>
      <c r="Q7817">
        <v>0.34</v>
      </c>
    </row>
    <row r="7818" spans="1:17" ht="15">
      <c r="A7818" s="6"/>
      <c r="B7818" s="10">
        <v>127</v>
      </c>
      <c r="C7818">
        <v>0.45394489773868635</v>
      </c>
      <c r="D7818" s="11">
        <v>50.06</v>
      </c>
      <c r="E7818" s="10">
        <v>103</v>
      </c>
      <c r="F7818" s="11">
        <v>49.04</v>
      </c>
      <c r="G7818" s="10">
        <v>40.61</v>
      </c>
      <c r="H7818" s="11">
        <v>288.51</v>
      </c>
      <c r="I7818" s="10">
        <v>255.54</v>
      </c>
      <c r="J7818">
        <v>0.37448141230364601</v>
      </c>
      <c r="K7818">
        <v>0.4955052225295617</v>
      </c>
      <c r="L7818">
        <v>0.47594481887110368</v>
      </c>
      <c r="M7818">
        <v>0.23658046003953465</v>
      </c>
      <c r="N7818">
        <v>0.43514582607011426</v>
      </c>
      <c r="O7818">
        <v>0.41698278502422814</v>
      </c>
      <c r="P7818" s="117">
        <v>31.15</v>
      </c>
      <c r="Q7818">
        <v>0.34</v>
      </c>
    </row>
    <row r="7819" spans="1:17" ht="15">
      <c r="A7819" s="6"/>
      <c r="B7819" s="10">
        <v>132.9</v>
      </c>
      <c r="C7819">
        <v>0.42743518473189301</v>
      </c>
      <c r="D7819" s="11">
        <v>61.26</v>
      </c>
      <c r="E7819" s="10">
        <v>128.26</v>
      </c>
      <c r="F7819" s="11">
        <v>51.91</v>
      </c>
      <c r="G7819" s="10">
        <v>41.01</v>
      </c>
      <c r="H7819" s="11">
        <v>318.87</v>
      </c>
      <c r="I7819" s="10">
        <v>284.95999999999998</v>
      </c>
      <c r="J7819">
        <v>0.36565482453704989</v>
      </c>
      <c r="K7819">
        <v>0.48798593327977724</v>
      </c>
      <c r="L7819">
        <v>0.46575819087302728</v>
      </c>
      <c r="M7819">
        <v>0.23453679817332265</v>
      </c>
      <c r="N7819">
        <v>0.4151919882791491</v>
      </c>
      <c r="O7819">
        <v>0.39515508640011571</v>
      </c>
      <c r="P7819" s="117">
        <v>34.99</v>
      </c>
      <c r="Q7819">
        <v>0.34</v>
      </c>
    </row>
    <row r="7820" spans="1:17" ht="15">
      <c r="A7820" s="6"/>
      <c r="B7820" s="10">
        <v>129.88999999999999</v>
      </c>
      <c r="C7820">
        <v>0.41630067201698334</v>
      </c>
      <c r="D7820" s="11">
        <v>50.93</v>
      </c>
      <c r="E7820" s="10">
        <v>109.94</v>
      </c>
      <c r="F7820" s="11">
        <v>45.75</v>
      </c>
      <c r="G7820" s="10">
        <v>39.14</v>
      </c>
      <c r="H7820" s="11">
        <v>302</v>
      </c>
      <c r="I7820" s="10">
        <v>294.89999999999998</v>
      </c>
      <c r="J7820">
        <v>0.35515778097244649</v>
      </c>
      <c r="K7820">
        <v>0.49255669132841889</v>
      </c>
      <c r="L7820">
        <v>0.44873149990001371</v>
      </c>
      <c r="M7820">
        <v>0.22444087973871804</v>
      </c>
      <c r="N7820">
        <v>0.41007392847615376</v>
      </c>
      <c r="O7820">
        <v>0.39173327026310323</v>
      </c>
      <c r="P7820" s="117">
        <v>37.479999999999997</v>
      </c>
      <c r="Q7820">
        <v>0.34</v>
      </c>
    </row>
    <row r="7821" spans="1:17" ht="15">
      <c r="A7821" s="6"/>
      <c r="B7821" s="10">
        <v>118.76</v>
      </c>
      <c r="C7821">
        <v>0.41091030047480687</v>
      </c>
      <c r="D7821" s="11">
        <v>43.97</v>
      </c>
      <c r="E7821" s="10">
        <v>84.08</v>
      </c>
      <c r="F7821" s="11">
        <v>40.81</v>
      </c>
      <c r="G7821" s="10">
        <v>35.659999999999997</v>
      </c>
      <c r="H7821" s="11">
        <v>254.39</v>
      </c>
      <c r="I7821" s="10">
        <v>272.49</v>
      </c>
      <c r="J7821">
        <v>0.33939178229881367</v>
      </c>
      <c r="K7821">
        <v>0.50937147080200151</v>
      </c>
      <c r="L7821">
        <v>0.43098606848375853</v>
      </c>
      <c r="M7821">
        <v>0.22561828076619914</v>
      </c>
      <c r="N7821">
        <v>0.41076916629857402</v>
      </c>
      <c r="O7821">
        <v>0.39275281468525131</v>
      </c>
      <c r="P7821" s="117">
        <v>30.35</v>
      </c>
      <c r="Q7821">
        <v>0.34</v>
      </c>
    </row>
    <row r="7822" spans="1:17" ht="15">
      <c r="A7822" s="6"/>
      <c r="B7822" s="10">
        <v>105.42</v>
      </c>
      <c r="C7822">
        <v>0.38927931310019143</v>
      </c>
      <c r="D7822" s="11">
        <v>39.99</v>
      </c>
      <c r="E7822" s="10">
        <v>80.099999999999994</v>
      </c>
      <c r="F7822" s="11">
        <v>39.56</v>
      </c>
      <c r="G7822" s="10">
        <v>28.06</v>
      </c>
      <c r="H7822" s="11">
        <v>232.92</v>
      </c>
      <c r="I7822" s="10">
        <v>248.95</v>
      </c>
      <c r="J7822">
        <v>0.33124449283561591</v>
      </c>
      <c r="K7822">
        <v>0.51438874447760563</v>
      </c>
      <c r="L7822">
        <v>0.40721575897424406</v>
      </c>
      <c r="M7822">
        <v>0.21471089861924203</v>
      </c>
      <c r="N7822">
        <v>0.40382919801625461</v>
      </c>
      <c r="O7822">
        <v>0.40610969969383093</v>
      </c>
      <c r="P7822" s="117">
        <v>27.38</v>
      </c>
      <c r="Q7822">
        <v>0.34</v>
      </c>
    </row>
    <row r="7823" spans="1:17" ht="15">
      <c r="A7823" s="6"/>
      <c r="B7823" s="10">
        <v>89.67</v>
      </c>
      <c r="C7823">
        <v>0.34800891631332626</v>
      </c>
      <c r="D7823" s="11">
        <v>33.700000000000003</v>
      </c>
      <c r="E7823" s="10">
        <v>70.45</v>
      </c>
      <c r="F7823" s="11">
        <v>39.270000000000003</v>
      </c>
      <c r="G7823" s="10">
        <v>25.45</v>
      </c>
      <c r="H7823" s="11">
        <v>202.11</v>
      </c>
      <c r="I7823" s="10">
        <v>199.13</v>
      </c>
      <c r="J7823">
        <v>0.31781587729477645</v>
      </c>
      <c r="K7823">
        <v>0.52081531021181882</v>
      </c>
      <c r="L7823">
        <v>0.38631943243379491</v>
      </c>
      <c r="M7823">
        <v>0.19879409429545802</v>
      </c>
      <c r="N7823">
        <v>0.39750168239146888</v>
      </c>
      <c r="O7823">
        <v>0.41208927462390182</v>
      </c>
      <c r="P7823" s="117">
        <v>25.55</v>
      </c>
      <c r="Q7823">
        <v>0.34</v>
      </c>
    </row>
    <row r="7824" spans="1:17" ht="15">
      <c r="A7824" s="6"/>
      <c r="B7824" s="10">
        <v>90.21</v>
      </c>
      <c r="C7824">
        <v>0.31405071449925265</v>
      </c>
      <c r="D7824" s="11">
        <v>29.56</v>
      </c>
      <c r="E7824" s="10">
        <v>60.69</v>
      </c>
      <c r="F7824" s="11">
        <v>38.32</v>
      </c>
      <c r="G7824" s="10">
        <v>27.11</v>
      </c>
      <c r="H7824" s="11">
        <v>202.26</v>
      </c>
      <c r="I7824" s="10">
        <v>199.53</v>
      </c>
      <c r="J7824">
        <v>0.31865999270323153</v>
      </c>
      <c r="K7824">
        <v>0.5290671331546567</v>
      </c>
      <c r="L7824">
        <v>0.36863711683174621</v>
      </c>
      <c r="M7824">
        <v>0.20991059683413743</v>
      </c>
      <c r="N7824">
        <v>0.38822175321825347</v>
      </c>
      <c r="O7824">
        <v>0.41284158791237602</v>
      </c>
      <c r="P7824" s="117">
        <v>24.68</v>
      </c>
      <c r="Q7824">
        <v>0.34</v>
      </c>
    </row>
    <row r="7825" spans="1:17" ht="15">
      <c r="A7825" s="6"/>
      <c r="B7825" s="10">
        <v>74.790000000000006</v>
      </c>
      <c r="C7825">
        <v>0.27948361414933948</v>
      </c>
      <c r="D7825" s="11">
        <v>20.6</v>
      </c>
      <c r="E7825" s="10">
        <v>55.74</v>
      </c>
      <c r="F7825" s="11">
        <v>34.35</v>
      </c>
      <c r="G7825" s="10">
        <v>20.350000000000001</v>
      </c>
      <c r="H7825" s="11">
        <v>139.43</v>
      </c>
      <c r="I7825" s="10">
        <v>167.68</v>
      </c>
      <c r="J7825">
        <v>0.30826391833383104</v>
      </c>
      <c r="K7825">
        <v>0.53343069955340927</v>
      </c>
      <c r="L7825">
        <v>0.33927880770928837</v>
      </c>
      <c r="M7825">
        <v>0.2025474569414438</v>
      </c>
      <c r="N7825">
        <v>0.38207809674948878</v>
      </c>
      <c r="O7825">
        <v>0.40539912560997798</v>
      </c>
      <c r="P7825" s="117">
        <v>21.21</v>
      </c>
      <c r="Q7825">
        <v>0.34</v>
      </c>
    </row>
    <row r="7826" spans="1:17" ht="15">
      <c r="A7826" s="6"/>
      <c r="B7826" s="10">
        <v>64.97</v>
      </c>
      <c r="C7826">
        <v>0.2421230046712752</v>
      </c>
      <c r="D7826" s="11">
        <v>9.67</v>
      </c>
      <c r="E7826" s="10">
        <v>59.63</v>
      </c>
      <c r="F7826" s="11">
        <v>32.31</v>
      </c>
      <c r="G7826" s="10">
        <v>10.039999999999999</v>
      </c>
      <c r="H7826" s="11">
        <v>168.4</v>
      </c>
      <c r="I7826" s="10">
        <v>152.88999999999999</v>
      </c>
      <c r="J7826">
        <v>0.28105526844784695</v>
      </c>
      <c r="K7826">
        <v>0.53565874762507915</v>
      </c>
      <c r="L7826">
        <v>0.32180796976688125</v>
      </c>
      <c r="M7826">
        <v>0.20714113522287864</v>
      </c>
      <c r="N7826">
        <v>0.37403357030967582</v>
      </c>
      <c r="O7826">
        <v>0.39603244372850366</v>
      </c>
      <c r="P7826" s="117">
        <v>21.96</v>
      </c>
      <c r="Q7826">
        <v>0.34</v>
      </c>
    </row>
    <row r="7827" spans="1:17" ht="15">
      <c r="A7827" s="6"/>
      <c r="B7827" s="10">
        <v>46.05</v>
      </c>
      <c r="C7827">
        <v>0.22821354923333634</v>
      </c>
      <c r="D7827" s="11">
        <v>12.76</v>
      </c>
      <c r="E7827" s="10">
        <v>57.36</v>
      </c>
      <c r="F7827" s="11">
        <v>26.97</v>
      </c>
      <c r="G7827" s="10">
        <v>23.3</v>
      </c>
      <c r="H7827" s="11">
        <v>157.97999999999999</v>
      </c>
      <c r="I7827" s="10">
        <v>137.44</v>
      </c>
      <c r="J7827">
        <v>0.26221342919057516</v>
      </c>
      <c r="K7827">
        <v>0.537616500691949</v>
      </c>
      <c r="L7827">
        <v>0.29007880797040669</v>
      </c>
      <c r="M7827">
        <v>0.20922235068782424</v>
      </c>
      <c r="N7827">
        <v>0.37173456938855826</v>
      </c>
      <c r="O7827">
        <v>0.38941710607593349</v>
      </c>
      <c r="P7827" s="117">
        <v>19.77</v>
      </c>
      <c r="Q7827">
        <v>0.34</v>
      </c>
    </row>
    <row r="7828" spans="1:17" ht="15">
      <c r="A7828" s="6"/>
      <c r="B7828" s="10">
        <v>41.12</v>
      </c>
      <c r="C7828">
        <v>0.2205125377904821</v>
      </c>
      <c r="D7828" s="11">
        <v>9.64</v>
      </c>
      <c r="E7828" s="10">
        <v>55</v>
      </c>
      <c r="F7828" s="11">
        <v>26.15</v>
      </c>
      <c r="G7828" s="10">
        <v>25.92</v>
      </c>
      <c r="H7828" s="11">
        <v>143.35</v>
      </c>
      <c r="I7828" s="10">
        <v>123.98</v>
      </c>
      <c r="J7828">
        <v>0.26300392698941283</v>
      </c>
      <c r="K7828">
        <v>0.53978934687790636</v>
      </c>
      <c r="L7828">
        <v>0.2628435943161852</v>
      </c>
      <c r="M7828">
        <v>0.20218025169923534</v>
      </c>
      <c r="N7828">
        <v>0.36298643354379145</v>
      </c>
      <c r="O7828">
        <v>0.38710221681054729</v>
      </c>
      <c r="P7828" s="117">
        <v>19.920000000000002</v>
      </c>
      <c r="Q7828">
        <v>0.34</v>
      </c>
    </row>
    <row r="7829" spans="1:17" ht="15">
      <c r="A7829" s="6"/>
      <c r="B7829" s="10">
        <v>30.13</v>
      </c>
      <c r="C7829">
        <v>0.21348759775269982</v>
      </c>
      <c r="D7829" s="11">
        <v>9.4700000000000006</v>
      </c>
      <c r="E7829" s="10">
        <v>55.98</v>
      </c>
      <c r="F7829" s="11">
        <v>24.44</v>
      </c>
      <c r="G7829" s="10">
        <v>25.97</v>
      </c>
      <c r="H7829" s="11">
        <v>142.37</v>
      </c>
      <c r="I7829" s="10">
        <v>119.94</v>
      </c>
      <c r="J7829">
        <v>0.25839182788290649</v>
      </c>
      <c r="K7829">
        <v>0.54057527983412434</v>
      </c>
      <c r="L7829">
        <v>0.24791647906741354</v>
      </c>
      <c r="M7829">
        <v>0.19712750756793487</v>
      </c>
      <c r="N7829">
        <v>0.3725252786468719</v>
      </c>
      <c r="O7829">
        <v>0.39675936753571328</v>
      </c>
      <c r="P7829" s="117">
        <v>21.38</v>
      </c>
      <c r="Q7829">
        <v>0.34</v>
      </c>
    </row>
    <row r="7830" spans="1:17" ht="15">
      <c r="A7830" s="6"/>
      <c r="B7830" s="10">
        <v>20.18</v>
      </c>
      <c r="C7830">
        <v>0.21218572971938621</v>
      </c>
      <c r="D7830" s="11">
        <v>9.4600000000000009</v>
      </c>
      <c r="E7830" s="10">
        <v>52.89</v>
      </c>
      <c r="F7830" s="11">
        <v>22.89</v>
      </c>
      <c r="G7830" s="10">
        <v>26.12</v>
      </c>
      <c r="H7830" s="11">
        <v>160</v>
      </c>
      <c r="I7830" s="10">
        <v>123.91</v>
      </c>
      <c r="J7830">
        <v>0.25555678366844797</v>
      </c>
      <c r="K7830">
        <v>0.54539146648585823</v>
      </c>
      <c r="L7830">
        <v>0.23111719237057218</v>
      </c>
      <c r="M7830">
        <v>0.19486940013854426</v>
      </c>
      <c r="N7830">
        <v>0.3832273903398164</v>
      </c>
      <c r="O7830">
        <v>0.4027628047981735</v>
      </c>
      <c r="P7830" s="117">
        <v>22.51</v>
      </c>
      <c r="Q7830">
        <v>0.34</v>
      </c>
    </row>
    <row r="7831" spans="1:17" ht="15">
      <c r="A7831" s="6"/>
      <c r="B7831" s="10">
        <v>32.56</v>
      </c>
      <c r="C7831">
        <v>0.21504729766933314</v>
      </c>
      <c r="D7831" s="11">
        <v>12.77</v>
      </c>
      <c r="E7831" s="10">
        <v>59.53</v>
      </c>
      <c r="F7831" s="11">
        <v>24.17</v>
      </c>
      <c r="G7831" s="10">
        <v>25.9</v>
      </c>
      <c r="H7831" s="11">
        <v>172.34</v>
      </c>
      <c r="I7831" s="10">
        <v>149.78</v>
      </c>
      <c r="J7831">
        <v>0.27339612707510674</v>
      </c>
      <c r="K7831">
        <v>0.5483425234645869</v>
      </c>
      <c r="L7831">
        <v>0.22969577522072901</v>
      </c>
      <c r="M7831">
        <v>0.19160859960032503</v>
      </c>
      <c r="N7831">
        <v>0.3857988527849831</v>
      </c>
      <c r="O7831">
        <v>0.42565352389895084</v>
      </c>
      <c r="P7831" s="117">
        <v>22.86</v>
      </c>
      <c r="Q7831">
        <v>0.34</v>
      </c>
    </row>
    <row r="7832" spans="1:17" ht="15">
      <c r="A7832" s="6"/>
      <c r="B7832" s="10">
        <v>80.62</v>
      </c>
      <c r="C7832">
        <v>0.21778055653528497</v>
      </c>
      <c r="D7832" s="11">
        <v>17.100000000000001</v>
      </c>
      <c r="E7832" s="10">
        <v>73.010000000000005</v>
      </c>
      <c r="F7832" s="11">
        <v>26.47</v>
      </c>
      <c r="G7832" s="10">
        <v>4.4400000000000004</v>
      </c>
      <c r="H7832" s="11">
        <v>193.16</v>
      </c>
      <c r="I7832" s="10">
        <v>209.19</v>
      </c>
      <c r="J7832">
        <v>0.28805580275781434</v>
      </c>
      <c r="K7832">
        <v>0.5424708105853806</v>
      </c>
      <c r="L7832">
        <v>0.23120272997227373</v>
      </c>
      <c r="M7832">
        <v>0.18987227852253219</v>
      </c>
      <c r="N7832">
        <v>0.39689076482962371</v>
      </c>
      <c r="O7832">
        <v>0.43803747294837003</v>
      </c>
      <c r="P7832" s="117">
        <v>28.27</v>
      </c>
      <c r="Q7832">
        <v>0.34</v>
      </c>
    </row>
    <row r="7833" spans="1:17" ht="15">
      <c r="A7833" s="6"/>
      <c r="B7833" s="10">
        <v>113.96</v>
      </c>
      <c r="C7833">
        <v>0.227868201291553</v>
      </c>
      <c r="D7833" s="11">
        <v>32.93</v>
      </c>
      <c r="E7833" s="10">
        <v>95</v>
      </c>
      <c r="F7833" s="11">
        <v>28.14</v>
      </c>
      <c r="G7833" s="10">
        <v>11.07</v>
      </c>
      <c r="H7833" s="11">
        <v>254.18</v>
      </c>
      <c r="I7833" s="10">
        <v>258.45999999999998</v>
      </c>
      <c r="J7833">
        <v>0.29201264860954884</v>
      </c>
      <c r="K7833">
        <v>0.5217184808701909</v>
      </c>
      <c r="L7833">
        <v>0.24093483470236884</v>
      </c>
      <c r="M7833">
        <v>0.19288906715069767</v>
      </c>
      <c r="N7833">
        <v>0.40708731646301832</v>
      </c>
      <c r="O7833">
        <v>0.41633517196880876</v>
      </c>
      <c r="P7833" s="117">
        <v>44.64</v>
      </c>
      <c r="Q7833">
        <v>0.34</v>
      </c>
    </row>
    <row r="7834" spans="1:17" ht="15">
      <c r="A7834" s="6"/>
      <c r="B7834" s="10">
        <v>119.87</v>
      </c>
      <c r="C7834">
        <v>0.22148275827572755</v>
      </c>
      <c r="D7834" s="11">
        <v>31.09</v>
      </c>
      <c r="E7834" s="10">
        <v>106</v>
      </c>
      <c r="F7834" s="11">
        <v>33.76</v>
      </c>
      <c r="G7834" s="10">
        <v>25.48</v>
      </c>
      <c r="H7834" s="11">
        <v>290</v>
      </c>
      <c r="I7834" s="10">
        <v>268.55</v>
      </c>
      <c r="J7834">
        <v>0.28271909737770179</v>
      </c>
      <c r="K7834">
        <v>0.51909563199447828</v>
      </c>
      <c r="L7834">
        <v>0.25093576126583234</v>
      </c>
      <c r="M7834">
        <v>0.19575121499652859</v>
      </c>
      <c r="N7834">
        <v>0.4057559431638868</v>
      </c>
      <c r="O7834">
        <v>0.40535935004670498</v>
      </c>
      <c r="P7834" s="117">
        <v>46.37</v>
      </c>
      <c r="Q7834">
        <v>0.34</v>
      </c>
    </row>
    <row r="7835" spans="1:17" ht="15">
      <c r="A7835" s="6"/>
      <c r="B7835" s="10">
        <v>90</v>
      </c>
      <c r="C7835">
        <v>0.21369276949291349</v>
      </c>
      <c r="D7835" s="11">
        <v>29.96</v>
      </c>
      <c r="E7835" s="10">
        <v>98</v>
      </c>
      <c r="F7835" s="11">
        <v>30.44</v>
      </c>
      <c r="G7835" s="10">
        <v>25.42</v>
      </c>
      <c r="H7835" s="11">
        <v>278.99</v>
      </c>
      <c r="I7835" s="10">
        <v>229.95</v>
      </c>
      <c r="J7835">
        <v>0.26525727719072528</v>
      </c>
      <c r="K7835">
        <v>0.51466378124662671</v>
      </c>
      <c r="L7835">
        <v>0.24288776844676455</v>
      </c>
      <c r="M7835">
        <v>0.18525588510646773</v>
      </c>
      <c r="N7835">
        <v>0.40266028615344834</v>
      </c>
      <c r="O7835">
        <v>0.40278434028418525</v>
      </c>
      <c r="P7835" s="117">
        <v>34.03</v>
      </c>
      <c r="Q7835">
        <v>0.34</v>
      </c>
    </row>
    <row r="7836" spans="1:17" ht="15">
      <c r="A7836" s="6"/>
      <c r="B7836" s="10">
        <v>82.9</v>
      </c>
      <c r="C7836">
        <v>0.20631581183377101</v>
      </c>
      <c r="D7836" s="11">
        <v>24.03</v>
      </c>
      <c r="E7836" s="10">
        <v>97.17</v>
      </c>
      <c r="F7836" s="11">
        <v>30.31</v>
      </c>
      <c r="G7836" s="10">
        <v>26.94</v>
      </c>
      <c r="H7836" s="11">
        <v>260.22000000000003</v>
      </c>
      <c r="I7836" s="10">
        <v>197.41</v>
      </c>
      <c r="J7836">
        <v>0.25955592504602409</v>
      </c>
      <c r="K7836">
        <v>0.50456372771088431</v>
      </c>
      <c r="L7836">
        <v>0.23451969573964912</v>
      </c>
      <c r="M7836">
        <v>0.18696065934990758</v>
      </c>
      <c r="N7836">
        <v>0.39960192255128513</v>
      </c>
      <c r="O7836">
        <v>0.4021702435320319</v>
      </c>
      <c r="P7836" s="117">
        <v>62.87</v>
      </c>
      <c r="Q7836">
        <v>0.34</v>
      </c>
    </row>
    <row r="7837" spans="1:17" ht="15">
      <c r="A7837" s="6"/>
      <c r="B7837" s="10">
        <v>73.81</v>
      </c>
      <c r="C7837">
        <v>0.19549354730645907</v>
      </c>
      <c r="D7837" s="11">
        <v>16.239999999999998</v>
      </c>
      <c r="E7837" s="10">
        <v>98.93</v>
      </c>
      <c r="F7837" s="11">
        <v>30.45</v>
      </c>
      <c r="G7837" s="10">
        <v>28.7</v>
      </c>
      <c r="H7837" s="11">
        <v>257.55</v>
      </c>
      <c r="I7837" s="10">
        <v>172.42</v>
      </c>
      <c r="J7837">
        <v>0.26169416723126593</v>
      </c>
      <c r="K7837">
        <v>0.50049097126158826</v>
      </c>
      <c r="L7837">
        <v>0.23080216335400883</v>
      </c>
      <c r="M7837">
        <v>0.19332502471455629</v>
      </c>
      <c r="N7837">
        <v>0.39189517670282831</v>
      </c>
      <c r="O7837">
        <v>0.39896992635895395</v>
      </c>
      <c r="P7837" s="117">
        <v>43.65</v>
      </c>
      <c r="Q7837">
        <v>0.34</v>
      </c>
    </row>
    <row r="7838" spans="1:17" ht="15">
      <c r="A7838" s="6"/>
      <c r="B7838" s="10">
        <v>66.47</v>
      </c>
      <c r="C7838">
        <v>0.18490667449459841</v>
      </c>
      <c r="D7838" s="11">
        <v>12.75</v>
      </c>
      <c r="E7838" s="10">
        <v>98.28</v>
      </c>
      <c r="F7838" s="11">
        <v>29.9</v>
      </c>
      <c r="G7838" s="10">
        <v>27.34</v>
      </c>
      <c r="H7838" s="11">
        <v>248.02</v>
      </c>
      <c r="I7838" s="10">
        <v>166.64</v>
      </c>
      <c r="J7838">
        <v>0.25989417658300107</v>
      </c>
      <c r="K7838">
        <v>0.50106454217325225</v>
      </c>
      <c r="L7838">
        <v>0.23334470287750228</v>
      </c>
      <c r="M7838">
        <v>0.20262427459088847</v>
      </c>
      <c r="N7838">
        <v>0.39215065466132198</v>
      </c>
      <c r="O7838">
        <v>0.39618689439394417</v>
      </c>
      <c r="P7838" s="117">
        <v>25.5</v>
      </c>
      <c r="Q7838">
        <v>0.34</v>
      </c>
    </row>
    <row r="7839" spans="1:17" ht="15">
      <c r="A7839" s="6"/>
      <c r="B7839" s="10">
        <v>69.930000000000007</v>
      </c>
      <c r="C7839">
        <v>0.1840961784788879</v>
      </c>
      <c r="D7839" s="11">
        <v>16.63</v>
      </c>
      <c r="E7839" s="10">
        <v>94.9</v>
      </c>
      <c r="F7839" s="11">
        <v>30.62</v>
      </c>
      <c r="G7839" s="10">
        <v>28.29</v>
      </c>
      <c r="H7839" s="11">
        <v>258.07</v>
      </c>
      <c r="I7839" s="10">
        <v>165.11</v>
      </c>
      <c r="J7839">
        <v>0.26219502716851922</v>
      </c>
      <c r="K7839">
        <v>0.50796843113558643</v>
      </c>
      <c r="L7839">
        <v>0.25199927749092305</v>
      </c>
      <c r="M7839">
        <v>0.22755387039201438</v>
      </c>
      <c r="N7839">
        <v>0.40157661241237086</v>
      </c>
      <c r="O7839">
        <v>0.40499483226451893</v>
      </c>
      <c r="P7839" s="117">
        <v>25.5</v>
      </c>
      <c r="Q7839">
        <v>0.34</v>
      </c>
    </row>
    <row r="7840" spans="1:17" ht="15">
      <c r="A7840" s="6"/>
      <c r="B7840" s="10">
        <v>69.97</v>
      </c>
      <c r="C7840">
        <v>0.18993219963349367</v>
      </c>
      <c r="D7840" s="11">
        <v>26.23</v>
      </c>
      <c r="E7840" s="10">
        <v>93.6</v>
      </c>
      <c r="F7840" s="11">
        <v>32.4</v>
      </c>
      <c r="G7840" s="10">
        <v>31.46</v>
      </c>
      <c r="H7840" s="11">
        <v>278.69</v>
      </c>
      <c r="I7840" s="10">
        <v>180.08</v>
      </c>
      <c r="J7840">
        <v>0.27397546814319224</v>
      </c>
      <c r="K7840">
        <v>0.52039622854243595</v>
      </c>
      <c r="L7840">
        <v>0.27133168425395571</v>
      </c>
      <c r="M7840">
        <v>0.26661559057687556</v>
      </c>
      <c r="N7840">
        <v>0.41672158607579018</v>
      </c>
      <c r="O7840">
        <v>0.42803597811166338</v>
      </c>
      <c r="P7840" s="117">
        <v>23.57</v>
      </c>
      <c r="Q7840">
        <v>0.34</v>
      </c>
    </row>
    <row r="7841" spans="1:17" ht="15">
      <c r="A7841" s="6"/>
      <c r="B7841" s="10">
        <v>73.52</v>
      </c>
      <c r="C7841">
        <v>0.20258107602088921</v>
      </c>
      <c r="D7841" s="11">
        <v>30.76</v>
      </c>
      <c r="E7841" s="10">
        <v>94.43</v>
      </c>
      <c r="F7841" s="11">
        <v>34.25</v>
      </c>
      <c r="G7841" s="10">
        <v>37.869999999999997</v>
      </c>
      <c r="H7841" s="11">
        <v>300</v>
      </c>
      <c r="I7841" s="10">
        <v>186.68</v>
      </c>
      <c r="J7841">
        <v>0.28741899796328557</v>
      </c>
      <c r="K7841">
        <v>0.52985796931482165</v>
      </c>
      <c r="L7841">
        <v>0.28584786350002461</v>
      </c>
      <c r="M7841">
        <v>0.33206144452318809</v>
      </c>
      <c r="N7841">
        <v>0.42696605099742962</v>
      </c>
      <c r="O7841">
        <v>0.45603981773323415</v>
      </c>
      <c r="P7841" s="117">
        <v>26.1</v>
      </c>
      <c r="Q7841">
        <v>0.34</v>
      </c>
    </row>
    <row r="7842" spans="1:17" ht="15">
      <c r="A7842" s="6"/>
      <c r="B7842" s="10">
        <v>73.59</v>
      </c>
      <c r="C7842">
        <v>0.20226926756600186</v>
      </c>
      <c r="D7842" s="11">
        <v>31.95</v>
      </c>
      <c r="E7842" s="10">
        <v>97.09</v>
      </c>
      <c r="F7842" s="11">
        <v>39.01</v>
      </c>
      <c r="G7842" s="10">
        <v>38.96</v>
      </c>
      <c r="H7842" s="11">
        <v>317.33999999999997</v>
      </c>
      <c r="I7842" s="10">
        <v>206.22</v>
      </c>
      <c r="J7842">
        <v>0.29484266609043858</v>
      </c>
      <c r="K7842">
        <v>0.52870803580982273</v>
      </c>
      <c r="L7842">
        <v>0.28643629258524522</v>
      </c>
      <c r="M7842">
        <v>0.36769235066829292</v>
      </c>
      <c r="N7842">
        <v>0.4267433732957307</v>
      </c>
      <c r="O7842">
        <v>0.44446441436129952</v>
      </c>
      <c r="P7842" s="117">
        <v>28.66</v>
      </c>
      <c r="Q7842">
        <v>0.34</v>
      </c>
    </row>
    <row r="7843" spans="1:17" ht="15">
      <c r="A7843" s="6"/>
      <c r="B7843" s="10">
        <v>77.599999999999994</v>
      </c>
      <c r="C7843">
        <v>0.2028280656292811</v>
      </c>
      <c r="D7843" s="11">
        <v>37.97</v>
      </c>
      <c r="E7843" s="10">
        <v>109.2</v>
      </c>
      <c r="F7843" s="11">
        <v>40.43</v>
      </c>
      <c r="G7843" s="10">
        <v>43.85</v>
      </c>
      <c r="H7843" s="11">
        <v>348.21</v>
      </c>
      <c r="I7843" s="10">
        <v>223.49</v>
      </c>
      <c r="J7843">
        <v>0.29232779370393386</v>
      </c>
      <c r="K7843">
        <v>0.51289978182573759</v>
      </c>
      <c r="L7843">
        <v>0.28773234935038905</v>
      </c>
      <c r="M7843">
        <v>0.37837552451004591</v>
      </c>
      <c r="N7843">
        <v>0.42027904000120114</v>
      </c>
      <c r="O7843">
        <v>0.41603186174660689</v>
      </c>
      <c r="P7843" s="117">
        <v>29.37</v>
      </c>
      <c r="Q7843">
        <v>0.34</v>
      </c>
    </row>
    <row r="7844" spans="1:17" ht="15">
      <c r="A7844" s="6"/>
      <c r="B7844" s="10">
        <v>73.709999999999994</v>
      </c>
      <c r="C7844">
        <v>0.19357337220602525</v>
      </c>
      <c r="D7844" s="11">
        <v>37.57</v>
      </c>
      <c r="E7844" s="10">
        <v>96.02</v>
      </c>
      <c r="F7844" s="11">
        <v>40.020000000000003</v>
      </c>
      <c r="G7844" s="10">
        <v>46.02</v>
      </c>
      <c r="H7844" s="11">
        <v>342.13</v>
      </c>
      <c r="I7844" s="10">
        <v>219.51</v>
      </c>
      <c r="J7844">
        <v>0.3059860764316476</v>
      </c>
      <c r="K7844">
        <v>0.53069141330847558</v>
      </c>
      <c r="L7844">
        <v>0.28809581019539776</v>
      </c>
      <c r="M7844">
        <v>0.37620179286057304</v>
      </c>
      <c r="N7844">
        <v>0.42206148663822141</v>
      </c>
      <c r="O7844">
        <v>0.40660686548011921</v>
      </c>
      <c r="P7844" s="117">
        <v>25.81</v>
      </c>
      <c r="Q7844">
        <v>0.34</v>
      </c>
    </row>
    <row r="7845" spans="1:17" ht="15">
      <c r="A7845" s="6"/>
      <c r="B7845" s="10">
        <v>70.63</v>
      </c>
      <c r="C7845">
        <v>0.18198554847781023</v>
      </c>
      <c r="D7845" s="11">
        <v>36.979999999999997</v>
      </c>
      <c r="E7845" s="10">
        <v>86.11</v>
      </c>
      <c r="F7845" s="11">
        <v>35.58</v>
      </c>
      <c r="G7845" s="10">
        <v>48.12</v>
      </c>
      <c r="H7845" s="11">
        <v>300</v>
      </c>
      <c r="I7845" s="10">
        <v>209.92</v>
      </c>
      <c r="J7845">
        <v>0.31479310860121634</v>
      </c>
      <c r="K7845">
        <v>0.52524445770529049</v>
      </c>
      <c r="L7845">
        <v>0.28789763670047458</v>
      </c>
      <c r="M7845">
        <v>0.38102574578366727</v>
      </c>
      <c r="N7845">
        <v>0.43880216205649492</v>
      </c>
      <c r="O7845">
        <v>0.39843408984977224</v>
      </c>
      <c r="P7845" s="117">
        <v>26.25</v>
      </c>
      <c r="Q7845">
        <v>0.34</v>
      </c>
    </row>
    <row r="7846" spans="1:17" ht="15">
      <c r="A7846" s="6"/>
      <c r="B7846" s="10">
        <v>50.9</v>
      </c>
      <c r="C7846">
        <v>0.17646763672854993</v>
      </c>
      <c r="D7846" s="11">
        <v>33.94</v>
      </c>
      <c r="E7846" s="10">
        <v>75.56</v>
      </c>
      <c r="F7846" s="11">
        <v>30.19</v>
      </c>
      <c r="G7846" s="10">
        <v>42.96</v>
      </c>
      <c r="H7846" s="11">
        <v>279.64</v>
      </c>
      <c r="I7846" s="10">
        <v>153.72999999999999</v>
      </c>
      <c r="J7846">
        <v>0.31099893724873268</v>
      </c>
      <c r="K7846">
        <v>0.53063094840695824</v>
      </c>
      <c r="L7846">
        <v>0.28481134380179568</v>
      </c>
      <c r="M7846">
        <v>0.37866195777775147</v>
      </c>
      <c r="N7846">
        <v>0.44870033370411566</v>
      </c>
      <c r="O7846">
        <v>0.39920037293373284</v>
      </c>
      <c r="P7846" s="117">
        <v>22.42</v>
      </c>
      <c r="Q7846">
        <v>0.34</v>
      </c>
    </row>
    <row r="7847" spans="1:17" ht="15">
      <c r="A7847" s="6"/>
      <c r="B7847" s="10">
        <v>28.18</v>
      </c>
      <c r="C7847">
        <v>0.17320949801993049</v>
      </c>
      <c r="D7847" s="11">
        <v>29.34</v>
      </c>
      <c r="E7847" s="10">
        <v>63.48</v>
      </c>
      <c r="F7847" s="11">
        <v>28.18</v>
      </c>
      <c r="G7847" s="10">
        <v>39.950000000000003</v>
      </c>
      <c r="H7847" s="11">
        <v>235.36</v>
      </c>
      <c r="I7847" s="10">
        <v>149.77000000000001</v>
      </c>
      <c r="J7847">
        <v>0.31596277659435723</v>
      </c>
      <c r="K7847">
        <v>0.52844615613519053</v>
      </c>
      <c r="L7847">
        <v>0.28501259036832743</v>
      </c>
      <c r="M7847">
        <v>0.37704663887130108</v>
      </c>
      <c r="N7847">
        <v>0.45418314300889656</v>
      </c>
      <c r="O7847">
        <v>0.40315778865085083</v>
      </c>
      <c r="P7847" s="117">
        <v>20.68</v>
      </c>
      <c r="Q7847">
        <v>0.34</v>
      </c>
    </row>
    <row r="7848" spans="1:17" ht="15">
      <c r="A7848" s="6"/>
      <c r="B7848" s="10">
        <v>18.96</v>
      </c>
      <c r="C7848">
        <v>0.17583089813275235</v>
      </c>
      <c r="D7848" s="11">
        <v>27.41</v>
      </c>
      <c r="E7848" s="10">
        <v>58.66</v>
      </c>
      <c r="F7848" s="11">
        <v>29.6</v>
      </c>
      <c r="G7848" s="10">
        <v>39.950000000000003</v>
      </c>
      <c r="H7848" s="11">
        <v>218.85</v>
      </c>
      <c r="I7848" s="10">
        <v>142.24</v>
      </c>
      <c r="J7848">
        <v>0.32686347438752777</v>
      </c>
      <c r="K7848">
        <v>0.52652533776432653</v>
      </c>
      <c r="L7848">
        <v>0.27905272785514379</v>
      </c>
      <c r="M7848">
        <v>0.37456600814190405</v>
      </c>
      <c r="N7848">
        <v>0.45387862056748052</v>
      </c>
      <c r="O7848">
        <v>0.40313108193034097</v>
      </c>
      <c r="P7848" s="117">
        <v>17.16</v>
      </c>
      <c r="Q7848">
        <v>0.34</v>
      </c>
    </row>
    <row r="7849" spans="1:17" ht="15">
      <c r="A7849" s="6"/>
      <c r="B7849" s="10">
        <v>9.8000000000000007</v>
      </c>
      <c r="C7849">
        <v>0.17915050753681272</v>
      </c>
      <c r="D7849" s="11">
        <v>24.05</v>
      </c>
      <c r="E7849" s="10">
        <v>52.12</v>
      </c>
      <c r="F7849" s="11">
        <v>27.21</v>
      </c>
      <c r="G7849" s="10">
        <v>35.21</v>
      </c>
      <c r="H7849" s="11">
        <v>200.04</v>
      </c>
      <c r="I7849" s="10">
        <v>124.22</v>
      </c>
      <c r="J7849">
        <v>0.33655623680458713</v>
      </c>
      <c r="K7849">
        <v>0.52666447218881607</v>
      </c>
      <c r="L7849">
        <v>0.25578106339881629</v>
      </c>
      <c r="M7849">
        <v>0.35674986660414582</v>
      </c>
      <c r="N7849">
        <v>0.45584607007186967</v>
      </c>
      <c r="O7849">
        <v>0.39144027592461772</v>
      </c>
      <c r="P7849" s="117">
        <v>18.23</v>
      </c>
      <c r="Q7849">
        <v>0.34</v>
      </c>
    </row>
    <row r="7850" spans="1:17" ht="15">
      <c r="A7850" s="6"/>
      <c r="B7850" s="10">
        <v>1.48</v>
      </c>
      <c r="C7850">
        <v>0.17035336368003293</v>
      </c>
      <c r="D7850" s="11">
        <v>26.93</v>
      </c>
      <c r="E7850" s="10">
        <v>63.03</v>
      </c>
      <c r="F7850" s="11">
        <v>13.15</v>
      </c>
      <c r="G7850" s="10">
        <v>33.08</v>
      </c>
      <c r="H7850" s="11">
        <v>190.06</v>
      </c>
      <c r="I7850" s="10">
        <v>141.63</v>
      </c>
      <c r="J7850">
        <v>0.34478821550186473</v>
      </c>
      <c r="K7850">
        <v>0.52371784446759673</v>
      </c>
      <c r="L7850">
        <v>0.23274157815499782</v>
      </c>
      <c r="M7850">
        <v>0.33122878452763038</v>
      </c>
      <c r="N7850">
        <v>0.46349781212296287</v>
      </c>
      <c r="O7850">
        <v>0.38760354048865392</v>
      </c>
      <c r="P7850" s="117">
        <v>18.239999999999998</v>
      </c>
      <c r="Q7850">
        <v>0.34</v>
      </c>
    </row>
    <row r="7851" spans="1:17" ht="15">
      <c r="A7851" s="6"/>
      <c r="B7851" s="10">
        <v>0.1</v>
      </c>
      <c r="C7851">
        <v>0.17093484320155619</v>
      </c>
      <c r="D7851" s="11">
        <v>27.75</v>
      </c>
      <c r="E7851" s="10">
        <v>55.3</v>
      </c>
      <c r="F7851" s="11">
        <v>19.22</v>
      </c>
      <c r="G7851" s="10">
        <v>32.729999999999997</v>
      </c>
      <c r="H7851" s="11">
        <v>184.81</v>
      </c>
      <c r="I7851" s="10">
        <v>127.37</v>
      </c>
      <c r="J7851">
        <v>0.35858290798816933</v>
      </c>
      <c r="K7851">
        <v>0.52274366706086162</v>
      </c>
      <c r="L7851">
        <v>0.22927122163861124</v>
      </c>
      <c r="M7851">
        <v>0.31987093159370295</v>
      </c>
      <c r="N7851">
        <v>0.46460351171648062</v>
      </c>
      <c r="O7851">
        <v>0.39122402896348274</v>
      </c>
      <c r="P7851" s="117">
        <v>17.739999999999998</v>
      </c>
      <c r="Q7851">
        <v>0.34</v>
      </c>
    </row>
    <row r="7852" spans="1:17" ht="15">
      <c r="A7852" s="6"/>
      <c r="B7852" s="10">
        <v>0.12</v>
      </c>
      <c r="C7852">
        <v>0.17937509207660773</v>
      </c>
      <c r="D7852" s="11">
        <v>28.04</v>
      </c>
      <c r="E7852" s="10">
        <v>52.03</v>
      </c>
      <c r="F7852" s="11">
        <v>13.28</v>
      </c>
      <c r="G7852" s="10">
        <v>32.68</v>
      </c>
      <c r="H7852" s="11">
        <v>178.16</v>
      </c>
      <c r="I7852" s="10">
        <v>122.17</v>
      </c>
      <c r="J7852">
        <v>0.37174454889616737</v>
      </c>
      <c r="K7852">
        <v>0.52190673520122433</v>
      </c>
      <c r="L7852">
        <v>0.22682603598430473</v>
      </c>
      <c r="M7852">
        <v>0.30763036364014379</v>
      </c>
      <c r="N7852">
        <v>0.46451490336084877</v>
      </c>
      <c r="O7852">
        <v>0.39220857742848392</v>
      </c>
      <c r="P7852" s="117">
        <v>16.53</v>
      </c>
      <c r="Q7852">
        <v>0.34</v>
      </c>
    </row>
    <row r="7853" spans="1:17" ht="15">
      <c r="A7853" s="6"/>
      <c r="B7853" s="10">
        <v>0.34</v>
      </c>
      <c r="C7853">
        <v>0.18530470479251041</v>
      </c>
      <c r="D7853" s="11">
        <v>27.1</v>
      </c>
      <c r="E7853" s="10">
        <v>52.83</v>
      </c>
      <c r="F7853" s="11">
        <v>14.89</v>
      </c>
      <c r="G7853" s="10">
        <v>31.57</v>
      </c>
      <c r="H7853" s="11">
        <v>171.62</v>
      </c>
      <c r="I7853" s="10">
        <v>117.73</v>
      </c>
      <c r="J7853">
        <v>0.37861138109147746</v>
      </c>
      <c r="K7853">
        <v>0.51867127345401975</v>
      </c>
      <c r="L7853">
        <v>0.23248637704830374</v>
      </c>
      <c r="M7853">
        <v>0.3058015708302782</v>
      </c>
      <c r="N7853">
        <v>0.4693447496698388</v>
      </c>
      <c r="O7853">
        <v>0.393440886335507</v>
      </c>
      <c r="P7853" s="117">
        <v>15.44</v>
      </c>
      <c r="Q7853">
        <v>0.34</v>
      </c>
    </row>
    <row r="7854" spans="1:17" ht="15">
      <c r="A7854" s="6"/>
      <c r="B7854" s="10">
        <v>1.55</v>
      </c>
      <c r="C7854">
        <v>0.18540531275035685</v>
      </c>
      <c r="D7854" s="11">
        <v>28.22</v>
      </c>
      <c r="E7854" s="10">
        <v>50.36</v>
      </c>
      <c r="F7854" s="11">
        <v>10.19</v>
      </c>
      <c r="G7854" s="10">
        <v>33.020000000000003</v>
      </c>
      <c r="H7854" s="11">
        <v>191.15</v>
      </c>
      <c r="I7854" s="10">
        <v>126.18</v>
      </c>
      <c r="J7854">
        <v>0.39272803436980119</v>
      </c>
      <c r="K7854">
        <v>0.52128829403299015</v>
      </c>
      <c r="L7854">
        <v>0.2376931102672071</v>
      </c>
      <c r="M7854">
        <v>0.3111808785423773</v>
      </c>
      <c r="N7854">
        <v>0.47772084369388035</v>
      </c>
      <c r="O7854">
        <v>0.40908386372145261</v>
      </c>
      <c r="P7854" s="117">
        <v>16.190000000000001</v>
      </c>
      <c r="Q7854">
        <v>0.34</v>
      </c>
    </row>
    <row r="7855" spans="1:17" ht="15">
      <c r="A7855" s="6"/>
      <c r="B7855" s="10">
        <v>31.61</v>
      </c>
      <c r="C7855">
        <v>0.1949103978158184</v>
      </c>
      <c r="D7855" s="11">
        <v>35.659999999999997</v>
      </c>
      <c r="E7855" s="10">
        <v>50.13</v>
      </c>
      <c r="F7855" s="11">
        <v>7.57</v>
      </c>
      <c r="G7855" s="10">
        <v>32.69</v>
      </c>
      <c r="H7855" s="11">
        <v>205.06</v>
      </c>
      <c r="I7855" s="10">
        <v>153.56</v>
      </c>
      <c r="J7855">
        <v>0.40833307968031402</v>
      </c>
      <c r="K7855">
        <v>0.52319187890630225</v>
      </c>
      <c r="L7855">
        <v>0.24315496279449211</v>
      </c>
      <c r="M7855">
        <v>0.33943073098549864</v>
      </c>
      <c r="N7855">
        <v>0.48520936299427908</v>
      </c>
      <c r="O7855">
        <v>0.43485555418208144</v>
      </c>
      <c r="P7855" s="117">
        <v>16.38</v>
      </c>
      <c r="Q7855">
        <v>0.34</v>
      </c>
    </row>
    <row r="7856" spans="1:17" ht="15">
      <c r="A7856" s="6"/>
      <c r="B7856" s="10">
        <v>70.53</v>
      </c>
      <c r="C7856">
        <v>0.21594134862851974</v>
      </c>
      <c r="D7856" s="11">
        <v>49.01</v>
      </c>
      <c r="E7856" s="10">
        <v>50.36</v>
      </c>
      <c r="F7856" s="11">
        <v>19.09</v>
      </c>
      <c r="G7856" s="10">
        <v>45.99</v>
      </c>
      <c r="H7856" s="11">
        <v>225.08</v>
      </c>
      <c r="I7856" s="10">
        <v>207.39</v>
      </c>
      <c r="J7856">
        <v>0.43053864728717994</v>
      </c>
      <c r="K7856">
        <v>0.52374657061304541</v>
      </c>
      <c r="L7856">
        <v>0.25438338399988175</v>
      </c>
      <c r="M7856">
        <v>0.36864326141416448</v>
      </c>
      <c r="N7856">
        <v>0.4853827669952448</v>
      </c>
      <c r="O7856">
        <v>0.45894388165232203</v>
      </c>
      <c r="P7856" s="117">
        <v>17.89</v>
      </c>
      <c r="Q7856">
        <v>0.34</v>
      </c>
    </row>
    <row r="7857" spans="1:17" ht="15">
      <c r="A7857" s="6"/>
      <c r="B7857" s="10">
        <v>94.28</v>
      </c>
      <c r="C7857">
        <v>0.22311900298647885</v>
      </c>
      <c r="D7857" s="11">
        <v>49.07</v>
      </c>
      <c r="E7857" s="10">
        <v>53.35</v>
      </c>
      <c r="F7857" s="11">
        <v>25.48</v>
      </c>
      <c r="G7857" s="10">
        <v>55.19</v>
      </c>
      <c r="H7857" s="11">
        <v>305.88</v>
      </c>
      <c r="I7857" s="10">
        <v>293.16000000000003</v>
      </c>
      <c r="J7857">
        <v>0.43182579603804516</v>
      </c>
      <c r="K7857">
        <v>0.52793882594302233</v>
      </c>
      <c r="L7857">
        <v>0.30135871638465023</v>
      </c>
      <c r="M7857">
        <v>0.38353062019800915</v>
      </c>
      <c r="N7857">
        <v>0.47003903288081189</v>
      </c>
      <c r="O7857">
        <v>0.44193996879949504</v>
      </c>
      <c r="P7857" s="117">
        <v>18.43</v>
      </c>
      <c r="Q7857">
        <v>0.34</v>
      </c>
    </row>
    <row r="7858" spans="1:17" ht="15">
      <c r="A7858" s="6"/>
      <c r="B7858" s="10">
        <v>112.68</v>
      </c>
      <c r="C7858">
        <v>0.22172757455791278</v>
      </c>
      <c r="D7858" s="11">
        <v>48</v>
      </c>
      <c r="E7858" s="10">
        <v>63.17</v>
      </c>
      <c r="F7858" s="11">
        <v>30.45</v>
      </c>
      <c r="G7858" s="10">
        <v>55.09</v>
      </c>
      <c r="H7858" s="11">
        <v>344.98</v>
      </c>
      <c r="I7858" s="10">
        <v>309.08999999999997</v>
      </c>
      <c r="J7858">
        <v>0.42166011092705336</v>
      </c>
      <c r="K7858">
        <v>0.51542680311812261</v>
      </c>
      <c r="L7858">
        <v>0.33766746737620046</v>
      </c>
      <c r="M7858">
        <v>0.38364643748038257</v>
      </c>
      <c r="N7858">
        <v>0.45818831393081932</v>
      </c>
      <c r="O7858">
        <v>0.43529839781224894</v>
      </c>
      <c r="P7858" s="117">
        <v>17.18</v>
      </c>
      <c r="Q7858">
        <v>0.34</v>
      </c>
    </row>
    <row r="7859" spans="1:17" ht="15">
      <c r="A7859" s="6"/>
      <c r="B7859" s="10">
        <v>93.99</v>
      </c>
      <c r="C7859">
        <v>0.22108490595346172</v>
      </c>
      <c r="D7859" s="11">
        <v>46.92</v>
      </c>
      <c r="E7859" s="10">
        <v>72.2</v>
      </c>
      <c r="F7859" s="11">
        <v>34.31</v>
      </c>
      <c r="G7859" s="10">
        <v>40.07</v>
      </c>
      <c r="H7859" s="11">
        <v>330.02</v>
      </c>
      <c r="I7859" s="10">
        <v>294.94</v>
      </c>
      <c r="J7859">
        <v>0.40848550853083371</v>
      </c>
      <c r="K7859">
        <v>0.50030553145590539</v>
      </c>
      <c r="L7859">
        <v>0.34455545673371135</v>
      </c>
      <c r="M7859">
        <v>0.38432951794185383</v>
      </c>
      <c r="N7859">
        <v>0.45177994336347854</v>
      </c>
      <c r="O7859">
        <v>0.44618781643949945</v>
      </c>
      <c r="P7859" s="117">
        <v>16.27</v>
      </c>
      <c r="Q7859">
        <v>0.34</v>
      </c>
    </row>
    <row r="7860" spans="1:17" ht="15">
      <c r="A7860" s="6"/>
      <c r="B7860" s="10">
        <v>86.95</v>
      </c>
      <c r="C7860">
        <v>0.21637598869772107</v>
      </c>
      <c r="D7860" s="11">
        <v>45.43</v>
      </c>
      <c r="E7860" s="10">
        <v>73.489999999999995</v>
      </c>
      <c r="F7860" s="11">
        <v>37.549999999999997</v>
      </c>
      <c r="G7860" s="10">
        <v>45.92</v>
      </c>
      <c r="H7860" s="11">
        <v>321.35000000000002</v>
      </c>
      <c r="I7860" s="10">
        <v>295.02</v>
      </c>
      <c r="J7860">
        <v>0.39871998529836084</v>
      </c>
      <c r="K7860">
        <v>0.4886687430019222</v>
      </c>
      <c r="L7860">
        <v>0.35768851636851873</v>
      </c>
      <c r="M7860">
        <v>0.38205095438734488</v>
      </c>
      <c r="N7860">
        <v>0.44328231965040477</v>
      </c>
      <c r="O7860">
        <v>0.45019046256443268</v>
      </c>
      <c r="P7860" s="117">
        <v>19.84</v>
      </c>
      <c r="Q7860">
        <v>0.34</v>
      </c>
    </row>
    <row r="7861" spans="1:17" ht="15">
      <c r="A7861" s="6"/>
      <c r="B7861" s="10">
        <v>79.42</v>
      </c>
      <c r="C7861">
        <v>0.21002478734077462</v>
      </c>
      <c r="D7861" s="11">
        <v>46.5</v>
      </c>
      <c r="E7861" s="10">
        <v>73.17</v>
      </c>
      <c r="F7861" s="11">
        <v>39.81</v>
      </c>
      <c r="G7861" s="10">
        <v>41.07</v>
      </c>
      <c r="H7861" s="11">
        <v>313.05</v>
      </c>
      <c r="I7861" s="10">
        <v>289.89999999999998</v>
      </c>
      <c r="J7861">
        <v>0.39450270795065134</v>
      </c>
      <c r="K7861">
        <v>0.48759097696572423</v>
      </c>
      <c r="L7861">
        <v>0.36848881010237827</v>
      </c>
      <c r="M7861">
        <v>0.37653617940369677</v>
      </c>
      <c r="N7861">
        <v>0.43423852861111695</v>
      </c>
      <c r="O7861">
        <v>0.45086777102217707</v>
      </c>
      <c r="P7861" s="117">
        <v>22.13</v>
      </c>
      <c r="Q7861">
        <v>0.34</v>
      </c>
    </row>
    <row r="7862" spans="1:17" ht="15">
      <c r="A7862" s="6"/>
      <c r="B7862" s="10">
        <v>76.33</v>
      </c>
      <c r="C7862">
        <v>0.19894216455877786</v>
      </c>
      <c r="D7862" s="11">
        <v>39.57</v>
      </c>
      <c r="E7862" s="10">
        <v>73.010000000000005</v>
      </c>
      <c r="F7862" s="11">
        <v>39.81</v>
      </c>
      <c r="G7862" s="10">
        <v>45.31</v>
      </c>
      <c r="H7862" s="11">
        <v>299.99</v>
      </c>
      <c r="I7862" s="10">
        <v>272.93</v>
      </c>
      <c r="J7862">
        <v>0.40405222304270927</v>
      </c>
      <c r="K7862">
        <v>0.49410851619441087</v>
      </c>
      <c r="L7862">
        <v>0.38060728291088147</v>
      </c>
      <c r="M7862">
        <v>0.37604234522424712</v>
      </c>
      <c r="N7862">
        <v>0.43236580130932328</v>
      </c>
      <c r="O7862">
        <v>0.45745963240683324</v>
      </c>
      <c r="P7862" s="117">
        <v>20.010000000000002</v>
      </c>
      <c r="Q7862">
        <v>0.34</v>
      </c>
    </row>
    <row r="7863" spans="1:17" ht="15">
      <c r="A7863" s="6"/>
      <c r="B7863" s="10">
        <v>71.45</v>
      </c>
      <c r="C7863">
        <v>0.19340787500042708</v>
      </c>
      <c r="D7863" s="11">
        <v>41.13</v>
      </c>
      <c r="E7863" s="10">
        <v>66.930000000000007</v>
      </c>
      <c r="F7863" s="11">
        <v>39.76</v>
      </c>
      <c r="G7863" s="10">
        <v>45.15</v>
      </c>
      <c r="H7863" s="11">
        <v>300</v>
      </c>
      <c r="I7863" s="10">
        <v>269.92</v>
      </c>
      <c r="J7863">
        <v>0.42591280795072789</v>
      </c>
      <c r="K7863">
        <v>0.50496292327475345</v>
      </c>
      <c r="L7863">
        <v>0.39829411591669334</v>
      </c>
      <c r="M7863">
        <v>0.38847428355462077</v>
      </c>
      <c r="N7863">
        <v>0.43820875152655148</v>
      </c>
      <c r="O7863">
        <v>0.47421410611904513</v>
      </c>
      <c r="P7863" s="117">
        <v>17.53</v>
      </c>
      <c r="Q7863">
        <v>0.34</v>
      </c>
    </row>
    <row r="7864" spans="1:17" ht="15">
      <c r="A7864" s="6"/>
      <c r="B7864" s="10">
        <v>75.38</v>
      </c>
      <c r="C7864">
        <v>0.20232303737241958</v>
      </c>
      <c r="D7864" s="11">
        <v>43.13</v>
      </c>
      <c r="E7864" s="10">
        <v>64.569999999999993</v>
      </c>
      <c r="F7864" s="11">
        <v>40.049999999999997</v>
      </c>
      <c r="G7864" s="10">
        <v>49.58</v>
      </c>
      <c r="H7864" s="11">
        <v>328</v>
      </c>
      <c r="I7864" s="10">
        <v>272.24</v>
      </c>
      <c r="J7864">
        <v>0.45085496863956775</v>
      </c>
      <c r="K7864">
        <v>0.51384465617399333</v>
      </c>
      <c r="L7864">
        <v>0.42181528423744125</v>
      </c>
      <c r="M7864">
        <v>0.41013389832842229</v>
      </c>
      <c r="N7864">
        <v>0.45214745141952345</v>
      </c>
      <c r="O7864">
        <v>0.49365305075687038</v>
      </c>
      <c r="P7864" s="117">
        <v>16.190000000000001</v>
      </c>
      <c r="Q7864">
        <v>0.34</v>
      </c>
    </row>
    <row r="7865" spans="1:17" ht="15">
      <c r="A7865" s="6"/>
      <c r="B7865" s="10">
        <v>77.37</v>
      </c>
      <c r="C7865">
        <v>0.22032588559223523</v>
      </c>
      <c r="D7865" s="11">
        <v>44.91</v>
      </c>
      <c r="E7865" s="10">
        <v>65.040000000000006</v>
      </c>
      <c r="F7865" s="11">
        <v>41.68</v>
      </c>
      <c r="G7865" s="10">
        <v>49.7</v>
      </c>
      <c r="H7865" s="11">
        <v>342.18</v>
      </c>
      <c r="I7865" s="10">
        <v>300.36</v>
      </c>
      <c r="J7865">
        <v>0.46761294775820578</v>
      </c>
      <c r="K7865">
        <v>0.51509145968705083</v>
      </c>
      <c r="L7865">
        <v>0.44789586235407253</v>
      </c>
      <c r="M7865">
        <v>0.43767398773093052</v>
      </c>
      <c r="N7865">
        <v>0.46672931158770642</v>
      </c>
      <c r="O7865">
        <v>0.49402836132640554</v>
      </c>
      <c r="P7865" s="117">
        <v>16.97</v>
      </c>
      <c r="Q7865">
        <v>0.34</v>
      </c>
    </row>
    <row r="7866" spans="1:17" ht="15">
      <c r="A7866" s="6"/>
      <c r="B7866" s="10">
        <v>85.24</v>
      </c>
      <c r="C7866">
        <v>0.22483094399177861</v>
      </c>
      <c r="D7866" s="11">
        <v>46.94</v>
      </c>
      <c r="E7866" s="10">
        <v>68.11</v>
      </c>
      <c r="F7866" s="11">
        <v>45.01</v>
      </c>
      <c r="G7866" s="10">
        <v>51.26</v>
      </c>
      <c r="H7866" s="11">
        <v>350.92</v>
      </c>
      <c r="I7866" s="10">
        <v>315.05</v>
      </c>
      <c r="J7866">
        <v>0.47446411409679767</v>
      </c>
      <c r="K7866">
        <v>0.5015605605093536</v>
      </c>
      <c r="L7866">
        <v>0.45183249895887784</v>
      </c>
      <c r="M7866">
        <v>0.44047644180937662</v>
      </c>
      <c r="N7866">
        <v>0.46995904195585336</v>
      </c>
      <c r="O7866">
        <v>0.4835032488766956</v>
      </c>
      <c r="P7866" s="117">
        <v>17.03</v>
      </c>
      <c r="Q7866">
        <v>0.34</v>
      </c>
    </row>
    <row r="7867" spans="1:17" ht="15">
      <c r="A7867" s="6"/>
      <c r="B7867" s="10">
        <v>90.97</v>
      </c>
      <c r="C7867">
        <v>0.21705294151844792</v>
      </c>
      <c r="D7867" s="11">
        <v>53.97</v>
      </c>
      <c r="E7867" s="10">
        <v>74.5</v>
      </c>
      <c r="F7867" s="11">
        <v>50</v>
      </c>
      <c r="G7867" s="10">
        <v>58.26</v>
      </c>
      <c r="H7867" s="11">
        <v>385</v>
      </c>
      <c r="I7867" s="10">
        <v>322.72000000000003</v>
      </c>
      <c r="J7867">
        <v>0.4669116505980373</v>
      </c>
      <c r="K7867">
        <v>0.49861647747165966</v>
      </c>
      <c r="L7867">
        <v>0.44638633889695212</v>
      </c>
      <c r="M7867">
        <v>0.43241535735775893</v>
      </c>
      <c r="N7867">
        <v>0.45923635040388538</v>
      </c>
      <c r="O7867">
        <v>0.45414405502810468</v>
      </c>
      <c r="P7867" s="117">
        <v>17.170000000000002</v>
      </c>
      <c r="Q7867">
        <v>0.34</v>
      </c>
    </row>
    <row r="7868" spans="1:17" ht="15">
      <c r="A7868" s="6"/>
      <c r="B7868" s="10">
        <v>90.25</v>
      </c>
      <c r="C7868">
        <v>0.22310642704990594</v>
      </c>
      <c r="D7868" s="11">
        <v>56.24</v>
      </c>
      <c r="E7868" s="10">
        <v>70.8</v>
      </c>
      <c r="F7868" s="11">
        <v>51.77</v>
      </c>
      <c r="G7868" s="10">
        <v>60.49</v>
      </c>
      <c r="H7868" s="11">
        <v>345</v>
      </c>
      <c r="I7868" s="10">
        <v>299.58999999999997</v>
      </c>
      <c r="J7868">
        <v>0.47841870983734713</v>
      </c>
      <c r="K7868">
        <v>0.51052238413550777</v>
      </c>
      <c r="L7868">
        <v>0.44972110621249423</v>
      </c>
      <c r="M7868">
        <v>0.42153147019910814</v>
      </c>
      <c r="N7868">
        <v>0.46228087007497004</v>
      </c>
      <c r="O7868">
        <v>0.4614601361145918</v>
      </c>
      <c r="P7868" s="117">
        <v>16.399999999999999</v>
      </c>
      <c r="Q7868">
        <v>0.34</v>
      </c>
    </row>
    <row r="7869" spans="1:17" ht="15">
      <c r="A7869" s="6"/>
      <c r="B7869" s="10">
        <v>86.23</v>
      </c>
      <c r="C7869">
        <v>0.2260191087261666</v>
      </c>
      <c r="D7869" s="11">
        <v>55.97</v>
      </c>
      <c r="E7869" s="10">
        <v>71.790000000000006</v>
      </c>
      <c r="F7869" s="11">
        <v>50.11</v>
      </c>
      <c r="G7869" s="10">
        <v>55</v>
      </c>
      <c r="H7869" s="11">
        <v>319.08999999999997</v>
      </c>
      <c r="I7869" s="10">
        <v>285.91000000000003</v>
      </c>
      <c r="J7869">
        <v>0.48540052417840651</v>
      </c>
      <c r="K7869">
        <v>0.52113691128148953</v>
      </c>
      <c r="L7869">
        <v>0.46189445013729374</v>
      </c>
      <c r="M7869">
        <v>0.42588909378380629</v>
      </c>
      <c r="N7869">
        <v>0.47234270582498211</v>
      </c>
      <c r="O7869">
        <v>0.45984236649623483</v>
      </c>
      <c r="P7869" s="117">
        <v>15.61</v>
      </c>
      <c r="Q7869">
        <v>0.34</v>
      </c>
    </row>
    <row r="7870" spans="1:17" ht="15">
      <c r="A7870" s="6"/>
      <c r="B7870" s="10">
        <v>81.5</v>
      </c>
      <c r="C7870">
        <v>0.22619292205452579</v>
      </c>
      <c r="D7870" s="11">
        <v>48</v>
      </c>
      <c r="E7870" s="10">
        <v>61.97</v>
      </c>
      <c r="F7870" s="11">
        <v>49.96</v>
      </c>
      <c r="G7870" s="10">
        <v>47.57</v>
      </c>
      <c r="H7870" s="11">
        <v>283.42</v>
      </c>
      <c r="I7870" s="10">
        <v>261.56</v>
      </c>
      <c r="J7870">
        <v>0.50380086495784748</v>
      </c>
      <c r="K7870">
        <v>0.52424233976332735</v>
      </c>
      <c r="L7870">
        <v>0.4850263612912874</v>
      </c>
      <c r="M7870">
        <v>0.42761190696774015</v>
      </c>
      <c r="N7870">
        <v>0.47755604690143133</v>
      </c>
      <c r="O7870">
        <v>0.4616228388492099</v>
      </c>
      <c r="P7870" s="117">
        <v>18.22</v>
      </c>
      <c r="Q7870">
        <v>0.34</v>
      </c>
    </row>
    <row r="7871" spans="1:17" ht="15">
      <c r="A7871" s="6"/>
      <c r="B7871" s="10">
        <v>74.739999999999995</v>
      </c>
      <c r="C7871">
        <v>0.22363152792315388</v>
      </c>
      <c r="D7871" s="11">
        <v>47.98</v>
      </c>
      <c r="E7871" s="10">
        <v>56.21</v>
      </c>
      <c r="F7871" s="11">
        <v>45.7</v>
      </c>
      <c r="G7871" s="10">
        <v>38.1</v>
      </c>
      <c r="H7871" s="11">
        <v>250.78</v>
      </c>
      <c r="I7871" s="10">
        <v>229.94</v>
      </c>
      <c r="J7871">
        <v>0.51824524626658008</v>
      </c>
      <c r="K7871">
        <v>0.52504618622448973</v>
      </c>
      <c r="L7871">
        <v>0.49256089834903499</v>
      </c>
      <c r="M7871">
        <v>0.42254680640085074</v>
      </c>
      <c r="N7871">
        <v>0.48015525182285423</v>
      </c>
      <c r="O7871">
        <v>0.46930702806428398</v>
      </c>
      <c r="P7871" s="117">
        <v>18.52</v>
      </c>
      <c r="Q7871">
        <v>0.34</v>
      </c>
    </row>
    <row r="7872" spans="1:17" ht="15">
      <c r="A7872" s="6"/>
      <c r="B7872" s="10">
        <v>77.56</v>
      </c>
      <c r="C7872">
        <v>0.22719322510484385</v>
      </c>
      <c r="D7872" s="11">
        <v>47.98</v>
      </c>
      <c r="E7872" s="10">
        <v>55.04</v>
      </c>
      <c r="F7872" s="11">
        <v>44.64</v>
      </c>
      <c r="G7872" s="10">
        <v>35.5</v>
      </c>
      <c r="H7872" s="11">
        <v>216.67</v>
      </c>
      <c r="I7872" s="10">
        <v>217.1</v>
      </c>
      <c r="J7872">
        <v>0.52175147023212376</v>
      </c>
      <c r="K7872">
        <v>0.52264257336479425</v>
      </c>
      <c r="L7872">
        <v>0.50228658163949735</v>
      </c>
      <c r="M7872">
        <v>0.42272723459695416</v>
      </c>
      <c r="N7872">
        <v>0.4839060521219849</v>
      </c>
      <c r="O7872">
        <v>0.4722834373143861</v>
      </c>
      <c r="P7872" s="117">
        <v>17.170000000000002</v>
      </c>
      <c r="Q7872">
        <v>0.34</v>
      </c>
    </row>
    <row r="7873" spans="1:17" ht="15">
      <c r="A7873" s="6"/>
      <c r="B7873" s="10">
        <v>72.84</v>
      </c>
      <c r="C7873">
        <v>0.22965374695606144</v>
      </c>
      <c r="D7873" s="11">
        <v>40.99</v>
      </c>
      <c r="E7873" s="10">
        <v>49.31</v>
      </c>
      <c r="F7873" s="11">
        <v>39.799999999999997</v>
      </c>
      <c r="G7873" s="10">
        <v>31.99</v>
      </c>
      <c r="H7873" s="11">
        <v>190.97</v>
      </c>
      <c r="I7873" s="10">
        <v>173.64</v>
      </c>
      <c r="J7873">
        <v>0.53141849956717413</v>
      </c>
      <c r="K7873">
        <v>0.53359685386188449</v>
      </c>
      <c r="L7873">
        <v>0.50833498127494325</v>
      </c>
      <c r="M7873">
        <v>0.41776418908472485</v>
      </c>
      <c r="N7873">
        <v>0.48869309021659962</v>
      </c>
      <c r="O7873">
        <v>0.46571826004304651</v>
      </c>
      <c r="P7873" s="117">
        <v>17.98</v>
      </c>
      <c r="Q7873">
        <v>0.34</v>
      </c>
    </row>
    <row r="7874" spans="1:17" ht="15">
      <c r="A7874" s="6"/>
      <c r="B7874" s="10">
        <v>78.069999999999993</v>
      </c>
      <c r="C7874">
        <v>0.22691020660269262</v>
      </c>
      <c r="D7874" s="11">
        <v>39.89</v>
      </c>
      <c r="E7874" s="10">
        <v>51.94</v>
      </c>
      <c r="F7874" s="11">
        <v>38.19</v>
      </c>
      <c r="G7874" s="10">
        <v>32.549999999999997</v>
      </c>
      <c r="H7874" s="11">
        <v>200.03</v>
      </c>
      <c r="I7874" s="10">
        <v>187.29</v>
      </c>
      <c r="J7874">
        <v>0.53242475184715277</v>
      </c>
      <c r="K7874">
        <v>0.52984308696665883</v>
      </c>
      <c r="L7874">
        <v>0.51386162701377414</v>
      </c>
      <c r="M7874">
        <v>0.4125301243023845</v>
      </c>
      <c r="N7874">
        <v>0.4957355457277508</v>
      </c>
      <c r="O7874">
        <v>0.46132299699838364</v>
      </c>
      <c r="P7874" s="117">
        <v>19.04</v>
      </c>
      <c r="Q7874">
        <v>0.34</v>
      </c>
    </row>
    <row r="7875" spans="1:17" ht="15">
      <c r="A7875" s="6"/>
      <c r="B7875" s="10">
        <v>74.03</v>
      </c>
      <c r="C7875">
        <v>0.21680392781114574</v>
      </c>
      <c r="D7875" s="11">
        <v>36.19</v>
      </c>
      <c r="E7875" s="10">
        <v>49.86</v>
      </c>
      <c r="F7875" s="11">
        <v>36.299999999999997</v>
      </c>
      <c r="G7875" s="10">
        <v>33.549999999999997</v>
      </c>
      <c r="H7875" s="11">
        <v>204.47</v>
      </c>
      <c r="I7875" s="10">
        <v>175.19</v>
      </c>
      <c r="J7875">
        <v>0.53570055208719358</v>
      </c>
      <c r="K7875">
        <v>0.52824131565460031</v>
      </c>
      <c r="L7875">
        <v>0.51489806246850311</v>
      </c>
      <c r="M7875">
        <v>0.40515731000512761</v>
      </c>
      <c r="N7875">
        <v>0.50413395497736446</v>
      </c>
      <c r="O7875">
        <v>0.46115029127642065</v>
      </c>
      <c r="P7875" s="117">
        <v>18.03</v>
      </c>
      <c r="Q7875">
        <v>0.34</v>
      </c>
    </row>
    <row r="7876" spans="1:17" ht="15">
      <c r="A7876" s="6"/>
      <c r="B7876" s="10">
        <v>72.069999999999993</v>
      </c>
      <c r="C7876">
        <v>0.22057834607132615</v>
      </c>
      <c r="D7876" s="11">
        <v>34.49</v>
      </c>
      <c r="E7876" s="10">
        <v>50.34</v>
      </c>
      <c r="F7876" s="11">
        <v>36.020000000000003</v>
      </c>
      <c r="G7876" s="10">
        <v>33.89</v>
      </c>
      <c r="H7876" s="11">
        <v>193.52</v>
      </c>
      <c r="I7876" s="10">
        <v>163.07</v>
      </c>
      <c r="J7876">
        <v>0.53471071870050602</v>
      </c>
      <c r="K7876">
        <v>0.52564027648671197</v>
      </c>
      <c r="L7876">
        <v>0.51946427155034247</v>
      </c>
      <c r="M7876">
        <v>0.39813489934451468</v>
      </c>
      <c r="N7876">
        <v>0.51217279542857141</v>
      </c>
      <c r="O7876">
        <v>0.45048584633426753</v>
      </c>
      <c r="P7876" s="117">
        <v>18.149999999999999</v>
      </c>
      <c r="Q7876">
        <v>0.34</v>
      </c>
    </row>
    <row r="7877" spans="1:17" ht="15">
      <c r="A7877" s="6"/>
      <c r="B7877" s="10">
        <v>71.61</v>
      </c>
      <c r="C7877">
        <v>0.21573196014876994</v>
      </c>
      <c r="D7877" s="11">
        <v>36.200000000000003</v>
      </c>
      <c r="E7877" s="10">
        <v>48.46</v>
      </c>
      <c r="F7877" s="11">
        <v>35.4</v>
      </c>
      <c r="G7877" s="10">
        <v>32.619999999999997</v>
      </c>
      <c r="H7877" s="11">
        <v>194.13</v>
      </c>
      <c r="I7877" s="10">
        <v>151.82</v>
      </c>
      <c r="J7877">
        <v>0.53999299277334034</v>
      </c>
      <c r="K7877">
        <v>0.52026507379993936</v>
      </c>
      <c r="L7877">
        <v>0.52596993748301168</v>
      </c>
      <c r="M7877">
        <v>0.38842454411871902</v>
      </c>
      <c r="N7877">
        <v>0.51360016022672539</v>
      </c>
      <c r="O7877">
        <v>0.4406949255670537</v>
      </c>
      <c r="P7877" s="117">
        <v>17.190000000000001</v>
      </c>
      <c r="Q7877">
        <v>0.34</v>
      </c>
    </row>
    <row r="7878" spans="1:17" ht="15">
      <c r="A7878" s="6"/>
      <c r="B7878" s="10">
        <v>69.989999999999995</v>
      </c>
      <c r="C7878">
        <v>0.22257148196976351</v>
      </c>
      <c r="D7878" s="11">
        <v>38</v>
      </c>
      <c r="E7878" s="10">
        <v>48.07</v>
      </c>
      <c r="F7878" s="11">
        <v>35.380000000000003</v>
      </c>
      <c r="G7878" s="10">
        <v>32.94</v>
      </c>
      <c r="H7878" s="11">
        <v>207.09</v>
      </c>
      <c r="I7878" s="10">
        <v>159.15</v>
      </c>
      <c r="J7878">
        <v>0.53811657201808771</v>
      </c>
      <c r="K7878">
        <v>0.51455275222674424</v>
      </c>
      <c r="L7878">
        <v>0.52966680524021192</v>
      </c>
      <c r="M7878">
        <v>0.38678642937020763</v>
      </c>
      <c r="N7878">
        <v>0.51123863315961326</v>
      </c>
      <c r="O7878">
        <v>0.43969311850829351</v>
      </c>
      <c r="P7878" s="117">
        <v>17.41</v>
      </c>
      <c r="Q7878">
        <v>0.34</v>
      </c>
    </row>
    <row r="7879" spans="1:17" ht="15">
      <c r="A7879" s="6"/>
      <c r="B7879" s="10">
        <v>74.19</v>
      </c>
      <c r="C7879">
        <v>0.23134764278868702</v>
      </c>
      <c r="D7879" s="11">
        <v>35.86</v>
      </c>
      <c r="E7879" s="10">
        <v>48.07</v>
      </c>
      <c r="F7879" s="11">
        <v>37.840000000000003</v>
      </c>
      <c r="G7879" s="10">
        <v>34.53</v>
      </c>
      <c r="H7879" s="11">
        <v>212.38</v>
      </c>
      <c r="I7879" s="10">
        <v>181.64</v>
      </c>
      <c r="J7879">
        <v>0.53731542747524996</v>
      </c>
      <c r="K7879">
        <v>0.5120499790106704</v>
      </c>
      <c r="L7879">
        <v>0.53511086183040135</v>
      </c>
      <c r="M7879">
        <v>0.39361458977733288</v>
      </c>
      <c r="N7879">
        <v>0.50602937914537349</v>
      </c>
      <c r="O7879">
        <v>0.4489936154639812</v>
      </c>
      <c r="P7879" s="117">
        <v>21.07</v>
      </c>
      <c r="Q7879">
        <v>0.34</v>
      </c>
    </row>
    <row r="7880" spans="1:17" ht="15">
      <c r="A7880" s="6"/>
      <c r="B7880" s="10">
        <v>79.81</v>
      </c>
      <c r="C7880">
        <v>0.25473990957295001</v>
      </c>
      <c r="D7880" s="11">
        <v>35.03</v>
      </c>
      <c r="E7880" s="10">
        <v>49.09</v>
      </c>
      <c r="F7880" s="11">
        <v>50</v>
      </c>
      <c r="G7880" s="10">
        <v>37.799999999999997</v>
      </c>
      <c r="H7880" s="11">
        <v>281.08999999999997</v>
      </c>
      <c r="I7880" s="10">
        <v>230.6</v>
      </c>
      <c r="J7880">
        <v>0.53186285733114302</v>
      </c>
      <c r="K7880">
        <v>0.52376899881107619</v>
      </c>
      <c r="L7880">
        <v>0.53353204136076027</v>
      </c>
      <c r="M7880">
        <v>0.4124280376763852</v>
      </c>
      <c r="N7880">
        <v>0.4817704871253225</v>
      </c>
      <c r="O7880">
        <v>0.4513736214866349</v>
      </c>
      <c r="P7880" s="117">
        <v>21.06</v>
      </c>
      <c r="Q7880">
        <v>0.34</v>
      </c>
    </row>
    <row r="7881" spans="1:17" ht="15">
      <c r="A7881" s="6"/>
      <c r="B7881" s="10">
        <v>87.08</v>
      </c>
      <c r="C7881">
        <v>0.2720326699357703</v>
      </c>
      <c r="D7881" s="11">
        <v>42.37</v>
      </c>
      <c r="E7881" s="10">
        <v>47.97</v>
      </c>
      <c r="F7881" s="11">
        <v>60.42</v>
      </c>
      <c r="G7881" s="10">
        <v>47.77</v>
      </c>
      <c r="H7881" s="11">
        <v>330</v>
      </c>
      <c r="I7881" s="10">
        <v>297.07</v>
      </c>
      <c r="J7881">
        <v>0.52651485607116744</v>
      </c>
      <c r="K7881">
        <v>0.53386791904398012</v>
      </c>
      <c r="L7881">
        <v>0.51696126464397674</v>
      </c>
      <c r="M7881">
        <v>0.41835983581170078</v>
      </c>
      <c r="N7881">
        <v>0.46709895882793123</v>
      </c>
      <c r="O7881">
        <v>0.44532852830780789</v>
      </c>
      <c r="P7881" s="117">
        <v>21.92</v>
      </c>
      <c r="Q7881">
        <v>0.34</v>
      </c>
    </row>
    <row r="7882" spans="1:17" ht="15">
      <c r="A7882" s="6"/>
      <c r="B7882" s="10">
        <v>94.29</v>
      </c>
      <c r="C7882">
        <v>0.27441654911942948</v>
      </c>
      <c r="D7882" s="11">
        <v>49.95</v>
      </c>
      <c r="E7882" s="10">
        <v>54.16</v>
      </c>
      <c r="F7882" s="11">
        <v>58.37</v>
      </c>
      <c r="G7882" s="10">
        <v>52.25</v>
      </c>
      <c r="H7882" s="11">
        <v>352.11</v>
      </c>
      <c r="I7882" s="10">
        <v>307.64999999999998</v>
      </c>
      <c r="J7882">
        <v>0.52434108331300744</v>
      </c>
      <c r="K7882">
        <v>0.52892449996833812</v>
      </c>
      <c r="L7882">
        <v>0.51298189421477414</v>
      </c>
      <c r="M7882">
        <v>0.41119161018929656</v>
      </c>
      <c r="N7882">
        <v>0.45327653826618863</v>
      </c>
      <c r="O7882">
        <v>0.43759192839498251</v>
      </c>
      <c r="P7882" s="117">
        <v>22.2</v>
      </c>
      <c r="Q7882">
        <v>0.34</v>
      </c>
    </row>
    <row r="7883" spans="1:17" ht="15">
      <c r="A7883" s="6"/>
      <c r="B7883" s="10">
        <v>91.74</v>
      </c>
      <c r="C7883">
        <v>0.27294267065639294</v>
      </c>
      <c r="D7883" s="11">
        <v>49.94</v>
      </c>
      <c r="E7883" s="10">
        <v>59.06</v>
      </c>
      <c r="F7883" s="11">
        <v>58.42</v>
      </c>
      <c r="G7883" s="10">
        <v>45.24</v>
      </c>
      <c r="H7883" s="11">
        <v>310</v>
      </c>
      <c r="I7883" s="10">
        <v>289.85000000000002</v>
      </c>
      <c r="J7883">
        <v>0.49737042908432938</v>
      </c>
      <c r="K7883">
        <v>0.5104808481032771</v>
      </c>
      <c r="L7883">
        <v>0.51218297586372241</v>
      </c>
      <c r="M7883">
        <v>0.41156665765864953</v>
      </c>
      <c r="N7883">
        <v>0.43687960932474168</v>
      </c>
      <c r="O7883">
        <v>0.44012910982529879</v>
      </c>
      <c r="P7883" s="117">
        <v>19.309999999999999</v>
      </c>
      <c r="Q7883">
        <v>0.34</v>
      </c>
    </row>
    <row r="7884" spans="1:17" ht="15">
      <c r="A7884" s="6"/>
      <c r="B7884" s="10">
        <v>89.17</v>
      </c>
      <c r="C7884">
        <v>0.28781660333337683</v>
      </c>
      <c r="D7884" s="11">
        <v>51.97</v>
      </c>
      <c r="E7884" s="10">
        <v>60.84</v>
      </c>
      <c r="F7884" s="11">
        <v>57.3</v>
      </c>
      <c r="G7884" s="10">
        <v>44.67</v>
      </c>
      <c r="H7884" s="11">
        <v>294.93</v>
      </c>
      <c r="I7884" s="10">
        <v>280.45</v>
      </c>
      <c r="J7884">
        <v>0.4859049819292745</v>
      </c>
      <c r="K7884">
        <v>0.4829027095045767</v>
      </c>
      <c r="L7884">
        <v>0.51519821161323309</v>
      </c>
      <c r="M7884">
        <v>0.41023019421966872</v>
      </c>
      <c r="N7884">
        <v>0.42843383084924669</v>
      </c>
      <c r="O7884">
        <v>0.43278474892435587</v>
      </c>
      <c r="P7884" s="117">
        <v>19.54</v>
      </c>
      <c r="Q7884">
        <v>0.34</v>
      </c>
    </row>
    <row r="7885" spans="1:17" ht="15">
      <c r="A7885" s="6"/>
      <c r="B7885" s="10">
        <v>87.06</v>
      </c>
      <c r="C7885">
        <v>0.30470012064213314</v>
      </c>
      <c r="D7885" s="11">
        <v>53.51</v>
      </c>
      <c r="E7885" s="10">
        <v>63.26</v>
      </c>
      <c r="F7885" s="11">
        <v>58.26</v>
      </c>
      <c r="G7885" s="10">
        <v>44.54</v>
      </c>
      <c r="H7885" s="11">
        <v>290.36</v>
      </c>
      <c r="I7885" s="10">
        <v>263.47000000000003</v>
      </c>
      <c r="J7885">
        <v>0.4782706935471922</v>
      </c>
      <c r="K7885">
        <v>0.47230851046929112</v>
      </c>
      <c r="L7885">
        <v>0.51014441881679351</v>
      </c>
      <c r="M7885">
        <v>0.40498448368997864</v>
      </c>
      <c r="N7885">
        <v>0.421182808003289</v>
      </c>
      <c r="O7885">
        <v>0.43197203614178215</v>
      </c>
      <c r="P7885" s="117">
        <v>19.03</v>
      </c>
      <c r="Q7885">
        <v>0.34</v>
      </c>
    </row>
    <row r="7886" spans="1:17" ht="15">
      <c r="A7886" s="6"/>
      <c r="B7886" s="10">
        <v>84.82</v>
      </c>
      <c r="C7886">
        <v>0.32394415503685936</v>
      </c>
      <c r="D7886" s="11">
        <v>49.96</v>
      </c>
      <c r="E7886" s="10">
        <v>52.96</v>
      </c>
      <c r="F7886" s="11">
        <v>58.77</v>
      </c>
      <c r="G7886" s="10">
        <v>41.53</v>
      </c>
      <c r="H7886" s="11">
        <v>290</v>
      </c>
      <c r="I7886" s="10">
        <v>256.02999999999997</v>
      </c>
      <c r="J7886">
        <v>0.48323782387296743</v>
      </c>
      <c r="K7886">
        <v>0.47299816569008485</v>
      </c>
      <c r="L7886">
        <v>0.52219265641056756</v>
      </c>
      <c r="M7886">
        <v>0.40640628936655482</v>
      </c>
      <c r="N7886">
        <v>0.41590786748429653</v>
      </c>
      <c r="O7886">
        <v>0.44528226214831168</v>
      </c>
      <c r="P7886" s="117">
        <v>18.86</v>
      </c>
      <c r="Q7886">
        <v>0.34</v>
      </c>
    </row>
    <row r="7887" spans="1:17" ht="15">
      <c r="A7887" s="6"/>
      <c r="B7887" s="10">
        <v>83.07</v>
      </c>
      <c r="C7887">
        <v>0.33769135127137073</v>
      </c>
      <c r="D7887" s="11">
        <v>46.98</v>
      </c>
      <c r="E7887" s="10">
        <v>49.87</v>
      </c>
      <c r="F7887" s="11">
        <v>58.6</v>
      </c>
      <c r="G7887" s="10">
        <v>41.48</v>
      </c>
      <c r="H7887" s="11">
        <v>292.64</v>
      </c>
      <c r="I7887" s="10">
        <v>272.43</v>
      </c>
      <c r="J7887">
        <v>0.49411247500757344</v>
      </c>
      <c r="K7887">
        <v>0.48592959919462431</v>
      </c>
      <c r="L7887">
        <v>0.52396546775699882</v>
      </c>
      <c r="M7887">
        <v>0.42149719047683754</v>
      </c>
      <c r="N7887">
        <v>0.41902383975317237</v>
      </c>
      <c r="O7887">
        <v>0.46740349057796887</v>
      </c>
      <c r="P7887" s="117">
        <v>19.96</v>
      </c>
      <c r="Q7887">
        <v>0.34</v>
      </c>
    </row>
    <row r="7888" spans="1:17" ht="15">
      <c r="A7888" s="6"/>
      <c r="B7888" s="10">
        <v>90.09</v>
      </c>
      <c r="C7888">
        <v>0.35820611698456939</v>
      </c>
      <c r="D7888" s="11">
        <v>38.979999999999997</v>
      </c>
      <c r="E7888" s="10">
        <v>58.76</v>
      </c>
      <c r="F7888" s="11">
        <v>57.05</v>
      </c>
      <c r="G7888" s="10">
        <v>45</v>
      </c>
      <c r="H7888" s="11">
        <v>290</v>
      </c>
      <c r="I7888" s="10">
        <v>290.17</v>
      </c>
      <c r="J7888">
        <v>0.49175624117196015</v>
      </c>
      <c r="K7888">
        <v>0.50023817510761359</v>
      </c>
      <c r="L7888">
        <v>0.52726721188286496</v>
      </c>
      <c r="M7888">
        <v>0.44275387714843339</v>
      </c>
      <c r="N7888">
        <v>0.41716227740070083</v>
      </c>
      <c r="O7888">
        <v>0.49365030637228063</v>
      </c>
      <c r="P7888" s="117">
        <v>20.13</v>
      </c>
      <c r="Q7888">
        <v>0.34</v>
      </c>
    </row>
    <row r="7889" spans="1:17" ht="15">
      <c r="A7889" s="6"/>
      <c r="B7889" s="10">
        <v>95.66</v>
      </c>
      <c r="C7889">
        <v>0.38560285068208766</v>
      </c>
      <c r="D7889" s="11">
        <v>35.29</v>
      </c>
      <c r="E7889" s="10">
        <v>50.93</v>
      </c>
      <c r="F7889" s="11">
        <v>59.23</v>
      </c>
      <c r="G7889" s="10">
        <v>46.98</v>
      </c>
      <c r="H7889" s="11">
        <v>288.49</v>
      </c>
      <c r="I7889" s="10">
        <v>318.36</v>
      </c>
      <c r="J7889">
        <v>0.48868158335033662</v>
      </c>
      <c r="K7889">
        <v>0.50507429887340338</v>
      </c>
      <c r="L7889">
        <v>0.52453175157278042</v>
      </c>
      <c r="M7889">
        <v>0.45786194019100845</v>
      </c>
      <c r="N7889">
        <v>0.4204458904743778</v>
      </c>
      <c r="O7889">
        <v>0.50831730274480569</v>
      </c>
      <c r="P7889" s="117">
        <v>21.95</v>
      </c>
      <c r="Q7889">
        <v>0.34</v>
      </c>
    </row>
    <row r="7890" spans="1:17" ht="15">
      <c r="A7890" s="6"/>
      <c r="B7890" s="10">
        <v>114.91</v>
      </c>
      <c r="C7890">
        <v>0.40028937116183294</v>
      </c>
      <c r="D7890" s="11">
        <v>39.56</v>
      </c>
      <c r="E7890" s="10">
        <v>61.47</v>
      </c>
      <c r="F7890" s="11">
        <v>58.4</v>
      </c>
      <c r="G7890" s="10">
        <v>48.87</v>
      </c>
      <c r="H7890" s="11">
        <v>282.91000000000003</v>
      </c>
      <c r="I7890" s="10">
        <v>327.36</v>
      </c>
      <c r="J7890">
        <v>0.48247458284827316</v>
      </c>
      <c r="K7890">
        <v>0.49145358786489218</v>
      </c>
      <c r="L7890">
        <v>0.5206409642347174</v>
      </c>
      <c r="M7890">
        <v>0.45900857793388278</v>
      </c>
      <c r="N7890">
        <v>0.41513342669548714</v>
      </c>
      <c r="O7890">
        <v>0.49803320958254638</v>
      </c>
      <c r="P7890" s="117">
        <v>25.25</v>
      </c>
      <c r="Q7890">
        <v>0.34</v>
      </c>
    </row>
    <row r="7891" spans="1:17" ht="15">
      <c r="A7891" s="6"/>
      <c r="B7891" s="10">
        <v>124.1</v>
      </c>
      <c r="C7891">
        <v>0.39735709331075075</v>
      </c>
      <c r="D7891" s="11">
        <v>44.26</v>
      </c>
      <c r="E7891" s="10">
        <v>67.650000000000006</v>
      </c>
      <c r="F7891" s="11">
        <v>63.45</v>
      </c>
      <c r="G7891" s="10">
        <v>55.92</v>
      </c>
      <c r="H7891" s="11">
        <v>288.02</v>
      </c>
      <c r="I7891" s="10">
        <v>349.9</v>
      </c>
      <c r="J7891">
        <v>0.47519754310883416</v>
      </c>
      <c r="K7891">
        <v>0.47885449741832742</v>
      </c>
      <c r="L7891">
        <v>0.51769492681236617</v>
      </c>
      <c r="M7891">
        <v>0.4523682515064974</v>
      </c>
      <c r="N7891">
        <v>0.40963006761288939</v>
      </c>
      <c r="O7891">
        <v>0.4786312110672003</v>
      </c>
      <c r="P7891" s="117">
        <v>36.200000000000003</v>
      </c>
      <c r="Q7891">
        <v>0.34</v>
      </c>
    </row>
    <row r="7892" spans="1:17" ht="15">
      <c r="A7892" s="6"/>
      <c r="B7892" s="10">
        <v>127.1</v>
      </c>
      <c r="C7892">
        <v>0.40191000729351556</v>
      </c>
      <c r="D7892" s="11">
        <v>38.409999999999997</v>
      </c>
      <c r="E7892" s="10">
        <v>65.45</v>
      </c>
      <c r="F7892" s="11">
        <v>59.36</v>
      </c>
      <c r="G7892" s="10">
        <v>53.2</v>
      </c>
      <c r="H7892" s="11">
        <v>260.69</v>
      </c>
      <c r="I7892" s="10">
        <v>337.95</v>
      </c>
      <c r="J7892">
        <v>0.45744821030884103</v>
      </c>
      <c r="K7892">
        <v>0.46988086662581285</v>
      </c>
      <c r="L7892">
        <v>0.54259017247969965</v>
      </c>
      <c r="M7892">
        <v>0.45312400429392896</v>
      </c>
      <c r="N7892">
        <v>0.40811364384850624</v>
      </c>
      <c r="O7892">
        <v>0.46941200009760142</v>
      </c>
      <c r="P7892" s="117">
        <v>28.05</v>
      </c>
      <c r="Q7892">
        <v>0.34</v>
      </c>
    </row>
    <row r="7893" spans="1:17" ht="15">
      <c r="A7893" s="6"/>
      <c r="B7893" s="10">
        <v>127.2</v>
      </c>
      <c r="C7893">
        <v>0.40728053095037325</v>
      </c>
      <c r="D7893" s="11">
        <v>37.93</v>
      </c>
      <c r="E7893" s="10">
        <v>52.95</v>
      </c>
      <c r="F7893" s="11">
        <v>58.07</v>
      </c>
      <c r="G7893" s="10">
        <v>48.21</v>
      </c>
      <c r="H7893" s="11">
        <v>188.07</v>
      </c>
      <c r="I7893" s="10">
        <v>314.37</v>
      </c>
      <c r="J7893">
        <v>0.44453409242323294</v>
      </c>
      <c r="K7893">
        <v>0.46417569516534196</v>
      </c>
      <c r="L7893">
        <v>0.5445780944473757</v>
      </c>
      <c r="M7893">
        <v>0.45299106094650848</v>
      </c>
      <c r="N7893">
        <v>0.41417092224883278</v>
      </c>
      <c r="O7893">
        <v>0.47776498299418718</v>
      </c>
      <c r="P7893" s="117">
        <v>29.82</v>
      </c>
      <c r="Q7893">
        <v>0.34</v>
      </c>
    </row>
    <row r="7894" spans="1:17" ht="15">
      <c r="A7894" s="6"/>
      <c r="B7894" s="10">
        <v>121.13</v>
      </c>
      <c r="C7894">
        <v>0.43138084980765862</v>
      </c>
      <c r="D7894" s="11">
        <v>36.119999999999997</v>
      </c>
      <c r="E7894" s="10">
        <v>52.45</v>
      </c>
      <c r="F7894" s="11">
        <v>53.93</v>
      </c>
      <c r="G7894" s="10">
        <v>44.08</v>
      </c>
      <c r="H7894" s="11">
        <v>152.44</v>
      </c>
      <c r="I7894" s="10">
        <v>274.14999999999998</v>
      </c>
      <c r="J7894">
        <v>0.41555506958250499</v>
      </c>
      <c r="K7894">
        <v>0.45550175499258194</v>
      </c>
      <c r="L7894">
        <v>0.54342536688366083</v>
      </c>
      <c r="M7894">
        <v>0.4587271735883417</v>
      </c>
      <c r="N7894">
        <v>0.42206868868708369</v>
      </c>
      <c r="O7894">
        <v>0.48407981060735089</v>
      </c>
      <c r="P7894" s="117">
        <v>26.8</v>
      </c>
      <c r="Q7894">
        <v>0.34</v>
      </c>
    </row>
    <row r="7895" spans="1:17" ht="15">
      <c r="A7895" s="6"/>
      <c r="B7895" s="10">
        <v>114.83</v>
      </c>
      <c r="C7895">
        <v>0.45892334050086658</v>
      </c>
      <c r="D7895" s="11">
        <v>32.119999999999997</v>
      </c>
      <c r="E7895" s="10">
        <v>50.19</v>
      </c>
      <c r="F7895" s="11">
        <v>50.17</v>
      </c>
      <c r="G7895" s="10">
        <v>39.130000000000003</v>
      </c>
      <c r="H7895" s="11">
        <v>152.11000000000001</v>
      </c>
      <c r="I7895" s="10">
        <v>266.32</v>
      </c>
      <c r="J7895">
        <v>0.38813400586398</v>
      </c>
      <c r="K7895">
        <v>0.44810239324602447</v>
      </c>
      <c r="L7895">
        <v>0.54033142052313898</v>
      </c>
      <c r="M7895">
        <v>0.45487864977969505</v>
      </c>
      <c r="N7895">
        <v>0.42958642787729456</v>
      </c>
      <c r="O7895">
        <v>0.49378585467777492</v>
      </c>
      <c r="P7895" s="117">
        <v>30.41</v>
      </c>
      <c r="Q7895">
        <v>0.34</v>
      </c>
    </row>
    <row r="7896" spans="1:17" ht="15">
      <c r="A7896" s="6"/>
      <c r="B7896" s="10">
        <v>115.3</v>
      </c>
      <c r="C7896">
        <v>0.47427955255103627</v>
      </c>
      <c r="D7896" s="11">
        <v>30.09</v>
      </c>
      <c r="E7896" s="10">
        <v>50.62</v>
      </c>
      <c r="F7896" s="11">
        <v>46.36</v>
      </c>
      <c r="G7896" s="10">
        <v>36.83</v>
      </c>
      <c r="H7896" s="11">
        <v>155.28</v>
      </c>
      <c r="I7896" s="10">
        <v>269.92</v>
      </c>
      <c r="J7896">
        <v>0.36853098342327434</v>
      </c>
      <c r="K7896">
        <v>0.44099738939380423</v>
      </c>
      <c r="L7896">
        <v>0.5300032228360958</v>
      </c>
      <c r="M7896">
        <v>0.44530379106411194</v>
      </c>
      <c r="N7896">
        <v>0.43251021735383066</v>
      </c>
      <c r="O7896">
        <v>0.49713706498326993</v>
      </c>
      <c r="P7896" s="117">
        <v>32.03</v>
      </c>
      <c r="Q7896">
        <v>0.34</v>
      </c>
    </row>
    <row r="7897" spans="1:17" ht="15">
      <c r="A7897" s="6"/>
      <c r="B7897" s="10">
        <v>103</v>
      </c>
      <c r="C7897">
        <v>0.49148583660056899</v>
      </c>
      <c r="D7897" s="11">
        <v>27.58</v>
      </c>
      <c r="E7897" s="10">
        <v>47.88</v>
      </c>
      <c r="F7897" s="11">
        <v>41.58</v>
      </c>
      <c r="G7897" s="10">
        <v>35.07</v>
      </c>
      <c r="H7897" s="11">
        <v>129.55000000000001</v>
      </c>
      <c r="I7897" s="10">
        <v>226.03</v>
      </c>
      <c r="J7897">
        <v>0.34399660478954552</v>
      </c>
      <c r="K7897">
        <v>0.4365502026058739</v>
      </c>
      <c r="L7897">
        <v>0.52183704164077072</v>
      </c>
      <c r="M7897">
        <v>0.42500435601601116</v>
      </c>
      <c r="N7897">
        <v>0.43866429009033459</v>
      </c>
      <c r="O7897">
        <v>0.50432882430059811</v>
      </c>
      <c r="P7897" s="117">
        <v>24.2</v>
      </c>
      <c r="Q7897">
        <v>0.34</v>
      </c>
    </row>
    <row r="7898" spans="1:17" ht="15">
      <c r="A7898" s="6"/>
      <c r="B7898" s="10">
        <v>111.1</v>
      </c>
      <c r="C7898">
        <v>0.51187642781208298</v>
      </c>
      <c r="D7898" s="11">
        <v>19.21</v>
      </c>
      <c r="E7898" s="10">
        <v>49.45</v>
      </c>
      <c r="F7898" s="11">
        <v>39.07</v>
      </c>
      <c r="G7898" s="10">
        <v>35.44</v>
      </c>
      <c r="H7898" s="11">
        <v>155.44999999999999</v>
      </c>
      <c r="I7898" s="10">
        <v>212.77</v>
      </c>
      <c r="J7898">
        <v>0.31947520299030657</v>
      </c>
      <c r="K7898">
        <v>0.42666132470903634</v>
      </c>
      <c r="L7898">
        <v>0.51495295860644696</v>
      </c>
      <c r="M7898">
        <v>0.4172115598281238</v>
      </c>
      <c r="N7898">
        <v>0.44826696468484573</v>
      </c>
      <c r="O7898">
        <v>0.509329042076061</v>
      </c>
      <c r="P7898" s="117">
        <v>22.87</v>
      </c>
      <c r="Q7898">
        <v>0.34</v>
      </c>
    </row>
    <row r="7899" spans="1:17" ht="15">
      <c r="A7899" s="6"/>
      <c r="B7899" s="10">
        <v>105.77</v>
      </c>
      <c r="C7899">
        <v>0.51192083639484198</v>
      </c>
      <c r="D7899" s="11">
        <v>12.59</v>
      </c>
      <c r="E7899" s="10">
        <v>47.91</v>
      </c>
      <c r="F7899" s="11">
        <v>38.43</v>
      </c>
      <c r="G7899" s="10">
        <v>34.76</v>
      </c>
      <c r="H7899" s="11">
        <v>159.74</v>
      </c>
      <c r="I7899" s="10">
        <v>210.7</v>
      </c>
      <c r="J7899">
        <v>0.29571816806124263</v>
      </c>
      <c r="K7899">
        <v>0.41634681712189714</v>
      </c>
      <c r="L7899">
        <v>0.51123013325243705</v>
      </c>
      <c r="M7899">
        <v>0.40890185656082878</v>
      </c>
      <c r="N7899">
        <v>0.45908736341980694</v>
      </c>
      <c r="O7899">
        <v>0.51198068572997901</v>
      </c>
      <c r="P7899" s="117">
        <v>22.71</v>
      </c>
      <c r="Q7899">
        <v>0.34</v>
      </c>
    </row>
    <row r="7900" spans="1:17" ht="15">
      <c r="A7900" s="6"/>
      <c r="B7900" s="10">
        <v>102.67</v>
      </c>
      <c r="C7900">
        <v>0.53138585539312522</v>
      </c>
      <c r="D7900" s="11">
        <v>11.56</v>
      </c>
      <c r="E7900" s="10">
        <v>46.42</v>
      </c>
      <c r="F7900" s="11">
        <v>36.200000000000003</v>
      </c>
      <c r="G7900" s="10">
        <v>33.28</v>
      </c>
      <c r="H7900" s="11">
        <v>148.81</v>
      </c>
      <c r="I7900" s="10">
        <v>199.13</v>
      </c>
      <c r="J7900">
        <v>0.279378064886592</v>
      </c>
      <c r="K7900">
        <v>0.41606494829911578</v>
      </c>
      <c r="L7900">
        <v>0.5056241435383968</v>
      </c>
      <c r="M7900">
        <v>0.40347187618430541</v>
      </c>
      <c r="N7900">
        <v>0.46800075308922551</v>
      </c>
      <c r="O7900">
        <v>0.5211039428760762</v>
      </c>
      <c r="P7900" s="117">
        <v>22.48</v>
      </c>
      <c r="Q7900">
        <v>0.34</v>
      </c>
    </row>
    <row r="7901" spans="1:17" ht="15">
      <c r="A7901" s="6"/>
      <c r="B7901" s="10">
        <v>100.11</v>
      </c>
      <c r="C7901">
        <v>0.53555452325483488</v>
      </c>
      <c r="D7901" s="11">
        <v>11.45</v>
      </c>
      <c r="E7901" s="10">
        <v>45.07</v>
      </c>
      <c r="F7901" s="11">
        <v>35.909999999999997</v>
      </c>
      <c r="G7901" s="10">
        <v>33.26</v>
      </c>
      <c r="H7901" s="11">
        <v>148.80000000000001</v>
      </c>
      <c r="I7901" s="10">
        <v>200</v>
      </c>
      <c r="J7901">
        <v>0.27260383237667779</v>
      </c>
      <c r="K7901">
        <v>0.4116218158207986</v>
      </c>
      <c r="L7901">
        <v>0.49999039146883045</v>
      </c>
      <c r="M7901">
        <v>0.40700546336523696</v>
      </c>
      <c r="N7901">
        <v>0.47566938624810329</v>
      </c>
      <c r="O7901">
        <v>0.53342628084188859</v>
      </c>
      <c r="P7901" s="117">
        <v>23.1</v>
      </c>
      <c r="Q7901">
        <v>0.34</v>
      </c>
    </row>
    <row r="7902" spans="1:17" ht="15">
      <c r="A7902" s="6"/>
      <c r="B7902" s="10">
        <v>97.2</v>
      </c>
      <c r="C7902">
        <v>0.53549659269120986</v>
      </c>
      <c r="D7902" s="11">
        <v>15.74</v>
      </c>
      <c r="E7902" s="10">
        <v>44.8</v>
      </c>
      <c r="F7902" s="11">
        <v>35.979999999999997</v>
      </c>
      <c r="G7902" s="10">
        <v>34.119999999999997</v>
      </c>
      <c r="H7902" s="11">
        <v>153.69999999999999</v>
      </c>
      <c r="I7902" s="10">
        <v>197.99</v>
      </c>
      <c r="J7902">
        <v>0.27314329859894171</v>
      </c>
      <c r="K7902">
        <v>0.40619906285694507</v>
      </c>
      <c r="L7902">
        <v>0.4956092140824877</v>
      </c>
      <c r="M7902">
        <v>0.41709859453492465</v>
      </c>
      <c r="N7902">
        <v>0.48170225446062437</v>
      </c>
      <c r="O7902">
        <v>0.54584627023679921</v>
      </c>
      <c r="P7902" s="117">
        <v>33.090000000000003</v>
      </c>
      <c r="Q7902">
        <v>0.34</v>
      </c>
    </row>
    <row r="7903" spans="1:17" ht="15">
      <c r="A7903" s="6"/>
      <c r="B7903" s="10">
        <v>97.8</v>
      </c>
      <c r="C7903">
        <v>0.52871284765577509</v>
      </c>
      <c r="D7903" s="11">
        <v>12.85</v>
      </c>
      <c r="E7903" s="10">
        <v>48.8</v>
      </c>
      <c r="F7903" s="11">
        <v>38.01</v>
      </c>
      <c r="G7903" s="10">
        <v>35.47</v>
      </c>
      <c r="H7903" s="11">
        <v>164.7</v>
      </c>
      <c r="I7903" s="10">
        <v>211.94</v>
      </c>
      <c r="J7903">
        <v>0.26589286202828172</v>
      </c>
      <c r="K7903">
        <v>0.41827711929334355</v>
      </c>
      <c r="L7903">
        <v>0.49790954647744728</v>
      </c>
      <c r="M7903">
        <v>0.43527069657041689</v>
      </c>
      <c r="N7903">
        <v>0.48707796340844384</v>
      </c>
      <c r="O7903">
        <v>0.55281808964513368</v>
      </c>
      <c r="P7903" s="117">
        <v>32.79</v>
      </c>
      <c r="Q7903">
        <v>0.34</v>
      </c>
    </row>
    <row r="7904" spans="1:17" ht="15">
      <c r="A7904" s="6"/>
      <c r="B7904" s="10">
        <v>99.83</v>
      </c>
      <c r="C7904">
        <v>0.51987361054156755</v>
      </c>
      <c r="D7904" s="11">
        <v>11.41</v>
      </c>
      <c r="E7904" s="10">
        <v>56.94</v>
      </c>
      <c r="F7904" s="11">
        <v>45.21</v>
      </c>
      <c r="G7904" s="10">
        <v>42.99</v>
      </c>
      <c r="H7904" s="11">
        <v>213.3</v>
      </c>
      <c r="I7904" s="10">
        <v>214.94</v>
      </c>
      <c r="J7904">
        <v>0.25704129357228278</v>
      </c>
      <c r="K7904">
        <v>0.44231148155154698</v>
      </c>
      <c r="L7904">
        <v>0.49447623673983832</v>
      </c>
      <c r="M7904">
        <v>0.45575526399905941</v>
      </c>
      <c r="N7904">
        <v>0.46310925335537451</v>
      </c>
      <c r="O7904">
        <v>0.5528073419292836</v>
      </c>
      <c r="P7904" s="117">
        <v>29.09</v>
      </c>
      <c r="Q7904">
        <v>0.34</v>
      </c>
    </row>
    <row r="7905" spans="1:17" ht="15">
      <c r="A7905" s="6"/>
      <c r="B7905" s="10">
        <v>105.05</v>
      </c>
      <c r="C7905">
        <v>0.5088309921524663</v>
      </c>
      <c r="D7905" s="11">
        <v>9.77</v>
      </c>
      <c r="E7905" s="10">
        <v>79.27</v>
      </c>
      <c r="F7905" s="11">
        <v>53.44</v>
      </c>
      <c r="G7905" s="10">
        <v>53.05</v>
      </c>
      <c r="H7905" s="11">
        <v>269.08</v>
      </c>
      <c r="I7905" s="10">
        <v>228.07</v>
      </c>
      <c r="J7905">
        <v>0.25814250199806504</v>
      </c>
      <c r="K7905">
        <v>0.44986382382451645</v>
      </c>
      <c r="L7905">
        <v>0.48942427014975604</v>
      </c>
      <c r="M7905">
        <v>0.47263064998525622</v>
      </c>
      <c r="N7905">
        <v>0.44426647854211998</v>
      </c>
      <c r="O7905">
        <v>0.55662909265341476</v>
      </c>
      <c r="P7905" s="117">
        <v>33.22</v>
      </c>
      <c r="Q7905">
        <v>0.34</v>
      </c>
    </row>
    <row r="7906" spans="1:17" ht="15">
      <c r="A7906" s="6"/>
      <c r="B7906" s="10">
        <v>112.69</v>
      </c>
      <c r="C7906">
        <v>0.49425707666612795</v>
      </c>
      <c r="D7906" s="11">
        <v>19.36</v>
      </c>
      <c r="E7906" s="10">
        <v>83.08</v>
      </c>
      <c r="F7906" s="11">
        <v>54.79</v>
      </c>
      <c r="G7906" s="10">
        <v>53.5</v>
      </c>
      <c r="H7906" s="11">
        <v>288.99</v>
      </c>
      <c r="I7906" s="10">
        <v>264.95999999999998</v>
      </c>
      <c r="J7906">
        <v>0.27434540709812105</v>
      </c>
      <c r="K7906">
        <v>0.45264881940208479</v>
      </c>
      <c r="L7906">
        <v>0.48468325228447112</v>
      </c>
      <c r="M7906">
        <v>0.46428546079477151</v>
      </c>
      <c r="N7906">
        <v>0.4332725021480513</v>
      </c>
      <c r="O7906">
        <v>0.54460157985095559</v>
      </c>
      <c r="P7906" s="117">
        <v>28.17</v>
      </c>
      <c r="Q7906">
        <v>0.34</v>
      </c>
    </row>
    <row r="7907" spans="1:17" ht="15">
      <c r="A7907" s="6"/>
      <c r="B7907" s="10">
        <v>117.3</v>
      </c>
      <c r="C7907">
        <v>0.49407746421888432</v>
      </c>
      <c r="D7907" s="11">
        <v>11.58</v>
      </c>
      <c r="E7907" s="10">
        <v>81.209999999999994</v>
      </c>
      <c r="F7907" s="11">
        <v>54.58</v>
      </c>
      <c r="G7907" s="10">
        <v>53.03</v>
      </c>
      <c r="H7907" s="11">
        <v>282.56</v>
      </c>
      <c r="I7907" s="10">
        <v>279.89999999999998</v>
      </c>
      <c r="J7907">
        <v>0.27944168795877894</v>
      </c>
      <c r="K7907">
        <v>0.44532588631241737</v>
      </c>
      <c r="L7907">
        <v>0.48329230116692867</v>
      </c>
      <c r="M7907">
        <v>0.45785072210197408</v>
      </c>
      <c r="N7907">
        <v>0.41865507661704959</v>
      </c>
      <c r="O7907">
        <v>0.52711923897074053</v>
      </c>
      <c r="P7907" s="117">
        <v>21.99</v>
      </c>
      <c r="Q7907">
        <v>0.34</v>
      </c>
    </row>
    <row r="7908" spans="1:17" ht="15">
      <c r="A7908" s="6"/>
      <c r="B7908" s="10">
        <v>115.29</v>
      </c>
      <c r="C7908">
        <v>0.4861039869652159</v>
      </c>
      <c r="D7908" s="11">
        <v>19.95</v>
      </c>
      <c r="E7908" s="10">
        <v>80.25</v>
      </c>
      <c r="F7908" s="11">
        <v>54.79</v>
      </c>
      <c r="G7908" s="10">
        <v>51.34</v>
      </c>
      <c r="H7908" s="11">
        <v>272.52999999999997</v>
      </c>
      <c r="I7908" s="10">
        <v>257.83</v>
      </c>
      <c r="J7908">
        <v>0.27706983166115501</v>
      </c>
      <c r="K7908">
        <v>0.4496268574518697</v>
      </c>
      <c r="L7908">
        <v>0.47538203731389128</v>
      </c>
      <c r="M7908">
        <v>0.45748565706899197</v>
      </c>
      <c r="N7908">
        <v>0.41227219212543925</v>
      </c>
      <c r="O7908">
        <v>0.50614051342292254</v>
      </c>
      <c r="P7908" s="117">
        <v>23.72</v>
      </c>
      <c r="Q7908">
        <v>0.34</v>
      </c>
    </row>
    <row r="7909" spans="1:17" ht="15">
      <c r="A7909" s="6"/>
      <c r="B7909" s="10">
        <v>114.7</v>
      </c>
      <c r="C7909">
        <v>0.4731003807646218</v>
      </c>
      <c r="D7909" s="11">
        <v>21.6</v>
      </c>
      <c r="E7909" s="10">
        <v>86.99</v>
      </c>
      <c r="F7909" s="11">
        <v>54.05</v>
      </c>
      <c r="G7909" s="10">
        <v>50.99</v>
      </c>
      <c r="H7909" s="11">
        <v>215.97</v>
      </c>
      <c r="I7909" s="10">
        <v>253.32</v>
      </c>
      <c r="J7909">
        <v>0.27314172737034564</v>
      </c>
      <c r="K7909">
        <v>0.45730172591464829</v>
      </c>
      <c r="L7909">
        <v>0.47133619979873759</v>
      </c>
      <c r="M7909">
        <v>0.46334496793374097</v>
      </c>
      <c r="N7909">
        <v>0.40877530931574496</v>
      </c>
      <c r="O7909">
        <v>0.49917027135538039</v>
      </c>
      <c r="P7909" s="117">
        <v>23.21</v>
      </c>
      <c r="Q7909">
        <v>0.34</v>
      </c>
    </row>
    <row r="7910" spans="1:17" ht="15">
      <c r="A7910" s="6"/>
      <c r="B7910" s="10">
        <v>113.37</v>
      </c>
      <c r="C7910">
        <v>0.47241894846333871</v>
      </c>
      <c r="D7910" s="11">
        <v>11.48</v>
      </c>
      <c r="E7910" s="10">
        <v>86.93</v>
      </c>
      <c r="F7910" s="11">
        <v>52.91</v>
      </c>
      <c r="G7910" s="10">
        <v>50.2</v>
      </c>
      <c r="H7910" s="11">
        <v>234.4</v>
      </c>
      <c r="I7910" s="10">
        <v>249.99</v>
      </c>
      <c r="J7910">
        <v>0.26960198101973798</v>
      </c>
      <c r="K7910">
        <v>0.46971608341036936</v>
      </c>
      <c r="L7910">
        <v>0.4748488948177283</v>
      </c>
      <c r="M7910">
        <v>0.45892498940813314</v>
      </c>
      <c r="N7910">
        <v>0.40547080870020441</v>
      </c>
      <c r="O7910">
        <v>0.50457993213895536</v>
      </c>
      <c r="P7910" s="117">
        <v>22.62</v>
      </c>
      <c r="Q7910">
        <v>0.34</v>
      </c>
    </row>
    <row r="7911" spans="1:17" ht="15">
      <c r="A7911" s="6"/>
      <c r="B7911" s="10">
        <v>110.02</v>
      </c>
      <c r="C7911">
        <v>0.48976456419256054</v>
      </c>
      <c r="D7911" s="11">
        <v>11.49</v>
      </c>
      <c r="E7911" s="10">
        <v>92.42</v>
      </c>
      <c r="F7911" s="11">
        <v>52.59</v>
      </c>
      <c r="G7911" s="10">
        <v>50.48</v>
      </c>
      <c r="H7911" s="11">
        <v>188.19</v>
      </c>
      <c r="I7911" s="10">
        <v>237.41</v>
      </c>
      <c r="J7911">
        <v>0.27554350134973671</v>
      </c>
      <c r="K7911">
        <v>0.47621861061513743</v>
      </c>
      <c r="L7911">
        <v>0.4785215541403936</v>
      </c>
      <c r="M7911">
        <v>0.46505477464686806</v>
      </c>
      <c r="N7911">
        <v>0.40525859985281504</v>
      </c>
      <c r="O7911">
        <v>0.51399165579829509</v>
      </c>
      <c r="P7911" s="117">
        <v>21.56</v>
      </c>
      <c r="Q7911">
        <v>0.34</v>
      </c>
    </row>
    <row r="7912" spans="1:17" ht="15">
      <c r="A7912" s="6"/>
      <c r="B7912" s="10">
        <v>115.1</v>
      </c>
      <c r="C7912">
        <v>0.51506268021932589</v>
      </c>
      <c r="D7912" s="11">
        <v>15.75</v>
      </c>
      <c r="E7912" s="10">
        <v>94.74</v>
      </c>
      <c r="F7912" s="11">
        <v>52.99</v>
      </c>
      <c r="G7912" s="10">
        <v>52.01</v>
      </c>
      <c r="H7912" s="11">
        <v>182.82</v>
      </c>
      <c r="I7912" s="10">
        <v>257.61</v>
      </c>
      <c r="J7912">
        <v>0.29513993203898253</v>
      </c>
      <c r="K7912">
        <v>0.48281844532645635</v>
      </c>
      <c r="L7912">
        <v>0.47518615629364924</v>
      </c>
      <c r="M7912">
        <v>0.48359924290131034</v>
      </c>
      <c r="N7912">
        <v>0.40643045443990655</v>
      </c>
      <c r="O7912">
        <v>0.53622759293022559</v>
      </c>
      <c r="P7912" s="117">
        <v>22.37</v>
      </c>
      <c r="Q7912">
        <v>0.34</v>
      </c>
    </row>
    <row r="7913" spans="1:17" ht="15">
      <c r="A7913" s="6"/>
      <c r="B7913" s="10">
        <v>123.26</v>
      </c>
      <c r="C7913">
        <v>0.54341317201493844</v>
      </c>
      <c r="D7913" s="11">
        <v>15.55</v>
      </c>
      <c r="E7913" s="10">
        <v>95</v>
      </c>
      <c r="F7913" s="11">
        <v>52.34</v>
      </c>
      <c r="G7913" s="10">
        <v>52.91</v>
      </c>
      <c r="H7913" s="11">
        <v>180.45</v>
      </c>
      <c r="I7913" s="10">
        <v>264.02</v>
      </c>
      <c r="J7913">
        <v>0.30976676337784603</v>
      </c>
      <c r="K7913">
        <v>0.48626444209878789</v>
      </c>
      <c r="L7913">
        <v>0.48194776965368696</v>
      </c>
      <c r="M7913">
        <v>0.50317768499782289</v>
      </c>
      <c r="N7913">
        <v>0.40678377418175726</v>
      </c>
      <c r="O7913">
        <v>0.54901349042822001</v>
      </c>
      <c r="P7913" s="117">
        <v>24.83</v>
      </c>
      <c r="Q7913">
        <v>0.34</v>
      </c>
    </row>
    <row r="7914" spans="1:17" ht="15">
      <c r="A7914" s="6"/>
      <c r="B7914" s="10">
        <v>134.15</v>
      </c>
      <c r="C7914">
        <v>0.53220602414176232</v>
      </c>
      <c r="D7914" s="11">
        <v>23.6</v>
      </c>
      <c r="E7914" s="10">
        <v>100.02</v>
      </c>
      <c r="F7914" s="11">
        <v>52.43</v>
      </c>
      <c r="G7914" s="10">
        <v>54.57</v>
      </c>
      <c r="H7914" s="11">
        <v>191.38</v>
      </c>
      <c r="I7914" s="10">
        <v>288.2</v>
      </c>
      <c r="J7914">
        <v>0.30538992538021903</v>
      </c>
      <c r="K7914">
        <v>0.48136708272839246</v>
      </c>
      <c r="L7914">
        <v>0.47756844097719753</v>
      </c>
      <c r="M7914">
        <v>0.49690402190533767</v>
      </c>
      <c r="N7914">
        <v>0.3940257792042689</v>
      </c>
      <c r="O7914">
        <v>0.53664434487079682</v>
      </c>
      <c r="P7914" s="117">
        <v>31.05</v>
      </c>
      <c r="Q7914">
        <v>0.34</v>
      </c>
    </row>
    <row r="7915" spans="1:17" ht="15">
      <c r="A7915" s="6"/>
      <c r="B7915" s="10">
        <v>143.81</v>
      </c>
      <c r="C7915">
        <v>0.50734637618906997</v>
      </c>
      <c r="D7915" s="11">
        <v>29.17</v>
      </c>
      <c r="E7915" s="10">
        <v>105.02</v>
      </c>
      <c r="F7915" s="11">
        <v>54.55</v>
      </c>
      <c r="G7915" s="10">
        <v>61.54</v>
      </c>
      <c r="H7915" s="11">
        <v>225.88</v>
      </c>
      <c r="I7915" s="10">
        <v>315.92</v>
      </c>
      <c r="J7915">
        <v>0.30125466089848291</v>
      </c>
      <c r="K7915">
        <v>0.48519232195782591</v>
      </c>
      <c r="L7915">
        <v>0.47879466854744757</v>
      </c>
      <c r="M7915">
        <v>0.47842887617241725</v>
      </c>
      <c r="N7915">
        <v>0.38450762283938628</v>
      </c>
      <c r="O7915">
        <v>0.48811763605353375</v>
      </c>
      <c r="P7915" s="117">
        <v>30.86</v>
      </c>
      <c r="Q7915">
        <v>0.34</v>
      </c>
    </row>
    <row r="7916" spans="1:17" ht="15">
      <c r="A7916" s="6"/>
      <c r="B7916" s="10">
        <v>149.66999999999999</v>
      </c>
      <c r="C7916">
        <v>0.50151394537423344</v>
      </c>
      <c r="D7916" s="11">
        <v>29.43</v>
      </c>
      <c r="E7916" s="10">
        <v>94.05</v>
      </c>
      <c r="F7916" s="11">
        <v>54.52</v>
      </c>
      <c r="G7916" s="10">
        <v>59.02</v>
      </c>
      <c r="H7916" s="11">
        <v>182.06</v>
      </c>
      <c r="I7916" s="10">
        <v>306.10000000000002</v>
      </c>
      <c r="J7916">
        <v>0.30368202664337191</v>
      </c>
      <c r="K7916">
        <v>0.49562885166668963</v>
      </c>
      <c r="L7916">
        <v>0.46950271549396527</v>
      </c>
      <c r="M7916">
        <v>0.46767078135828133</v>
      </c>
      <c r="N7916">
        <v>0.37762263106616989</v>
      </c>
      <c r="O7916">
        <v>0.50949682610517122</v>
      </c>
      <c r="P7916" s="117">
        <v>27.9</v>
      </c>
      <c r="Q7916">
        <v>0.34</v>
      </c>
    </row>
    <row r="7917" spans="1:17" ht="15">
      <c r="A7917" s="6"/>
      <c r="B7917" s="10">
        <v>143.78</v>
      </c>
      <c r="C7917">
        <v>0.50305740715548908</v>
      </c>
      <c r="D7917" s="11">
        <v>29.51</v>
      </c>
      <c r="E7917" s="10">
        <v>85</v>
      </c>
      <c r="F7917" s="11">
        <v>52.9</v>
      </c>
      <c r="G7917" s="10">
        <v>56.3</v>
      </c>
      <c r="H7917" s="11">
        <v>165.15</v>
      </c>
      <c r="I7917" s="10">
        <v>270.08</v>
      </c>
      <c r="J7917">
        <v>0.3103784182940732</v>
      </c>
      <c r="K7917">
        <v>0.50345624001608003</v>
      </c>
      <c r="L7917">
        <v>0.46775030771511611</v>
      </c>
      <c r="M7917">
        <v>0.46567548112584117</v>
      </c>
      <c r="N7917">
        <v>0.37564161243541189</v>
      </c>
      <c r="O7917">
        <v>0.5249603817029459</v>
      </c>
      <c r="P7917" s="117">
        <v>31.96</v>
      </c>
      <c r="Q7917">
        <v>0.34</v>
      </c>
    </row>
    <row r="7918" spans="1:17" ht="15">
      <c r="A7918" s="6"/>
      <c r="B7918" s="10">
        <v>135.91</v>
      </c>
      <c r="C7918">
        <v>0.52725633654153292</v>
      </c>
      <c r="D7918" s="11">
        <v>29.07</v>
      </c>
      <c r="E7918" s="10">
        <v>77.61</v>
      </c>
      <c r="F7918" s="11">
        <v>47.51</v>
      </c>
      <c r="G7918" s="10">
        <v>51.28</v>
      </c>
      <c r="H7918" s="11">
        <v>150.1</v>
      </c>
      <c r="I7918" s="10">
        <v>232.22</v>
      </c>
      <c r="J7918">
        <v>0.31099773891392873</v>
      </c>
      <c r="K7918">
        <v>0.51679923096133507</v>
      </c>
      <c r="L7918">
        <v>0.46325700334104342</v>
      </c>
      <c r="M7918">
        <v>0.45922401545559483</v>
      </c>
      <c r="N7918">
        <v>0.37397267107613302</v>
      </c>
      <c r="O7918">
        <v>0.5255924442996992</v>
      </c>
      <c r="P7918" s="117">
        <v>31.05</v>
      </c>
      <c r="Q7918">
        <v>0.34</v>
      </c>
    </row>
    <row r="7919" spans="1:17" ht="15">
      <c r="A7919" s="6"/>
      <c r="B7919" s="10">
        <v>122.41</v>
      </c>
      <c r="C7919">
        <v>0.54122477423370752</v>
      </c>
      <c r="D7919" s="11">
        <v>29.01</v>
      </c>
      <c r="E7919" s="10">
        <v>70.959999999999994</v>
      </c>
      <c r="F7919" s="11">
        <v>43.53</v>
      </c>
      <c r="G7919" s="10">
        <v>45.33</v>
      </c>
      <c r="H7919" s="11">
        <v>119.18</v>
      </c>
      <c r="I7919" s="10">
        <v>213.37</v>
      </c>
      <c r="J7919">
        <v>0.31321991550171807</v>
      </c>
      <c r="K7919">
        <v>0.52584215077965379</v>
      </c>
      <c r="L7919">
        <v>0.45197369978475815</v>
      </c>
      <c r="M7919">
        <v>0.46115245828512985</v>
      </c>
      <c r="N7919">
        <v>0.38162264903785109</v>
      </c>
      <c r="O7919">
        <v>0.52000812726054291</v>
      </c>
      <c r="P7919" s="117">
        <v>36.450000000000003</v>
      </c>
      <c r="Q7919">
        <v>0.34</v>
      </c>
    </row>
    <row r="7920" spans="1:17" ht="15">
      <c r="A7920" s="6"/>
      <c r="B7920" s="10">
        <v>118.99</v>
      </c>
      <c r="C7920">
        <v>0.54545053576130764</v>
      </c>
      <c r="D7920" s="11">
        <v>28.37</v>
      </c>
      <c r="E7920" s="10">
        <v>59.92</v>
      </c>
      <c r="F7920" s="11">
        <v>42.28</v>
      </c>
      <c r="G7920" s="10">
        <v>42.93</v>
      </c>
      <c r="H7920" s="11">
        <v>118.66</v>
      </c>
      <c r="I7920" s="10">
        <v>200</v>
      </c>
      <c r="J7920">
        <v>0.31916157797697042</v>
      </c>
      <c r="K7920">
        <v>0.52898918758909719</v>
      </c>
      <c r="L7920">
        <v>0.44406890990973269</v>
      </c>
      <c r="M7920">
        <v>0.45608861213286783</v>
      </c>
      <c r="N7920">
        <v>0.39238968389415813</v>
      </c>
      <c r="O7920">
        <v>0.51204226375661999</v>
      </c>
      <c r="P7920" s="117">
        <v>29.78</v>
      </c>
      <c r="Q7920">
        <v>0.34</v>
      </c>
    </row>
    <row r="7921" spans="1:17" ht="15">
      <c r="A7921" s="6"/>
      <c r="B7921" s="10">
        <v>102.44</v>
      </c>
      <c r="C7921">
        <v>0.54730993603642675</v>
      </c>
      <c r="D7921" s="11">
        <v>21.94</v>
      </c>
      <c r="E7921" s="10">
        <v>56.19</v>
      </c>
      <c r="F7921" s="11">
        <v>37.74</v>
      </c>
      <c r="G7921" s="10">
        <v>37.119999999999997</v>
      </c>
      <c r="H7921" s="11">
        <v>109.11</v>
      </c>
      <c r="I7921" s="10">
        <v>173.69</v>
      </c>
      <c r="J7921">
        <v>0.31436786050116655</v>
      </c>
      <c r="K7921">
        <v>0.53159974717803682</v>
      </c>
      <c r="L7921">
        <v>0.43292599283801658</v>
      </c>
      <c r="M7921">
        <v>0.44539324833558824</v>
      </c>
      <c r="N7921">
        <v>0.39834413017569947</v>
      </c>
      <c r="O7921">
        <v>0.49974070637016554</v>
      </c>
      <c r="P7921" s="117">
        <v>25.89</v>
      </c>
      <c r="Q7921">
        <v>0.34</v>
      </c>
    </row>
    <row r="7922" spans="1:17" ht="15">
      <c r="A7922" s="6"/>
      <c r="B7922" s="10">
        <v>99.26</v>
      </c>
      <c r="C7922">
        <v>0.55522145786552324</v>
      </c>
      <c r="D7922" s="11">
        <v>11.47</v>
      </c>
      <c r="E7922" s="10">
        <v>54.18</v>
      </c>
      <c r="F7922" s="11">
        <v>36.200000000000003</v>
      </c>
      <c r="G7922" s="10">
        <v>37.39</v>
      </c>
      <c r="H7922" s="11">
        <v>130.08000000000001</v>
      </c>
      <c r="I7922" s="10">
        <v>144.88</v>
      </c>
      <c r="J7922">
        <v>0.30239976749779524</v>
      </c>
      <c r="K7922">
        <v>0.52770901317367247</v>
      </c>
      <c r="L7922">
        <v>0.4231112590217202</v>
      </c>
      <c r="M7922">
        <v>0.44260584059622426</v>
      </c>
      <c r="N7922">
        <v>0.40350066729358036</v>
      </c>
      <c r="O7922">
        <v>0.4753962737239919</v>
      </c>
      <c r="P7922" s="117">
        <v>27.78</v>
      </c>
      <c r="Q7922">
        <v>0.34</v>
      </c>
    </row>
    <row r="7923" spans="1:17" ht="15">
      <c r="A7923" s="6"/>
      <c r="B7923" s="10">
        <v>94.09</v>
      </c>
      <c r="C7923">
        <v>0.56383858181265389</v>
      </c>
      <c r="D7923" s="11">
        <v>14.95</v>
      </c>
      <c r="E7923" s="10">
        <v>52.55</v>
      </c>
      <c r="F7923" s="11">
        <v>35.32</v>
      </c>
      <c r="G7923" s="10">
        <v>37.25</v>
      </c>
      <c r="H7923" s="11">
        <v>153.33000000000001</v>
      </c>
      <c r="I7923" s="10">
        <v>135</v>
      </c>
      <c r="J7923">
        <v>0.29633447118347223</v>
      </c>
      <c r="K7923">
        <v>0.52666462527107916</v>
      </c>
      <c r="L7923">
        <v>0.41760357063408632</v>
      </c>
      <c r="M7923">
        <v>0.43450687548490979</v>
      </c>
      <c r="N7923">
        <v>0.41327607975367731</v>
      </c>
      <c r="O7923">
        <v>0.44765200865727012</v>
      </c>
      <c r="P7923" s="117">
        <v>25.06</v>
      </c>
      <c r="Q7923">
        <v>0.34</v>
      </c>
    </row>
    <row r="7924" spans="1:17" ht="15">
      <c r="A7924" s="6"/>
      <c r="B7924" s="10">
        <v>89.9</v>
      </c>
      <c r="C7924">
        <v>0.56764345676469075</v>
      </c>
      <c r="D7924" s="11">
        <v>17.059999999999999</v>
      </c>
      <c r="E7924" s="10">
        <v>52.57</v>
      </c>
      <c r="F7924" s="11">
        <v>32.840000000000003</v>
      </c>
      <c r="G7924" s="10">
        <v>36.68</v>
      </c>
      <c r="H7924" s="11">
        <v>151.4</v>
      </c>
      <c r="I7924" s="10">
        <v>122.01</v>
      </c>
      <c r="J7924">
        <v>0.29479646679192872</v>
      </c>
      <c r="K7924">
        <v>0.52397248875433999</v>
      </c>
      <c r="L7924">
        <v>0.40744311583636023</v>
      </c>
      <c r="M7924">
        <v>0.42471915707600855</v>
      </c>
      <c r="N7924">
        <v>0.4199002273258407</v>
      </c>
      <c r="O7924">
        <v>0.42514540850978277</v>
      </c>
      <c r="P7924" s="117">
        <v>23.4</v>
      </c>
      <c r="Q7924">
        <v>0.34</v>
      </c>
    </row>
    <row r="7925" spans="1:17" ht="15">
      <c r="A7925" s="6"/>
      <c r="B7925" s="10">
        <v>88.82</v>
      </c>
      <c r="C7925">
        <v>0.56332654082778932</v>
      </c>
      <c r="D7925" s="11">
        <v>13.06</v>
      </c>
      <c r="E7925" s="10">
        <v>51.01</v>
      </c>
      <c r="F7925" s="11">
        <v>30.23</v>
      </c>
      <c r="G7925" s="10">
        <v>36.51</v>
      </c>
      <c r="H7925" s="11">
        <v>157.11000000000001</v>
      </c>
      <c r="I7925" s="10">
        <v>99.4</v>
      </c>
      <c r="J7925">
        <v>0.28975916923522471</v>
      </c>
      <c r="K7925">
        <v>0.52296943125498208</v>
      </c>
      <c r="L7925">
        <v>0.40265189018600978</v>
      </c>
      <c r="M7925">
        <v>0.42393342779022608</v>
      </c>
      <c r="N7925">
        <v>0.42707479165949236</v>
      </c>
      <c r="O7925">
        <v>0.41223770881749833</v>
      </c>
      <c r="P7925" s="117">
        <v>24.84</v>
      </c>
      <c r="Q7925">
        <v>0.34</v>
      </c>
    </row>
    <row r="7926" spans="1:17" ht="15">
      <c r="A7926" s="6"/>
      <c r="B7926" s="10">
        <v>87.91</v>
      </c>
      <c r="C7926">
        <v>0.56025533458886956</v>
      </c>
      <c r="D7926" s="11">
        <v>10.02</v>
      </c>
      <c r="E7926" s="10">
        <v>51.55</v>
      </c>
      <c r="F7926" s="11">
        <v>31.65</v>
      </c>
      <c r="G7926" s="10">
        <v>36.67</v>
      </c>
      <c r="H7926" s="11">
        <v>160.49</v>
      </c>
      <c r="I7926" s="10">
        <v>99.4</v>
      </c>
      <c r="J7926">
        <v>0.29341522521049618</v>
      </c>
      <c r="K7926">
        <v>0.52557522936955958</v>
      </c>
      <c r="L7926">
        <v>0.40604087413292639</v>
      </c>
      <c r="M7926">
        <v>0.43484173159010764</v>
      </c>
      <c r="N7926">
        <v>0.43359042486472921</v>
      </c>
      <c r="O7926">
        <v>0.40449390675620583</v>
      </c>
      <c r="P7926" s="117">
        <v>24.28</v>
      </c>
      <c r="Q7926">
        <v>0.34</v>
      </c>
    </row>
    <row r="7927" spans="1:17" ht="15">
      <c r="A7927" s="6"/>
      <c r="B7927" s="10">
        <v>94.09</v>
      </c>
      <c r="C7927">
        <v>0.56093026851712158</v>
      </c>
      <c r="D7927" s="11">
        <v>20.96</v>
      </c>
      <c r="E7927" s="10">
        <v>54.97</v>
      </c>
      <c r="F7927" s="11">
        <v>34.799999999999997</v>
      </c>
      <c r="G7927" s="10">
        <v>37.93</v>
      </c>
      <c r="H7927" s="11">
        <v>167.08</v>
      </c>
      <c r="I7927" s="10">
        <v>105.64</v>
      </c>
      <c r="J7927">
        <v>0.30935798584403579</v>
      </c>
      <c r="K7927">
        <v>0.53272969155081951</v>
      </c>
      <c r="L7927">
        <v>0.41769705665224954</v>
      </c>
      <c r="M7927">
        <v>0.44980621168186369</v>
      </c>
      <c r="N7927">
        <v>0.43801260330933517</v>
      </c>
      <c r="O7927">
        <v>0.39635430500192204</v>
      </c>
      <c r="P7927" s="117">
        <v>25.6</v>
      </c>
      <c r="Q7927">
        <v>0.34</v>
      </c>
    </row>
    <row r="7928" spans="1:17" ht="15">
      <c r="A7928" s="6"/>
      <c r="B7928" s="10">
        <v>122.01</v>
      </c>
      <c r="C7928">
        <v>0.53972496979194196</v>
      </c>
      <c r="D7928" s="11">
        <v>40.1</v>
      </c>
      <c r="E7928" s="10">
        <v>71.900000000000006</v>
      </c>
      <c r="F7928" s="11">
        <v>41.94</v>
      </c>
      <c r="G7928" s="10">
        <v>45.84</v>
      </c>
      <c r="H7928" s="11">
        <v>169.16</v>
      </c>
      <c r="I7928" s="10">
        <v>129</v>
      </c>
      <c r="J7928">
        <v>0.31369035183170113</v>
      </c>
      <c r="K7928">
        <v>0.5406617500841312</v>
      </c>
      <c r="L7928">
        <v>0.4180443017559039</v>
      </c>
      <c r="M7928">
        <v>0.47646346450322002</v>
      </c>
      <c r="N7928">
        <v>0.44207247991925647</v>
      </c>
      <c r="O7928">
        <v>0.39953911625582444</v>
      </c>
      <c r="P7928" s="117">
        <v>30.04</v>
      </c>
      <c r="Q7928">
        <v>0.34</v>
      </c>
    </row>
    <row r="7929" spans="1:17" ht="15">
      <c r="A7929" s="6"/>
      <c r="B7929" s="10">
        <v>138.91999999999999</v>
      </c>
      <c r="C7929">
        <v>0.511338438401441</v>
      </c>
      <c r="D7929" s="11">
        <v>36.119999999999997</v>
      </c>
      <c r="E7929" s="10">
        <v>93.03</v>
      </c>
      <c r="F7929" s="11">
        <v>50.68</v>
      </c>
      <c r="G7929" s="10">
        <v>59.93</v>
      </c>
      <c r="H7929" s="11">
        <v>189.1</v>
      </c>
      <c r="I7929" s="10">
        <v>136.76</v>
      </c>
      <c r="J7929">
        <v>0.31247598763072854</v>
      </c>
      <c r="K7929">
        <v>0.52125938486310097</v>
      </c>
      <c r="L7929">
        <v>0.40218502245451826</v>
      </c>
      <c r="M7929">
        <v>0.49148554522461152</v>
      </c>
      <c r="N7929">
        <v>0.44775876458011743</v>
      </c>
      <c r="O7929">
        <v>0.4012957771884324</v>
      </c>
      <c r="P7929" s="117">
        <v>31.17</v>
      </c>
      <c r="Q7929">
        <v>0.34</v>
      </c>
    </row>
    <row r="7930" spans="1:17" ht="15">
      <c r="A7930" s="6"/>
      <c r="B7930" s="10">
        <v>144.99</v>
      </c>
      <c r="C7930">
        <v>0.48278177325396326</v>
      </c>
      <c r="D7930" s="11">
        <v>40.06</v>
      </c>
      <c r="E7930" s="10">
        <v>100</v>
      </c>
      <c r="F7930" s="11">
        <v>50.54</v>
      </c>
      <c r="G7930" s="10">
        <v>65.69</v>
      </c>
      <c r="H7930" s="11">
        <v>209.39</v>
      </c>
      <c r="I7930" s="10">
        <v>141.34</v>
      </c>
      <c r="J7930">
        <v>0.29703365387896619</v>
      </c>
      <c r="K7930">
        <v>0.51893092952636066</v>
      </c>
      <c r="L7930">
        <v>0.39243813687076745</v>
      </c>
      <c r="M7930">
        <v>0.48913560341885148</v>
      </c>
      <c r="N7930">
        <v>0.4513475084727494</v>
      </c>
      <c r="O7930">
        <v>0.3942009363156721</v>
      </c>
      <c r="P7930" s="117">
        <v>29.44</v>
      </c>
      <c r="Q7930">
        <v>0.34</v>
      </c>
    </row>
    <row r="7931" spans="1:17" ht="15">
      <c r="A7931" s="6"/>
      <c r="B7931" s="10">
        <v>139.41</v>
      </c>
      <c r="C7931">
        <v>0.46524334780831905</v>
      </c>
      <c r="D7931" s="11">
        <v>36.04</v>
      </c>
      <c r="E7931" s="10">
        <v>99</v>
      </c>
      <c r="F7931" s="11">
        <v>46.32</v>
      </c>
      <c r="G7931" s="10">
        <v>64.260000000000005</v>
      </c>
      <c r="H7931" s="11">
        <v>219.09</v>
      </c>
      <c r="I7931" s="10">
        <v>151.77000000000001</v>
      </c>
      <c r="J7931">
        <v>0.28869381293312668</v>
      </c>
      <c r="K7931">
        <v>0.51946193650298933</v>
      </c>
      <c r="L7931">
        <v>0.38901529914892363</v>
      </c>
      <c r="M7931">
        <v>0.48551690260023994</v>
      </c>
      <c r="N7931">
        <v>0.44691581122210378</v>
      </c>
      <c r="O7931">
        <v>0.38139581524229266</v>
      </c>
      <c r="P7931" s="117">
        <v>28.77</v>
      </c>
      <c r="Q7931">
        <v>0.34</v>
      </c>
    </row>
    <row r="7932" spans="1:17" ht="15">
      <c r="A7932" s="6"/>
      <c r="B7932" s="10">
        <v>138</v>
      </c>
      <c r="C7932">
        <v>0.44963399997760845</v>
      </c>
      <c r="D7932" s="11">
        <v>34.06</v>
      </c>
      <c r="E7932" s="10">
        <v>93.37</v>
      </c>
      <c r="F7932" s="11">
        <v>43.94</v>
      </c>
      <c r="G7932" s="10">
        <v>58.51</v>
      </c>
      <c r="H7932" s="11">
        <v>222.13</v>
      </c>
      <c r="I7932" s="10">
        <v>153.5</v>
      </c>
      <c r="J7932">
        <v>0.27548422351605223</v>
      </c>
      <c r="K7932">
        <v>0.51718326158957872</v>
      </c>
      <c r="L7932">
        <v>0.38301058636336099</v>
      </c>
      <c r="M7932">
        <v>0.47931996462844373</v>
      </c>
      <c r="N7932">
        <v>0.44917207370682782</v>
      </c>
      <c r="O7932">
        <v>0.37259002288521698</v>
      </c>
      <c r="P7932" s="117">
        <v>29.75</v>
      </c>
      <c r="Q7932">
        <v>0.34</v>
      </c>
    </row>
    <row r="7933" spans="1:17" ht="15">
      <c r="A7933" s="6"/>
      <c r="B7933" s="10">
        <v>136.94</v>
      </c>
      <c r="C7933">
        <v>0.42602584390095521</v>
      </c>
      <c r="D7933" s="11">
        <v>34.729999999999997</v>
      </c>
      <c r="E7933" s="10">
        <v>95</v>
      </c>
      <c r="F7933" s="11">
        <v>43.93</v>
      </c>
      <c r="G7933" s="10">
        <v>59.11</v>
      </c>
      <c r="H7933" s="11">
        <v>225.54</v>
      </c>
      <c r="I7933" s="10">
        <v>163.53</v>
      </c>
      <c r="J7933">
        <v>0.26079640065500787</v>
      </c>
      <c r="K7933">
        <v>0.52390660383766952</v>
      </c>
      <c r="L7933">
        <v>0.38272444407084333</v>
      </c>
      <c r="M7933">
        <v>0.47615993242291993</v>
      </c>
      <c r="N7933">
        <v>0.45154589470968132</v>
      </c>
      <c r="O7933">
        <v>0.37714348663367359</v>
      </c>
      <c r="P7933" s="117">
        <v>34.19</v>
      </c>
      <c r="Q7933">
        <v>0.34</v>
      </c>
    </row>
    <row r="7934" spans="1:17" ht="15">
      <c r="A7934" s="6"/>
      <c r="B7934" s="10">
        <v>133.97</v>
      </c>
      <c r="C7934">
        <v>0.41328008345023559</v>
      </c>
      <c r="D7934" s="11">
        <v>31.1</v>
      </c>
      <c r="E7934" s="10">
        <v>88.98</v>
      </c>
      <c r="F7934" s="11">
        <v>44.12</v>
      </c>
      <c r="G7934" s="10">
        <v>55.79</v>
      </c>
      <c r="H7934" s="11">
        <v>219.09</v>
      </c>
      <c r="I7934" s="10">
        <v>159.62</v>
      </c>
      <c r="J7934">
        <v>0.26266806034060802</v>
      </c>
      <c r="K7934">
        <v>0.5197985774684325</v>
      </c>
      <c r="L7934">
        <v>0.37478783283701511</v>
      </c>
      <c r="M7934">
        <v>0.48437616158083419</v>
      </c>
      <c r="N7934">
        <v>0.45993926099399501</v>
      </c>
      <c r="O7934">
        <v>0.38519969140849369</v>
      </c>
      <c r="P7934" s="117">
        <v>32.17</v>
      </c>
      <c r="Q7934">
        <v>0.34</v>
      </c>
    </row>
    <row r="7935" spans="1:17" ht="15">
      <c r="A7935" s="6"/>
      <c r="B7935" s="10">
        <v>132.66999999999999</v>
      </c>
      <c r="C7935">
        <v>0.40922606192013977</v>
      </c>
      <c r="D7935" s="11">
        <v>32.380000000000003</v>
      </c>
      <c r="E7935" s="10">
        <v>88.21</v>
      </c>
      <c r="F7935" s="11">
        <v>43.87</v>
      </c>
      <c r="G7935" s="10">
        <v>57</v>
      </c>
      <c r="H7935" s="11">
        <v>216.02</v>
      </c>
      <c r="I7935" s="10">
        <v>151.84</v>
      </c>
      <c r="J7935">
        <v>0.25794092414111724</v>
      </c>
      <c r="K7935">
        <v>0.51701314864614401</v>
      </c>
      <c r="L7935">
        <v>0.37303390570621847</v>
      </c>
      <c r="M7935">
        <v>0.48818905679674129</v>
      </c>
      <c r="N7935">
        <v>0.47110063908590383</v>
      </c>
      <c r="O7935">
        <v>0.40457113524682675</v>
      </c>
      <c r="P7935" s="117">
        <v>28.44</v>
      </c>
      <c r="Q7935">
        <v>0.34</v>
      </c>
    </row>
    <row r="7936" spans="1:17" ht="15">
      <c r="A7936" s="6"/>
      <c r="B7936" s="10">
        <v>130</v>
      </c>
      <c r="C7936">
        <v>0.42089980557729834</v>
      </c>
      <c r="D7936" s="11">
        <v>33.33</v>
      </c>
      <c r="E7936" s="10">
        <v>85.99</v>
      </c>
      <c r="F7936" s="11">
        <v>43.21</v>
      </c>
      <c r="G7936" s="10">
        <v>61.68</v>
      </c>
      <c r="H7936" s="11">
        <v>218.9</v>
      </c>
      <c r="I7936" s="10">
        <v>157.13</v>
      </c>
      <c r="J7936">
        <v>0.26453719059506908</v>
      </c>
      <c r="K7936">
        <v>0.52297517190179066</v>
      </c>
      <c r="L7936">
        <v>0.38318044083588804</v>
      </c>
      <c r="M7936">
        <v>0.51075585696221437</v>
      </c>
      <c r="N7936">
        <v>0.48116905137426463</v>
      </c>
      <c r="O7936">
        <v>0.41999637255807204</v>
      </c>
      <c r="P7936" s="117">
        <v>32.76</v>
      </c>
      <c r="Q7936">
        <v>0.34</v>
      </c>
    </row>
    <row r="7937" spans="1:17" ht="15">
      <c r="A7937" s="6"/>
      <c r="B7937" s="10">
        <v>121.21</v>
      </c>
      <c r="C7937">
        <v>0.41322633250021801</v>
      </c>
      <c r="D7937" s="11">
        <v>34.82</v>
      </c>
      <c r="E7937" s="10">
        <v>86.94</v>
      </c>
      <c r="F7937" s="11">
        <v>43.41</v>
      </c>
      <c r="G7937" s="10">
        <v>67.540000000000006</v>
      </c>
      <c r="H7937" s="11">
        <v>225</v>
      </c>
      <c r="I7937" s="10">
        <v>158</v>
      </c>
      <c r="J7937">
        <v>0.26805797731924108</v>
      </c>
      <c r="K7937">
        <v>0.5183241455155444</v>
      </c>
      <c r="L7937">
        <v>0.39706506725323965</v>
      </c>
      <c r="M7937">
        <v>0.52251387423935092</v>
      </c>
      <c r="N7937">
        <v>0.4856910496385225</v>
      </c>
      <c r="O7937">
        <v>0.43134322786431872</v>
      </c>
      <c r="P7937" s="117">
        <v>23.63</v>
      </c>
      <c r="Q7937">
        <v>0.34</v>
      </c>
    </row>
    <row r="7938" spans="1:17" ht="15">
      <c r="A7938" s="6"/>
      <c r="B7938" s="10">
        <v>115.86</v>
      </c>
      <c r="C7938">
        <v>0.40506351060797474</v>
      </c>
      <c r="D7938" s="11">
        <v>35.700000000000003</v>
      </c>
      <c r="E7938" s="10">
        <v>87.19</v>
      </c>
      <c r="F7938" s="11">
        <v>43.71</v>
      </c>
      <c r="G7938" s="10">
        <v>72.66</v>
      </c>
      <c r="H7938" s="11">
        <v>231.26</v>
      </c>
      <c r="I7938" s="10">
        <v>170.89</v>
      </c>
      <c r="J7938">
        <v>0.26408713578800541</v>
      </c>
      <c r="K7938">
        <v>0.50751277415915408</v>
      </c>
      <c r="L7938">
        <v>0.39216773991472392</v>
      </c>
      <c r="M7938">
        <v>0.53234354765736835</v>
      </c>
      <c r="N7938">
        <v>0.48246741125822434</v>
      </c>
      <c r="O7938">
        <v>0.41959065397703554</v>
      </c>
      <c r="P7938" s="117">
        <v>32.200000000000003</v>
      </c>
      <c r="Q7938">
        <v>0.34</v>
      </c>
    </row>
    <row r="7939" spans="1:17" ht="15">
      <c r="A7939" s="6"/>
      <c r="B7939" s="10">
        <v>124.53</v>
      </c>
      <c r="C7939">
        <v>0.40048846910936903</v>
      </c>
      <c r="D7939" s="11">
        <v>40.32</v>
      </c>
      <c r="E7939" s="10">
        <v>98.27</v>
      </c>
      <c r="F7939" s="11">
        <v>46.6</v>
      </c>
      <c r="G7939" s="10">
        <v>110.13</v>
      </c>
      <c r="H7939" s="11">
        <v>270.8</v>
      </c>
      <c r="I7939" s="10">
        <v>180.1</v>
      </c>
      <c r="J7939">
        <v>0.25698853171100544</v>
      </c>
      <c r="K7939">
        <v>0.49946617185460818</v>
      </c>
      <c r="L7939">
        <v>0.37581536468615095</v>
      </c>
      <c r="M7939">
        <v>0.52810910796590105</v>
      </c>
      <c r="N7939">
        <v>0.46169528048279762</v>
      </c>
      <c r="O7939">
        <v>0.39795546077806127</v>
      </c>
      <c r="P7939" s="117">
        <v>27.13</v>
      </c>
      <c r="Q7939">
        <v>0.34</v>
      </c>
    </row>
    <row r="7940" spans="1:17" ht="15">
      <c r="A7940" s="6"/>
      <c r="B7940" s="10">
        <v>123.22</v>
      </c>
      <c r="C7940">
        <v>0.40086388281110241</v>
      </c>
      <c r="D7940" s="11">
        <v>36.700000000000003</v>
      </c>
      <c r="E7940" s="10">
        <v>92.43</v>
      </c>
      <c r="F7940" s="11">
        <v>43.38</v>
      </c>
      <c r="G7940" s="10">
        <v>79.81</v>
      </c>
      <c r="H7940" s="11">
        <v>265.95999999999998</v>
      </c>
      <c r="I7940" s="10">
        <v>180.4</v>
      </c>
      <c r="J7940">
        <v>0.25918237341373324</v>
      </c>
      <c r="K7940">
        <v>0.51500728580427668</v>
      </c>
      <c r="L7940">
        <v>0.36576894660320375</v>
      </c>
      <c r="M7940">
        <v>0.52844870201448535</v>
      </c>
      <c r="N7940">
        <v>0.46495052265625919</v>
      </c>
      <c r="O7940">
        <v>0.38479667040778148</v>
      </c>
      <c r="P7940" s="117">
        <v>37.44</v>
      </c>
      <c r="Q7940">
        <v>0.34</v>
      </c>
    </row>
    <row r="7941" spans="1:17" ht="15">
      <c r="A7941" s="6"/>
      <c r="B7941" s="10">
        <v>117.12</v>
      </c>
      <c r="C7941">
        <v>0.40326029362603072</v>
      </c>
      <c r="D7941" s="11">
        <v>35.26</v>
      </c>
      <c r="E7941" s="10">
        <v>82.76</v>
      </c>
      <c r="F7941" s="11">
        <v>38.96</v>
      </c>
      <c r="G7941" s="10">
        <v>69.989999999999995</v>
      </c>
      <c r="H7941" s="11">
        <v>240</v>
      </c>
      <c r="I7941" s="10">
        <v>181.88</v>
      </c>
      <c r="J7941">
        <v>0.25983228659885005</v>
      </c>
      <c r="K7941">
        <v>0.51082322255209567</v>
      </c>
      <c r="L7941">
        <v>0.3498840809439196</v>
      </c>
      <c r="M7941">
        <v>0.54755172533929997</v>
      </c>
      <c r="N7941">
        <v>0.48522159165035877</v>
      </c>
      <c r="O7941">
        <v>0.38728448925038539</v>
      </c>
      <c r="P7941" s="117">
        <v>28.02</v>
      </c>
      <c r="Q7941">
        <v>0.34</v>
      </c>
    </row>
    <row r="7942" spans="1:17" ht="15">
      <c r="A7942" s="6"/>
      <c r="B7942" s="10">
        <v>100.61</v>
      </c>
      <c r="C7942">
        <v>0.40567101000778183</v>
      </c>
      <c r="D7942" s="11">
        <v>35.950000000000003</v>
      </c>
      <c r="E7942" s="10">
        <v>70.16</v>
      </c>
      <c r="F7942" s="11">
        <v>34.47</v>
      </c>
      <c r="G7942" s="10">
        <v>59.64</v>
      </c>
      <c r="H7942" s="11">
        <v>213.29</v>
      </c>
      <c r="I7942" s="10">
        <v>157.28</v>
      </c>
      <c r="J7942">
        <v>0.26836689479997178</v>
      </c>
      <c r="K7942">
        <v>0.49337934095390462</v>
      </c>
      <c r="L7942">
        <v>0.32228339095323549</v>
      </c>
      <c r="M7942">
        <v>0.55404183668178353</v>
      </c>
      <c r="N7942">
        <v>0.49792646620893288</v>
      </c>
      <c r="O7942">
        <v>0.38990207299960833</v>
      </c>
      <c r="P7942" s="117">
        <v>26.75</v>
      </c>
      <c r="Q7942">
        <v>0.34</v>
      </c>
    </row>
    <row r="7943" spans="1:17" ht="15">
      <c r="A7943" s="6"/>
      <c r="B7943" s="10">
        <v>94.46</v>
      </c>
      <c r="C7943">
        <v>0.39589748675000097</v>
      </c>
      <c r="D7943" s="11">
        <v>30.93</v>
      </c>
      <c r="E7943" s="10">
        <v>57.55</v>
      </c>
      <c r="F7943" s="11">
        <v>33.69</v>
      </c>
      <c r="G7943" s="10">
        <v>52.23</v>
      </c>
      <c r="H7943" s="11">
        <v>212.4</v>
      </c>
      <c r="I7943" s="10">
        <v>135.1</v>
      </c>
      <c r="J7943">
        <v>0.27459231456842781</v>
      </c>
      <c r="K7943">
        <v>0.48526272691683103</v>
      </c>
      <c r="L7943">
        <v>0.29108770083083557</v>
      </c>
      <c r="M7943">
        <v>0.56030475340325814</v>
      </c>
      <c r="N7943">
        <v>0.49447691240629021</v>
      </c>
      <c r="O7943">
        <v>0.39104642426491049</v>
      </c>
      <c r="P7943" s="117">
        <v>27.44</v>
      </c>
      <c r="Q7943">
        <v>0.34</v>
      </c>
    </row>
    <row r="7944" spans="1:17" ht="15">
      <c r="A7944" s="6"/>
      <c r="B7944" s="10">
        <v>95.2</v>
      </c>
      <c r="C7944">
        <v>0.39185008011254835</v>
      </c>
      <c r="D7944" s="11">
        <v>30</v>
      </c>
      <c r="E7944" s="10">
        <v>54.43</v>
      </c>
      <c r="F7944" s="11">
        <v>28.6</v>
      </c>
      <c r="G7944" s="10">
        <v>49.73</v>
      </c>
      <c r="H7944" s="11">
        <v>204.08</v>
      </c>
      <c r="I7944" s="10">
        <v>155.04</v>
      </c>
      <c r="J7944">
        <v>0.27805734272606974</v>
      </c>
      <c r="K7944">
        <v>0.47728777271521</v>
      </c>
      <c r="L7944">
        <v>0.27077569818153074</v>
      </c>
      <c r="M7944">
        <v>0.56019377509205615</v>
      </c>
      <c r="N7944">
        <v>0.50601203232617653</v>
      </c>
      <c r="O7944">
        <v>0.39317988072751964</v>
      </c>
      <c r="P7944" s="117">
        <v>21.54</v>
      </c>
      <c r="Q7944">
        <v>0.34</v>
      </c>
    </row>
    <row r="7945" spans="1:17" ht="15">
      <c r="A7945" s="6"/>
      <c r="B7945" s="10">
        <v>85.06</v>
      </c>
      <c r="C7945">
        <v>0.36980522127407844</v>
      </c>
      <c r="D7945" s="11">
        <v>15.87</v>
      </c>
      <c r="E7945" s="10">
        <v>50.09</v>
      </c>
      <c r="F7945" s="11">
        <v>25.58</v>
      </c>
      <c r="G7945" s="10">
        <v>45.17</v>
      </c>
      <c r="H7945" s="11">
        <v>198.83</v>
      </c>
      <c r="I7945" s="10">
        <v>150.07</v>
      </c>
      <c r="J7945">
        <v>0.26816458300992424</v>
      </c>
      <c r="K7945">
        <v>0.46226902386066582</v>
      </c>
      <c r="L7945">
        <v>0.24924296586630912</v>
      </c>
      <c r="M7945">
        <v>0.54935566139767067</v>
      </c>
      <c r="N7945">
        <v>0.51840644999372565</v>
      </c>
      <c r="O7945">
        <v>0.38746581412473891</v>
      </c>
      <c r="P7945" s="117">
        <v>17.91</v>
      </c>
      <c r="Q7945">
        <v>0.34</v>
      </c>
    </row>
    <row r="7946" spans="1:17" ht="15">
      <c r="A7946" s="6"/>
      <c r="B7946" s="10">
        <v>77.739999999999995</v>
      </c>
      <c r="C7946">
        <v>0.34203852819388891</v>
      </c>
      <c r="D7946" s="11">
        <v>22.5</v>
      </c>
      <c r="E7946" s="10">
        <v>48.97</v>
      </c>
      <c r="F7946" s="11">
        <v>25.24</v>
      </c>
      <c r="G7946" s="10">
        <v>45.97</v>
      </c>
      <c r="H7946" s="11">
        <v>193.95</v>
      </c>
      <c r="I7946" s="10">
        <v>129.22</v>
      </c>
      <c r="J7946">
        <v>0.2594062155237819</v>
      </c>
      <c r="K7946">
        <v>0.44143136264239413</v>
      </c>
      <c r="L7946">
        <v>0.21739047251937821</v>
      </c>
      <c r="M7946">
        <v>0.54159742505516828</v>
      </c>
      <c r="N7946">
        <v>0.52621034265354893</v>
      </c>
      <c r="O7946">
        <v>0.38034113477665887</v>
      </c>
      <c r="P7946" s="117">
        <v>19.68</v>
      </c>
      <c r="Q7946">
        <v>0.34</v>
      </c>
    </row>
    <row r="7947" spans="1:17" ht="15">
      <c r="A7947" s="6"/>
      <c r="B7947" s="10">
        <v>70.489999999999995</v>
      </c>
      <c r="C7947">
        <v>0.33006877981867477</v>
      </c>
      <c r="D7947" s="11">
        <v>16.07</v>
      </c>
      <c r="E7947" s="10">
        <v>47.57</v>
      </c>
      <c r="F7947" s="11">
        <v>21.23</v>
      </c>
      <c r="G7947" s="10">
        <v>44.78</v>
      </c>
      <c r="H7947" s="11">
        <v>188.88</v>
      </c>
      <c r="I7947" s="10">
        <v>130.46</v>
      </c>
      <c r="J7947">
        <v>0.25462092678205034</v>
      </c>
      <c r="K7947">
        <v>0.43427816418864967</v>
      </c>
      <c r="L7947">
        <v>0.20058435745415998</v>
      </c>
      <c r="M7947">
        <v>0.53909966540145204</v>
      </c>
      <c r="N7947">
        <v>0.52899504010027509</v>
      </c>
      <c r="O7947">
        <v>0.37646661765482753</v>
      </c>
      <c r="P7947" s="117">
        <v>18.309999999999999</v>
      </c>
      <c r="Q7947">
        <v>0.34</v>
      </c>
    </row>
    <row r="7948" spans="1:17" ht="15">
      <c r="A7948" s="6"/>
      <c r="B7948" s="10">
        <v>67.47</v>
      </c>
      <c r="C7948">
        <v>0.33095344316919667</v>
      </c>
      <c r="D7948" s="11">
        <v>15.46</v>
      </c>
      <c r="E7948" s="10">
        <v>47.01</v>
      </c>
      <c r="F7948" s="11">
        <v>5.32</v>
      </c>
      <c r="G7948" s="10">
        <v>42.75</v>
      </c>
      <c r="H7948" s="11">
        <v>188.12</v>
      </c>
      <c r="I7948" s="10">
        <v>127.7</v>
      </c>
      <c r="J7948">
        <v>0.25946424942610918</v>
      </c>
      <c r="K7948">
        <v>0.42404376404582667</v>
      </c>
      <c r="L7948">
        <v>0.19883268342881474</v>
      </c>
      <c r="M7948">
        <v>0.53849231257572294</v>
      </c>
      <c r="N7948">
        <v>0.5308620220330792</v>
      </c>
      <c r="O7948">
        <v>0.37290624697974778</v>
      </c>
      <c r="P7948" s="117">
        <v>17.670000000000002</v>
      </c>
      <c r="Q7948">
        <v>0.34</v>
      </c>
    </row>
    <row r="7949" spans="1:17" ht="15">
      <c r="A7949" s="6"/>
      <c r="B7949" s="10">
        <v>64.5</v>
      </c>
      <c r="C7949">
        <v>0.3325688274224442</v>
      </c>
      <c r="D7949" s="11">
        <v>16.29</v>
      </c>
      <c r="E7949" s="10">
        <v>46.28</v>
      </c>
      <c r="F7949" s="11">
        <v>1.94</v>
      </c>
      <c r="G7949" s="10">
        <v>40.369999999999997</v>
      </c>
      <c r="H7949" s="11">
        <v>181.2</v>
      </c>
      <c r="I7949" s="10">
        <v>119.58</v>
      </c>
      <c r="J7949">
        <v>0.26067843625102566</v>
      </c>
      <c r="K7949">
        <v>0.42114097855843891</v>
      </c>
      <c r="L7949">
        <v>0.19811246755894274</v>
      </c>
      <c r="M7949">
        <v>0.53847238377959028</v>
      </c>
      <c r="N7949">
        <v>0.52986750504059588</v>
      </c>
      <c r="O7949">
        <v>0.3621549598047018</v>
      </c>
      <c r="P7949" s="117">
        <v>18.52</v>
      </c>
      <c r="Q7949">
        <v>0.34</v>
      </c>
    </row>
    <row r="7950" spans="1:17" ht="15">
      <c r="A7950" s="6"/>
      <c r="B7950" s="10">
        <v>68.290000000000006</v>
      </c>
      <c r="C7950">
        <v>0.33610938253684175</v>
      </c>
      <c r="D7950" s="11">
        <v>22.04</v>
      </c>
      <c r="E7950" s="10">
        <v>46.73</v>
      </c>
      <c r="F7950" s="11">
        <v>11.75</v>
      </c>
      <c r="G7950" s="10">
        <v>41.47</v>
      </c>
      <c r="H7950" s="11">
        <v>176</v>
      </c>
      <c r="I7950" s="10">
        <v>120.07</v>
      </c>
      <c r="J7950">
        <v>0.27178932459305616</v>
      </c>
      <c r="K7950">
        <v>0.41163417866277224</v>
      </c>
      <c r="L7950">
        <v>0.19968178126484515</v>
      </c>
      <c r="M7950">
        <v>0.54165594674396411</v>
      </c>
      <c r="N7950">
        <v>0.53196397648051197</v>
      </c>
      <c r="O7950">
        <v>0.3640521167166339</v>
      </c>
      <c r="P7950" s="117">
        <v>19.75</v>
      </c>
      <c r="Q7950">
        <v>0.34</v>
      </c>
    </row>
    <row r="7951" spans="1:17" ht="15">
      <c r="A7951" s="6"/>
      <c r="B7951" s="10">
        <v>80.06</v>
      </c>
      <c r="C7951">
        <v>0.35469518636592845</v>
      </c>
      <c r="D7951" s="11">
        <v>24.7</v>
      </c>
      <c r="E7951" s="10">
        <v>48.95</v>
      </c>
      <c r="F7951" s="11">
        <v>23.53</v>
      </c>
      <c r="G7951" s="10">
        <v>45.45</v>
      </c>
      <c r="H7951" s="11">
        <v>174.5</v>
      </c>
      <c r="I7951" s="10">
        <v>129.5</v>
      </c>
      <c r="J7951">
        <v>0.29745827181064521</v>
      </c>
      <c r="K7951">
        <v>0.4120642925848198</v>
      </c>
      <c r="L7951">
        <v>0.21448071174325206</v>
      </c>
      <c r="M7951">
        <v>0.55762175371981093</v>
      </c>
      <c r="N7951">
        <v>0.53253134679319658</v>
      </c>
      <c r="O7951">
        <v>0.37925413771108191</v>
      </c>
      <c r="P7951" s="117">
        <v>22.37</v>
      </c>
      <c r="Q7951">
        <v>0.34</v>
      </c>
    </row>
    <row r="7952" spans="1:17" ht="15">
      <c r="A7952" s="6"/>
      <c r="B7952" s="10">
        <v>89.34</v>
      </c>
      <c r="C7952">
        <v>0.38796255663467794</v>
      </c>
      <c r="D7952" s="11">
        <v>34.01</v>
      </c>
      <c r="E7952" s="10">
        <v>55.78</v>
      </c>
      <c r="F7952" s="11">
        <v>29.82</v>
      </c>
      <c r="G7952" s="10">
        <v>53.56</v>
      </c>
      <c r="H7952" s="11">
        <v>181.4</v>
      </c>
      <c r="I7952" s="10">
        <v>193.09</v>
      </c>
      <c r="J7952">
        <v>0.32648042697119067</v>
      </c>
      <c r="K7952">
        <v>0.40635527017656153</v>
      </c>
      <c r="L7952">
        <v>0.25080553357859614</v>
      </c>
      <c r="M7952">
        <v>0.57838792579403231</v>
      </c>
      <c r="N7952">
        <v>0.52896994337298353</v>
      </c>
      <c r="O7952">
        <v>0.40724589313036241</v>
      </c>
      <c r="P7952" s="117">
        <v>42.94</v>
      </c>
      <c r="Q7952">
        <v>0.34</v>
      </c>
    </row>
    <row r="7953" spans="1:17" ht="15">
      <c r="A7953" s="6"/>
      <c r="B7953" s="10">
        <v>116.42</v>
      </c>
      <c r="C7953">
        <v>0.41457190222033219</v>
      </c>
      <c r="D7953" s="11">
        <v>40.130000000000003</v>
      </c>
      <c r="E7953" s="10">
        <v>67.760000000000005</v>
      </c>
      <c r="F7953" s="11">
        <v>34.14</v>
      </c>
      <c r="G7953" s="10">
        <v>76.73</v>
      </c>
      <c r="H7953" s="11">
        <v>184.77</v>
      </c>
      <c r="I7953" s="10">
        <v>304.17</v>
      </c>
      <c r="J7953">
        <v>0.34139331466466144</v>
      </c>
      <c r="K7953">
        <v>0.41093597204166515</v>
      </c>
      <c r="L7953">
        <v>0.26838482855161183</v>
      </c>
      <c r="M7953">
        <v>0.57809644319491327</v>
      </c>
      <c r="N7953">
        <v>0.53375819743909081</v>
      </c>
      <c r="O7953">
        <v>0.42721444683418136</v>
      </c>
      <c r="P7953" s="117">
        <v>37.81</v>
      </c>
      <c r="Q7953">
        <v>0.34</v>
      </c>
    </row>
    <row r="7954" spans="1:17" ht="15">
      <c r="A7954" s="6"/>
      <c r="B7954" s="10">
        <v>127.03</v>
      </c>
      <c r="C7954">
        <v>0.43062901163988099</v>
      </c>
      <c r="D7954" s="11">
        <v>37.78</v>
      </c>
      <c r="E7954" s="10">
        <v>70</v>
      </c>
      <c r="F7954" s="11">
        <v>40.380000000000003</v>
      </c>
      <c r="G7954" s="10">
        <v>91.54</v>
      </c>
      <c r="H7954" s="11">
        <v>185.99</v>
      </c>
      <c r="I7954" s="10">
        <v>354.63</v>
      </c>
      <c r="J7954">
        <v>0.35330449084137977</v>
      </c>
      <c r="K7954">
        <v>0.40023910551542141</v>
      </c>
      <c r="L7954">
        <v>0.28323413232870259</v>
      </c>
      <c r="M7954">
        <v>0.56226548894318107</v>
      </c>
      <c r="N7954">
        <v>0.52162191693380711</v>
      </c>
      <c r="O7954">
        <v>0.42728179924180232</v>
      </c>
      <c r="P7954" s="117">
        <v>25.4</v>
      </c>
      <c r="Q7954">
        <v>0.34</v>
      </c>
    </row>
    <row r="7955" spans="1:17" ht="15">
      <c r="A7955" s="6"/>
      <c r="B7955" s="10">
        <v>138.08000000000001</v>
      </c>
      <c r="C7955">
        <v>0.44964787088316727</v>
      </c>
      <c r="D7955" s="11">
        <v>36.39</v>
      </c>
      <c r="E7955" s="10">
        <v>65.290000000000006</v>
      </c>
      <c r="F7955" s="11">
        <v>39.340000000000003</v>
      </c>
      <c r="G7955" s="10">
        <v>80.34</v>
      </c>
      <c r="H7955" s="11">
        <v>199.99</v>
      </c>
      <c r="I7955" s="10">
        <v>367.7</v>
      </c>
      <c r="J7955">
        <v>0.35638606922418414</v>
      </c>
      <c r="K7955">
        <v>0.39715277578896901</v>
      </c>
      <c r="L7955">
        <v>0.28324345054132155</v>
      </c>
      <c r="M7955">
        <v>0.55169458393251247</v>
      </c>
      <c r="N7955">
        <v>0.51137193652484059</v>
      </c>
      <c r="O7955">
        <v>0.4322369443292669</v>
      </c>
      <c r="P7955" s="117">
        <v>25.97</v>
      </c>
      <c r="Q7955">
        <v>0.34</v>
      </c>
    </row>
    <row r="7956" spans="1:17" ht="15">
      <c r="A7956" s="6"/>
      <c r="B7956" s="10">
        <v>139.30000000000001</v>
      </c>
      <c r="C7956">
        <v>0.46357868919010353</v>
      </c>
      <c r="D7956" s="11">
        <v>35.840000000000003</v>
      </c>
      <c r="E7956" s="10">
        <v>55.22</v>
      </c>
      <c r="F7956" s="11">
        <v>38.520000000000003</v>
      </c>
      <c r="G7956" s="10">
        <v>77.91</v>
      </c>
      <c r="H7956" s="11">
        <v>203.01</v>
      </c>
      <c r="I7956" s="10">
        <v>370</v>
      </c>
      <c r="J7956">
        <v>0.35699979871374782</v>
      </c>
      <c r="K7956">
        <v>0.39357793953721965</v>
      </c>
      <c r="L7956">
        <v>0.27432395210135679</v>
      </c>
      <c r="M7956">
        <v>0.53522414178270894</v>
      </c>
      <c r="N7956">
        <v>0.49566367335051364</v>
      </c>
      <c r="O7956">
        <v>0.43721445935754083</v>
      </c>
      <c r="P7956" s="117">
        <v>46.08</v>
      </c>
      <c r="Q7956">
        <v>0.34</v>
      </c>
    </row>
    <row r="7957" spans="1:17" ht="15">
      <c r="A7957" s="6"/>
      <c r="B7957" s="10">
        <v>138.5</v>
      </c>
      <c r="C7957">
        <v>0.49329302096663064</v>
      </c>
      <c r="D7957" s="11">
        <v>36.049999999999997</v>
      </c>
      <c r="E7957" s="10">
        <v>53.54</v>
      </c>
      <c r="F7957" s="11">
        <v>38.159999999999997</v>
      </c>
      <c r="G7957" s="10">
        <v>74.87</v>
      </c>
      <c r="H7957" s="11">
        <v>209.76</v>
      </c>
      <c r="I7957" s="10">
        <v>365.91</v>
      </c>
      <c r="J7957">
        <v>0.36818211876086432</v>
      </c>
      <c r="K7957">
        <v>0.38757461236769347</v>
      </c>
      <c r="L7957">
        <v>0.26767196162370582</v>
      </c>
      <c r="M7957">
        <v>0.5128310854503465</v>
      </c>
      <c r="N7957">
        <v>0.48395962118134972</v>
      </c>
      <c r="O7957">
        <v>0.44224661048813402</v>
      </c>
      <c r="P7957" s="117">
        <v>45.01</v>
      </c>
      <c r="Q7957">
        <v>0.34</v>
      </c>
    </row>
    <row r="7958" spans="1:17" ht="15">
      <c r="A7958" s="6"/>
      <c r="B7958" s="10">
        <v>135.6</v>
      </c>
      <c r="C7958">
        <v>0.51768076430954624</v>
      </c>
      <c r="D7958" s="11">
        <v>39.909999999999997</v>
      </c>
      <c r="E7958" s="10">
        <v>52.88</v>
      </c>
      <c r="F7958" s="11">
        <v>35.44</v>
      </c>
      <c r="G7958" s="10">
        <v>70.48</v>
      </c>
      <c r="H7958" s="11">
        <v>210.07</v>
      </c>
      <c r="I7958" s="10">
        <v>360.1</v>
      </c>
      <c r="J7958">
        <v>0.37792744241370635</v>
      </c>
      <c r="K7958">
        <v>0.38509595173750444</v>
      </c>
      <c r="L7958">
        <v>0.26704195755649524</v>
      </c>
      <c r="M7958">
        <v>0.51641368142289668</v>
      </c>
      <c r="N7958">
        <v>0.47946851313444788</v>
      </c>
      <c r="O7958">
        <v>0.46916210449950074</v>
      </c>
      <c r="P7958" s="117">
        <v>34</v>
      </c>
      <c r="Q7958">
        <v>0.34</v>
      </c>
    </row>
    <row r="7959" spans="1:17" ht="15">
      <c r="A7959" s="6"/>
      <c r="B7959" s="10">
        <v>137.72</v>
      </c>
      <c r="C7959">
        <v>0.52707921423925452</v>
      </c>
      <c r="D7959" s="11">
        <v>45.07</v>
      </c>
      <c r="E7959" s="10">
        <v>52.88</v>
      </c>
      <c r="F7959" s="11">
        <v>35.24</v>
      </c>
      <c r="G7959" s="10">
        <v>67.010000000000005</v>
      </c>
      <c r="H7959" s="11">
        <v>198.28</v>
      </c>
      <c r="I7959" s="10">
        <v>367.2</v>
      </c>
      <c r="J7959">
        <v>0.38725451618614221</v>
      </c>
      <c r="K7959">
        <v>0.38283022814688289</v>
      </c>
      <c r="L7959">
        <v>0.26693823103268571</v>
      </c>
      <c r="M7959">
        <v>0.5262428301550266</v>
      </c>
      <c r="N7959">
        <v>0.48561003503611744</v>
      </c>
      <c r="O7959">
        <v>0.48342687222033864</v>
      </c>
      <c r="P7959" s="117">
        <v>28.1</v>
      </c>
      <c r="Q7959">
        <v>0.34</v>
      </c>
    </row>
    <row r="7960" spans="1:17" ht="15">
      <c r="A7960" s="6"/>
      <c r="B7960" s="10">
        <v>144.04</v>
      </c>
      <c r="C7960">
        <v>0.53662789034367853</v>
      </c>
      <c r="D7960" s="11">
        <v>48.59</v>
      </c>
      <c r="E7960" s="10">
        <v>53.21</v>
      </c>
      <c r="F7960" s="11">
        <v>35.700000000000003</v>
      </c>
      <c r="G7960" s="10">
        <v>68.34</v>
      </c>
      <c r="H7960" s="11">
        <v>198.34</v>
      </c>
      <c r="I7960" s="10">
        <v>383.91</v>
      </c>
      <c r="J7960">
        <v>0.4107912377111167</v>
      </c>
      <c r="K7960">
        <v>0.38314820559497714</v>
      </c>
      <c r="L7960">
        <v>0.27226820930763956</v>
      </c>
      <c r="M7960">
        <v>0.54516042514886609</v>
      </c>
      <c r="N7960">
        <v>0.49186791214712838</v>
      </c>
      <c r="O7960">
        <v>0.49461548908101027</v>
      </c>
      <c r="P7960" s="117">
        <v>25.47</v>
      </c>
      <c r="Q7960">
        <v>0.34</v>
      </c>
    </row>
    <row r="7961" spans="1:17" ht="15">
      <c r="A7961" s="6"/>
      <c r="B7961" s="10">
        <v>150</v>
      </c>
      <c r="C7961">
        <v>0.53563222515203823</v>
      </c>
      <c r="D7961" s="11">
        <v>52.94</v>
      </c>
      <c r="E7961" s="10">
        <v>57.25</v>
      </c>
      <c r="F7961" s="11">
        <v>36.229999999999997</v>
      </c>
      <c r="G7961" s="10">
        <v>78.69</v>
      </c>
      <c r="H7961" s="11">
        <v>205.11</v>
      </c>
      <c r="I7961" s="10">
        <v>397.91</v>
      </c>
      <c r="J7961">
        <v>0.43154080101250408</v>
      </c>
      <c r="K7961">
        <v>0.38164283112745323</v>
      </c>
      <c r="L7961">
        <v>0.27949959763703203</v>
      </c>
      <c r="M7961">
        <v>0.55956003416015265</v>
      </c>
      <c r="N7961">
        <v>0.49834667052743337</v>
      </c>
      <c r="O7961">
        <v>0.49449803950161209</v>
      </c>
      <c r="P7961" s="117">
        <v>26.19</v>
      </c>
      <c r="Q7961">
        <v>0.34</v>
      </c>
    </row>
    <row r="7962" spans="1:17" ht="15">
      <c r="A7962" s="6"/>
      <c r="B7962" s="10">
        <v>164.01</v>
      </c>
      <c r="C7962">
        <v>0.52841136179854442</v>
      </c>
      <c r="D7962" s="11">
        <v>51.97</v>
      </c>
      <c r="E7962" s="10">
        <v>60.73</v>
      </c>
      <c r="F7962" s="11">
        <v>38.049999999999997</v>
      </c>
      <c r="G7962" s="10">
        <v>84.04</v>
      </c>
      <c r="H7962" s="11">
        <v>217.03</v>
      </c>
      <c r="I7962" s="10">
        <v>392.6</v>
      </c>
      <c r="J7962">
        <v>0.43012963462477416</v>
      </c>
      <c r="K7962">
        <v>0.36854187232332364</v>
      </c>
      <c r="L7962">
        <v>0.27899662592832603</v>
      </c>
      <c r="M7962">
        <v>0.56247271018494882</v>
      </c>
      <c r="N7962">
        <v>0.48589315213920131</v>
      </c>
      <c r="O7962">
        <v>0.48942186706232405</v>
      </c>
      <c r="P7962" s="117">
        <v>36.08</v>
      </c>
      <c r="Q7962">
        <v>0.34</v>
      </c>
    </row>
    <row r="7963" spans="1:17" ht="15">
      <c r="A7963" s="6"/>
      <c r="B7963" s="10">
        <v>189.98</v>
      </c>
      <c r="C7963">
        <v>0.51285647496865361</v>
      </c>
      <c r="D7963" s="11">
        <v>59.7</v>
      </c>
      <c r="E7963" s="10">
        <v>62.25</v>
      </c>
      <c r="F7963" s="11">
        <v>40.43</v>
      </c>
      <c r="G7963" s="10">
        <v>106.35</v>
      </c>
      <c r="H7963" s="11">
        <v>245.13</v>
      </c>
      <c r="I7963" s="10">
        <v>415.58</v>
      </c>
      <c r="J7963">
        <v>0.42387620524621877</v>
      </c>
      <c r="K7963">
        <v>0.35712653117150034</v>
      </c>
      <c r="L7963">
        <v>0.27904003113094983</v>
      </c>
      <c r="M7963">
        <v>0.54293685544908843</v>
      </c>
      <c r="N7963">
        <v>0.47216367518320124</v>
      </c>
      <c r="O7963">
        <v>0.47007765447979788</v>
      </c>
      <c r="P7963" s="117">
        <v>50.77</v>
      </c>
      <c r="Q7963">
        <v>0.34</v>
      </c>
    </row>
    <row r="7964" spans="1:17" ht="15">
      <c r="A7964" s="6"/>
      <c r="B7964" s="10">
        <v>177</v>
      </c>
      <c r="C7964">
        <v>0.50754860036943039</v>
      </c>
      <c r="D7964" s="11">
        <v>52.98</v>
      </c>
      <c r="E7964" s="10">
        <v>51.63</v>
      </c>
      <c r="F7964" s="11">
        <v>40.58</v>
      </c>
      <c r="G7964" s="10">
        <v>79.66</v>
      </c>
      <c r="H7964" s="11">
        <v>247.94</v>
      </c>
      <c r="I7964" s="10">
        <v>398.97</v>
      </c>
      <c r="J7964">
        <v>0.43472700111196355</v>
      </c>
      <c r="K7964">
        <v>0.3496615410657663</v>
      </c>
      <c r="L7964">
        <v>0.27460593439333597</v>
      </c>
      <c r="M7964">
        <v>0.54068738397564409</v>
      </c>
      <c r="N7964">
        <v>0.46863334515995503</v>
      </c>
      <c r="O7964">
        <v>0.47170039542819997</v>
      </c>
      <c r="P7964" s="117">
        <v>44.51</v>
      </c>
      <c r="Q7964">
        <v>0.34</v>
      </c>
    </row>
    <row r="7965" spans="1:17" ht="15">
      <c r="A7965" s="6"/>
      <c r="B7965" s="10">
        <v>160.19999999999999</v>
      </c>
      <c r="C7965">
        <v>0.5168994733879736</v>
      </c>
      <c r="D7965" s="11">
        <v>51.32</v>
      </c>
      <c r="E7965" s="10">
        <v>50.42</v>
      </c>
      <c r="F7965" s="11">
        <v>39.950000000000003</v>
      </c>
      <c r="G7965" s="10">
        <v>73.010000000000005</v>
      </c>
      <c r="H7965" s="11">
        <v>238.15</v>
      </c>
      <c r="I7965" s="10">
        <v>374.7</v>
      </c>
      <c r="J7965">
        <v>0.44253217034517894</v>
      </c>
      <c r="K7965">
        <v>0.34777523359816115</v>
      </c>
      <c r="L7965">
        <v>0.27200651394936154</v>
      </c>
      <c r="M7965">
        <v>0.5426255074197287</v>
      </c>
      <c r="N7965">
        <v>0.47634248116072425</v>
      </c>
      <c r="O7965">
        <v>0.49503028883243194</v>
      </c>
      <c r="P7965" s="117">
        <v>52.11</v>
      </c>
      <c r="Q7965">
        <v>0.34</v>
      </c>
    </row>
    <row r="7966" spans="1:17" ht="15">
      <c r="A7966" s="6"/>
      <c r="B7966" s="10">
        <v>139.12</v>
      </c>
      <c r="C7966">
        <v>0.52312803394445517</v>
      </c>
      <c r="D7966" s="11">
        <v>49.99</v>
      </c>
      <c r="E7966" s="10">
        <v>47.79</v>
      </c>
      <c r="F7966" s="11">
        <v>36.159999999999997</v>
      </c>
      <c r="G7966" s="10">
        <v>59.02</v>
      </c>
      <c r="H7966" s="11">
        <v>216.63</v>
      </c>
      <c r="I7966" s="10">
        <v>329.04</v>
      </c>
      <c r="J7966">
        <v>0.45394152099090523</v>
      </c>
      <c r="K7966">
        <v>0.34393013831209401</v>
      </c>
      <c r="L7966">
        <v>0.26753958441169479</v>
      </c>
      <c r="M7966">
        <v>0.54332475720981699</v>
      </c>
      <c r="N7966">
        <v>0.49185439596870439</v>
      </c>
      <c r="O7966">
        <v>0.52834232947763615</v>
      </c>
      <c r="P7966" s="117">
        <v>40.94</v>
      </c>
      <c r="Q7966">
        <v>0.34</v>
      </c>
    </row>
    <row r="7967" spans="1:17" ht="15">
      <c r="A7967" s="6"/>
      <c r="B7967" s="10">
        <v>125.45</v>
      </c>
      <c r="C7967">
        <v>0.51392475523004932</v>
      </c>
      <c r="D7967" s="11">
        <v>36.590000000000003</v>
      </c>
      <c r="E7967" s="10">
        <v>46.21</v>
      </c>
      <c r="F7967" s="11">
        <v>30.9</v>
      </c>
      <c r="G7967" s="10">
        <v>52.91</v>
      </c>
      <c r="H7967" s="11">
        <v>204.69</v>
      </c>
      <c r="I7967" s="10">
        <v>312</v>
      </c>
      <c r="J7967">
        <v>0.45435350330345559</v>
      </c>
      <c r="K7967">
        <v>0.33296201050453178</v>
      </c>
      <c r="L7967">
        <v>0.25509986253411249</v>
      </c>
      <c r="M7967">
        <v>0.54090867207503213</v>
      </c>
      <c r="N7967">
        <v>0.49470881014447926</v>
      </c>
      <c r="O7967">
        <v>0.55112804908578639</v>
      </c>
      <c r="P7967" s="117">
        <v>42.7</v>
      </c>
      <c r="Q7967">
        <v>0.34</v>
      </c>
    </row>
    <row r="7968" spans="1:17" ht="15">
      <c r="A7968" s="6"/>
      <c r="B7968" s="10">
        <v>116.84</v>
      </c>
      <c r="C7968">
        <v>0.50230600848027251</v>
      </c>
      <c r="D7968" s="11">
        <v>36.64</v>
      </c>
      <c r="E7968" s="10">
        <v>44.91</v>
      </c>
      <c r="F7968" s="11">
        <v>28.46</v>
      </c>
      <c r="G7968" s="10">
        <v>51.74</v>
      </c>
      <c r="H7968" s="11">
        <v>201.8</v>
      </c>
      <c r="I7968" s="10">
        <v>294.98</v>
      </c>
      <c r="J7968">
        <v>0.46406156523114644</v>
      </c>
      <c r="K7968">
        <v>0.32597757470775551</v>
      </c>
      <c r="L7968">
        <v>0.24740827555231168</v>
      </c>
      <c r="M7968">
        <v>0.53994548721081659</v>
      </c>
      <c r="N7968">
        <v>0.50047529447418027</v>
      </c>
      <c r="O7968">
        <v>0.55973993557276924</v>
      </c>
      <c r="P7968" s="117">
        <v>33.31</v>
      </c>
      <c r="Q7968">
        <v>0.34</v>
      </c>
    </row>
    <row r="7969" spans="1:17" ht="15">
      <c r="A7969" s="6"/>
      <c r="B7969" s="10">
        <v>109.41</v>
      </c>
      <c r="C7969">
        <v>0.47396073776322667</v>
      </c>
      <c r="D7969" s="11">
        <v>35.01</v>
      </c>
      <c r="E7969" s="10">
        <v>38.47</v>
      </c>
      <c r="F7969" s="11">
        <v>25.17</v>
      </c>
      <c r="G7969" s="10">
        <v>46.46</v>
      </c>
      <c r="H7969" s="11">
        <v>177.24</v>
      </c>
      <c r="I7969" s="10">
        <v>260.26</v>
      </c>
      <c r="J7969">
        <v>0.4714182685204944</v>
      </c>
      <c r="K7969">
        <v>0.31298800288879219</v>
      </c>
      <c r="L7969">
        <v>0.2156018074844612</v>
      </c>
      <c r="M7969">
        <v>0.52885517082179123</v>
      </c>
      <c r="N7969">
        <v>0.50492805245114525</v>
      </c>
      <c r="O7969">
        <v>0.56904784823501475</v>
      </c>
      <c r="P7969" s="117">
        <v>26.23</v>
      </c>
      <c r="Q7969">
        <v>0.34</v>
      </c>
    </row>
    <row r="7970" spans="1:17" ht="15">
      <c r="A7970" s="6"/>
      <c r="B7970" s="10">
        <v>98.43</v>
      </c>
      <c r="C7970">
        <v>0.44851588244251561</v>
      </c>
      <c r="D7970" s="11">
        <v>36.56</v>
      </c>
      <c r="E7970" s="10">
        <v>40.950000000000003</v>
      </c>
      <c r="F7970" s="11">
        <v>23.95</v>
      </c>
      <c r="G7970" s="10">
        <v>48.93</v>
      </c>
      <c r="H7970" s="11">
        <v>155.38999999999999</v>
      </c>
      <c r="I7970" s="10">
        <v>271.88</v>
      </c>
      <c r="J7970">
        <v>0.478377890717886</v>
      </c>
      <c r="K7970">
        <v>0.30451597592673607</v>
      </c>
      <c r="L7970">
        <v>0.20036149724314667</v>
      </c>
      <c r="M7970">
        <v>0.50415433939235421</v>
      </c>
      <c r="N7970">
        <v>0.51134864529559088</v>
      </c>
      <c r="O7970">
        <v>0.57324033358986348</v>
      </c>
      <c r="P7970" s="117">
        <v>31.41</v>
      </c>
      <c r="Q7970">
        <v>0.34</v>
      </c>
    </row>
    <row r="7971" spans="1:17" ht="15">
      <c r="A7971" s="6"/>
      <c r="B7971" s="10">
        <v>95.17</v>
      </c>
      <c r="C7971">
        <v>0.40659016902999273</v>
      </c>
      <c r="D7971" s="11">
        <v>36.79</v>
      </c>
      <c r="E7971" s="10">
        <v>36.840000000000003</v>
      </c>
      <c r="F7971" s="11">
        <v>21.27</v>
      </c>
      <c r="G7971" s="10">
        <v>45.91</v>
      </c>
      <c r="H7971" s="11">
        <v>151.31</v>
      </c>
      <c r="I7971" s="10">
        <v>250.09</v>
      </c>
      <c r="J7971">
        <v>0.48524020982453447</v>
      </c>
      <c r="K7971">
        <v>0.30226157778855844</v>
      </c>
      <c r="L7971">
        <v>0.20668989030536614</v>
      </c>
      <c r="M7971">
        <v>0.49494066133851738</v>
      </c>
      <c r="N7971">
        <v>0.51037265241326801</v>
      </c>
      <c r="O7971">
        <v>0.57777714288616644</v>
      </c>
      <c r="P7971" s="117">
        <v>41.83</v>
      </c>
      <c r="Q7971">
        <v>0.34</v>
      </c>
    </row>
    <row r="7972" spans="1:17" ht="15">
      <c r="A7972" s="6"/>
      <c r="B7972" s="10">
        <v>92.03</v>
      </c>
      <c r="C7972">
        <v>0.37872097771175139</v>
      </c>
      <c r="D7972" s="11">
        <v>35.56</v>
      </c>
      <c r="E7972" s="10">
        <v>35.1</v>
      </c>
      <c r="F7972" s="11">
        <v>11.79</v>
      </c>
      <c r="G7972" s="10">
        <v>45.01</v>
      </c>
      <c r="H7972" s="11">
        <v>141.13</v>
      </c>
      <c r="I7972" s="10">
        <v>228.17</v>
      </c>
      <c r="J7972">
        <v>0.49145317945002237</v>
      </c>
      <c r="K7972">
        <v>0.30173561939392113</v>
      </c>
      <c r="L7972">
        <v>0.20413715506173619</v>
      </c>
      <c r="M7972">
        <v>0.48633107162682299</v>
      </c>
      <c r="N7972">
        <v>0.51299867817909728</v>
      </c>
      <c r="O7972">
        <v>0.5823274004586847</v>
      </c>
      <c r="P7972" s="117">
        <v>70.989999999999995</v>
      </c>
      <c r="Q7972">
        <v>0.34</v>
      </c>
    </row>
    <row r="7973" spans="1:17" ht="15">
      <c r="A7973" s="6"/>
      <c r="B7973" s="10">
        <v>85.88</v>
      </c>
      <c r="C7973">
        <v>0.36216761044304457</v>
      </c>
      <c r="D7973" s="11">
        <v>35.06</v>
      </c>
      <c r="E7973" s="10">
        <v>37.57</v>
      </c>
      <c r="F7973" s="11">
        <v>14.2</v>
      </c>
      <c r="G7973" s="10">
        <v>42</v>
      </c>
      <c r="H7973" s="11">
        <v>136.65</v>
      </c>
      <c r="I7973" s="10">
        <v>226.24</v>
      </c>
      <c r="J7973">
        <v>0.49792764098078102</v>
      </c>
      <c r="K7973">
        <v>0.30834427966900763</v>
      </c>
      <c r="L7973">
        <v>0.21867076281464443</v>
      </c>
      <c r="M7973">
        <v>0.47889360752651072</v>
      </c>
      <c r="N7973">
        <v>0.50684765272801169</v>
      </c>
      <c r="O7973">
        <v>0.58549114809930747</v>
      </c>
      <c r="P7973" s="117">
        <v>48.9</v>
      </c>
      <c r="Q7973">
        <v>0.34</v>
      </c>
    </row>
    <row r="7974" spans="1:17" ht="15">
      <c r="A7974" s="6"/>
      <c r="B7974" s="10">
        <v>84.91</v>
      </c>
      <c r="C7974">
        <v>0.35602690673926191</v>
      </c>
      <c r="D7974" s="11">
        <v>36.17</v>
      </c>
      <c r="E7974" s="10">
        <v>39.94</v>
      </c>
      <c r="F7974" s="11">
        <v>27.56</v>
      </c>
      <c r="G7974" s="10">
        <v>41.12</v>
      </c>
      <c r="H7974" s="11">
        <v>143.38999999999999</v>
      </c>
      <c r="I7974" s="10">
        <v>235.17</v>
      </c>
      <c r="J7974">
        <v>0.5022244940529218</v>
      </c>
      <c r="K7974">
        <v>0.31274928562834631</v>
      </c>
      <c r="L7974">
        <v>0.22729309117084759</v>
      </c>
      <c r="M7974">
        <v>0.48033894943679023</v>
      </c>
      <c r="N7974">
        <v>0.50695765144197602</v>
      </c>
      <c r="O7974">
        <v>0.587931935029127</v>
      </c>
      <c r="P7974" s="117">
        <v>26.68</v>
      </c>
      <c r="Q7974">
        <v>0.34</v>
      </c>
    </row>
    <row r="7975" spans="1:17" ht="15">
      <c r="A7975" s="6"/>
      <c r="B7975" s="10">
        <v>95.7</v>
      </c>
      <c r="C7975">
        <v>0.37799568927631055</v>
      </c>
      <c r="D7975" s="11">
        <v>38.97</v>
      </c>
      <c r="E7975" s="10">
        <v>43.69</v>
      </c>
      <c r="F7975" s="11">
        <v>27.5</v>
      </c>
      <c r="G7975" s="10">
        <v>42.48</v>
      </c>
      <c r="H7975" s="11">
        <v>160.51</v>
      </c>
      <c r="I7975" s="10">
        <v>271.89</v>
      </c>
      <c r="J7975">
        <v>0.51258331239325883</v>
      </c>
      <c r="K7975">
        <v>0.32844620119000628</v>
      </c>
      <c r="L7975">
        <v>0.248428305884837</v>
      </c>
      <c r="M7975">
        <v>0.48373303283445124</v>
      </c>
      <c r="N7975">
        <v>0.50840704991328145</v>
      </c>
      <c r="O7975">
        <v>0.58569578183185245</v>
      </c>
      <c r="P7975" s="117">
        <v>26.27</v>
      </c>
      <c r="Q7975">
        <v>0.34</v>
      </c>
    </row>
    <row r="7976" spans="1:17" ht="15">
      <c r="A7976" s="6"/>
      <c r="B7976" s="10">
        <v>102.84</v>
      </c>
      <c r="C7976">
        <v>0.40074519207000542</v>
      </c>
      <c r="D7976" s="11">
        <v>57.72</v>
      </c>
      <c r="E7976" s="10">
        <v>52.51</v>
      </c>
      <c r="F7976" s="11">
        <v>39.86</v>
      </c>
      <c r="G7976" s="10">
        <v>41.97</v>
      </c>
      <c r="H7976" s="11">
        <v>221.07</v>
      </c>
      <c r="I7976" s="10">
        <v>303.99</v>
      </c>
      <c r="J7976">
        <v>0.52078634877439534</v>
      </c>
      <c r="K7976">
        <v>0.33800306278193054</v>
      </c>
      <c r="L7976">
        <v>0.29721913751556833</v>
      </c>
      <c r="M7976">
        <v>0.50510916180226184</v>
      </c>
      <c r="N7976">
        <v>0.4904276929566953</v>
      </c>
      <c r="O7976">
        <v>0.57990663124801989</v>
      </c>
      <c r="P7976" s="117">
        <v>39.82</v>
      </c>
      <c r="Q7976">
        <v>0.34</v>
      </c>
    </row>
    <row r="7977" spans="1:17" ht="15">
      <c r="A7977" s="6"/>
      <c r="B7977" s="10">
        <v>132.59</v>
      </c>
      <c r="C7977">
        <v>0.41367950829764372</v>
      </c>
      <c r="D7977" s="11">
        <v>84.97</v>
      </c>
      <c r="E7977" s="10">
        <v>59.71</v>
      </c>
      <c r="F7977" s="11">
        <v>45.08</v>
      </c>
      <c r="G7977" s="10">
        <v>45.04</v>
      </c>
      <c r="H7977" s="11">
        <v>289.44</v>
      </c>
      <c r="I7977" s="10">
        <v>396.22</v>
      </c>
      <c r="J7977">
        <v>0.50967158919217403</v>
      </c>
      <c r="K7977">
        <v>0.34816834187945594</v>
      </c>
      <c r="L7977">
        <v>0.31687443580522578</v>
      </c>
      <c r="M7977">
        <v>0.51389117214783653</v>
      </c>
      <c r="N7977">
        <v>0.46913426141284409</v>
      </c>
      <c r="O7977">
        <v>0.57636973668974767</v>
      </c>
      <c r="P7977" s="117">
        <v>42.08</v>
      </c>
      <c r="Q7977">
        <v>0.34</v>
      </c>
    </row>
    <row r="7978" spans="1:17" ht="15">
      <c r="A7978" s="6"/>
      <c r="B7978" s="10">
        <v>149.33000000000001</v>
      </c>
      <c r="C7978">
        <v>0.41900548826338452</v>
      </c>
      <c r="D7978" s="11">
        <v>88.52</v>
      </c>
      <c r="E7978" s="10">
        <v>61.87</v>
      </c>
      <c r="F7978" s="11">
        <v>45.89</v>
      </c>
      <c r="G7978" s="10">
        <v>45.69</v>
      </c>
      <c r="H7978" s="11">
        <v>331.14</v>
      </c>
      <c r="I7978" s="10">
        <v>444.92</v>
      </c>
      <c r="J7978">
        <v>0.50030432368787758</v>
      </c>
      <c r="K7978">
        <v>0.35118261979457921</v>
      </c>
      <c r="L7978">
        <v>0.32857545364819063</v>
      </c>
      <c r="M7978">
        <v>0.50328269086728561</v>
      </c>
      <c r="N7978">
        <v>0.46353319502074691</v>
      </c>
      <c r="O7978">
        <v>0.56526537107198582</v>
      </c>
      <c r="P7978" s="117">
        <v>44.51</v>
      </c>
      <c r="Q7978">
        <v>0.34</v>
      </c>
    </row>
    <row r="7979" spans="1:17" ht="15">
      <c r="A7979" s="6"/>
      <c r="B7979" s="10">
        <v>142.55000000000001</v>
      </c>
      <c r="C7979">
        <v>0.4184225574284493</v>
      </c>
      <c r="D7979" s="11">
        <v>90.1</v>
      </c>
      <c r="E7979" s="10">
        <v>53.75</v>
      </c>
      <c r="F7979" s="11">
        <v>42.69</v>
      </c>
      <c r="G7979" s="10">
        <v>49.26</v>
      </c>
      <c r="H7979" s="11">
        <v>320.08999999999997</v>
      </c>
      <c r="I7979" s="10">
        <v>445.32</v>
      </c>
      <c r="J7979">
        <v>0.50179069767441853</v>
      </c>
      <c r="K7979">
        <v>0.35602102040751182</v>
      </c>
      <c r="L7979">
        <v>0.32464573825439802</v>
      </c>
      <c r="M7979">
        <v>0.48455587368770492</v>
      </c>
      <c r="N7979">
        <v>0.45230683254487014</v>
      </c>
      <c r="O7979">
        <v>0.56906269023545453</v>
      </c>
      <c r="P7979" s="117">
        <v>36.54</v>
      </c>
      <c r="Q7979">
        <v>0.34</v>
      </c>
    </row>
    <row r="7980" spans="1:17" ht="15">
      <c r="A7980" s="6"/>
      <c r="B7980" s="10">
        <v>133.72</v>
      </c>
      <c r="C7980">
        <v>0.42415803237610372</v>
      </c>
      <c r="D7980" s="11">
        <v>88.33</v>
      </c>
      <c r="E7980" s="10">
        <v>57.96</v>
      </c>
      <c r="F7980" s="11">
        <v>42.42</v>
      </c>
      <c r="G7980" s="10">
        <v>50.34</v>
      </c>
      <c r="H7980" s="11">
        <v>295.83</v>
      </c>
      <c r="I7980" s="10">
        <v>445.91</v>
      </c>
      <c r="J7980">
        <v>0.50323571065951944</v>
      </c>
      <c r="K7980">
        <v>0.34544306364671479</v>
      </c>
      <c r="L7980">
        <v>0.30589685012648854</v>
      </c>
      <c r="M7980">
        <v>0.46916232141415776</v>
      </c>
      <c r="N7980">
        <v>0.45000281118282043</v>
      </c>
      <c r="O7980">
        <v>0.57074614316132322</v>
      </c>
      <c r="P7980" s="117">
        <v>31.68</v>
      </c>
      <c r="Q7980">
        <v>0.34</v>
      </c>
    </row>
    <row r="7981" spans="1:17" ht="15">
      <c r="A7981" s="6"/>
      <c r="B7981" s="10">
        <v>130</v>
      </c>
      <c r="C7981">
        <v>0.43124309206771283</v>
      </c>
      <c r="D7981" s="11">
        <v>86</v>
      </c>
      <c r="E7981" s="10">
        <v>56.55</v>
      </c>
      <c r="F7981" s="11">
        <v>42.29</v>
      </c>
      <c r="G7981" s="10">
        <v>49.01</v>
      </c>
      <c r="H7981" s="11">
        <v>298.54000000000002</v>
      </c>
      <c r="I7981" s="10">
        <v>435.6</v>
      </c>
      <c r="J7981">
        <v>0.49996520359988195</v>
      </c>
      <c r="K7981">
        <v>0.33962295818270855</v>
      </c>
      <c r="L7981">
        <v>0.30153906097677974</v>
      </c>
      <c r="M7981">
        <v>0.46028383570561004</v>
      </c>
      <c r="N7981">
        <v>0.45295405531774541</v>
      </c>
      <c r="O7981">
        <v>0.56437498497209093</v>
      </c>
      <c r="P7981" s="117">
        <v>34.409999999999997</v>
      </c>
      <c r="Q7981">
        <v>0.34</v>
      </c>
    </row>
    <row r="7982" spans="1:17" ht="15">
      <c r="A7982" s="6"/>
      <c r="B7982" s="10">
        <v>128.09</v>
      </c>
      <c r="C7982">
        <v>0.43643257196229945</v>
      </c>
      <c r="D7982" s="11">
        <v>82.18</v>
      </c>
      <c r="E7982" s="10">
        <v>55.8</v>
      </c>
      <c r="F7982" s="11">
        <v>41.65</v>
      </c>
      <c r="G7982" s="10">
        <v>49.08</v>
      </c>
      <c r="H7982" s="11">
        <v>299.02999999999997</v>
      </c>
      <c r="I7982" s="10">
        <v>418.05</v>
      </c>
      <c r="J7982">
        <v>0.5091675203599314</v>
      </c>
      <c r="K7982">
        <v>0.33929537685905603</v>
      </c>
      <c r="L7982">
        <v>0.31008011042822164</v>
      </c>
      <c r="M7982">
        <v>0.45465960439071484</v>
      </c>
      <c r="N7982">
        <v>0.4521819862451204</v>
      </c>
      <c r="O7982">
        <v>0.56683202406964239</v>
      </c>
      <c r="P7982" s="117">
        <v>35.35</v>
      </c>
      <c r="Q7982">
        <v>0.34</v>
      </c>
    </row>
    <row r="7983" spans="1:17" ht="15">
      <c r="A7983" s="6"/>
      <c r="B7983" s="10">
        <v>132.18</v>
      </c>
      <c r="C7983">
        <v>0.44604072114618898</v>
      </c>
      <c r="D7983" s="11">
        <v>82.4</v>
      </c>
      <c r="E7983" s="10">
        <v>56.56</v>
      </c>
      <c r="F7983" s="11">
        <v>42.22</v>
      </c>
      <c r="G7983" s="10">
        <v>48.34</v>
      </c>
      <c r="H7983" s="11">
        <v>329.2</v>
      </c>
      <c r="I7983" s="10">
        <v>424.26</v>
      </c>
      <c r="J7983">
        <v>0.51688106335494255</v>
      </c>
      <c r="K7983">
        <v>0.33796200108830449</v>
      </c>
      <c r="L7983">
        <v>0.31626672930434341</v>
      </c>
      <c r="M7983">
        <v>0.45930767747146106</v>
      </c>
      <c r="N7983">
        <v>0.45376368459561645</v>
      </c>
      <c r="O7983">
        <v>0.57301510951110879</v>
      </c>
      <c r="P7983" s="117">
        <v>33.869999999999997</v>
      </c>
      <c r="Q7983">
        <v>0.34</v>
      </c>
    </row>
    <row r="7984" spans="1:17" ht="15">
      <c r="A7984" s="6"/>
      <c r="B7984" s="10">
        <v>146.35</v>
      </c>
      <c r="C7984">
        <v>0.45853352067300363</v>
      </c>
      <c r="D7984" s="11">
        <v>89.21</v>
      </c>
      <c r="E7984" s="10">
        <v>55.67</v>
      </c>
      <c r="F7984" s="11">
        <v>47.91</v>
      </c>
      <c r="G7984" s="10">
        <v>47.86</v>
      </c>
      <c r="H7984" s="11">
        <v>342.77</v>
      </c>
      <c r="I7984" s="10">
        <v>446.38</v>
      </c>
      <c r="J7984">
        <v>0.53386811235787712</v>
      </c>
      <c r="K7984">
        <v>0.33715787270876735</v>
      </c>
      <c r="L7984">
        <v>0.33978596139630385</v>
      </c>
      <c r="M7984">
        <v>0.47616756339028354</v>
      </c>
      <c r="N7984">
        <v>0.45988583144806716</v>
      </c>
      <c r="O7984">
        <v>0.57777638376383755</v>
      </c>
      <c r="P7984" s="117">
        <v>33.26</v>
      </c>
      <c r="Q7984">
        <v>0.34</v>
      </c>
    </row>
    <row r="7985" spans="1:17" ht="15">
      <c r="A7985" s="6"/>
      <c r="B7985" s="10">
        <v>168</v>
      </c>
      <c r="C7985">
        <v>0.47317677724257007</v>
      </c>
      <c r="D7985" s="11">
        <v>90.4</v>
      </c>
      <c r="E7985" s="10">
        <v>56.67</v>
      </c>
      <c r="F7985" s="11">
        <v>51.04</v>
      </c>
      <c r="G7985" s="10">
        <v>47.86</v>
      </c>
      <c r="H7985" s="11">
        <v>352.11</v>
      </c>
      <c r="I7985" s="10">
        <v>450.7</v>
      </c>
      <c r="J7985">
        <v>0.55118906055180783</v>
      </c>
      <c r="K7985">
        <v>0.34255776015092942</v>
      </c>
      <c r="L7985">
        <v>0.35423488983897872</v>
      </c>
      <c r="M7985">
        <v>0.4880548048688883</v>
      </c>
      <c r="N7985">
        <v>0.46313155388185451</v>
      </c>
      <c r="O7985">
        <v>0.58276574749631183</v>
      </c>
      <c r="P7985" s="117">
        <v>33.729999999999997</v>
      </c>
      <c r="Q7985">
        <v>0.34</v>
      </c>
    </row>
    <row r="7986" spans="1:17" ht="15">
      <c r="A7986" s="6"/>
      <c r="B7986" s="10">
        <v>200</v>
      </c>
      <c r="C7986">
        <v>0.47434334821396262</v>
      </c>
      <c r="D7986" s="11">
        <v>97.8</v>
      </c>
      <c r="E7986" s="10">
        <v>57.09</v>
      </c>
      <c r="F7986" s="11">
        <v>52.14</v>
      </c>
      <c r="G7986" s="10">
        <v>50.23</v>
      </c>
      <c r="H7986" s="11">
        <v>360</v>
      </c>
      <c r="I7986" s="10">
        <v>460.04</v>
      </c>
      <c r="J7986">
        <v>0.5412233704169187</v>
      </c>
      <c r="K7986">
        <v>0.32764594448624329</v>
      </c>
      <c r="L7986">
        <v>0.36052733913963619</v>
      </c>
      <c r="M7986">
        <v>0.47974512944135828</v>
      </c>
      <c r="N7986">
        <v>0.4614235402845166</v>
      </c>
      <c r="O7986">
        <v>0.56811848833285739</v>
      </c>
      <c r="P7986" s="117">
        <v>58.85</v>
      </c>
      <c r="Q7986">
        <v>0.34</v>
      </c>
    </row>
    <row r="7987" spans="1:17" ht="15">
      <c r="A7987" s="6"/>
      <c r="B7987" s="10">
        <v>250</v>
      </c>
      <c r="C7987">
        <v>0.46166449326021508</v>
      </c>
      <c r="D7987" s="11">
        <v>118.49</v>
      </c>
      <c r="E7987" s="10">
        <v>59.36</v>
      </c>
      <c r="F7987" s="11">
        <v>54.05</v>
      </c>
      <c r="G7987" s="10">
        <v>54.17</v>
      </c>
      <c r="H7987" s="11">
        <v>421.87</v>
      </c>
      <c r="I7987" s="10">
        <v>501.1</v>
      </c>
      <c r="J7987">
        <v>0.52780635526424957</v>
      </c>
      <c r="K7987">
        <v>0.312440559309074</v>
      </c>
      <c r="L7987">
        <v>0.36080281751952953</v>
      </c>
      <c r="M7987">
        <v>0.47063182777855367</v>
      </c>
      <c r="N7987">
        <v>0.46066683761243321</v>
      </c>
      <c r="O7987">
        <v>0.54432276126351686</v>
      </c>
      <c r="P7987" s="117">
        <v>72.959999999999994</v>
      </c>
      <c r="Q7987">
        <v>0.34</v>
      </c>
    </row>
    <row r="7988" spans="1:17" ht="15">
      <c r="A7988" s="6"/>
      <c r="B7988" s="10">
        <v>250</v>
      </c>
      <c r="C7988">
        <v>0.4739869995880277</v>
      </c>
      <c r="D7988" s="11">
        <v>110.36</v>
      </c>
      <c r="E7988" s="10">
        <v>58.7</v>
      </c>
      <c r="F7988" s="11">
        <v>55.36</v>
      </c>
      <c r="G7988" s="10">
        <v>56.14</v>
      </c>
      <c r="H7988" s="11">
        <v>410.13</v>
      </c>
      <c r="I7988" s="10">
        <v>486.86</v>
      </c>
      <c r="J7988">
        <v>0.53603864541526947</v>
      </c>
      <c r="K7988">
        <v>0.30757499701957042</v>
      </c>
      <c r="L7988">
        <v>0.37550040658493089</v>
      </c>
      <c r="M7988">
        <v>0.46197102512155591</v>
      </c>
      <c r="N7988">
        <v>0.46206041279218174</v>
      </c>
      <c r="O7988">
        <v>0.53970728444207328</v>
      </c>
      <c r="P7988" s="117">
        <v>63.43</v>
      </c>
      <c r="Q7988">
        <v>0.34</v>
      </c>
    </row>
    <row r="7989" spans="1:17" ht="15">
      <c r="A7989" s="6"/>
      <c r="B7989" s="10">
        <v>200</v>
      </c>
      <c r="C7989">
        <v>0.48667324626977243</v>
      </c>
      <c r="D7989" s="11">
        <v>85.56</v>
      </c>
      <c r="E7989" s="10">
        <v>55.68</v>
      </c>
      <c r="F7989" s="11">
        <v>53.11</v>
      </c>
      <c r="G7989" s="10">
        <v>53.83</v>
      </c>
      <c r="H7989" s="11">
        <v>355.06</v>
      </c>
      <c r="I7989" s="10">
        <v>463.82</v>
      </c>
      <c r="J7989">
        <v>0.5356422372709384</v>
      </c>
      <c r="K7989">
        <v>0.30602330877602824</v>
      </c>
      <c r="L7989">
        <v>0.38479698462347989</v>
      </c>
      <c r="M7989">
        <v>0.45686354156201653</v>
      </c>
      <c r="N7989">
        <v>0.47346632711658926</v>
      </c>
      <c r="O7989">
        <v>0.55349203438347094</v>
      </c>
      <c r="P7989" s="117">
        <v>49.87</v>
      </c>
      <c r="Q7989">
        <v>0.34</v>
      </c>
    </row>
    <row r="7990" spans="1:17" ht="15">
      <c r="A7990" s="6"/>
      <c r="B7990" s="10">
        <v>161</v>
      </c>
      <c r="C7990">
        <v>0.51857748605901044</v>
      </c>
      <c r="D7990" s="11">
        <v>77.34</v>
      </c>
      <c r="E7990" s="10">
        <v>47.88</v>
      </c>
      <c r="F7990" s="11">
        <v>52.01</v>
      </c>
      <c r="G7990" s="10">
        <v>47.66</v>
      </c>
      <c r="H7990" s="11">
        <v>310.16000000000003</v>
      </c>
      <c r="I7990" s="10">
        <v>400</v>
      </c>
      <c r="J7990">
        <v>0.5551877215415244</v>
      </c>
      <c r="K7990">
        <v>0.31360175101502064</v>
      </c>
      <c r="L7990">
        <v>0.38919436073716251</v>
      </c>
      <c r="M7990">
        <v>0.45193719062181448</v>
      </c>
      <c r="N7990">
        <v>0.46827066179468324</v>
      </c>
      <c r="O7990">
        <v>0.58842286289394463</v>
      </c>
      <c r="P7990" s="117">
        <v>45.91</v>
      </c>
      <c r="Q7990">
        <v>0.34</v>
      </c>
    </row>
    <row r="7991" spans="1:17" ht="15">
      <c r="A7991" s="6"/>
      <c r="B7991" s="10">
        <v>139.01</v>
      </c>
      <c r="C7991">
        <v>0.5461935434362214</v>
      </c>
      <c r="D7991" s="11">
        <v>64.27</v>
      </c>
      <c r="E7991" s="10">
        <v>45.63</v>
      </c>
      <c r="F7991" s="11">
        <v>46.44</v>
      </c>
      <c r="G7991" s="10">
        <v>41.99</v>
      </c>
      <c r="H7991" s="11">
        <v>234.68</v>
      </c>
      <c r="I7991" s="10">
        <v>334.9</v>
      </c>
      <c r="J7991">
        <v>0.56395893743025638</v>
      </c>
      <c r="K7991">
        <v>0.31544081225262438</v>
      </c>
      <c r="L7991">
        <v>0.3874650688541999</v>
      </c>
      <c r="M7991">
        <v>0.4420693474085029</v>
      </c>
      <c r="N7991">
        <v>0.44444120957541861</v>
      </c>
      <c r="O7991">
        <v>0.60302645031386948</v>
      </c>
      <c r="P7991" s="117">
        <v>45.47</v>
      </c>
      <c r="Q7991">
        <v>0.34</v>
      </c>
    </row>
    <row r="7992" spans="1:17" ht="15">
      <c r="A7992" s="6"/>
      <c r="B7992" s="10">
        <v>128.5</v>
      </c>
      <c r="C7992">
        <v>0.55961258392462909</v>
      </c>
      <c r="D7992" s="11">
        <v>55.57</v>
      </c>
      <c r="E7992" s="10">
        <v>43.78</v>
      </c>
      <c r="F7992" s="11">
        <v>42.24</v>
      </c>
      <c r="G7992" s="10">
        <v>41.62</v>
      </c>
      <c r="H7992" s="11">
        <v>193.53</v>
      </c>
      <c r="I7992" s="10">
        <v>297.66000000000003</v>
      </c>
      <c r="J7992">
        <v>0.5656505489051844</v>
      </c>
      <c r="K7992">
        <v>0.33068037854934634</v>
      </c>
      <c r="L7992">
        <v>0.39349781242001541</v>
      </c>
      <c r="M7992">
        <v>0.43342329471208296</v>
      </c>
      <c r="N7992">
        <v>0.41849092750541322</v>
      </c>
      <c r="O7992">
        <v>0.61049386533468109</v>
      </c>
      <c r="P7992" s="117">
        <v>42.06</v>
      </c>
      <c r="Q7992">
        <v>0.34</v>
      </c>
    </row>
    <row r="7993" spans="1:17" ht="15">
      <c r="A7993" s="6"/>
      <c r="B7993" s="10">
        <v>114.27</v>
      </c>
      <c r="C7993">
        <v>0.57400600969457383</v>
      </c>
      <c r="D7993" s="11">
        <v>47.71</v>
      </c>
      <c r="E7993" s="10">
        <v>40.31</v>
      </c>
      <c r="F7993" s="11">
        <v>39.28</v>
      </c>
      <c r="G7993" s="10">
        <v>39.65</v>
      </c>
      <c r="H7993" s="11">
        <v>130.05000000000001</v>
      </c>
      <c r="I7993" s="10">
        <v>280.25</v>
      </c>
      <c r="J7993">
        <v>0.56666017562118998</v>
      </c>
      <c r="K7993">
        <v>0.33173979098551215</v>
      </c>
      <c r="L7993">
        <v>0.39809179080062779</v>
      </c>
      <c r="M7993">
        <v>0.438858106388962</v>
      </c>
      <c r="N7993">
        <v>0.37773298447638404</v>
      </c>
      <c r="O7993">
        <v>0.60913453192189881</v>
      </c>
      <c r="P7993" s="117">
        <v>37.21</v>
      </c>
      <c r="Q7993">
        <v>0.34</v>
      </c>
    </row>
    <row r="7994" spans="1:17" ht="15">
      <c r="A7994" s="6"/>
      <c r="B7994" s="10">
        <v>104.79</v>
      </c>
      <c r="C7994">
        <v>0.58785371246115814</v>
      </c>
      <c r="D7994" s="11">
        <v>45.94</v>
      </c>
      <c r="E7994" s="10">
        <v>36.130000000000003</v>
      </c>
      <c r="F7994" s="11">
        <v>36.29</v>
      </c>
      <c r="G7994" s="10">
        <v>38.9</v>
      </c>
      <c r="H7994" s="11">
        <v>113.9</v>
      </c>
      <c r="I7994" s="10">
        <v>288.45</v>
      </c>
      <c r="J7994">
        <v>0.57137711122135826</v>
      </c>
      <c r="K7994">
        <v>0.32012513498136386</v>
      </c>
      <c r="L7994">
        <v>0.40207007231183584</v>
      </c>
      <c r="M7994">
        <v>0.454530341984689</v>
      </c>
      <c r="N7994">
        <v>0.33826924916118978</v>
      </c>
      <c r="O7994">
        <v>0.61276705027803868</v>
      </c>
      <c r="P7994" s="117">
        <v>39.47</v>
      </c>
      <c r="Q7994">
        <v>0.34</v>
      </c>
    </row>
    <row r="7995" spans="1:17" ht="15">
      <c r="A7995" s="6"/>
      <c r="B7995" s="10">
        <v>104.52</v>
      </c>
      <c r="C7995">
        <v>0.60111699384659179</v>
      </c>
      <c r="D7995" s="11">
        <v>38.200000000000003</v>
      </c>
      <c r="E7995" s="10">
        <v>37.68</v>
      </c>
      <c r="F7995" s="11">
        <v>35.96</v>
      </c>
      <c r="G7995" s="10">
        <v>37.6</v>
      </c>
      <c r="H7995" s="11">
        <v>100.51</v>
      </c>
      <c r="I7995" s="10">
        <v>279.18</v>
      </c>
      <c r="J7995">
        <v>0.57212323636687112</v>
      </c>
      <c r="K7995">
        <v>0.3226533752171124</v>
      </c>
      <c r="L7995">
        <v>0.40978825266401336</v>
      </c>
      <c r="M7995">
        <v>0.45313048891558788</v>
      </c>
      <c r="N7995">
        <v>0.29938465437716688</v>
      </c>
      <c r="O7995">
        <v>0.61879110204206245</v>
      </c>
      <c r="P7995" s="117">
        <v>39.1</v>
      </c>
      <c r="Q7995">
        <v>0.34</v>
      </c>
    </row>
    <row r="7996" spans="1:17" ht="15">
      <c r="A7996" s="6"/>
      <c r="B7996" s="10">
        <v>102.2</v>
      </c>
      <c r="C7996">
        <v>0.60991969460181028</v>
      </c>
      <c r="D7996" s="11">
        <v>36.97</v>
      </c>
      <c r="E7996" s="10">
        <v>37.53</v>
      </c>
      <c r="F7996" s="11">
        <v>35.99</v>
      </c>
      <c r="G7996" s="10">
        <v>37.03</v>
      </c>
      <c r="H7996" s="11">
        <v>91.93</v>
      </c>
      <c r="I7996" s="10">
        <v>264.27</v>
      </c>
      <c r="J7996">
        <v>0.56714954466570044</v>
      </c>
      <c r="K7996">
        <v>0.31940580532312202</v>
      </c>
      <c r="L7996">
        <v>0.41845524564128822</v>
      </c>
      <c r="M7996">
        <v>0.44100514005795499</v>
      </c>
      <c r="N7996">
        <v>0.26035853390366592</v>
      </c>
      <c r="O7996">
        <v>0.62319642298440248</v>
      </c>
      <c r="P7996" s="117">
        <v>44.13</v>
      </c>
      <c r="Q7996">
        <v>0.34</v>
      </c>
    </row>
    <row r="7997" spans="1:17" ht="15">
      <c r="A7997" s="6"/>
      <c r="B7997" s="10">
        <v>100</v>
      </c>
      <c r="C7997">
        <v>0.62087796729965383</v>
      </c>
      <c r="D7997" s="11">
        <v>36.1</v>
      </c>
      <c r="E7997" s="10">
        <v>37.86</v>
      </c>
      <c r="F7997" s="11">
        <v>35.39</v>
      </c>
      <c r="G7997" s="10">
        <v>35.97</v>
      </c>
      <c r="H7997" s="11">
        <v>73.06</v>
      </c>
      <c r="I7997" s="10">
        <v>260.79000000000002</v>
      </c>
      <c r="J7997">
        <v>0.56225125356646921</v>
      </c>
      <c r="K7997">
        <v>0.32081820156986374</v>
      </c>
      <c r="L7997">
        <v>0.42094637243639405</v>
      </c>
      <c r="M7997">
        <v>0.43958959677054477</v>
      </c>
      <c r="N7997">
        <v>0.23112916093787236</v>
      </c>
      <c r="O7997">
        <v>0.62082063374338248</v>
      </c>
      <c r="P7997" s="117">
        <v>51.94</v>
      </c>
      <c r="Q7997">
        <v>0.34</v>
      </c>
    </row>
    <row r="7998" spans="1:17" ht="15">
      <c r="A7998" s="6"/>
      <c r="B7998" s="10">
        <v>101.63</v>
      </c>
      <c r="C7998">
        <v>0.62657518253726796</v>
      </c>
      <c r="D7998" s="11">
        <v>38.47</v>
      </c>
      <c r="E7998" s="10">
        <v>39.51</v>
      </c>
      <c r="F7998" s="11">
        <v>35.39</v>
      </c>
      <c r="G7998" s="10">
        <v>36</v>
      </c>
      <c r="H7998" s="11">
        <v>64.819999999999993</v>
      </c>
      <c r="I7998" s="10">
        <v>267.63</v>
      </c>
      <c r="J7998">
        <v>0.56643347846266046</v>
      </c>
      <c r="K7998">
        <v>0.32480968599896781</v>
      </c>
      <c r="L7998">
        <v>0.41681720492825669</v>
      </c>
      <c r="M7998">
        <v>0.43819116494727017</v>
      </c>
      <c r="N7998">
        <v>0.21094538643962085</v>
      </c>
      <c r="O7998">
        <v>0.61490286150671625</v>
      </c>
      <c r="P7998" s="117">
        <v>31.58</v>
      </c>
      <c r="Q7998">
        <v>0.34</v>
      </c>
    </row>
    <row r="7999" spans="1:17" ht="15">
      <c r="A7999" s="6"/>
      <c r="B7999" s="10">
        <v>106.3</v>
      </c>
      <c r="C7999">
        <v>0.62957075844948407</v>
      </c>
      <c r="D7999" s="11">
        <v>42.72</v>
      </c>
      <c r="E7999" s="10">
        <v>43.05</v>
      </c>
      <c r="F7999" s="11">
        <v>36.03</v>
      </c>
      <c r="G7999" s="10">
        <v>38.04</v>
      </c>
      <c r="H7999" s="11">
        <v>69.75</v>
      </c>
      <c r="I7999" s="10">
        <v>290</v>
      </c>
      <c r="J7999">
        <v>0.56703555613215706</v>
      </c>
      <c r="K7999">
        <v>0.35004513734961856</v>
      </c>
      <c r="L7999">
        <v>0.4239612383466197</v>
      </c>
      <c r="M7999">
        <v>0.44475835507090045</v>
      </c>
      <c r="N7999">
        <v>0.20844136709818281</v>
      </c>
      <c r="O7999">
        <v>0.60681233776149024</v>
      </c>
      <c r="P7999" s="117">
        <v>39.92</v>
      </c>
      <c r="Q7999">
        <v>0.34</v>
      </c>
    </row>
    <row r="8000" spans="1:17" ht="15">
      <c r="A8000" s="6"/>
      <c r="B8000" s="10">
        <v>129.41</v>
      </c>
      <c r="C8000">
        <v>0.61684823329076188</v>
      </c>
      <c r="D8000" s="11">
        <v>53.99</v>
      </c>
      <c r="E8000" s="10">
        <v>50.52</v>
      </c>
      <c r="F8000" s="11">
        <v>36.56</v>
      </c>
      <c r="G8000" s="10">
        <v>38.369999999999997</v>
      </c>
      <c r="H8000" s="11">
        <v>71.56</v>
      </c>
      <c r="I8000" s="10">
        <v>332.28</v>
      </c>
      <c r="J8000">
        <v>0.56446554620451062</v>
      </c>
      <c r="K8000">
        <v>0.37330192173540466</v>
      </c>
      <c r="L8000">
        <v>0.42853329417395464</v>
      </c>
      <c r="M8000">
        <v>0.44496334772288898</v>
      </c>
      <c r="N8000">
        <v>0.20699386192515243</v>
      </c>
      <c r="O8000">
        <v>0.59316205679463285</v>
      </c>
      <c r="P8000" s="117">
        <v>211.11</v>
      </c>
      <c r="Q8000">
        <v>0.34</v>
      </c>
    </row>
    <row r="8001" spans="1:17" ht="15">
      <c r="A8001" s="6"/>
      <c r="B8001" s="10">
        <v>168.09</v>
      </c>
      <c r="C8001">
        <v>0.60285297650551106</v>
      </c>
      <c r="D8001" s="11">
        <v>83.75</v>
      </c>
      <c r="E8001" s="10">
        <v>66.84</v>
      </c>
      <c r="F8001" s="11">
        <v>39.07</v>
      </c>
      <c r="G8001" s="10">
        <v>40.6</v>
      </c>
      <c r="H8001" s="11">
        <v>93.97</v>
      </c>
      <c r="I8001" s="10">
        <v>434.43</v>
      </c>
      <c r="J8001">
        <v>0.55996113601196307</v>
      </c>
      <c r="K8001">
        <v>0.38171283510304999</v>
      </c>
      <c r="L8001">
        <v>0.43729719088525493</v>
      </c>
      <c r="M8001">
        <v>0.4449893759375223</v>
      </c>
      <c r="N8001">
        <v>0.22238385884948067</v>
      </c>
      <c r="O8001">
        <v>0.58431801448223963</v>
      </c>
      <c r="P8001" s="117">
        <v>122.48</v>
      </c>
      <c r="Q8001">
        <v>0.34</v>
      </c>
    </row>
    <row r="8002" spans="1:17" ht="15">
      <c r="A8002" s="6"/>
      <c r="B8002" s="10">
        <v>219.27</v>
      </c>
      <c r="C8002">
        <v>0.56789195715408969</v>
      </c>
      <c r="D8002" s="11">
        <v>88.16</v>
      </c>
      <c r="E8002" s="10">
        <v>68.02</v>
      </c>
      <c r="F8002" s="11">
        <v>42.29</v>
      </c>
      <c r="G8002" s="10">
        <v>43.01</v>
      </c>
      <c r="H8002" s="11">
        <v>92.39</v>
      </c>
      <c r="I8002" s="10">
        <v>478.1</v>
      </c>
      <c r="J8002">
        <v>0.53742004400729693</v>
      </c>
      <c r="K8002">
        <v>0.38408775379774834</v>
      </c>
      <c r="L8002">
        <v>0.44914896299618368</v>
      </c>
      <c r="M8002">
        <v>0.44818311639490621</v>
      </c>
      <c r="N8002">
        <v>0.23249564929924751</v>
      </c>
      <c r="O8002">
        <v>0.55207058435375289</v>
      </c>
      <c r="P8002" s="117">
        <v>32.79</v>
      </c>
      <c r="Q8002">
        <v>0.34</v>
      </c>
    </row>
    <row r="8003" spans="1:17" ht="15">
      <c r="A8003" s="6"/>
      <c r="B8003" s="10">
        <v>237.13</v>
      </c>
      <c r="C8003">
        <v>0.55525138257238915</v>
      </c>
      <c r="D8003" s="11">
        <v>85.25</v>
      </c>
      <c r="E8003" s="10">
        <v>68.03</v>
      </c>
      <c r="F8003" s="11">
        <v>45.35</v>
      </c>
      <c r="G8003" s="10">
        <v>45.23</v>
      </c>
      <c r="H8003" s="11">
        <v>94.65</v>
      </c>
      <c r="I8003" s="10">
        <v>478.6</v>
      </c>
      <c r="J8003">
        <v>0.52786361294101503</v>
      </c>
      <c r="K8003">
        <v>0.38161881263754655</v>
      </c>
      <c r="L8003">
        <v>0.43747286090220977</v>
      </c>
      <c r="M8003">
        <v>0.4392612061793883</v>
      </c>
      <c r="N8003">
        <v>0.24773631351627526</v>
      </c>
      <c r="O8003">
        <v>0.56529917282713915</v>
      </c>
      <c r="P8003" s="117">
        <v>31.37</v>
      </c>
      <c r="Q8003">
        <v>0.34</v>
      </c>
    </row>
    <row r="8004" spans="1:17" ht="15">
      <c r="A8004" s="6"/>
      <c r="B8004" s="10">
        <v>222.5</v>
      </c>
      <c r="C8004">
        <v>0.55387166010383915</v>
      </c>
      <c r="D8004" s="11">
        <v>86.79</v>
      </c>
      <c r="E8004" s="10">
        <v>68.19</v>
      </c>
      <c r="F8004" s="11">
        <v>44</v>
      </c>
      <c r="G8004" s="10">
        <v>45.12</v>
      </c>
      <c r="H8004" s="11">
        <v>96.68</v>
      </c>
      <c r="I8004" s="10">
        <v>474.71</v>
      </c>
      <c r="J8004">
        <v>0.52848240907272315</v>
      </c>
      <c r="K8004">
        <v>0.3815916534928992</v>
      </c>
      <c r="L8004">
        <v>0.4268934148725651</v>
      </c>
      <c r="M8004">
        <v>0.43197283019195537</v>
      </c>
      <c r="N8004">
        <v>0.24811959413924523</v>
      </c>
      <c r="O8004">
        <v>0.56167779588085398</v>
      </c>
      <c r="P8004" s="117">
        <v>32.44</v>
      </c>
      <c r="Q8004">
        <v>0.34</v>
      </c>
    </row>
    <row r="8005" spans="1:17" ht="15">
      <c r="A8005" s="6"/>
      <c r="B8005" s="10">
        <v>223.34</v>
      </c>
      <c r="C8005">
        <v>0.55031045292034486</v>
      </c>
      <c r="D8005" s="11">
        <v>86.7</v>
      </c>
      <c r="E8005" s="10">
        <v>67.98</v>
      </c>
      <c r="F8005" s="11">
        <v>42.7</v>
      </c>
      <c r="G8005" s="10">
        <v>46.31</v>
      </c>
      <c r="H8005" s="11">
        <v>108.44</v>
      </c>
      <c r="I8005" s="10">
        <v>482.52</v>
      </c>
      <c r="J8005">
        <v>0.52327000774840315</v>
      </c>
      <c r="K8005">
        <v>0.39350528042688082</v>
      </c>
      <c r="L8005">
        <v>0.42180168182247252</v>
      </c>
      <c r="M8005">
        <v>0.4297837400776896</v>
      </c>
      <c r="N8005">
        <v>0.24755165807094376</v>
      </c>
      <c r="O8005">
        <v>0.55415547620224381</v>
      </c>
      <c r="P8005" s="117">
        <v>33.090000000000003</v>
      </c>
      <c r="Q8005">
        <v>0.34</v>
      </c>
    </row>
    <row r="8006" spans="1:17" ht="15">
      <c r="A8006" s="6"/>
      <c r="B8006" s="10">
        <v>195.21</v>
      </c>
      <c r="C8006">
        <v>0.56605735279289082</v>
      </c>
      <c r="D8006" s="11">
        <v>84.07</v>
      </c>
      <c r="E8006" s="10">
        <v>67.2</v>
      </c>
      <c r="F8006" s="11">
        <v>41.5</v>
      </c>
      <c r="G8006" s="10">
        <v>46.27</v>
      </c>
      <c r="H8006" s="11">
        <v>112.19</v>
      </c>
      <c r="I8006" s="10">
        <v>449.99</v>
      </c>
      <c r="J8006">
        <v>0.5315451288618176</v>
      </c>
      <c r="K8006">
        <v>0.40045134158540485</v>
      </c>
      <c r="L8006">
        <v>0.42158438983690572</v>
      </c>
      <c r="M8006">
        <v>0.4319002369419806</v>
      </c>
      <c r="N8006">
        <v>0.24826045551355169</v>
      </c>
      <c r="O8006">
        <v>0.56466751369574375</v>
      </c>
      <c r="P8006" s="117">
        <v>33.89</v>
      </c>
      <c r="Q8006">
        <v>0.34</v>
      </c>
    </row>
    <row r="8007" spans="1:17" ht="15">
      <c r="A8007" s="6"/>
      <c r="B8007" s="10">
        <v>189.81</v>
      </c>
      <c r="C8007">
        <v>0.56905418417098519</v>
      </c>
      <c r="D8007" s="11">
        <v>83.34</v>
      </c>
      <c r="E8007" s="10">
        <v>67.239999999999995</v>
      </c>
      <c r="F8007" s="11">
        <v>40.770000000000003</v>
      </c>
      <c r="G8007" s="10">
        <v>44.71</v>
      </c>
      <c r="H8007" s="11">
        <v>110.05</v>
      </c>
      <c r="I8007" s="10">
        <v>450.47</v>
      </c>
      <c r="J8007">
        <v>0.54205966795417038</v>
      </c>
      <c r="K8007">
        <v>0.40660128714954313</v>
      </c>
      <c r="L8007">
        <v>0.43535504676571268</v>
      </c>
      <c r="M8007">
        <v>0.44839185686779309</v>
      </c>
      <c r="N8007">
        <v>0.24705227047267345</v>
      </c>
      <c r="O8007">
        <v>0.57088203899172241</v>
      </c>
      <c r="P8007" s="117">
        <v>29.67</v>
      </c>
      <c r="Q8007">
        <v>0.34</v>
      </c>
    </row>
    <row r="8008" spans="1:17" ht="15">
      <c r="A8008" s="6"/>
      <c r="B8008" s="10">
        <v>195</v>
      </c>
      <c r="C8008">
        <v>0.5843927602420752</v>
      </c>
      <c r="D8008" s="11">
        <v>82.81</v>
      </c>
      <c r="E8008" s="10">
        <v>65.3</v>
      </c>
      <c r="F8008" s="11">
        <v>41.14</v>
      </c>
      <c r="G8008" s="10">
        <v>43.77</v>
      </c>
      <c r="H8008" s="11">
        <v>112.95</v>
      </c>
      <c r="I8008" s="10">
        <v>464.24</v>
      </c>
      <c r="J8008">
        <v>0.55020515718141394</v>
      </c>
      <c r="K8008">
        <v>0.41956940733371229</v>
      </c>
      <c r="L8008">
        <v>0.4529936610240014</v>
      </c>
      <c r="M8008">
        <v>0.47477008669065074</v>
      </c>
      <c r="N8008">
        <v>0.25536695768466999</v>
      </c>
      <c r="O8008">
        <v>0.56877427774012546</v>
      </c>
      <c r="P8008" s="117">
        <v>30.83</v>
      </c>
      <c r="Q8008">
        <v>0.34</v>
      </c>
    </row>
    <row r="8009" spans="1:17" ht="15">
      <c r="A8009" s="6"/>
      <c r="B8009" s="10">
        <v>195</v>
      </c>
      <c r="C8009">
        <v>0.59042528046509513</v>
      </c>
      <c r="D8009" s="11">
        <v>84.22</v>
      </c>
      <c r="E8009" s="10">
        <v>64.95</v>
      </c>
      <c r="F8009" s="11">
        <v>43.02</v>
      </c>
      <c r="G8009" s="10">
        <v>44.96</v>
      </c>
      <c r="H8009" s="11">
        <v>124.91</v>
      </c>
      <c r="I8009" s="10">
        <v>458.76</v>
      </c>
      <c r="J8009">
        <v>0.5572974152201674</v>
      </c>
      <c r="K8009">
        <v>0.42659366603516707</v>
      </c>
      <c r="L8009">
        <v>0.47321709336160417</v>
      </c>
      <c r="M8009">
        <v>0.50392164477441459</v>
      </c>
      <c r="N8009">
        <v>0.26385375688664869</v>
      </c>
      <c r="O8009">
        <v>0.57885745228970942</v>
      </c>
      <c r="P8009" s="117">
        <v>36.340000000000003</v>
      </c>
      <c r="Q8009">
        <v>0.34</v>
      </c>
    </row>
    <row r="8010" spans="1:17" ht="15">
      <c r="A8010" s="6"/>
      <c r="B8010" s="10">
        <v>226</v>
      </c>
      <c r="C8010">
        <v>0.58261229840945894</v>
      </c>
      <c r="D8010" s="11">
        <v>86.06</v>
      </c>
      <c r="E8010" s="10">
        <v>67.239999999999995</v>
      </c>
      <c r="F8010" s="11">
        <v>48.99</v>
      </c>
      <c r="G8010" s="10">
        <v>49.1</v>
      </c>
      <c r="H8010" s="11">
        <v>131.80000000000001</v>
      </c>
      <c r="I8010" s="10">
        <v>478.4</v>
      </c>
      <c r="J8010">
        <v>0.5420126154401016</v>
      </c>
      <c r="K8010">
        <v>0.41430358272231294</v>
      </c>
      <c r="L8010">
        <v>0.46759205709049217</v>
      </c>
      <c r="M8010">
        <v>0.51357362093385917</v>
      </c>
      <c r="N8010">
        <v>0.26477995094979823</v>
      </c>
      <c r="O8010">
        <v>0.57089347547830771</v>
      </c>
      <c r="P8010" s="117">
        <v>58.23</v>
      </c>
      <c r="Q8010">
        <v>0.34</v>
      </c>
    </row>
    <row r="8011" spans="1:17" ht="15">
      <c r="A8011" s="6"/>
      <c r="B8011" s="10">
        <v>261</v>
      </c>
      <c r="C8011">
        <v>0.55388752154719356</v>
      </c>
      <c r="D8011" s="11">
        <v>100.12</v>
      </c>
      <c r="E8011" s="10">
        <v>72.34</v>
      </c>
      <c r="F8011" s="11">
        <v>52.9</v>
      </c>
      <c r="G8011" s="10">
        <v>55.16</v>
      </c>
      <c r="H8011" s="11">
        <v>187.28</v>
      </c>
      <c r="I8011" s="10">
        <v>503.55</v>
      </c>
      <c r="J8011">
        <v>0.52449836783130432</v>
      </c>
      <c r="K8011">
        <v>0.41616120857296535</v>
      </c>
      <c r="L8011">
        <v>0.46607209295312274</v>
      </c>
      <c r="M8011">
        <v>0.49994878135423537</v>
      </c>
      <c r="N8011">
        <v>0.27497740265533471</v>
      </c>
      <c r="O8011">
        <v>0.55045275683605699</v>
      </c>
      <c r="P8011" s="117">
        <v>60.01</v>
      </c>
      <c r="Q8011">
        <v>0.34</v>
      </c>
    </row>
    <row r="8012" spans="1:17" ht="15">
      <c r="A8012" s="6"/>
      <c r="B8012" s="10">
        <v>249.34</v>
      </c>
      <c r="C8012">
        <v>0.56783788039129646</v>
      </c>
      <c r="D8012" s="11">
        <v>95.1</v>
      </c>
      <c r="E8012" s="10">
        <v>68.92</v>
      </c>
      <c r="F8012" s="11">
        <v>53.1</v>
      </c>
      <c r="G8012" s="10">
        <v>58.26</v>
      </c>
      <c r="H8012" s="11">
        <v>228.92</v>
      </c>
      <c r="I8012" s="10">
        <v>495.2</v>
      </c>
      <c r="J8012">
        <v>0.52685936168233005</v>
      </c>
      <c r="K8012">
        <v>0.42570631073993986</v>
      </c>
      <c r="L8012">
        <v>0.45665730232949997</v>
      </c>
      <c r="M8012">
        <v>0.49582680415192082</v>
      </c>
      <c r="N8012">
        <v>0.29039995248687983</v>
      </c>
      <c r="O8012">
        <v>0.5500581988105353</v>
      </c>
      <c r="P8012" s="117">
        <v>40.65</v>
      </c>
      <c r="Q8012">
        <v>0.34</v>
      </c>
    </row>
    <row r="8013" spans="1:17" ht="15">
      <c r="A8013" s="6"/>
      <c r="B8013" s="10">
        <v>194.49</v>
      </c>
      <c r="C8013">
        <v>0.58527458990607162</v>
      </c>
      <c r="D8013" s="11">
        <v>87.24</v>
      </c>
      <c r="E8013" s="10">
        <v>63.5</v>
      </c>
      <c r="F8013" s="11">
        <v>50.01</v>
      </c>
      <c r="G8013" s="10">
        <v>58.97</v>
      </c>
      <c r="H8013" s="11">
        <v>232.6</v>
      </c>
      <c r="I8013" s="10">
        <v>465.14</v>
      </c>
      <c r="J8013">
        <v>0.54365000523619089</v>
      </c>
      <c r="K8013">
        <v>0.43148624718375489</v>
      </c>
      <c r="L8013">
        <v>0.46768671875339674</v>
      </c>
      <c r="M8013">
        <v>0.5052030409799021</v>
      </c>
      <c r="N8013">
        <v>0.31254296810170279</v>
      </c>
      <c r="O8013">
        <v>0.56980348510969125</v>
      </c>
      <c r="P8013" s="117">
        <v>40.32</v>
      </c>
      <c r="Q8013">
        <v>0.34</v>
      </c>
    </row>
    <row r="8014" spans="1:17" ht="15">
      <c r="A8014" s="6"/>
      <c r="B8014" s="10">
        <v>153.93</v>
      </c>
      <c r="C8014">
        <v>0.59646030028530361</v>
      </c>
      <c r="D8014" s="11">
        <v>68.5</v>
      </c>
      <c r="E8014" s="10">
        <v>66.27</v>
      </c>
      <c r="F8014" s="11">
        <v>47.35</v>
      </c>
      <c r="G8014" s="10">
        <v>55.98</v>
      </c>
      <c r="H8014" s="11">
        <v>215.06</v>
      </c>
      <c r="I8014" s="10">
        <v>413.9</v>
      </c>
      <c r="J8014">
        <v>0.54137752778266057</v>
      </c>
      <c r="K8014">
        <v>0.43013279221503864</v>
      </c>
      <c r="L8014">
        <v>0.48225747176834838</v>
      </c>
      <c r="M8014">
        <v>0.51478437770065122</v>
      </c>
      <c r="N8014">
        <v>0.34178097439941796</v>
      </c>
      <c r="O8014">
        <v>0.58324106443016155</v>
      </c>
      <c r="P8014" s="117">
        <v>36.51</v>
      </c>
      <c r="Q8014">
        <v>0.34</v>
      </c>
    </row>
    <row r="8015" spans="1:17" ht="15">
      <c r="A8015" s="6"/>
      <c r="B8015" s="10">
        <v>132.72</v>
      </c>
      <c r="C8015">
        <v>0.61383675833657791</v>
      </c>
      <c r="D8015" s="11">
        <v>51.96</v>
      </c>
      <c r="E8015" s="10">
        <v>57.55</v>
      </c>
      <c r="F8015" s="11">
        <v>42.42</v>
      </c>
      <c r="G8015" s="10">
        <v>52.26</v>
      </c>
      <c r="H8015" s="11">
        <v>171.89</v>
      </c>
      <c r="I8015" s="10">
        <v>344.2</v>
      </c>
      <c r="J8015">
        <v>0.56567309888813666</v>
      </c>
      <c r="K8015">
        <v>0.42353297093874137</v>
      </c>
      <c r="L8015">
        <v>0.48379994426540451</v>
      </c>
      <c r="M8015">
        <v>0.52566067882119294</v>
      </c>
      <c r="N8015">
        <v>0.36050883610876527</v>
      </c>
      <c r="O8015">
        <v>0.59670622645896298</v>
      </c>
      <c r="P8015" s="117">
        <v>34.56</v>
      </c>
      <c r="Q8015">
        <v>0.34</v>
      </c>
    </row>
    <row r="8016" spans="1:17" ht="15">
      <c r="A8016" s="6"/>
      <c r="B8016" s="10">
        <v>124.72</v>
      </c>
      <c r="C8016">
        <v>0.62136219848960239</v>
      </c>
      <c r="D8016" s="11">
        <v>38.450000000000003</v>
      </c>
      <c r="E8016" s="10">
        <v>53.91</v>
      </c>
      <c r="F8016" s="11">
        <v>41.94</v>
      </c>
      <c r="G8016" s="10">
        <v>49.91</v>
      </c>
      <c r="H8016" s="11">
        <v>145.88999999999999</v>
      </c>
      <c r="I8016" s="10">
        <v>316.86</v>
      </c>
      <c r="J8016">
        <v>0.5698318743177585</v>
      </c>
      <c r="K8016">
        <v>0.41968621649708399</v>
      </c>
      <c r="L8016">
        <v>0.47835027304033367</v>
      </c>
      <c r="M8016">
        <v>0.52662120272783641</v>
      </c>
      <c r="N8016">
        <v>0.38099097938674642</v>
      </c>
      <c r="O8016">
        <v>0.60361432283286831</v>
      </c>
      <c r="P8016" s="117">
        <v>30.54</v>
      </c>
      <c r="Q8016">
        <v>0.34</v>
      </c>
    </row>
    <row r="8017" spans="1:17" ht="15">
      <c r="A8017" s="6"/>
      <c r="B8017" s="10">
        <v>113.79</v>
      </c>
      <c r="C8017">
        <v>0.62923603707170173</v>
      </c>
      <c r="D8017" s="11">
        <v>36.67</v>
      </c>
      <c r="E8017" s="10">
        <v>44.29</v>
      </c>
      <c r="F8017" s="11">
        <v>40.130000000000003</v>
      </c>
      <c r="G8017" s="10">
        <v>45.17</v>
      </c>
      <c r="H8017" s="11">
        <v>126.94</v>
      </c>
      <c r="I8017" s="10">
        <v>277.18</v>
      </c>
      <c r="J8017">
        <v>0.56553440261981047</v>
      </c>
      <c r="K8017">
        <v>0.40976641446731621</v>
      </c>
      <c r="L8017">
        <v>0.47917950488538136</v>
      </c>
      <c r="M8017">
        <v>0.51866962252219262</v>
      </c>
      <c r="N8017">
        <v>0.37511167766614822</v>
      </c>
      <c r="O8017">
        <v>0.61131259882469424</v>
      </c>
      <c r="P8017" s="117">
        <v>31.33</v>
      </c>
      <c r="Q8017">
        <v>0.34</v>
      </c>
    </row>
    <row r="8018" spans="1:17" ht="15">
      <c r="A8018" s="6"/>
      <c r="B8018" s="10">
        <v>106.91</v>
      </c>
      <c r="C8018">
        <v>0.63041235750778202</v>
      </c>
      <c r="D8018" s="11">
        <v>35.82</v>
      </c>
      <c r="E8018" s="10">
        <v>44.33</v>
      </c>
      <c r="F8018" s="11">
        <v>38.549999999999997</v>
      </c>
      <c r="G8018" s="10">
        <v>46.6</v>
      </c>
      <c r="H8018" s="11">
        <v>127.25</v>
      </c>
      <c r="I8018" s="10">
        <v>292.06</v>
      </c>
      <c r="J8018">
        <v>0.56092771089725235</v>
      </c>
      <c r="K8018">
        <v>0.39671030699174969</v>
      </c>
      <c r="L8018">
        <v>0.46706146471723303</v>
      </c>
      <c r="M8018">
        <v>0.51235424603691959</v>
      </c>
      <c r="N8018">
        <v>0.34951566241062942</v>
      </c>
      <c r="O8018">
        <v>0.61662325572103527</v>
      </c>
      <c r="P8018" s="117">
        <v>39.31</v>
      </c>
      <c r="Q8018">
        <v>0.34</v>
      </c>
    </row>
    <row r="8019" spans="1:17" ht="15">
      <c r="A8019" s="6"/>
      <c r="B8019" s="10">
        <v>102.63</v>
      </c>
      <c r="C8019">
        <v>0.62806723698861211</v>
      </c>
      <c r="D8019" s="11">
        <v>38.590000000000003</v>
      </c>
      <c r="E8019" s="10">
        <v>42.09</v>
      </c>
      <c r="F8019" s="11">
        <v>37.07</v>
      </c>
      <c r="G8019" s="10">
        <v>43.04</v>
      </c>
      <c r="H8019" s="11">
        <v>107</v>
      </c>
      <c r="I8019" s="10">
        <v>291.43</v>
      </c>
      <c r="J8019">
        <v>0.56117214238676449</v>
      </c>
      <c r="K8019">
        <v>0.39237989260834666</v>
      </c>
      <c r="L8019">
        <v>0.47037631062544488</v>
      </c>
      <c r="M8019">
        <v>0.50671863033196007</v>
      </c>
      <c r="N8019">
        <v>0.31198256856269607</v>
      </c>
      <c r="O8019">
        <v>0.62093848582042599</v>
      </c>
      <c r="P8019" s="117">
        <v>38.92</v>
      </c>
      <c r="Q8019">
        <v>0.34</v>
      </c>
    </row>
    <row r="8020" spans="1:17" ht="15">
      <c r="A8020" s="6"/>
      <c r="B8020" s="10">
        <v>99.1</v>
      </c>
      <c r="C8020">
        <v>0.62095886753897378</v>
      </c>
      <c r="D8020" s="11">
        <v>37.18</v>
      </c>
      <c r="E8020" s="10">
        <v>42.03</v>
      </c>
      <c r="F8020" s="11">
        <v>36.26</v>
      </c>
      <c r="G8020" s="10">
        <v>42.07</v>
      </c>
      <c r="H8020" s="11">
        <v>97.39</v>
      </c>
      <c r="I8020" s="10">
        <v>284.76</v>
      </c>
      <c r="J8020">
        <v>0.56243193217751608</v>
      </c>
      <c r="K8020">
        <v>0.38848692477206931</v>
      </c>
      <c r="L8020">
        <v>0.47611077981427885</v>
      </c>
      <c r="M8020">
        <v>0.50014899296760995</v>
      </c>
      <c r="N8020">
        <v>0.28972763069373536</v>
      </c>
      <c r="O8020">
        <v>0.62138449256510309</v>
      </c>
      <c r="P8020" s="117">
        <v>33.08</v>
      </c>
      <c r="Q8020">
        <v>0.34</v>
      </c>
    </row>
    <row r="8021" spans="1:17" ht="15">
      <c r="A8021" s="6"/>
      <c r="B8021" s="10">
        <v>95.88</v>
      </c>
      <c r="C8021">
        <v>0.62085939634280674</v>
      </c>
      <c r="D8021" s="11">
        <v>37</v>
      </c>
      <c r="E8021" s="10">
        <v>42.05</v>
      </c>
      <c r="F8021" s="11">
        <v>35.93</v>
      </c>
      <c r="G8021" s="10">
        <v>38.82</v>
      </c>
      <c r="H8021" s="11">
        <v>93.97</v>
      </c>
      <c r="I8021" s="10">
        <v>274.8</v>
      </c>
      <c r="J8021">
        <v>0.56271658968314398</v>
      </c>
      <c r="K8021">
        <v>0.38476249563014392</v>
      </c>
      <c r="L8021">
        <v>0.47582084680932751</v>
      </c>
      <c r="M8021">
        <v>0.492875675882047</v>
      </c>
      <c r="N8021">
        <v>0.26544502741755632</v>
      </c>
      <c r="O8021">
        <v>0.61827596181219235</v>
      </c>
      <c r="P8021" s="117">
        <v>61.71</v>
      </c>
      <c r="Q8021">
        <v>0.34</v>
      </c>
    </row>
    <row r="8022" spans="1:17" ht="15">
      <c r="A8022" s="6"/>
      <c r="B8022" s="10">
        <v>96.07</v>
      </c>
      <c r="C8022">
        <v>0.61860136592183346</v>
      </c>
      <c r="D8022" s="11">
        <v>37.42</v>
      </c>
      <c r="E8022" s="10">
        <v>44.56</v>
      </c>
      <c r="F8022" s="11">
        <v>35.86</v>
      </c>
      <c r="G8022" s="10">
        <v>39.090000000000003</v>
      </c>
      <c r="H8022" s="11">
        <v>86.86</v>
      </c>
      <c r="I8022" s="10">
        <v>271.91000000000003</v>
      </c>
      <c r="J8022">
        <v>0.55906315232223303</v>
      </c>
      <c r="K8022">
        <v>0.38895414859268168</v>
      </c>
      <c r="L8022">
        <v>0.47026956258738822</v>
      </c>
      <c r="M8022">
        <v>0.49879839883888083</v>
      </c>
      <c r="N8022">
        <v>0.24955204218514926</v>
      </c>
      <c r="O8022">
        <v>0.61788076977273187</v>
      </c>
      <c r="P8022" s="117">
        <v>28.44</v>
      </c>
      <c r="Q8022">
        <v>0.34</v>
      </c>
    </row>
    <row r="8023" spans="1:17" ht="15">
      <c r="A8023" s="6"/>
      <c r="B8023" s="10">
        <v>102.31</v>
      </c>
      <c r="C8023">
        <v>0.61001375928493096</v>
      </c>
      <c r="D8023" s="11">
        <v>36.14</v>
      </c>
      <c r="E8023" s="10">
        <v>43.37</v>
      </c>
      <c r="F8023" s="11">
        <v>35.92</v>
      </c>
      <c r="G8023" s="10">
        <v>43.21</v>
      </c>
      <c r="H8023" s="11">
        <v>94.27</v>
      </c>
      <c r="I8023" s="10">
        <v>283.49</v>
      </c>
      <c r="J8023">
        <v>0.56259096118700236</v>
      </c>
      <c r="K8023">
        <v>0.39387157372902215</v>
      </c>
      <c r="L8023">
        <v>0.46718873967300101</v>
      </c>
      <c r="M8023">
        <v>0.52365185864347452</v>
      </c>
      <c r="N8023">
        <v>0.24406324771650301</v>
      </c>
      <c r="O8023">
        <v>0.61273698563070667</v>
      </c>
      <c r="P8023" s="117">
        <v>36.119999999999997</v>
      </c>
      <c r="Q8023">
        <v>0.34</v>
      </c>
    </row>
    <row r="8024" spans="1:17" ht="15">
      <c r="A8024" s="6"/>
      <c r="B8024" s="10">
        <v>120.03</v>
      </c>
      <c r="C8024">
        <v>0.60754459663529026</v>
      </c>
      <c r="D8024" s="11">
        <v>55.97</v>
      </c>
      <c r="E8024" s="10">
        <v>42.89</v>
      </c>
      <c r="F8024" s="11">
        <v>36.130000000000003</v>
      </c>
      <c r="G8024" s="10">
        <v>57.25</v>
      </c>
      <c r="H8024" s="11">
        <v>115.82</v>
      </c>
      <c r="I8024" s="10">
        <v>353.18</v>
      </c>
      <c r="J8024">
        <v>0.55594241825853785</v>
      </c>
      <c r="K8024">
        <v>0.39561634887450353</v>
      </c>
      <c r="L8024">
        <v>0.46677505772777661</v>
      </c>
      <c r="M8024">
        <v>0.53131142987268232</v>
      </c>
      <c r="N8024">
        <v>0.23653577895317521</v>
      </c>
      <c r="O8024">
        <v>0.59919612454143534</v>
      </c>
      <c r="P8024" s="117">
        <v>51.08</v>
      </c>
      <c r="Q8024">
        <v>0.34</v>
      </c>
    </row>
    <row r="8025" spans="1:17" ht="15">
      <c r="A8025" s="6"/>
      <c r="B8025" s="10">
        <v>152.11000000000001</v>
      </c>
      <c r="C8025">
        <v>0.5927393254950496</v>
      </c>
      <c r="D8025" s="11">
        <v>81.69</v>
      </c>
      <c r="E8025" s="10">
        <v>45.6</v>
      </c>
      <c r="F8025" s="11">
        <v>37.04</v>
      </c>
      <c r="G8025" s="10">
        <v>70.42</v>
      </c>
      <c r="H8025" s="11">
        <v>110.01</v>
      </c>
      <c r="I8025" s="10">
        <v>450.84</v>
      </c>
      <c r="J8025">
        <v>0.55214551110582732</v>
      </c>
      <c r="K8025">
        <v>0.40045806132542033</v>
      </c>
      <c r="L8025">
        <v>0.47229422532309151</v>
      </c>
      <c r="M8025">
        <v>0.52161732152320384</v>
      </c>
      <c r="N8025">
        <v>0.23093722687747031</v>
      </c>
      <c r="O8025">
        <v>0.58373572207836588</v>
      </c>
      <c r="P8025" s="117">
        <v>46.06</v>
      </c>
      <c r="Q8025">
        <v>0.34</v>
      </c>
    </row>
    <row r="8026" spans="1:17" ht="15">
      <c r="A8026" s="6"/>
      <c r="B8026" s="10">
        <v>203.46</v>
      </c>
      <c r="C8026">
        <v>0.57266940030309599</v>
      </c>
      <c r="D8026" s="11">
        <v>75.010000000000005</v>
      </c>
      <c r="E8026" s="10">
        <v>53.91</v>
      </c>
      <c r="F8026" s="11">
        <v>38.74</v>
      </c>
      <c r="G8026" s="10">
        <v>77.180000000000007</v>
      </c>
      <c r="H8026" s="11">
        <v>103.93</v>
      </c>
      <c r="I8026" s="10">
        <v>463.55</v>
      </c>
      <c r="J8026">
        <v>0.54282778805277443</v>
      </c>
      <c r="K8026">
        <v>0.38801467317925503</v>
      </c>
      <c r="L8026">
        <v>0.47101809800239025</v>
      </c>
      <c r="M8026">
        <v>0.49462411176083748</v>
      </c>
      <c r="N8026">
        <v>0.21592622433006883</v>
      </c>
      <c r="O8026">
        <v>0.57581212318722508</v>
      </c>
      <c r="P8026" s="117">
        <v>35.4</v>
      </c>
      <c r="Q8026">
        <v>0.34</v>
      </c>
    </row>
    <row r="8027" spans="1:17" ht="15">
      <c r="A8027" s="6"/>
      <c r="B8027" s="10">
        <v>222.63</v>
      </c>
      <c r="C8027">
        <v>0.55696405493753642</v>
      </c>
      <c r="D8027" s="11">
        <v>72.89</v>
      </c>
      <c r="E8027" s="10">
        <v>61.23</v>
      </c>
      <c r="F8027" s="11">
        <v>42.12</v>
      </c>
      <c r="G8027" s="10">
        <v>67.069999999999993</v>
      </c>
      <c r="H8027" s="11">
        <v>94.3</v>
      </c>
      <c r="I8027" s="10">
        <v>462.15</v>
      </c>
      <c r="J8027">
        <v>0.53665956320569708</v>
      </c>
      <c r="K8027">
        <v>0.37900179080210294</v>
      </c>
      <c r="L8027">
        <v>0.46518737267220106</v>
      </c>
      <c r="M8027">
        <v>0.46752016331594748</v>
      </c>
      <c r="N8027">
        <v>0.20751169001002179</v>
      </c>
      <c r="O8027">
        <v>0.56417876903818065</v>
      </c>
      <c r="P8027" s="117">
        <v>24.53</v>
      </c>
      <c r="Q8027">
        <v>0.34</v>
      </c>
    </row>
    <row r="8028" spans="1:17" ht="15">
      <c r="A8028" s="6"/>
      <c r="B8028" s="10">
        <v>215.37</v>
      </c>
      <c r="C8028">
        <v>0.54371713883948891</v>
      </c>
      <c r="D8028" s="11">
        <v>70.38</v>
      </c>
      <c r="E8028" s="10">
        <v>57.39</v>
      </c>
      <c r="F8028" s="11">
        <v>44.77</v>
      </c>
      <c r="G8028" s="10">
        <v>62</v>
      </c>
      <c r="H8028" s="11">
        <v>86.88</v>
      </c>
      <c r="I8028" s="10">
        <v>453.07</v>
      </c>
      <c r="J8028">
        <v>0.52518954617126379</v>
      </c>
      <c r="K8028">
        <v>0.37252070720314989</v>
      </c>
      <c r="L8028">
        <v>0.46030249726101252</v>
      </c>
      <c r="M8028">
        <v>0.4494500172770125</v>
      </c>
      <c r="N8028">
        <v>0.20261055516165413</v>
      </c>
      <c r="O8028">
        <v>0.55553502660143961</v>
      </c>
      <c r="P8028" s="117">
        <v>23.94</v>
      </c>
      <c r="Q8028">
        <v>0.34</v>
      </c>
    </row>
    <row r="8029" spans="1:17" ht="15">
      <c r="A8029" s="6"/>
      <c r="B8029" s="10">
        <v>213.52</v>
      </c>
      <c r="C8029">
        <v>0.54831967777041146</v>
      </c>
      <c r="D8029" s="11">
        <v>74.87</v>
      </c>
      <c r="E8029" s="10">
        <v>58.4</v>
      </c>
      <c r="F8029" s="11">
        <v>48</v>
      </c>
      <c r="G8029" s="10">
        <v>58.66</v>
      </c>
      <c r="H8029" s="11">
        <v>86.89</v>
      </c>
      <c r="I8029" s="10">
        <v>446.43</v>
      </c>
      <c r="J8029">
        <v>0.52029097328954677</v>
      </c>
      <c r="K8029">
        <v>0.36466313751931878</v>
      </c>
      <c r="L8029">
        <v>0.46658580562329283</v>
      </c>
      <c r="M8029">
        <v>0.43558944871086375</v>
      </c>
      <c r="N8029">
        <v>0.19909296418069478</v>
      </c>
      <c r="O8029">
        <v>0.56016975564127602</v>
      </c>
      <c r="P8029" s="117">
        <v>25.4</v>
      </c>
      <c r="Q8029">
        <v>0.34</v>
      </c>
    </row>
    <row r="8030" spans="1:17" ht="15">
      <c r="A8030" s="6"/>
      <c r="B8030" s="10">
        <v>197.09</v>
      </c>
      <c r="C8030">
        <v>0.55699582468791453</v>
      </c>
      <c r="D8030" s="11">
        <v>74.91</v>
      </c>
      <c r="E8030" s="10">
        <v>58.15</v>
      </c>
      <c r="F8030" s="11">
        <v>48.15</v>
      </c>
      <c r="G8030" s="10">
        <v>56.01</v>
      </c>
      <c r="H8030" s="11">
        <v>84.7</v>
      </c>
      <c r="I8030" s="10">
        <v>437.88</v>
      </c>
      <c r="J8030">
        <v>0.53533244205768094</v>
      </c>
      <c r="K8030">
        <v>0.35924860757175769</v>
      </c>
      <c r="L8030">
        <v>0.47401158436695534</v>
      </c>
      <c r="M8030">
        <v>0.42758897326785994</v>
      </c>
      <c r="N8030">
        <v>0.19988856551217196</v>
      </c>
      <c r="O8030">
        <v>0.5598074854789663</v>
      </c>
      <c r="P8030" s="117">
        <v>22.79</v>
      </c>
      <c r="Q8030">
        <v>0.34</v>
      </c>
    </row>
    <row r="8031" spans="1:17" ht="15">
      <c r="A8031" s="6"/>
      <c r="B8031" s="10">
        <v>175.19</v>
      </c>
      <c r="C8031">
        <v>0.57440519676719348</v>
      </c>
      <c r="D8031" s="11">
        <v>73.180000000000007</v>
      </c>
      <c r="E8031" s="10">
        <v>51.88</v>
      </c>
      <c r="F8031" s="11">
        <v>45.76</v>
      </c>
      <c r="G8031" s="10">
        <v>55.06</v>
      </c>
      <c r="H8031" s="11">
        <v>85.91</v>
      </c>
      <c r="I8031" s="10">
        <v>446.54</v>
      </c>
      <c r="J8031">
        <v>0.54485524358675319</v>
      </c>
      <c r="K8031">
        <v>0.36694557804518679</v>
      </c>
      <c r="L8031">
        <v>0.4903087400933594</v>
      </c>
      <c r="M8031">
        <v>0.43045008602573792</v>
      </c>
      <c r="N8031">
        <v>0.20777016904408344</v>
      </c>
      <c r="O8031">
        <v>0.55835186882322352</v>
      </c>
      <c r="P8031" s="117">
        <v>22.67</v>
      </c>
      <c r="Q8031">
        <v>0.34</v>
      </c>
    </row>
    <row r="8032" spans="1:17" ht="15">
      <c r="A8032" s="6"/>
      <c r="B8032" s="10">
        <v>174.32</v>
      </c>
      <c r="C8032">
        <v>0.58575102975436488</v>
      </c>
      <c r="D8032" s="11">
        <v>72.5</v>
      </c>
      <c r="E8032" s="10">
        <v>51.02</v>
      </c>
      <c r="F8032" s="11">
        <v>44.7</v>
      </c>
      <c r="G8032" s="10">
        <v>55.06</v>
      </c>
      <c r="H8032" s="11">
        <v>85.93</v>
      </c>
      <c r="I8032" s="10">
        <v>464.07</v>
      </c>
      <c r="J8032">
        <v>0.55395905094732878</v>
      </c>
      <c r="K8032">
        <v>0.37751435081916007</v>
      </c>
      <c r="L8032">
        <v>0.50363009390099367</v>
      </c>
      <c r="M8032">
        <v>0.43938636466782061</v>
      </c>
      <c r="N8032">
        <v>0.21983589811026399</v>
      </c>
      <c r="O8032">
        <v>0.56485467586114435</v>
      </c>
      <c r="P8032" s="117">
        <v>22.57</v>
      </c>
      <c r="Q8032">
        <v>0.34</v>
      </c>
    </row>
    <row r="8033" spans="1:17" ht="15">
      <c r="A8033" s="6"/>
      <c r="B8033" s="10">
        <v>184.4</v>
      </c>
      <c r="C8033">
        <v>0.58572151001852746</v>
      </c>
      <c r="D8033" s="11">
        <v>74.42</v>
      </c>
      <c r="E8033" s="10">
        <v>52.3</v>
      </c>
      <c r="F8033" s="11">
        <v>44.98</v>
      </c>
      <c r="G8033" s="10">
        <v>55.14</v>
      </c>
      <c r="H8033" s="11">
        <v>84.67</v>
      </c>
      <c r="I8033" s="10">
        <v>463.1</v>
      </c>
      <c r="J8033">
        <v>0.56366132116055634</v>
      </c>
      <c r="K8033">
        <v>0.39407398426993767</v>
      </c>
      <c r="L8033">
        <v>0.51390972066517193</v>
      </c>
      <c r="M8033">
        <v>0.44854582370997426</v>
      </c>
      <c r="N8033">
        <v>0.22296013309838364</v>
      </c>
      <c r="O8033">
        <v>0.56697581128862462</v>
      </c>
      <c r="P8033" s="117">
        <v>26.36</v>
      </c>
      <c r="Q8033">
        <v>0.34</v>
      </c>
    </row>
    <row r="8034" spans="1:17" ht="15">
      <c r="A8034" s="6"/>
      <c r="B8034" s="10">
        <v>200.05</v>
      </c>
      <c r="C8034">
        <v>0.57146624074034746</v>
      </c>
      <c r="D8034" s="11">
        <v>76.599999999999994</v>
      </c>
      <c r="E8034" s="10">
        <v>51.23</v>
      </c>
      <c r="F8034" s="11">
        <v>47.79</v>
      </c>
      <c r="G8034" s="10">
        <v>55.61</v>
      </c>
      <c r="H8034" s="11">
        <v>87.74</v>
      </c>
      <c r="I8034" s="10">
        <v>458.04</v>
      </c>
      <c r="J8034">
        <v>0.55739587111665923</v>
      </c>
      <c r="K8034">
        <v>0.38627778089684878</v>
      </c>
      <c r="L8034">
        <v>0.49863239053613206</v>
      </c>
      <c r="M8034">
        <v>0.44792465269367698</v>
      </c>
      <c r="N8034">
        <v>0.22011358313121221</v>
      </c>
      <c r="O8034">
        <v>0.55443380241299489</v>
      </c>
      <c r="P8034" s="117">
        <v>30.26</v>
      </c>
      <c r="Q8034">
        <v>0.34</v>
      </c>
    </row>
    <row r="8035" spans="1:17" ht="15">
      <c r="A8035" s="6"/>
      <c r="B8035" s="10">
        <v>230.69</v>
      </c>
      <c r="C8035">
        <v>0.55167305087866447</v>
      </c>
      <c r="D8035" s="11">
        <v>85.69</v>
      </c>
      <c r="E8035" s="10">
        <v>58.35</v>
      </c>
      <c r="F8035" s="11">
        <v>50.45</v>
      </c>
      <c r="G8035" s="10">
        <v>62.62</v>
      </c>
      <c r="H8035" s="11">
        <v>96.76</v>
      </c>
      <c r="I8035" s="10">
        <v>484.07</v>
      </c>
      <c r="J8035">
        <v>0.55074608993536189</v>
      </c>
      <c r="K8035">
        <v>0.36798030130124765</v>
      </c>
      <c r="L8035">
        <v>0.48941465460741912</v>
      </c>
      <c r="M8035">
        <v>0.42882733600546835</v>
      </c>
      <c r="N8035">
        <v>0.21976804923244511</v>
      </c>
      <c r="O8035">
        <v>0.53228241074843929</v>
      </c>
      <c r="P8035" s="117">
        <v>40.659999999999997</v>
      </c>
      <c r="Q8035">
        <v>0.34</v>
      </c>
    </row>
    <row r="8036" spans="1:17" ht="15">
      <c r="A8036" s="6"/>
      <c r="B8036" s="10">
        <v>199.16</v>
      </c>
      <c r="C8036">
        <v>0.56219569908383582</v>
      </c>
      <c r="D8036" s="11">
        <v>82.57</v>
      </c>
      <c r="E8036" s="10">
        <v>49.6</v>
      </c>
      <c r="F8036" s="11">
        <v>52.4</v>
      </c>
      <c r="G8036" s="10">
        <v>61.17</v>
      </c>
      <c r="H8036" s="11">
        <v>90.53</v>
      </c>
      <c r="I8036" s="10">
        <v>469.79</v>
      </c>
      <c r="J8036">
        <v>0.56098350036714351</v>
      </c>
      <c r="K8036">
        <v>0.34921009736557845</v>
      </c>
      <c r="L8036">
        <v>0.48388552838829019</v>
      </c>
      <c r="M8036">
        <v>0.41901947647488447</v>
      </c>
      <c r="N8036">
        <v>0.21727341975876879</v>
      </c>
      <c r="O8036">
        <v>0.5442843613849101</v>
      </c>
      <c r="P8036" s="117">
        <v>30.14</v>
      </c>
      <c r="Q8036">
        <v>0.34</v>
      </c>
    </row>
    <row r="8037" spans="1:17" ht="15">
      <c r="A8037" s="6"/>
      <c r="B8037" s="10">
        <v>168.56</v>
      </c>
      <c r="C8037">
        <v>0.58338011038739324</v>
      </c>
      <c r="D8037" s="11">
        <v>77.38</v>
      </c>
      <c r="E8037" s="10">
        <v>45.37</v>
      </c>
      <c r="F8037" s="11">
        <v>50.64</v>
      </c>
      <c r="G8037" s="10">
        <v>52.72</v>
      </c>
      <c r="H8037" s="11">
        <v>76.989999999999995</v>
      </c>
      <c r="I8037" s="10">
        <v>457.89</v>
      </c>
      <c r="J8037">
        <v>0.56652181151241521</v>
      </c>
      <c r="K8037">
        <v>0.32761672477773918</v>
      </c>
      <c r="L8037">
        <v>0.488293693435226</v>
      </c>
      <c r="M8037">
        <v>0.40889286271400155</v>
      </c>
      <c r="N8037">
        <v>0.21737745016284593</v>
      </c>
      <c r="O8037">
        <v>0.57006220124385343</v>
      </c>
      <c r="P8037" s="117">
        <v>33.4</v>
      </c>
      <c r="Q8037">
        <v>0.34</v>
      </c>
    </row>
    <row r="8038" spans="1:17" ht="15">
      <c r="A8038" s="6"/>
      <c r="B8038" s="10">
        <v>142.37</v>
      </c>
      <c r="C8038">
        <v>0.59309500675733307</v>
      </c>
      <c r="D8038" s="11">
        <v>61.95</v>
      </c>
      <c r="E8038" s="10">
        <v>37.549999999999997</v>
      </c>
      <c r="F8038" s="11">
        <v>46.84</v>
      </c>
      <c r="G8038" s="10">
        <v>42.85</v>
      </c>
      <c r="H8038" s="11">
        <v>71.2</v>
      </c>
      <c r="I8038" s="10">
        <v>430.8</v>
      </c>
      <c r="J8038">
        <v>0.57438392871964272</v>
      </c>
      <c r="K8038">
        <v>0.29844659517385863</v>
      </c>
      <c r="L8038">
        <v>0.49123953496615036</v>
      </c>
      <c r="M8038">
        <v>0.39128472489289207</v>
      </c>
      <c r="N8038">
        <v>0.21465269212580948</v>
      </c>
      <c r="O8038">
        <v>0.58879191791633778</v>
      </c>
      <c r="P8038" s="117">
        <v>28</v>
      </c>
      <c r="Q8038">
        <v>0.34</v>
      </c>
    </row>
    <row r="8039" spans="1:17" ht="15">
      <c r="A8039" s="6"/>
      <c r="B8039" s="10">
        <v>125.13</v>
      </c>
      <c r="C8039">
        <v>0.60463447788532176</v>
      </c>
      <c r="D8039" s="11">
        <v>52.93</v>
      </c>
      <c r="E8039" s="10">
        <v>32.049999999999997</v>
      </c>
      <c r="F8039" s="11">
        <v>42.92</v>
      </c>
      <c r="G8039" s="10">
        <v>40.1</v>
      </c>
      <c r="H8039" s="11">
        <v>70.430000000000007</v>
      </c>
      <c r="I8039" s="10">
        <v>379.49</v>
      </c>
      <c r="J8039">
        <v>0.57849443829070268</v>
      </c>
      <c r="K8039">
        <v>0.27333267180612458</v>
      </c>
      <c r="L8039">
        <v>0.49409637841302856</v>
      </c>
      <c r="M8039">
        <v>0.37916562046656171</v>
      </c>
      <c r="N8039">
        <v>0.21452313442709708</v>
      </c>
      <c r="O8039">
        <v>0.58483979160943989</v>
      </c>
      <c r="P8039" s="117">
        <v>26.39</v>
      </c>
      <c r="Q8039">
        <v>0.34</v>
      </c>
    </row>
    <row r="8040" spans="1:17" ht="15">
      <c r="A8040" s="6"/>
      <c r="B8040" s="10">
        <v>118.4</v>
      </c>
      <c r="C8040">
        <v>0.60650608005205431</v>
      </c>
      <c r="D8040" s="11">
        <v>41.58</v>
      </c>
      <c r="E8040" s="10">
        <v>34.35</v>
      </c>
      <c r="F8040" s="11">
        <v>39.9</v>
      </c>
      <c r="G8040" s="10">
        <v>38.61</v>
      </c>
      <c r="H8040" s="11">
        <v>73.5</v>
      </c>
      <c r="I8040" s="10">
        <v>340.63</v>
      </c>
      <c r="J8040">
        <v>0.5769730840550622</v>
      </c>
      <c r="K8040">
        <v>0.26815527380144444</v>
      </c>
      <c r="L8040">
        <v>0.48800471920070543</v>
      </c>
      <c r="M8040">
        <v>0.37449016376484351</v>
      </c>
      <c r="N8040">
        <v>0.21545895051649161</v>
      </c>
      <c r="O8040">
        <v>0.59270806463958359</v>
      </c>
      <c r="P8040" s="117">
        <v>26.56</v>
      </c>
      <c r="Q8040">
        <v>0.34</v>
      </c>
    </row>
    <row r="8041" spans="1:17" ht="15">
      <c r="A8041" s="6"/>
      <c r="B8041" s="10">
        <v>108.13</v>
      </c>
      <c r="C8041">
        <v>0.60995533452004946</v>
      </c>
      <c r="D8041" s="11">
        <v>37.94</v>
      </c>
      <c r="E8041" s="10">
        <v>25</v>
      </c>
      <c r="F8041" s="11">
        <v>37.83</v>
      </c>
      <c r="G8041" s="10">
        <v>32.92</v>
      </c>
      <c r="H8041" s="11">
        <v>71.17</v>
      </c>
      <c r="I8041" s="10">
        <v>304.55</v>
      </c>
      <c r="J8041">
        <v>0.58098793344864519</v>
      </c>
      <c r="K8041">
        <v>0.25046165486591748</v>
      </c>
      <c r="L8041">
        <v>0.47605334427004403</v>
      </c>
      <c r="M8041">
        <v>0.36207038306621248</v>
      </c>
      <c r="N8041">
        <v>0.21132077473850461</v>
      </c>
      <c r="O8041">
        <v>0.59599699728740452</v>
      </c>
      <c r="P8041" s="117">
        <v>22.26</v>
      </c>
      <c r="Q8041">
        <v>0.34</v>
      </c>
    </row>
    <row r="8042" spans="1:17" ht="15">
      <c r="A8042" s="6"/>
      <c r="B8042" s="10">
        <v>105.22</v>
      </c>
      <c r="C8042">
        <v>0.6074252239906146</v>
      </c>
      <c r="D8042" s="11">
        <v>39.9</v>
      </c>
      <c r="E8042" s="10">
        <v>30.26</v>
      </c>
      <c r="F8042" s="11">
        <v>36.03</v>
      </c>
      <c r="G8042" s="10">
        <v>32.04</v>
      </c>
      <c r="H8042" s="11">
        <v>36.979999999999997</v>
      </c>
      <c r="I8042" s="10">
        <v>306.33</v>
      </c>
      <c r="J8042">
        <v>0.58496426096664289</v>
      </c>
      <c r="K8042">
        <v>0.24054210273994867</v>
      </c>
      <c r="L8042">
        <v>0.45788221357094405</v>
      </c>
      <c r="M8042">
        <v>0.36743229454815612</v>
      </c>
      <c r="N8042">
        <v>0.2075915061891887</v>
      </c>
      <c r="O8042">
        <v>0.60471949583945173</v>
      </c>
      <c r="P8042" s="117">
        <v>23.9</v>
      </c>
      <c r="Q8042">
        <v>0.34</v>
      </c>
    </row>
    <row r="8043" spans="1:17" ht="15">
      <c r="A8043" s="6"/>
      <c r="B8043" s="10">
        <v>102.69</v>
      </c>
      <c r="C8043">
        <v>0.60943944441155729</v>
      </c>
      <c r="D8043" s="11">
        <v>39.020000000000003</v>
      </c>
      <c r="E8043" s="10">
        <v>24.35</v>
      </c>
      <c r="F8043" s="11">
        <v>36.93</v>
      </c>
      <c r="G8043" s="10">
        <v>33.950000000000003</v>
      </c>
      <c r="H8043" s="11">
        <v>28.72</v>
      </c>
      <c r="I8043" s="10">
        <v>294.19</v>
      </c>
      <c r="J8043">
        <v>0.57900323224360084</v>
      </c>
      <c r="K8043">
        <v>0.23498240661201136</v>
      </c>
      <c r="L8043">
        <v>0.44635112129569915</v>
      </c>
      <c r="M8043">
        <v>0.38178524724068147</v>
      </c>
      <c r="N8043">
        <v>0.20720402322750403</v>
      </c>
      <c r="O8043">
        <v>0.60417791359883843</v>
      </c>
      <c r="P8043" s="117">
        <v>24.46</v>
      </c>
      <c r="Q8043">
        <v>0.34</v>
      </c>
    </row>
    <row r="8044" spans="1:17" ht="15">
      <c r="A8044" s="6"/>
      <c r="B8044" s="10">
        <v>101.25</v>
      </c>
      <c r="C8044">
        <v>0.60673250151993996</v>
      </c>
      <c r="D8044" s="11">
        <v>37.89</v>
      </c>
      <c r="E8044" s="10">
        <v>22.58</v>
      </c>
      <c r="F8044" s="11">
        <v>35.4</v>
      </c>
      <c r="G8044" s="10">
        <v>33.159999999999997</v>
      </c>
      <c r="H8044" s="11">
        <v>37.08</v>
      </c>
      <c r="I8044" s="10">
        <v>299.10000000000002</v>
      </c>
      <c r="J8044">
        <v>0.57306681444582819</v>
      </c>
      <c r="K8044">
        <v>0.22999243090268182</v>
      </c>
      <c r="L8044">
        <v>0.41946755150825266</v>
      </c>
      <c r="M8044">
        <v>0.38895577125589487</v>
      </c>
      <c r="N8044">
        <v>0.22006437594272149</v>
      </c>
      <c r="O8044">
        <v>0.59899021903843508</v>
      </c>
      <c r="P8044" s="117">
        <v>23.82</v>
      </c>
      <c r="Q8044">
        <v>0.34</v>
      </c>
    </row>
    <row r="8045" spans="1:17" ht="15">
      <c r="A8045" s="6"/>
      <c r="B8045" s="10">
        <v>98.89</v>
      </c>
      <c r="C8045">
        <v>0.60694858215385294</v>
      </c>
      <c r="D8045" s="11">
        <v>37.82</v>
      </c>
      <c r="E8045" s="10">
        <v>21.22</v>
      </c>
      <c r="F8045" s="11">
        <v>34.46</v>
      </c>
      <c r="G8045" s="10">
        <v>34.08</v>
      </c>
      <c r="H8045" s="11">
        <v>63.76</v>
      </c>
      <c r="I8045" s="10">
        <v>298.97000000000003</v>
      </c>
      <c r="J8045">
        <v>0.56916392471174326</v>
      </c>
      <c r="K8045">
        <v>0.22783505740304227</v>
      </c>
      <c r="L8045">
        <v>0.40683782467312818</v>
      </c>
      <c r="M8045">
        <v>0.39395115668206659</v>
      </c>
      <c r="N8045">
        <v>0.2542753976081864</v>
      </c>
      <c r="O8045">
        <v>0.58778333145580375</v>
      </c>
      <c r="P8045" s="117">
        <v>24.2</v>
      </c>
      <c r="Q8045">
        <v>0.34</v>
      </c>
    </row>
    <row r="8046" spans="1:17" ht="15">
      <c r="A8046" s="6"/>
      <c r="B8046" s="10">
        <v>97.96</v>
      </c>
      <c r="C8046">
        <v>0.61021179744079002</v>
      </c>
      <c r="D8046" s="11">
        <v>34.700000000000003</v>
      </c>
      <c r="E8046" s="10">
        <v>20.82</v>
      </c>
      <c r="F8046" s="11">
        <v>35.4</v>
      </c>
      <c r="G8046" s="10">
        <v>35.340000000000003</v>
      </c>
      <c r="H8046" s="11">
        <v>76.150000000000006</v>
      </c>
      <c r="I8046" s="10">
        <v>300.72000000000003</v>
      </c>
      <c r="J8046">
        <v>0.56896373708267078</v>
      </c>
      <c r="K8046">
        <v>0.22657486759337023</v>
      </c>
      <c r="L8046">
        <v>0.4164019399284023</v>
      </c>
      <c r="M8046">
        <v>0.40280157736552141</v>
      </c>
      <c r="N8046">
        <v>0.28777652862311454</v>
      </c>
      <c r="O8046">
        <v>0.57816201343446116</v>
      </c>
      <c r="P8046" s="117">
        <v>23.7</v>
      </c>
      <c r="Q8046">
        <v>0.34</v>
      </c>
    </row>
    <row r="8047" spans="1:17" ht="15">
      <c r="A8047" s="6"/>
      <c r="B8047" s="10">
        <v>97.83</v>
      </c>
      <c r="C8047">
        <v>0.61485503323342283</v>
      </c>
      <c r="D8047" s="11">
        <v>36.75</v>
      </c>
      <c r="E8047" s="10">
        <v>19.649999999999999</v>
      </c>
      <c r="F8047" s="11">
        <v>36.299999999999997</v>
      </c>
      <c r="G8047" s="10">
        <v>38.43</v>
      </c>
      <c r="H8047" s="11">
        <v>92.63</v>
      </c>
      <c r="I8047" s="10">
        <v>313.82</v>
      </c>
      <c r="J8047">
        <v>0.56355517850618375</v>
      </c>
      <c r="K8047">
        <v>0.22478009026434553</v>
      </c>
      <c r="L8047">
        <v>0.42794273536768385</v>
      </c>
      <c r="M8047">
        <v>0.42998972019739179</v>
      </c>
      <c r="N8047">
        <v>0.31975883124672017</v>
      </c>
      <c r="O8047">
        <v>0.56485632718161183</v>
      </c>
      <c r="P8047" s="117">
        <v>32.229999999999997</v>
      </c>
      <c r="Q8047">
        <v>0.34</v>
      </c>
    </row>
    <row r="8048" spans="1:17" ht="15">
      <c r="A8048" s="6"/>
      <c r="B8048" s="10">
        <v>98.93</v>
      </c>
      <c r="C8048">
        <v>0.62536828677749079</v>
      </c>
      <c r="D8048" s="11">
        <v>34.07</v>
      </c>
      <c r="E8048" s="10">
        <v>17.07</v>
      </c>
      <c r="F8048" s="11">
        <v>44.84</v>
      </c>
      <c r="G8048" s="10">
        <v>43.97</v>
      </c>
      <c r="H8048" s="11">
        <v>159.65</v>
      </c>
      <c r="I8048" s="10">
        <v>361.55</v>
      </c>
      <c r="J8048">
        <v>0.5651213598827789</v>
      </c>
      <c r="K8048">
        <v>0.21927489882538742</v>
      </c>
      <c r="L8048">
        <v>0.41459171980178677</v>
      </c>
      <c r="M8048">
        <v>0.46243672801039987</v>
      </c>
      <c r="N8048">
        <v>0.34401089496701071</v>
      </c>
      <c r="O8048">
        <v>0.54449360034047889</v>
      </c>
      <c r="P8048" s="117">
        <v>64.790000000000006</v>
      </c>
      <c r="Q8048">
        <v>0.34</v>
      </c>
    </row>
    <row r="8049" spans="1:17" ht="15">
      <c r="A8049" s="6"/>
      <c r="B8049" s="10">
        <v>104.88</v>
      </c>
      <c r="C8049">
        <v>0.62467887898434693</v>
      </c>
      <c r="D8049" s="11">
        <v>37.01</v>
      </c>
      <c r="E8049" s="10">
        <v>20.86</v>
      </c>
      <c r="F8049" s="11">
        <v>52.97</v>
      </c>
      <c r="G8049" s="10">
        <v>54.91</v>
      </c>
      <c r="H8049" s="11">
        <v>207.25</v>
      </c>
      <c r="I8049" s="10">
        <v>413.6</v>
      </c>
      <c r="J8049">
        <v>0.56404653010482819</v>
      </c>
      <c r="K8049">
        <v>0.22012732334982318</v>
      </c>
      <c r="L8049">
        <v>0.41875847037640407</v>
      </c>
      <c r="M8049">
        <v>0.49168655574261544</v>
      </c>
      <c r="N8049">
        <v>0.36022085282697386</v>
      </c>
      <c r="O8049">
        <v>0.52051654168689221</v>
      </c>
      <c r="P8049" s="117">
        <v>35.590000000000003</v>
      </c>
      <c r="Q8049">
        <v>0.34</v>
      </c>
    </row>
    <row r="8050" spans="1:17" ht="15">
      <c r="A8050" s="6"/>
      <c r="B8050" s="10">
        <v>120.34</v>
      </c>
      <c r="C8050">
        <v>0.61104657845660271</v>
      </c>
      <c r="D8050" s="11">
        <v>46.17</v>
      </c>
      <c r="E8050" s="10">
        <v>24.38</v>
      </c>
      <c r="F8050" s="11">
        <v>54.58</v>
      </c>
      <c r="G8050" s="10">
        <v>57.64</v>
      </c>
      <c r="H8050" s="11">
        <v>234.9</v>
      </c>
      <c r="I8050" s="10">
        <v>442.66</v>
      </c>
      <c r="J8050">
        <v>0.55443644615350218</v>
      </c>
      <c r="K8050">
        <v>0.22599364611649478</v>
      </c>
      <c r="L8050">
        <v>0.41600230836076191</v>
      </c>
      <c r="M8050">
        <v>0.49050664729565885</v>
      </c>
      <c r="N8050">
        <v>0.36923458008687271</v>
      </c>
      <c r="O8050">
        <v>0.48086788156655702</v>
      </c>
      <c r="P8050" s="117">
        <v>30.85</v>
      </c>
      <c r="Q8050">
        <v>0.34</v>
      </c>
    </row>
    <row r="8051" spans="1:17" ht="15">
      <c r="A8051" s="6"/>
      <c r="B8051" s="10">
        <v>127.99</v>
      </c>
      <c r="C8051">
        <v>0.59450529423548359</v>
      </c>
      <c r="D8051" s="11">
        <v>46.1</v>
      </c>
      <c r="E8051" s="10">
        <v>30.76</v>
      </c>
      <c r="F8051" s="11">
        <v>54.09</v>
      </c>
      <c r="G8051" s="10">
        <v>61.28</v>
      </c>
      <c r="H8051" s="11">
        <v>233.75</v>
      </c>
      <c r="I8051" s="10">
        <v>433.19</v>
      </c>
      <c r="J8051">
        <v>0.52946696781479397</v>
      </c>
      <c r="K8051">
        <v>0.24535441306653691</v>
      </c>
      <c r="L8051">
        <v>0.41092351359426355</v>
      </c>
      <c r="M8051">
        <v>0.49854623840185858</v>
      </c>
      <c r="N8051">
        <v>0.38188169977085595</v>
      </c>
      <c r="O8051">
        <v>0.47736912690239153</v>
      </c>
      <c r="P8051" s="117">
        <v>53.32</v>
      </c>
      <c r="Q8051">
        <v>0.34</v>
      </c>
    </row>
    <row r="8052" spans="1:17" ht="15">
      <c r="A8052" s="6"/>
      <c r="B8052" s="10">
        <v>130.75</v>
      </c>
      <c r="C8052">
        <v>0.58313202497351713</v>
      </c>
      <c r="D8052" s="11">
        <v>42.33</v>
      </c>
      <c r="E8052" s="10">
        <v>36.96</v>
      </c>
      <c r="F8052" s="11">
        <v>45.9</v>
      </c>
      <c r="G8052" s="10">
        <v>64.209999999999994</v>
      </c>
      <c r="H8052" s="11">
        <v>208.04</v>
      </c>
      <c r="I8052" s="10">
        <v>427.34</v>
      </c>
      <c r="J8052">
        <v>0.51340915565106571</v>
      </c>
      <c r="K8052">
        <v>0.25479663718040507</v>
      </c>
      <c r="L8052">
        <v>0.39998724656322848</v>
      </c>
      <c r="M8052">
        <v>0.49938975301271582</v>
      </c>
      <c r="N8052">
        <v>0.37334637007172039</v>
      </c>
      <c r="O8052">
        <v>0.47393015060988408</v>
      </c>
      <c r="P8052" s="117">
        <v>35.130000000000003</v>
      </c>
      <c r="Q8052">
        <v>0.34</v>
      </c>
    </row>
    <row r="8053" spans="1:17" ht="15">
      <c r="A8053" s="6"/>
      <c r="B8053" s="10">
        <v>127.22</v>
      </c>
      <c r="C8053">
        <v>0.58297060909675935</v>
      </c>
      <c r="D8053" s="11">
        <v>44.02</v>
      </c>
      <c r="E8053" s="10">
        <v>39.11</v>
      </c>
      <c r="F8053" s="11">
        <v>43.59</v>
      </c>
      <c r="G8053" s="10">
        <v>63.75</v>
      </c>
      <c r="H8053" s="11">
        <v>228.29</v>
      </c>
      <c r="I8053" s="10">
        <v>409.66</v>
      </c>
      <c r="J8053">
        <v>0.5059208726719131</v>
      </c>
      <c r="K8053">
        <v>0.25989957150309262</v>
      </c>
      <c r="L8053">
        <v>0.39603149246774494</v>
      </c>
      <c r="M8053">
        <v>0.50359490125932738</v>
      </c>
      <c r="N8053">
        <v>0.36833953272883713</v>
      </c>
      <c r="O8053">
        <v>0.47966101042007742</v>
      </c>
      <c r="P8053" s="117">
        <v>37.57</v>
      </c>
      <c r="Q8053">
        <v>0.34</v>
      </c>
    </row>
    <row r="8054" spans="1:17" ht="15">
      <c r="A8054" s="6"/>
      <c r="B8054" s="10">
        <v>121.58</v>
      </c>
      <c r="C8054">
        <v>0.59058034991861241</v>
      </c>
      <c r="D8054" s="11">
        <v>40</v>
      </c>
      <c r="E8054" s="10">
        <v>39.159999999999997</v>
      </c>
      <c r="F8054" s="11">
        <v>41.96</v>
      </c>
      <c r="G8054" s="10">
        <v>60.96</v>
      </c>
      <c r="H8054" s="11">
        <v>232.13</v>
      </c>
      <c r="I8054" s="10">
        <v>403.96</v>
      </c>
      <c r="J8054">
        <v>0.5008549308179675</v>
      </c>
      <c r="K8054">
        <v>0.26578898281143132</v>
      </c>
      <c r="L8054">
        <v>0.39286185809015212</v>
      </c>
      <c r="M8054">
        <v>0.50376136232843205</v>
      </c>
      <c r="N8054">
        <v>0.3783461468458873</v>
      </c>
      <c r="O8054">
        <v>0.48728646245946228</v>
      </c>
      <c r="P8054" s="117">
        <v>41.1</v>
      </c>
      <c r="Q8054">
        <v>0.34</v>
      </c>
    </row>
    <row r="8055" spans="1:17" ht="15">
      <c r="A8055" s="6"/>
      <c r="B8055" s="10">
        <v>114.58</v>
      </c>
      <c r="C8055">
        <v>0.60322368076501554</v>
      </c>
      <c r="D8055" s="11">
        <v>37.28</v>
      </c>
      <c r="E8055" s="10">
        <v>36.270000000000003</v>
      </c>
      <c r="F8055" s="11">
        <v>42.87</v>
      </c>
      <c r="G8055" s="10">
        <v>63.07</v>
      </c>
      <c r="H8055" s="11">
        <v>233.86</v>
      </c>
      <c r="I8055" s="10">
        <v>384.3</v>
      </c>
      <c r="J8055">
        <v>0.51077672186638146</v>
      </c>
      <c r="K8055">
        <v>0.27307939271378179</v>
      </c>
      <c r="L8055">
        <v>0.40244187405483334</v>
      </c>
      <c r="M8055">
        <v>0.52335193463736018</v>
      </c>
      <c r="N8055">
        <v>0.39184094421465354</v>
      </c>
      <c r="O8055">
        <v>0.48240903946919667</v>
      </c>
      <c r="P8055" s="117">
        <v>31.8</v>
      </c>
      <c r="Q8055">
        <v>0.34</v>
      </c>
    </row>
    <row r="8056" spans="1:17" ht="15">
      <c r="A8056" s="6"/>
      <c r="B8056" s="10">
        <v>118.52</v>
      </c>
      <c r="C8056">
        <v>0.61103943882672673</v>
      </c>
      <c r="D8056" s="11">
        <v>38.21</v>
      </c>
      <c r="E8056" s="10">
        <v>31.76</v>
      </c>
      <c r="F8056" s="11">
        <v>49</v>
      </c>
      <c r="G8056" s="10">
        <v>61.47</v>
      </c>
      <c r="H8056" s="11">
        <v>258.08999999999997</v>
      </c>
      <c r="I8056" s="10">
        <v>307.58</v>
      </c>
      <c r="J8056">
        <v>0.51785593903300864</v>
      </c>
      <c r="K8056">
        <v>0.27095617131404326</v>
      </c>
      <c r="L8056">
        <v>0.41867833080555256</v>
      </c>
      <c r="M8056">
        <v>0.53130695765106173</v>
      </c>
      <c r="N8056">
        <v>0.40786241678001289</v>
      </c>
      <c r="O8056">
        <v>0.48163868495282564</v>
      </c>
      <c r="P8056" s="117">
        <v>70.81</v>
      </c>
      <c r="Q8056">
        <v>0.34</v>
      </c>
    </row>
    <row r="8057" spans="1:17" ht="15">
      <c r="A8057" s="6"/>
      <c r="B8057" s="10">
        <v>123.5</v>
      </c>
      <c r="C8057">
        <v>0.60853449958046324</v>
      </c>
      <c r="D8057" s="11">
        <v>46.13</v>
      </c>
      <c r="E8057" s="10">
        <v>30.54</v>
      </c>
      <c r="F8057" s="11">
        <v>52.95</v>
      </c>
      <c r="G8057" s="10">
        <v>60.88</v>
      </c>
      <c r="H8057" s="11">
        <v>304.95999999999998</v>
      </c>
      <c r="I8057" s="10">
        <v>288</v>
      </c>
      <c r="J8057">
        <v>0.52313637783729972</v>
      </c>
      <c r="K8057">
        <v>0.28086647765731548</v>
      </c>
      <c r="L8057">
        <v>0.42229406911295581</v>
      </c>
      <c r="M8057">
        <v>0.53080063197280458</v>
      </c>
      <c r="N8057">
        <v>0.42927466501797734</v>
      </c>
      <c r="O8057">
        <v>0.48209167987198609</v>
      </c>
      <c r="P8057" s="117">
        <v>28.75</v>
      </c>
      <c r="Q8057">
        <v>0.34</v>
      </c>
    </row>
    <row r="8058" spans="1:17" ht="15">
      <c r="A8058" s="6"/>
      <c r="B8058" s="10">
        <v>129.79</v>
      </c>
      <c r="C8058">
        <v>0.58594811038353611</v>
      </c>
      <c r="D8058" s="11">
        <v>47.96</v>
      </c>
      <c r="E8058" s="10">
        <v>30.31</v>
      </c>
      <c r="F8058" s="11">
        <v>53.93</v>
      </c>
      <c r="G8058" s="10">
        <v>62.06</v>
      </c>
      <c r="H8058" s="11">
        <v>327.82</v>
      </c>
      <c r="I8058" s="10">
        <v>281.82</v>
      </c>
      <c r="J8058">
        <v>0.51108028856113441</v>
      </c>
      <c r="K8058">
        <v>0.28687063459192869</v>
      </c>
      <c r="L8058">
        <v>0.42025887499503267</v>
      </c>
      <c r="M8058">
        <v>0.52176287688558698</v>
      </c>
      <c r="N8058">
        <v>0.42372625887733495</v>
      </c>
      <c r="O8058">
        <v>0.47474634319965775</v>
      </c>
      <c r="P8058" s="117">
        <v>45.94</v>
      </c>
      <c r="Q8058">
        <v>0.34</v>
      </c>
    </row>
    <row r="8059" spans="1:17" ht="15">
      <c r="A8059" s="6"/>
      <c r="B8059" s="10">
        <v>144.04</v>
      </c>
      <c r="C8059">
        <v>0.56805834564587765</v>
      </c>
      <c r="D8059" s="11">
        <v>47.95</v>
      </c>
      <c r="E8059" s="10">
        <v>38.369999999999997</v>
      </c>
      <c r="F8059" s="11">
        <v>57.23</v>
      </c>
      <c r="G8059" s="10">
        <v>77.98</v>
      </c>
      <c r="H8059" s="11">
        <v>354.98</v>
      </c>
      <c r="I8059" s="10">
        <v>379.14</v>
      </c>
      <c r="J8059">
        <v>0.50876034765868294</v>
      </c>
      <c r="K8059">
        <v>0.27984494542336175</v>
      </c>
      <c r="L8059">
        <v>0.4198924848449121</v>
      </c>
      <c r="M8059">
        <v>0.5132926638453954</v>
      </c>
      <c r="N8059">
        <v>0.41972683646710329</v>
      </c>
      <c r="O8059">
        <v>0.46984157176408031</v>
      </c>
      <c r="P8059" s="117">
        <v>31.22</v>
      </c>
      <c r="Q8059">
        <v>0.34</v>
      </c>
    </row>
    <row r="8060" spans="1:17" ht="15">
      <c r="A8060" s="6"/>
      <c r="B8060" s="10">
        <v>144.96</v>
      </c>
      <c r="C8060">
        <v>0.56276191266289377</v>
      </c>
      <c r="D8060" s="11">
        <v>42.99</v>
      </c>
      <c r="E8060" s="10">
        <v>38.39</v>
      </c>
      <c r="F8060" s="11">
        <v>55.18</v>
      </c>
      <c r="G8060" s="10">
        <v>75.25</v>
      </c>
      <c r="H8060" s="11">
        <v>330</v>
      </c>
      <c r="I8060" s="10">
        <v>334.02</v>
      </c>
      <c r="J8060">
        <v>0.51590896758738125</v>
      </c>
      <c r="K8060">
        <v>0.27786672235215498</v>
      </c>
      <c r="L8060">
        <v>0.4288766191225229</v>
      </c>
      <c r="M8060">
        <v>0.52407712935673889</v>
      </c>
      <c r="N8060">
        <v>0.41842196407632637</v>
      </c>
      <c r="O8060">
        <v>0.47391049961214271</v>
      </c>
      <c r="P8060" s="117">
        <v>31.33</v>
      </c>
      <c r="Q8060">
        <v>0.34</v>
      </c>
    </row>
    <row r="8061" spans="1:17" ht="15">
      <c r="A8061" s="6"/>
      <c r="B8061" s="10">
        <v>129.56</v>
      </c>
      <c r="C8061">
        <v>0.55804788215273138</v>
      </c>
      <c r="D8061" s="11">
        <v>39.369999999999997</v>
      </c>
      <c r="E8061" s="10">
        <v>36.28</v>
      </c>
      <c r="F8061" s="11">
        <v>55.5</v>
      </c>
      <c r="G8061" s="10">
        <v>66.319999999999993</v>
      </c>
      <c r="H8061" s="11">
        <v>283.98</v>
      </c>
      <c r="I8061" s="10">
        <v>340.04</v>
      </c>
      <c r="J8061">
        <v>0.50532040446975612</v>
      </c>
      <c r="K8061">
        <v>0.28446148964468931</v>
      </c>
      <c r="L8061">
        <v>0.44248285332694082</v>
      </c>
      <c r="M8061">
        <v>0.52898388328039292</v>
      </c>
      <c r="N8061">
        <v>0.4238636606440343</v>
      </c>
      <c r="O8061">
        <v>0.47836863464957996</v>
      </c>
      <c r="P8061" s="117">
        <v>38.299999999999997</v>
      </c>
      <c r="Q8061">
        <v>0.34</v>
      </c>
    </row>
    <row r="8062" spans="1:17" ht="15">
      <c r="A8062" s="6"/>
      <c r="B8062" s="10">
        <v>122.52</v>
      </c>
      <c r="C8062">
        <v>0.5780489295641098</v>
      </c>
      <c r="D8062" s="11">
        <v>36.79</v>
      </c>
      <c r="E8062" s="10">
        <v>36.86</v>
      </c>
      <c r="F8062" s="11">
        <v>54.43</v>
      </c>
      <c r="G8062" s="10">
        <v>57.66</v>
      </c>
      <c r="H8062" s="11">
        <v>228.85</v>
      </c>
      <c r="I8062" s="10">
        <v>252.46</v>
      </c>
      <c r="J8062">
        <v>0.49077380203908239</v>
      </c>
      <c r="K8062">
        <v>0.28627572400598644</v>
      </c>
      <c r="L8062">
        <v>0.45444021404606105</v>
      </c>
      <c r="M8062">
        <v>0.544788947602733</v>
      </c>
      <c r="N8062">
        <v>0.41573043111819563</v>
      </c>
      <c r="O8062">
        <v>0.47846179761327717</v>
      </c>
      <c r="P8062" s="117">
        <v>28.98</v>
      </c>
      <c r="Q8062">
        <v>0.34</v>
      </c>
    </row>
    <row r="8063" spans="1:17" ht="15">
      <c r="A8063" s="6"/>
      <c r="B8063" s="10">
        <v>114.83</v>
      </c>
      <c r="C8063">
        <v>0.57798800391480631</v>
      </c>
      <c r="D8063" s="11">
        <v>38.520000000000003</v>
      </c>
      <c r="E8063" s="10">
        <v>33.409999999999997</v>
      </c>
      <c r="F8063" s="11">
        <v>49.33</v>
      </c>
      <c r="G8063" s="10">
        <v>53.34</v>
      </c>
      <c r="H8063" s="11">
        <v>203.08</v>
      </c>
      <c r="I8063" s="10">
        <v>333.53</v>
      </c>
      <c r="J8063">
        <v>0.48336563972770119</v>
      </c>
      <c r="K8063">
        <v>0.27402960466571141</v>
      </c>
      <c r="L8063">
        <v>0.46332645950234697</v>
      </c>
      <c r="M8063">
        <v>0.55344874638650221</v>
      </c>
      <c r="N8063">
        <v>0.41346045562498562</v>
      </c>
      <c r="O8063">
        <v>0.47588103684937261</v>
      </c>
      <c r="P8063" s="117">
        <v>30.16</v>
      </c>
      <c r="Q8063">
        <v>0.34</v>
      </c>
    </row>
    <row r="8064" spans="1:17" ht="15">
      <c r="A8064" s="6"/>
      <c r="B8064" s="10">
        <v>109.88</v>
      </c>
      <c r="C8064">
        <v>0.59102711048610401</v>
      </c>
      <c r="D8064" s="11">
        <v>39.92</v>
      </c>
      <c r="E8064" s="10">
        <v>37.04</v>
      </c>
      <c r="F8064" s="11">
        <v>44.89</v>
      </c>
      <c r="G8064" s="10">
        <v>50.16</v>
      </c>
      <c r="H8064" s="11">
        <v>183.54</v>
      </c>
      <c r="I8064" s="10">
        <v>278.62</v>
      </c>
      <c r="J8064">
        <v>0.4767661100716003</v>
      </c>
      <c r="K8064">
        <v>0.28471899576164345</v>
      </c>
      <c r="L8064">
        <v>0.46834721602439983</v>
      </c>
      <c r="M8064">
        <v>0.55277202877125853</v>
      </c>
      <c r="N8064">
        <v>0.40452473421566504</v>
      </c>
      <c r="O8064">
        <v>0.4761018370689406</v>
      </c>
      <c r="P8064" s="117">
        <v>24.9</v>
      </c>
      <c r="Q8064">
        <v>0.34</v>
      </c>
    </row>
    <row r="8065" spans="1:17" ht="15">
      <c r="A8065" s="6"/>
      <c r="B8065" s="10">
        <v>106.01</v>
      </c>
      <c r="C8065">
        <v>0.59133064136819879</v>
      </c>
      <c r="D8065" s="11">
        <v>35.68</v>
      </c>
      <c r="E8065" s="10">
        <v>28.37</v>
      </c>
      <c r="F8065" s="11">
        <v>40.58</v>
      </c>
      <c r="G8065" s="10">
        <v>47.13</v>
      </c>
      <c r="H8065" s="11">
        <v>132.49</v>
      </c>
      <c r="I8065" s="10">
        <v>256.24</v>
      </c>
      <c r="J8065">
        <v>0.46657555938195083</v>
      </c>
      <c r="K8065">
        <v>0.28654720826353991</v>
      </c>
      <c r="L8065">
        <v>0.47052829029304782</v>
      </c>
      <c r="M8065">
        <v>0.54595383280373588</v>
      </c>
      <c r="N8065">
        <v>0.38347053111318746</v>
      </c>
      <c r="O8065">
        <v>0.47097619309854016</v>
      </c>
      <c r="P8065" s="117">
        <v>20.98</v>
      </c>
      <c r="Q8065">
        <v>0.34</v>
      </c>
    </row>
    <row r="8066" spans="1:17" ht="15">
      <c r="A8066" s="6"/>
      <c r="B8066" s="10">
        <v>108.3</v>
      </c>
      <c r="C8066">
        <v>0.57853655870590104</v>
      </c>
      <c r="D8066" s="11">
        <v>33.17</v>
      </c>
      <c r="E8066" s="10">
        <v>21.56</v>
      </c>
      <c r="F8066" s="11">
        <v>40.19</v>
      </c>
      <c r="G8066" s="10">
        <v>47.8</v>
      </c>
      <c r="H8066" s="11">
        <v>153.93</v>
      </c>
      <c r="I8066" s="10">
        <v>238.15</v>
      </c>
      <c r="J8066">
        <v>0.44741347636418327</v>
      </c>
      <c r="K8066">
        <v>0.26069545993654891</v>
      </c>
      <c r="L8066">
        <v>0.47699948431602129</v>
      </c>
      <c r="M8066">
        <v>0.54009927476824116</v>
      </c>
      <c r="N8066">
        <v>0.37363496596105694</v>
      </c>
      <c r="O8066">
        <v>0.45623349906310739</v>
      </c>
      <c r="P8066" s="117">
        <v>20.92</v>
      </c>
      <c r="Q8066">
        <v>0.34</v>
      </c>
    </row>
    <row r="8067" spans="1:17" ht="15">
      <c r="A8067" s="6"/>
      <c r="B8067" s="10">
        <v>102.68</v>
      </c>
      <c r="C8067">
        <v>0.56269907917996898</v>
      </c>
      <c r="D8067" s="11">
        <v>31.93</v>
      </c>
      <c r="E8067" s="10">
        <v>21.25</v>
      </c>
      <c r="F8067" s="11">
        <v>39.74</v>
      </c>
      <c r="G8067" s="10">
        <v>46.27</v>
      </c>
      <c r="H8067" s="11">
        <v>124.99</v>
      </c>
      <c r="I8067" s="10">
        <v>235.6</v>
      </c>
      <c r="J8067">
        <v>0.44023717554434738</v>
      </c>
      <c r="K8067">
        <v>0.25274043416880143</v>
      </c>
      <c r="L8067">
        <v>0.48840446382075858</v>
      </c>
      <c r="M8067">
        <v>0.53025373417082033</v>
      </c>
      <c r="N8067">
        <v>0.36092991337746183</v>
      </c>
      <c r="O8067">
        <v>0.45240704389268216</v>
      </c>
      <c r="P8067" s="117">
        <v>20.079999999999998</v>
      </c>
      <c r="Q8067">
        <v>0.34</v>
      </c>
    </row>
    <row r="8068" spans="1:17" ht="15">
      <c r="A8068" s="6"/>
      <c r="B8068" s="10">
        <v>99.88</v>
      </c>
      <c r="C8068">
        <v>0.56165791312604341</v>
      </c>
      <c r="D8068" s="11">
        <v>30.43</v>
      </c>
      <c r="E8068" s="10">
        <v>21.56</v>
      </c>
      <c r="F8068" s="11">
        <v>39.5</v>
      </c>
      <c r="G8068" s="10">
        <v>44.71</v>
      </c>
      <c r="H8068" s="11">
        <v>118.09</v>
      </c>
      <c r="I8068" s="10">
        <v>231.77</v>
      </c>
      <c r="J8068">
        <v>0.43551972928045596</v>
      </c>
      <c r="K8068">
        <v>0.24900961567549579</v>
      </c>
      <c r="L8068">
        <v>0.48644358894535378</v>
      </c>
      <c r="M8068">
        <v>0.5227600858369098</v>
      </c>
      <c r="N8068">
        <v>0.34506201984967405</v>
      </c>
      <c r="O8068">
        <v>0.44975451577801956</v>
      </c>
      <c r="P8068" s="117">
        <v>20.260000000000002</v>
      </c>
      <c r="Q8068">
        <v>0.34</v>
      </c>
    </row>
    <row r="8069" spans="1:17" ht="15">
      <c r="A8069" s="6"/>
      <c r="B8069" s="10">
        <v>98.62</v>
      </c>
      <c r="C8069">
        <v>0.56171534042081706</v>
      </c>
      <c r="D8069" s="11">
        <v>28.3</v>
      </c>
      <c r="E8069" s="10">
        <v>21.2</v>
      </c>
      <c r="F8069" s="11">
        <v>38.5</v>
      </c>
      <c r="G8069" s="10">
        <v>43.42</v>
      </c>
      <c r="H8069" s="11">
        <v>111.39</v>
      </c>
      <c r="I8069" s="10">
        <v>223.94</v>
      </c>
      <c r="J8069">
        <v>0.4326214198573573</v>
      </c>
      <c r="K8069">
        <v>0.24724411356292209</v>
      </c>
      <c r="L8069">
        <v>0.48971877931364044</v>
      </c>
      <c r="M8069">
        <v>0.52236762112432555</v>
      </c>
      <c r="N8069">
        <v>0.32915818785520762</v>
      </c>
      <c r="O8069">
        <v>0.45719553042322664</v>
      </c>
      <c r="P8069" s="117">
        <v>18.84</v>
      </c>
      <c r="Q8069">
        <v>0.34</v>
      </c>
    </row>
    <row r="8070" spans="1:17" ht="15">
      <c r="A8070" s="6"/>
      <c r="B8070" s="10">
        <v>94.62</v>
      </c>
      <c r="C8070">
        <v>0.56517081421955573</v>
      </c>
      <c r="D8070" s="11">
        <v>30.44</v>
      </c>
      <c r="E8070" s="10">
        <v>20.64</v>
      </c>
      <c r="F8070" s="11">
        <v>39.49</v>
      </c>
      <c r="G8070" s="10">
        <v>44.56</v>
      </c>
      <c r="H8070" s="11">
        <v>115.02</v>
      </c>
      <c r="I8070" s="10">
        <v>230.64</v>
      </c>
      <c r="J8070">
        <v>0.42705069449894056</v>
      </c>
      <c r="K8070">
        <v>0.24307075335239259</v>
      </c>
      <c r="L8070">
        <v>0.49644814406887494</v>
      </c>
      <c r="M8070">
        <v>0.52479535101189911</v>
      </c>
      <c r="N8070">
        <v>0.32889918019393172</v>
      </c>
      <c r="O8070">
        <v>0.46351601055157637</v>
      </c>
      <c r="P8070" s="117">
        <v>19.66</v>
      </c>
      <c r="Q8070">
        <v>0.34</v>
      </c>
    </row>
    <row r="8071" spans="1:17" ht="15">
      <c r="A8071" s="6"/>
      <c r="B8071" s="10">
        <v>91.72</v>
      </c>
      <c r="C8071">
        <v>0.56804639522990896</v>
      </c>
      <c r="D8071" s="11">
        <v>29.87</v>
      </c>
      <c r="E8071" s="10">
        <v>25.96</v>
      </c>
      <c r="F8071" s="11">
        <v>42.81</v>
      </c>
      <c r="G8071" s="10">
        <v>47.49</v>
      </c>
      <c r="H8071" s="11">
        <v>130.72999999999999</v>
      </c>
      <c r="I8071" s="10">
        <v>245</v>
      </c>
      <c r="J8071">
        <v>0.41686113878388392</v>
      </c>
      <c r="K8071">
        <v>0.2612185703508566</v>
      </c>
      <c r="L8071">
        <v>0.51357544909183184</v>
      </c>
      <c r="M8071">
        <v>0.53540407024793379</v>
      </c>
      <c r="N8071">
        <v>0.32203509384813422</v>
      </c>
      <c r="O8071">
        <v>0.47060937341649689</v>
      </c>
      <c r="P8071" s="117">
        <v>21.05</v>
      </c>
      <c r="Q8071">
        <v>0.34</v>
      </c>
    </row>
    <row r="8072" spans="1:17" ht="15">
      <c r="A8072" s="6"/>
      <c r="B8072" s="10">
        <v>88.86</v>
      </c>
      <c r="C8072">
        <v>0.55674282123070784</v>
      </c>
      <c r="D8072" s="11">
        <v>29.81</v>
      </c>
      <c r="E8072" s="10">
        <v>47.66</v>
      </c>
      <c r="F8072" s="11">
        <v>55.07</v>
      </c>
      <c r="G8072" s="10">
        <v>58.58</v>
      </c>
      <c r="H8072" s="11">
        <v>169.95</v>
      </c>
      <c r="I8072" s="10">
        <v>252.06</v>
      </c>
      <c r="J8072">
        <v>0.41355495160721217</v>
      </c>
      <c r="K8072">
        <v>0.29772781531531534</v>
      </c>
      <c r="L8072">
        <v>0.50333501822971349</v>
      </c>
      <c r="M8072">
        <v>0.54873835144361316</v>
      </c>
      <c r="N8072">
        <v>0.31370882244758552</v>
      </c>
      <c r="O8072">
        <v>0.47943165029741314</v>
      </c>
      <c r="P8072" s="117">
        <v>18.73</v>
      </c>
      <c r="Q8072">
        <v>0.34</v>
      </c>
    </row>
    <row r="8073" spans="1:17" ht="15">
      <c r="A8073" s="6"/>
      <c r="B8073" s="10">
        <v>92.13</v>
      </c>
      <c r="C8073">
        <v>0.55155002970916567</v>
      </c>
      <c r="D8073" s="11">
        <v>27.72</v>
      </c>
      <c r="E8073" s="10">
        <v>53.67</v>
      </c>
      <c r="F8073" s="11">
        <v>67.28</v>
      </c>
      <c r="G8073" s="10">
        <v>83.67</v>
      </c>
      <c r="H8073" s="11">
        <v>242.08</v>
      </c>
      <c r="I8073" s="10">
        <v>253.05</v>
      </c>
      <c r="J8073">
        <v>0.41056416992231354</v>
      </c>
      <c r="K8073">
        <v>0.3154048987547225</v>
      </c>
      <c r="L8073">
        <v>0.49620686721605367</v>
      </c>
      <c r="M8073">
        <v>0.55120000159959692</v>
      </c>
      <c r="N8073">
        <v>0.30588455865148872</v>
      </c>
      <c r="O8073">
        <v>0.49150661856465411</v>
      </c>
      <c r="P8073" s="117">
        <v>22.49</v>
      </c>
      <c r="Q8073">
        <v>0.34</v>
      </c>
    </row>
    <row r="8074" spans="1:17" ht="15">
      <c r="A8074" s="6"/>
      <c r="B8074" s="10">
        <v>97.02</v>
      </c>
      <c r="C8074">
        <v>0.5525805076048359</v>
      </c>
      <c r="D8074" s="11">
        <v>29.95</v>
      </c>
      <c r="E8074" s="10">
        <v>53.69</v>
      </c>
      <c r="F8074" s="11">
        <v>76.47</v>
      </c>
      <c r="G8074" s="10">
        <v>105.46</v>
      </c>
      <c r="H8074" s="11">
        <v>256.41000000000003</v>
      </c>
      <c r="I8074" s="10">
        <v>256.93</v>
      </c>
      <c r="J8074">
        <v>0.39627497751347007</v>
      </c>
      <c r="K8074">
        <v>0.31282625005471992</v>
      </c>
      <c r="L8074">
        <v>0.48308200149523212</v>
      </c>
      <c r="M8074">
        <v>0.54382649451027965</v>
      </c>
      <c r="N8074">
        <v>0.29396926187274885</v>
      </c>
      <c r="O8074">
        <v>0.49762583957662798</v>
      </c>
      <c r="P8074" s="117">
        <v>22.96</v>
      </c>
      <c r="Q8074">
        <v>0.34</v>
      </c>
    </row>
    <row r="8075" spans="1:17" ht="15">
      <c r="A8075" s="6"/>
      <c r="B8075" s="10">
        <v>100.15</v>
      </c>
      <c r="C8075">
        <v>0.55182274495000905</v>
      </c>
      <c r="D8075" s="11">
        <v>33.08</v>
      </c>
      <c r="E8075" s="10">
        <v>51.23</v>
      </c>
      <c r="F8075" s="11">
        <v>71</v>
      </c>
      <c r="G8075" s="10">
        <v>105.42</v>
      </c>
      <c r="H8075" s="11">
        <v>217.52</v>
      </c>
      <c r="I8075" s="10">
        <v>281.67</v>
      </c>
      <c r="J8075">
        <v>0.39506147581360213</v>
      </c>
      <c r="K8075">
        <v>0.31670627150844782</v>
      </c>
      <c r="L8075">
        <v>0.47266360315655259</v>
      </c>
      <c r="M8075">
        <v>0.52942697743895761</v>
      </c>
      <c r="N8075">
        <v>0.28567660801400457</v>
      </c>
      <c r="O8075">
        <v>0.49236617833497676</v>
      </c>
      <c r="P8075" s="117">
        <v>22.61</v>
      </c>
      <c r="Q8075">
        <v>0.34</v>
      </c>
    </row>
    <row r="8076" spans="1:17" ht="15">
      <c r="A8076" s="6"/>
      <c r="B8076" s="10">
        <v>104.96</v>
      </c>
      <c r="C8076">
        <v>0.54435136250437866</v>
      </c>
      <c r="D8076" s="11">
        <v>34.85</v>
      </c>
      <c r="E8076" s="10">
        <v>49.58</v>
      </c>
      <c r="F8076" s="11">
        <v>60.49</v>
      </c>
      <c r="G8076" s="10">
        <v>100.06</v>
      </c>
      <c r="H8076" s="11">
        <v>179.96</v>
      </c>
      <c r="I8076" s="10">
        <v>311.3</v>
      </c>
      <c r="J8076">
        <v>0.3958473580589365</v>
      </c>
      <c r="K8076">
        <v>0.31207521340794014</v>
      </c>
      <c r="L8076">
        <v>0.46005567146262694</v>
      </c>
      <c r="M8076">
        <v>0.5041861109711232</v>
      </c>
      <c r="N8076">
        <v>0.27556184392727923</v>
      </c>
      <c r="O8076">
        <v>0.47672489632356357</v>
      </c>
      <c r="P8076" s="117">
        <v>24.59</v>
      </c>
      <c r="Q8076">
        <v>0.34</v>
      </c>
    </row>
    <row r="8077" spans="1:17" ht="15">
      <c r="A8077" s="6"/>
      <c r="B8077" s="10">
        <v>105.07</v>
      </c>
      <c r="C8077">
        <v>0.54075553346116512</v>
      </c>
      <c r="D8077" s="11">
        <v>36.909999999999997</v>
      </c>
      <c r="E8077" s="10">
        <v>49.3</v>
      </c>
      <c r="F8077" s="11">
        <v>59.31</v>
      </c>
      <c r="G8077" s="10">
        <v>95.19</v>
      </c>
      <c r="H8077" s="11">
        <v>159.91999999999999</v>
      </c>
      <c r="I8077" s="10">
        <v>316.08999999999997</v>
      </c>
      <c r="J8077">
        <v>0.39348664546156187</v>
      </c>
      <c r="K8077">
        <v>0.30402211888114195</v>
      </c>
      <c r="L8077">
        <v>0.44402117672635288</v>
      </c>
      <c r="M8077">
        <v>0.50202907053559642</v>
      </c>
      <c r="N8077">
        <v>0.26470814052652802</v>
      </c>
      <c r="O8077">
        <v>0.47103289078156313</v>
      </c>
      <c r="P8077" s="117">
        <v>26.11</v>
      </c>
      <c r="Q8077">
        <v>0.34</v>
      </c>
    </row>
    <row r="8078" spans="1:17" ht="15">
      <c r="A8078" s="6"/>
      <c r="B8078" s="10">
        <v>102.91</v>
      </c>
      <c r="C8078">
        <v>0.53406119983263844</v>
      </c>
      <c r="D8078" s="11">
        <v>37</v>
      </c>
      <c r="E8078" s="10">
        <v>49.2</v>
      </c>
      <c r="F8078" s="11">
        <v>55.24</v>
      </c>
      <c r="G8078" s="10">
        <v>84.95</v>
      </c>
      <c r="H8078" s="11">
        <v>140.01</v>
      </c>
      <c r="I8078" s="10">
        <v>307.44</v>
      </c>
      <c r="J8078">
        <v>0.38761911150980927</v>
      </c>
      <c r="K8078">
        <v>0.29701887325253812</v>
      </c>
      <c r="L8078">
        <v>0.43417316513384929</v>
      </c>
      <c r="M8078">
        <v>0.51112268929484994</v>
      </c>
      <c r="N8078">
        <v>0.25687942747639536</v>
      </c>
      <c r="O8078">
        <v>0.48947571592360567</v>
      </c>
      <c r="P8078" s="117">
        <v>24.19</v>
      </c>
      <c r="Q8078">
        <v>0.34</v>
      </c>
    </row>
    <row r="8079" spans="1:17" ht="15">
      <c r="A8079" s="6"/>
      <c r="B8079" s="10">
        <v>100</v>
      </c>
      <c r="C8079">
        <v>0.54349133471977817</v>
      </c>
      <c r="D8079" s="11">
        <v>32.92</v>
      </c>
      <c r="E8079" s="10">
        <v>49.33</v>
      </c>
      <c r="F8079" s="11">
        <v>54.5</v>
      </c>
      <c r="G8079" s="10">
        <v>82.9</v>
      </c>
      <c r="H8079" s="11">
        <v>140.80000000000001</v>
      </c>
      <c r="I8079" s="10">
        <v>302.5</v>
      </c>
      <c r="J8079">
        <v>0.38155567274131086</v>
      </c>
      <c r="K8079">
        <v>0.31851698033254411</v>
      </c>
      <c r="L8079">
        <v>0.43381272839603535</v>
      </c>
      <c r="M8079">
        <v>0.51860330526811604</v>
      </c>
      <c r="N8079">
        <v>0.25268010275500313</v>
      </c>
      <c r="O8079">
        <v>0.50131808901410457</v>
      </c>
      <c r="P8079" s="117">
        <v>22.4</v>
      </c>
      <c r="Q8079">
        <v>0.34</v>
      </c>
    </row>
    <row r="8080" spans="1:17" ht="15">
      <c r="A8080" s="6"/>
      <c r="B8080" s="10">
        <v>105.68</v>
      </c>
      <c r="C8080">
        <v>0.55260062376011909</v>
      </c>
      <c r="D8080" s="11">
        <v>34.06</v>
      </c>
      <c r="E8080" s="10">
        <v>49.69</v>
      </c>
      <c r="F8080" s="11">
        <v>56.86</v>
      </c>
      <c r="G8080" s="10">
        <v>90</v>
      </c>
      <c r="H8080" s="11">
        <v>138.22999999999999</v>
      </c>
      <c r="I8080" s="10">
        <v>315.91000000000003</v>
      </c>
      <c r="J8080">
        <v>0.38840101345938144</v>
      </c>
      <c r="K8080">
        <v>0.34482601127778084</v>
      </c>
      <c r="L8080">
        <v>0.44116998117360057</v>
      </c>
      <c r="M8080">
        <v>0.53409277064641392</v>
      </c>
      <c r="N8080">
        <v>0.25899700663759245</v>
      </c>
      <c r="O8080">
        <v>0.50506501748071286</v>
      </c>
      <c r="P8080" s="117">
        <v>22.04</v>
      </c>
      <c r="Q8080">
        <v>0.34</v>
      </c>
    </row>
    <row r="8081" spans="1:17" ht="15">
      <c r="A8081" s="6"/>
      <c r="B8081" s="10">
        <v>115</v>
      </c>
      <c r="C8081">
        <v>0.57138556833683229</v>
      </c>
      <c r="D8081" s="11">
        <v>34.29</v>
      </c>
      <c r="E8081" s="10">
        <v>55.58</v>
      </c>
      <c r="F8081" s="11">
        <v>57.9</v>
      </c>
      <c r="G8081" s="10">
        <v>88.09</v>
      </c>
      <c r="H8081" s="11">
        <v>143.72</v>
      </c>
      <c r="I8081" s="10">
        <v>315.91000000000003</v>
      </c>
      <c r="J8081">
        <v>0.39418229252773218</v>
      </c>
      <c r="K8081">
        <v>0.3626595414638264</v>
      </c>
      <c r="L8081">
        <v>0.44198971072221271</v>
      </c>
      <c r="M8081">
        <v>0.53953893774209361</v>
      </c>
      <c r="N8081">
        <v>0.26278854993330714</v>
      </c>
      <c r="O8081">
        <v>0.51442403524902813</v>
      </c>
      <c r="P8081" s="117">
        <v>23.93</v>
      </c>
      <c r="Q8081">
        <v>0.34</v>
      </c>
    </row>
    <row r="8082" spans="1:17" ht="15">
      <c r="A8082" s="6"/>
      <c r="B8082" s="10">
        <v>122.2</v>
      </c>
      <c r="C8082">
        <v>0.550867538436286</v>
      </c>
      <c r="D8082" s="11">
        <v>36.97</v>
      </c>
      <c r="E8082" s="10">
        <v>52.17</v>
      </c>
      <c r="F8082" s="11">
        <v>60</v>
      </c>
      <c r="G8082" s="10">
        <v>105.4</v>
      </c>
      <c r="H8082" s="11">
        <v>159.97999999999999</v>
      </c>
      <c r="I8082" s="10">
        <v>330.92</v>
      </c>
      <c r="J8082">
        <v>0.39628697246243971</v>
      </c>
      <c r="K8082">
        <v>0.362618498820024</v>
      </c>
      <c r="L8082">
        <v>0.4392164342266538</v>
      </c>
      <c r="M8082">
        <v>0.53614114495097775</v>
      </c>
      <c r="N8082">
        <v>0.26205853771329823</v>
      </c>
      <c r="O8082">
        <v>0.51518953600465633</v>
      </c>
      <c r="P8082" s="117">
        <v>23.22</v>
      </c>
      <c r="Q8082">
        <v>0.34</v>
      </c>
    </row>
    <row r="8083" spans="1:17" ht="15">
      <c r="A8083" s="6"/>
      <c r="B8083" s="10">
        <v>127.9</v>
      </c>
      <c r="C8083">
        <v>0.51695205421106882</v>
      </c>
      <c r="D8083" s="11">
        <v>39.36</v>
      </c>
      <c r="E8083" s="10">
        <v>60.04</v>
      </c>
      <c r="F8083" s="11">
        <v>61.8</v>
      </c>
      <c r="G8083" s="10">
        <v>110.56</v>
      </c>
      <c r="H8083" s="11">
        <v>170.03</v>
      </c>
      <c r="I8083" s="10">
        <v>358.73</v>
      </c>
      <c r="J8083">
        <v>0.39380523576108917</v>
      </c>
      <c r="K8083">
        <v>0.3719743967866071</v>
      </c>
      <c r="L8083">
        <v>0.44166786154474807</v>
      </c>
      <c r="M8083">
        <v>0.52366498628648217</v>
      </c>
      <c r="N8083">
        <v>0.26200314842532252</v>
      </c>
      <c r="O8083">
        <v>0.49687071705332386</v>
      </c>
      <c r="P8083" s="117">
        <v>27.29</v>
      </c>
      <c r="Q8083">
        <v>0.34</v>
      </c>
    </row>
    <row r="8084" spans="1:17" ht="15">
      <c r="A8084" s="6"/>
      <c r="B8084" s="10">
        <v>129.05000000000001</v>
      </c>
      <c r="C8084">
        <v>0.49710210439159547</v>
      </c>
      <c r="D8084" s="11">
        <v>39</v>
      </c>
      <c r="E8084" s="10">
        <v>64.89</v>
      </c>
      <c r="F8084" s="11">
        <v>49.76</v>
      </c>
      <c r="G8084" s="10">
        <v>99.03</v>
      </c>
      <c r="H8084" s="11">
        <v>138.25</v>
      </c>
      <c r="I8084" s="10">
        <v>343.1</v>
      </c>
      <c r="J8084">
        <v>0.39645524297674345</v>
      </c>
      <c r="K8084">
        <v>0.37219331749768775</v>
      </c>
      <c r="L8084">
        <v>0.43402007000396253</v>
      </c>
      <c r="M8084">
        <v>0.51963182574332212</v>
      </c>
      <c r="N8084">
        <v>0.25301178755795578</v>
      </c>
      <c r="O8084">
        <v>0.50796933804438016</v>
      </c>
      <c r="P8084" s="117">
        <v>27.34</v>
      </c>
      <c r="Q8084">
        <v>0.34</v>
      </c>
    </row>
    <row r="8085" spans="1:17" ht="15">
      <c r="A8085" s="6"/>
      <c r="B8085" s="10">
        <v>126.07</v>
      </c>
      <c r="C8085">
        <v>0.49086211068548879</v>
      </c>
      <c r="D8085" s="11">
        <v>37.06</v>
      </c>
      <c r="E8085" s="10">
        <v>61.6</v>
      </c>
      <c r="F8085" s="11">
        <v>47.32</v>
      </c>
      <c r="G8085" s="10">
        <v>77.790000000000006</v>
      </c>
      <c r="H8085" s="11">
        <v>130.30000000000001</v>
      </c>
      <c r="I8085" s="10">
        <v>311.74</v>
      </c>
      <c r="J8085">
        <v>0.39446756546681977</v>
      </c>
      <c r="K8085">
        <v>0.36739006685566045</v>
      </c>
      <c r="L8085">
        <v>0.42786355432478673</v>
      </c>
      <c r="M8085">
        <v>0.51907345828074491</v>
      </c>
      <c r="N8085">
        <v>0.2492886315070745</v>
      </c>
      <c r="O8085">
        <v>0.50971365452367057</v>
      </c>
      <c r="P8085" s="117">
        <v>26.19</v>
      </c>
      <c r="Q8085">
        <v>0.34</v>
      </c>
    </row>
    <row r="8086" spans="1:17" ht="15">
      <c r="A8086" s="6"/>
      <c r="B8086" s="10">
        <v>112.33</v>
      </c>
      <c r="C8086">
        <v>0.49068704832418275</v>
      </c>
      <c r="D8086" s="11">
        <v>36.03</v>
      </c>
      <c r="E8086" s="10">
        <v>55.46</v>
      </c>
      <c r="F8086" s="11">
        <v>42.32</v>
      </c>
      <c r="G8086" s="10">
        <v>64</v>
      </c>
      <c r="H8086" s="11">
        <v>115.22</v>
      </c>
      <c r="I8086" s="10">
        <v>290.55</v>
      </c>
      <c r="J8086">
        <v>0.38545875568335125</v>
      </c>
      <c r="K8086">
        <v>0.35889727941016392</v>
      </c>
      <c r="L8086">
        <v>0.42226705995841879</v>
      </c>
      <c r="M8086">
        <v>0.51705039525691698</v>
      </c>
      <c r="N8086">
        <v>0.25034812194149886</v>
      </c>
      <c r="O8086">
        <v>0.51273703247687463</v>
      </c>
      <c r="P8086" s="117">
        <v>23.02</v>
      </c>
      <c r="Q8086">
        <v>0.34</v>
      </c>
    </row>
    <row r="8087" spans="1:17" ht="15">
      <c r="A8087" s="6"/>
      <c r="B8087" s="10">
        <v>100</v>
      </c>
      <c r="C8087">
        <v>0.4845459325427795</v>
      </c>
      <c r="D8087" s="11">
        <v>33.950000000000003</v>
      </c>
      <c r="E8087" s="10">
        <v>47.56</v>
      </c>
      <c r="F8087" s="11">
        <v>40.67</v>
      </c>
      <c r="G8087" s="10">
        <v>55.55</v>
      </c>
      <c r="H8087" s="11">
        <v>116.71</v>
      </c>
      <c r="I8087" s="10">
        <v>289.89999999999998</v>
      </c>
      <c r="J8087">
        <v>0.38074600103561634</v>
      </c>
      <c r="K8087">
        <v>0.33876964283750038</v>
      </c>
      <c r="L8087">
        <v>0.41042398520084566</v>
      </c>
      <c r="M8087">
        <v>0.50423096592391592</v>
      </c>
      <c r="N8087">
        <v>0.26195012852422944</v>
      </c>
      <c r="O8087">
        <v>0.51463493825065698</v>
      </c>
      <c r="P8087" s="117">
        <v>22.28</v>
      </c>
      <c r="Q8087">
        <v>0.34</v>
      </c>
    </row>
    <row r="8088" spans="1:17" ht="15">
      <c r="A8088" s="6"/>
      <c r="B8088" s="10">
        <v>99.09</v>
      </c>
      <c r="C8088">
        <v>0.48741095153982034</v>
      </c>
      <c r="D8088" s="11">
        <v>33.979999999999997</v>
      </c>
      <c r="E8088" s="10">
        <v>46.03</v>
      </c>
      <c r="F8088" s="11">
        <v>39.270000000000003</v>
      </c>
      <c r="G8088" s="10">
        <v>51.39</v>
      </c>
      <c r="H8088" s="11">
        <v>119.59</v>
      </c>
      <c r="I8088" s="10">
        <v>278.7</v>
      </c>
      <c r="J8088">
        <v>0.37338837841180672</v>
      </c>
      <c r="K8088">
        <v>0.31550202490993151</v>
      </c>
      <c r="L8088">
        <v>0.39488144646655637</v>
      </c>
      <c r="M8088">
        <v>0.49020759540866599</v>
      </c>
      <c r="N8088">
        <v>0.282655190428164</v>
      </c>
      <c r="O8088">
        <v>0.5109457556935818</v>
      </c>
      <c r="P8088" s="117">
        <v>21.6</v>
      </c>
      <c r="Q8088">
        <v>0.34</v>
      </c>
    </row>
    <row r="8089" spans="1:17" ht="15">
      <c r="A8089" s="6"/>
      <c r="B8089" s="10">
        <v>89</v>
      </c>
      <c r="C8089">
        <v>0.48604974654874883</v>
      </c>
      <c r="D8089" s="11">
        <v>28.25</v>
      </c>
      <c r="E8089" s="10">
        <v>41.95</v>
      </c>
      <c r="F8089" s="11">
        <v>37.049999999999997</v>
      </c>
      <c r="G8089" s="10">
        <v>43.45</v>
      </c>
      <c r="H8089" s="11">
        <v>106.48</v>
      </c>
      <c r="I8089" s="10">
        <v>244.49</v>
      </c>
      <c r="J8089">
        <v>0.36440270459561369</v>
      </c>
      <c r="K8089">
        <v>0.28996811186264509</v>
      </c>
      <c r="L8089">
        <v>0.38263234156344594</v>
      </c>
      <c r="M8089">
        <v>0.45610067998300041</v>
      </c>
      <c r="N8089">
        <v>0.30672726159779029</v>
      </c>
      <c r="O8089">
        <v>0.50567573045975645</v>
      </c>
      <c r="P8089" s="117">
        <v>19.87</v>
      </c>
      <c r="Q8089">
        <v>0.34</v>
      </c>
    </row>
    <row r="8090" spans="1:17" ht="15">
      <c r="A8090" s="6"/>
      <c r="B8090" s="10">
        <v>93.86</v>
      </c>
      <c r="C8090">
        <v>0.478819974106798</v>
      </c>
      <c r="D8090" s="11">
        <v>12.05</v>
      </c>
      <c r="E8090" s="10">
        <v>36.22</v>
      </c>
      <c r="F8090" s="11">
        <v>35</v>
      </c>
      <c r="G8090" s="10">
        <v>41.85</v>
      </c>
      <c r="H8090" s="11">
        <v>125.06</v>
      </c>
      <c r="I8090" s="10">
        <v>230.7</v>
      </c>
      <c r="J8090">
        <v>0.35113600060151373</v>
      </c>
      <c r="K8090">
        <v>0.26445068713524683</v>
      </c>
      <c r="L8090">
        <v>0.37212265038330689</v>
      </c>
      <c r="M8090">
        <v>0.42476587167070218</v>
      </c>
      <c r="N8090">
        <v>0.33249488021442763</v>
      </c>
      <c r="O8090">
        <v>0.50346585612770389</v>
      </c>
      <c r="P8090" s="117">
        <v>28.5</v>
      </c>
      <c r="Q8090">
        <v>0.34</v>
      </c>
    </row>
    <row r="8091" spans="1:17" ht="15">
      <c r="A8091" s="6"/>
      <c r="B8091" s="10">
        <v>89.81</v>
      </c>
      <c r="C8091">
        <v>0.47264375874647263</v>
      </c>
      <c r="D8091" s="11">
        <v>17.690000000000001</v>
      </c>
      <c r="E8091" s="10">
        <v>31.54</v>
      </c>
      <c r="F8091" s="11">
        <v>35</v>
      </c>
      <c r="G8091" s="10">
        <v>41.21</v>
      </c>
      <c r="H8091" s="11">
        <v>125.28</v>
      </c>
      <c r="I8091" s="10">
        <v>219.92</v>
      </c>
      <c r="J8091">
        <v>0.3544940787890356</v>
      </c>
      <c r="K8091">
        <v>0.25917049210965881</v>
      </c>
      <c r="L8091">
        <v>0.37632680355471654</v>
      </c>
      <c r="M8091">
        <v>0.40762626434132965</v>
      </c>
      <c r="N8091">
        <v>0.35183002717273354</v>
      </c>
      <c r="O8091">
        <v>0.50497423080752768</v>
      </c>
      <c r="P8091" s="117">
        <v>18.97</v>
      </c>
      <c r="Q8091">
        <v>0.34</v>
      </c>
    </row>
    <row r="8092" spans="1:17" ht="15">
      <c r="A8092" s="6"/>
      <c r="B8092" s="10">
        <v>88.02</v>
      </c>
      <c r="C8092">
        <v>0.46669270341158942</v>
      </c>
      <c r="D8092" s="11">
        <v>15.31</v>
      </c>
      <c r="E8092" s="10">
        <v>31.06</v>
      </c>
      <c r="F8092" s="11">
        <v>35.24</v>
      </c>
      <c r="G8092" s="10">
        <v>39.090000000000003</v>
      </c>
      <c r="H8092" s="11">
        <v>171.46</v>
      </c>
      <c r="I8092" s="10">
        <v>231.19</v>
      </c>
      <c r="J8092">
        <v>0.35437109599758254</v>
      </c>
      <c r="K8092">
        <v>0.26315539029652141</v>
      </c>
      <c r="L8092">
        <v>0.38601264353454701</v>
      </c>
      <c r="M8092">
        <v>0.40405864730866753</v>
      </c>
      <c r="N8092">
        <v>0.3801920187070052</v>
      </c>
      <c r="O8092">
        <v>0.49969505519294971</v>
      </c>
      <c r="P8092" s="117">
        <v>19.05</v>
      </c>
      <c r="Q8092">
        <v>0.34</v>
      </c>
    </row>
    <row r="8093" spans="1:17" ht="15">
      <c r="A8093" s="6"/>
      <c r="B8093" s="10">
        <v>85.38</v>
      </c>
      <c r="C8093">
        <v>0.46143692503829259</v>
      </c>
      <c r="D8093" s="11">
        <v>12.75</v>
      </c>
      <c r="E8093" s="10">
        <v>27.97</v>
      </c>
      <c r="F8093" s="11">
        <v>35.58</v>
      </c>
      <c r="G8093" s="10">
        <v>38.25</v>
      </c>
      <c r="H8093" s="11">
        <v>185</v>
      </c>
      <c r="I8093" s="10">
        <v>208.81</v>
      </c>
      <c r="J8093">
        <v>0.34930975174094131</v>
      </c>
      <c r="K8093">
        <v>0.26181410497554791</v>
      </c>
      <c r="L8093">
        <v>0.39644457485866519</v>
      </c>
      <c r="M8093">
        <v>0.39927784330244315</v>
      </c>
      <c r="N8093">
        <v>0.4071657123626386</v>
      </c>
      <c r="O8093">
        <v>0.49703506464277675</v>
      </c>
      <c r="P8093" s="117">
        <v>18.190000000000001</v>
      </c>
      <c r="Q8093">
        <v>0.34</v>
      </c>
    </row>
    <row r="8094" spans="1:17" ht="15">
      <c r="A8094" s="6"/>
      <c r="B8094" s="10">
        <v>85.83</v>
      </c>
      <c r="C8094">
        <v>0.4596242968013996</v>
      </c>
      <c r="D8094" s="11">
        <v>17.18</v>
      </c>
      <c r="E8094" s="10">
        <v>31.88</v>
      </c>
      <c r="F8094" s="11">
        <v>36.869999999999997</v>
      </c>
      <c r="G8094" s="10">
        <v>39.119999999999997</v>
      </c>
      <c r="H8094" s="11">
        <v>185.01</v>
      </c>
      <c r="I8094" s="10">
        <v>208.52</v>
      </c>
      <c r="J8094">
        <v>0.35007794581479984</v>
      </c>
      <c r="K8094">
        <v>0.27059256698492112</v>
      </c>
      <c r="L8094">
        <v>0.4106171240368684</v>
      </c>
      <c r="M8094">
        <v>0.39853446702481371</v>
      </c>
      <c r="N8094">
        <v>0.42705765668416185</v>
      </c>
      <c r="O8094">
        <v>0.49354051871984911</v>
      </c>
      <c r="P8094" s="117">
        <v>17.899999999999999</v>
      </c>
      <c r="Q8094">
        <v>0.34</v>
      </c>
    </row>
    <row r="8095" spans="1:17" ht="15">
      <c r="A8095" s="6"/>
      <c r="B8095" s="10">
        <v>92.04</v>
      </c>
      <c r="C8095">
        <v>0.46468235635092636</v>
      </c>
      <c r="D8095" s="11">
        <v>25.05</v>
      </c>
      <c r="E8095" s="10">
        <v>39.869999999999997</v>
      </c>
      <c r="F8095" s="11">
        <v>37.51</v>
      </c>
      <c r="G8095" s="10">
        <v>42.63</v>
      </c>
      <c r="H8095" s="11">
        <v>183.79</v>
      </c>
      <c r="I8095" s="10">
        <v>213.08</v>
      </c>
      <c r="J8095">
        <v>0.36509929771087085</v>
      </c>
      <c r="K8095">
        <v>0.2980295265947181</v>
      </c>
      <c r="L8095">
        <v>0.42470705302328499</v>
      </c>
      <c r="M8095">
        <v>0.41230110473844256</v>
      </c>
      <c r="N8095">
        <v>0.44342308372294031</v>
      </c>
      <c r="O8095">
        <v>0.49543713777876253</v>
      </c>
      <c r="P8095" s="117">
        <v>18.57</v>
      </c>
      <c r="Q8095">
        <v>0.34</v>
      </c>
    </row>
    <row r="8096" spans="1:17" ht="15">
      <c r="A8096" s="6"/>
      <c r="B8096" s="10">
        <v>104.1</v>
      </c>
      <c r="C8096">
        <v>0.46496890238514127</v>
      </c>
      <c r="D8096" s="11">
        <v>33.19</v>
      </c>
      <c r="E8096" s="10">
        <v>47.76</v>
      </c>
      <c r="F8096" s="11">
        <v>42.69</v>
      </c>
      <c r="G8096" s="10">
        <v>53.42</v>
      </c>
      <c r="H8096" s="11">
        <v>187.6</v>
      </c>
      <c r="I8096" s="10">
        <v>211.84</v>
      </c>
      <c r="J8096">
        <v>0.38663872492014184</v>
      </c>
      <c r="K8096">
        <v>0.33378388157207434</v>
      </c>
      <c r="L8096">
        <v>0.43656083461752726</v>
      </c>
      <c r="M8096">
        <v>0.43820795996524547</v>
      </c>
      <c r="N8096">
        <v>0.45586800284802315</v>
      </c>
      <c r="O8096">
        <v>0.49683852601374306</v>
      </c>
      <c r="P8096" s="117">
        <v>19.09</v>
      </c>
      <c r="Q8096">
        <v>0.34</v>
      </c>
    </row>
    <row r="8097" spans="1:17" ht="15">
      <c r="A8097" s="6"/>
      <c r="B8097" s="10">
        <v>118.06</v>
      </c>
      <c r="C8097">
        <v>0.46549426669481175</v>
      </c>
      <c r="D8097" s="11">
        <v>38.56</v>
      </c>
      <c r="E8097" s="10">
        <v>49.4</v>
      </c>
      <c r="F8097" s="11">
        <v>53.4</v>
      </c>
      <c r="G8097" s="10">
        <v>60.04</v>
      </c>
      <c r="H8097" s="11">
        <v>205</v>
      </c>
      <c r="I8097" s="10">
        <v>218.86</v>
      </c>
      <c r="J8097">
        <v>0.40212805136015561</v>
      </c>
      <c r="K8097">
        <v>0.34526404732160537</v>
      </c>
      <c r="L8097">
        <v>0.44311606279320298</v>
      </c>
      <c r="M8097">
        <v>0.43630687045762423</v>
      </c>
      <c r="N8097">
        <v>0.45719208650190118</v>
      </c>
      <c r="O8097">
        <v>0.49053132933735932</v>
      </c>
      <c r="P8097" s="117">
        <v>19.079999999999998</v>
      </c>
      <c r="Q8097">
        <v>0.34</v>
      </c>
    </row>
    <row r="8098" spans="1:17" ht="15">
      <c r="A8098" s="6"/>
      <c r="B8098" s="10">
        <v>123.16</v>
      </c>
      <c r="C8098">
        <v>0.45159773176238177</v>
      </c>
      <c r="D8098" s="11">
        <v>42.9</v>
      </c>
      <c r="E8098" s="10">
        <v>54.99</v>
      </c>
      <c r="F8098" s="11">
        <v>54.76</v>
      </c>
      <c r="G8098" s="10">
        <v>62.57</v>
      </c>
      <c r="H8098" s="11">
        <v>222.79</v>
      </c>
      <c r="I8098" s="10">
        <v>255.3</v>
      </c>
      <c r="J8098">
        <v>0.40952561249553882</v>
      </c>
      <c r="K8098">
        <v>0.3623141392437188</v>
      </c>
      <c r="L8098">
        <v>0.44024154986513753</v>
      </c>
      <c r="M8098">
        <v>0.44004035715610912</v>
      </c>
      <c r="N8098">
        <v>0.4441271421463846</v>
      </c>
      <c r="O8098">
        <v>0.47478089412183927</v>
      </c>
      <c r="P8098" s="117">
        <v>22.49</v>
      </c>
      <c r="Q8098">
        <v>0.34</v>
      </c>
    </row>
    <row r="8099" spans="1:17" ht="15">
      <c r="A8099" s="6"/>
      <c r="B8099" s="10">
        <v>126.12</v>
      </c>
      <c r="C8099">
        <v>0.44708494121167636</v>
      </c>
      <c r="D8099" s="11">
        <v>38.29</v>
      </c>
      <c r="E8099" s="10">
        <v>49.84</v>
      </c>
      <c r="F8099" s="11">
        <v>51.47</v>
      </c>
      <c r="G8099" s="10">
        <v>66.010000000000005</v>
      </c>
      <c r="H8099" s="11">
        <v>235.01</v>
      </c>
      <c r="I8099" s="10">
        <v>288.83</v>
      </c>
      <c r="J8099">
        <v>0.41374615896841849</v>
      </c>
      <c r="K8099">
        <v>0.36932775641550086</v>
      </c>
      <c r="L8099">
        <v>0.43316322910031912</v>
      </c>
      <c r="M8099">
        <v>0.43172616182674783</v>
      </c>
      <c r="N8099">
        <v>0.43800727760265101</v>
      </c>
      <c r="O8099">
        <v>0.47089919067753516</v>
      </c>
      <c r="P8099" s="117">
        <v>21.74</v>
      </c>
      <c r="Q8099">
        <v>0.34</v>
      </c>
    </row>
    <row r="8100" spans="1:17" ht="15">
      <c r="A8100" s="6"/>
      <c r="B8100" s="10">
        <v>128.02000000000001</v>
      </c>
      <c r="C8100">
        <v>0.44783313828749743</v>
      </c>
      <c r="D8100" s="11">
        <v>37.06</v>
      </c>
      <c r="E8100" s="10">
        <v>48.81</v>
      </c>
      <c r="F8100" s="11">
        <v>46.34</v>
      </c>
      <c r="G8100" s="10">
        <v>62.25</v>
      </c>
      <c r="H8100" s="11">
        <v>239.55</v>
      </c>
      <c r="I8100" s="10">
        <v>300.73</v>
      </c>
      <c r="J8100">
        <v>0.41373356670824235</v>
      </c>
      <c r="K8100">
        <v>0.36578828310532829</v>
      </c>
      <c r="L8100">
        <v>0.42184944510819489</v>
      </c>
      <c r="M8100">
        <v>0.42265834228688137</v>
      </c>
      <c r="N8100">
        <v>0.43369652755683219</v>
      </c>
      <c r="O8100">
        <v>0.45995480472451283</v>
      </c>
      <c r="P8100" s="117">
        <v>22.9</v>
      </c>
      <c r="Q8100">
        <v>0.34</v>
      </c>
    </row>
    <row r="8101" spans="1:17" ht="15">
      <c r="A8101" s="6"/>
      <c r="B8101" s="10">
        <v>130.69999999999999</v>
      </c>
      <c r="C8101">
        <v>0.4553460495415394</v>
      </c>
      <c r="D8101" s="11">
        <v>38.94</v>
      </c>
      <c r="E8101" s="10">
        <v>47.03</v>
      </c>
      <c r="F8101" s="11">
        <v>44.99</v>
      </c>
      <c r="G8101" s="10">
        <v>62.48</v>
      </c>
      <c r="H8101" s="11">
        <v>235.01</v>
      </c>
      <c r="I8101" s="10">
        <v>306.57</v>
      </c>
      <c r="J8101">
        <v>0.41520570328804612</v>
      </c>
      <c r="K8101">
        <v>0.35909100177261227</v>
      </c>
      <c r="L8101">
        <v>0.41174814448134905</v>
      </c>
      <c r="M8101">
        <v>0.41686957679938891</v>
      </c>
      <c r="N8101">
        <v>0.43216259481489866</v>
      </c>
      <c r="O8101">
        <v>0.44128929722354376</v>
      </c>
      <c r="P8101" s="117">
        <v>21.2</v>
      </c>
      <c r="Q8101">
        <v>0.34</v>
      </c>
    </row>
    <row r="8102" spans="1:17" ht="15">
      <c r="A8102" s="6"/>
      <c r="B8102" s="10">
        <v>126.45</v>
      </c>
      <c r="C8102">
        <v>0.45779581138682773</v>
      </c>
      <c r="D8102" s="11">
        <v>36.36</v>
      </c>
      <c r="E8102" s="10">
        <v>46.61</v>
      </c>
      <c r="F8102" s="11">
        <v>43.81</v>
      </c>
      <c r="G8102" s="10">
        <v>61.69</v>
      </c>
      <c r="H8102" s="11">
        <v>237.92</v>
      </c>
      <c r="I8102" s="10">
        <v>304.85000000000002</v>
      </c>
      <c r="J8102">
        <v>0.41511587083500184</v>
      </c>
      <c r="K8102">
        <v>0.35573771186858477</v>
      </c>
      <c r="L8102">
        <v>0.40881446219164413</v>
      </c>
      <c r="M8102">
        <v>0.41542901678811855</v>
      </c>
      <c r="N8102">
        <v>0.43256257316359381</v>
      </c>
      <c r="O8102">
        <v>0.45281456992235836</v>
      </c>
      <c r="P8102" s="117">
        <v>21.47</v>
      </c>
      <c r="Q8102">
        <v>0.34</v>
      </c>
    </row>
    <row r="8103" spans="1:17" ht="15">
      <c r="A8103" s="6"/>
      <c r="B8103" s="10">
        <v>131.41999999999999</v>
      </c>
      <c r="C8103">
        <v>0.46285303426348551</v>
      </c>
      <c r="D8103" s="11">
        <v>39.450000000000003</v>
      </c>
      <c r="E8103" s="10">
        <v>47.18</v>
      </c>
      <c r="F8103" s="11">
        <v>47.99</v>
      </c>
      <c r="G8103" s="10">
        <v>58.14</v>
      </c>
      <c r="H8103" s="11">
        <v>222</v>
      </c>
      <c r="I8103" s="10">
        <v>301.52999999999997</v>
      </c>
      <c r="J8103">
        <v>0.41894946303604952</v>
      </c>
      <c r="K8103">
        <v>0.36321704967083596</v>
      </c>
      <c r="L8103">
        <v>0.42062464789421972</v>
      </c>
      <c r="M8103">
        <v>0.41233523839883418</v>
      </c>
      <c r="N8103">
        <v>0.43882264529981474</v>
      </c>
      <c r="O8103">
        <v>0.46529675301150258</v>
      </c>
      <c r="P8103" s="117">
        <v>20.64</v>
      </c>
      <c r="Q8103">
        <v>0.34</v>
      </c>
    </row>
    <row r="8104" spans="1:17" ht="15">
      <c r="A8104" s="6"/>
      <c r="B8104" s="10">
        <v>126.97</v>
      </c>
      <c r="C8104">
        <v>0.46518090306799958</v>
      </c>
      <c r="D8104" s="11">
        <v>43.97</v>
      </c>
      <c r="E8104" s="10">
        <v>50.97</v>
      </c>
      <c r="F8104" s="11">
        <v>55.01</v>
      </c>
      <c r="G8104" s="10">
        <v>55.73</v>
      </c>
      <c r="H8104" s="11">
        <v>218.73</v>
      </c>
      <c r="I8104" s="10">
        <v>306.07</v>
      </c>
      <c r="J8104">
        <v>0.42820994153901448</v>
      </c>
      <c r="K8104">
        <v>0.3788244360608643</v>
      </c>
      <c r="L8104">
        <v>0.43572397751566772</v>
      </c>
      <c r="M8104">
        <v>0.41213885746229917</v>
      </c>
      <c r="N8104">
        <v>0.43046454088203795</v>
      </c>
      <c r="O8104">
        <v>0.46811468129807127</v>
      </c>
      <c r="P8104" s="117">
        <v>20.54</v>
      </c>
      <c r="Q8104">
        <v>0.34</v>
      </c>
    </row>
    <row r="8105" spans="1:17" ht="15">
      <c r="A8105" s="6"/>
      <c r="B8105" s="10">
        <v>124.84</v>
      </c>
      <c r="C8105">
        <v>0.45256343687981188</v>
      </c>
      <c r="D8105" s="11">
        <v>46.14</v>
      </c>
      <c r="E8105" s="10">
        <v>61.79</v>
      </c>
      <c r="F8105" s="11">
        <v>58.3</v>
      </c>
      <c r="G8105" s="10">
        <v>51.33</v>
      </c>
      <c r="H8105" s="11">
        <v>210</v>
      </c>
      <c r="I8105" s="10">
        <v>308.24</v>
      </c>
      <c r="J8105">
        <v>0.43575303033542123</v>
      </c>
      <c r="K8105">
        <v>0.39411055442382864</v>
      </c>
      <c r="L8105">
        <v>0.460056019926879</v>
      </c>
      <c r="M8105">
        <v>0.40242607697979454</v>
      </c>
      <c r="N8105">
        <v>0.41958288530662585</v>
      </c>
      <c r="O8105">
        <v>0.47611646535167162</v>
      </c>
      <c r="P8105" s="117">
        <v>21.41</v>
      </c>
      <c r="Q8105">
        <v>0.34</v>
      </c>
    </row>
    <row r="8106" spans="1:17" ht="15">
      <c r="A8106" s="6"/>
      <c r="B8106" s="10">
        <v>122.27</v>
      </c>
      <c r="C8106">
        <v>0.44426238027343279</v>
      </c>
      <c r="D8106" s="11">
        <v>50.96</v>
      </c>
      <c r="E8106" s="10">
        <v>65.23</v>
      </c>
      <c r="F8106" s="11">
        <v>62.69</v>
      </c>
      <c r="G8106" s="10">
        <v>50.28</v>
      </c>
      <c r="H8106" s="11">
        <v>222</v>
      </c>
      <c r="I8106" s="10">
        <v>324.89999999999998</v>
      </c>
      <c r="J8106">
        <v>0.43929114576937245</v>
      </c>
      <c r="K8106">
        <v>0.39568434317457046</v>
      </c>
      <c r="L8106">
        <v>0.45483425545258171</v>
      </c>
      <c r="M8106">
        <v>0.38411237183073077</v>
      </c>
      <c r="N8106">
        <v>0.41094758328028852</v>
      </c>
      <c r="O8106">
        <v>0.46839356171337543</v>
      </c>
      <c r="P8106" s="117">
        <v>25.3</v>
      </c>
      <c r="Q8106">
        <v>0.34</v>
      </c>
    </row>
    <row r="8107" spans="1:17" ht="15">
      <c r="A8107" s="6"/>
      <c r="B8107" s="10">
        <v>127.75</v>
      </c>
      <c r="C8107">
        <v>0.42221424998592161</v>
      </c>
      <c r="D8107" s="11">
        <v>51.04</v>
      </c>
      <c r="E8107" s="10">
        <v>70.84</v>
      </c>
      <c r="F8107" s="11">
        <v>70.599999999999994</v>
      </c>
      <c r="G8107" s="10">
        <v>52.94</v>
      </c>
      <c r="H8107" s="11">
        <v>243.05</v>
      </c>
      <c r="I8107" s="10">
        <v>347.42</v>
      </c>
      <c r="J8107">
        <v>0.43783687057700421</v>
      </c>
      <c r="K8107">
        <v>0.40718418092753567</v>
      </c>
      <c r="L8107">
        <v>0.44772643587033123</v>
      </c>
      <c r="M8107">
        <v>0.36090415544380261</v>
      </c>
      <c r="N8107">
        <v>0.3978208867410824</v>
      </c>
      <c r="O8107">
        <v>0.45817797076424333</v>
      </c>
      <c r="P8107" s="117">
        <v>49.05</v>
      </c>
      <c r="Q8107">
        <v>0.34</v>
      </c>
    </row>
    <row r="8108" spans="1:17" ht="15">
      <c r="A8108" s="6"/>
      <c r="B8108" s="10">
        <v>124.63</v>
      </c>
      <c r="C8108">
        <v>0.41698791430021115</v>
      </c>
      <c r="D8108" s="11">
        <v>48.85</v>
      </c>
      <c r="E8108" s="10">
        <v>72.430000000000007</v>
      </c>
      <c r="F8108" s="11">
        <v>60.06</v>
      </c>
      <c r="G8108" s="10">
        <v>47.18</v>
      </c>
      <c r="H8108" s="11">
        <v>230.57</v>
      </c>
      <c r="I8108" s="10">
        <v>304.86</v>
      </c>
      <c r="J8108">
        <v>0.44201140054862942</v>
      </c>
      <c r="K8108">
        <v>0.41174836319461455</v>
      </c>
      <c r="L8108">
        <v>0.45103735057381011</v>
      </c>
      <c r="M8108">
        <v>0.34164822165100656</v>
      </c>
      <c r="N8108">
        <v>0.39982341152559941</v>
      </c>
      <c r="O8108">
        <v>0.46848085547908941</v>
      </c>
      <c r="P8108" s="117">
        <v>32.24</v>
      </c>
      <c r="Q8108">
        <v>0.34</v>
      </c>
    </row>
    <row r="8109" spans="1:17" ht="15">
      <c r="A8109" s="6"/>
      <c r="B8109" s="10">
        <v>120.97</v>
      </c>
      <c r="C8109">
        <v>0.42673188726727163</v>
      </c>
      <c r="D8109" s="11">
        <v>45.6</v>
      </c>
      <c r="E8109" s="10">
        <v>70.36</v>
      </c>
      <c r="F8109" s="11">
        <v>60.1</v>
      </c>
      <c r="G8109" s="10">
        <v>41.63</v>
      </c>
      <c r="H8109" s="11">
        <v>196.77</v>
      </c>
      <c r="I8109" s="10">
        <v>302</v>
      </c>
      <c r="J8109">
        <v>0.43521700378296135</v>
      </c>
      <c r="K8109">
        <v>0.4278820652192753</v>
      </c>
      <c r="L8109">
        <v>0.45803555592973005</v>
      </c>
      <c r="M8109">
        <v>0.32981243902674612</v>
      </c>
      <c r="N8109">
        <v>0.39662333159208796</v>
      </c>
      <c r="O8109">
        <v>0.47330917251628535</v>
      </c>
      <c r="P8109" s="117">
        <v>30.46</v>
      </c>
      <c r="Q8109">
        <v>0.34</v>
      </c>
    </row>
    <row r="8110" spans="1:17" ht="15">
      <c r="A8110" s="6"/>
      <c r="B8110" s="10">
        <v>114.48</v>
      </c>
      <c r="C8110">
        <v>0.42437301453844811</v>
      </c>
      <c r="D8110" s="11">
        <v>42.38</v>
      </c>
      <c r="E8110" s="10">
        <v>68.14</v>
      </c>
      <c r="F8110" s="11">
        <v>52.93</v>
      </c>
      <c r="G8110" s="10">
        <v>34.200000000000003</v>
      </c>
      <c r="H8110" s="11">
        <v>200.27</v>
      </c>
      <c r="I8110" s="10">
        <v>261.63</v>
      </c>
      <c r="J8110">
        <v>0.4246482523686172</v>
      </c>
      <c r="K8110">
        <v>0.43764406719352117</v>
      </c>
      <c r="L8110">
        <v>0.46412721517842609</v>
      </c>
      <c r="M8110">
        <v>0.31342954623686398</v>
      </c>
      <c r="N8110">
        <v>0.39051295598851327</v>
      </c>
      <c r="O8110">
        <v>0.47640870866066831</v>
      </c>
      <c r="P8110" s="117">
        <v>38.18</v>
      </c>
      <c r="Q8110">
        <v>0.34</v>
      </c>
    </row>
    <row r="8111" spans="1:17" ht="15">
      <c r="A8111" s="6"/>
      <c r="B8111" s="10">
        <v>105.55</v>
      </c>
      <c r="C8111">
        <v>0.42790125082533814</v>
      </c>
      <c r="D8111" s="11">
        <v>39.83</v>
      </c>
      <c r="E8111" s="10">
        <v>60.9</v>
      </c>
      <c r="F8111" s="11">
        <v>49.5</v>
      </c>
      <c r="G8111" s="10">
        <v>31.25</v>
      </c>
      <c r="H8111" s="11">
        <v>157.71</v>
      </c>
      <c r="I8111" s="10">
        <v>279.2</v>
      </c>
      <c r="J8111">
        <v>0.4083864022786392</v>
      </c>
      <c r="K8111">
        <v>0.44527452770688497</v>
      </c>
      <c r="L8111">
        <v>0.46841044734274595</v>
      </c>
      <c r="M8111">
        <v>0.29685767420782933</v>
      </c>
      <c r="N8111">
        <v>0.38677012413875278</v>
      </c>
      <c r="O8111">
        <v>0.48592453676228153</v>
      </c>
      <c r="P8111" s="117">
        <v>22.41</v>
      </c>
      <c r="Q8111">
        <v>0.34</v>
      </c>
    </row>
    <row r="8112" spans="1:17" ht="15">
      <c r="A8112" s="6"/>
      <c r="B8112" s="10">
        <v>100</v>
      </c>
      <c r="C8112">
        <v>0.42835891586761521</v>
      </c>
      <c r="D8112" s="11">
        <v>33.53</v>
      </c>
      <c r="E8112" s="10">
        <v>53.87</v>
      </c>
      <c r="F8112" s="11">
        <v>41.7</v>
      </c>
      <c r="G8112" s="10">
        <v>31.23</v>
      </c>
      <c r="H8112" s="11">
        <v>150.88999999999999</v>
      </c>
      <c r="I8112" s="10">
        <v>265.89999999999998</v>
      </c>
      <c r="J8112">
        <v>0.38334121905982071</v>
      </c>
      <c r="K8112">
        <v>0.44908475301674838</v>
      </c>
      <c r="L8112">
        <v>0.46916499403191353</v>
      </c>
      <c r="M8112">
        <v>0.29134954685795367</v>
      </c>
      <c r="N8112">
        <v>0.39101090334655469</v>
      </c>
      <c r="O8112">
        <v>0.49594447833771454</v>
      </c>
      <c r="P8112" s="117">
        <v>22.61</v>
      </c>
      <c r="Q8112">
        <v>0.34</v>
      </c>
    </row>
    <row r="8113" spans="1:17" ht="15">
      <c r="A8113" s="6"/>
      <c r="B8113" s="10">
        <v>91.76</v>
      </c>
      <c r="C8113">
        <v>0.4077843070015591</v>
      </c>
      <c r="D8113" s="11">
        <v>30.03</v>
      </c>
      <c r="E8113" s="10">
        <v>50.88</v>
      </c>
      <c r="F8113" s="11">
        <v>39.1</v>
      </c>
      <c r="G8113" s="10">
        <v>27.5</v>
      </c>
      <c r="H8113" s="11">
        <v>119.86</v>
      </c>
      <c r="I8113" s="10">
        <v>243.17</v>
      </c>
      <c r="J8113">
        <v>0.36205985159298915</v>
      </c>
      <c r="K8113">
        <v>0.45435967520901693</v>
      </c>
      <c r="L8113">
        <v>0.45374791048910035</v>
      </c>
      <c r="M8113">
        <v>0.26901148957327525</v>
      </c>
      <c r="N8113">
        <v>0.39013973563058035</v>
      </c>
      <c r="O8113">
        <v>0.49508467884823321</v>
      </c>
      <c r="P8113" s="117">
        <v>21.04</v>
      </c>
      <c r="Q8113">
        <v>0.34</v>
      </c>
    </row>
    <row r="8114" spans="1:17" ht="15">
      <c r="A8114" s="6"/>
      <c r="B8114" s="10">
        <v>90.85</v>
      </c>
      <c r="C8114">
        <v>0.39361053752527053</v>
      </c>
      <c r="D8114" s="11">
        <v>28.69</v>
      </c>
      <c r="E8114" s="10">
        <v>48.7</v>
      </c>
      <c r="F8114" s="11">
        <v>36.159999999999997</v>
      </c>
      <c r="G8114" s="10">
        <v>30.83</v>
      </c>
      <c r="H8114" s="11">
        <v>87.48</v>
      </c>
      <c r="I8114" s="10">
        <v>205.16</v>
      </c>
      <c r="J8114">
        <v>0.35270802626764192</v>
      </c>
      <c r="K8114">
        <v>0.46478319807659163</v>
      </c>
      <c r="L8114">
        <v>0.43752291738356497</v>
      </c>
      <c r="M8114">
        <v>0.24888211079515846</v>
      </c>
      <c r="N8114">
        <v>0.37302995509856468</v>
      </c>
      <c r="O8114">
        <v>0.50664478018439119</v>
      </c>
      <c r="P8114" s="117">
        <v>23.1</v>
      </c>
      <c r="Q8114">
        <v>0.34</v>
      </c>
    </row>
    <row r="8115" spans="1:17" ht="15">
      <c r="A8115" s="6"/>
      <c r="B8115" s="10">
        <v>88.01</v>
      </c>
      <c r="C8115">
        <v>0.38415289735449737</v>
      </c>
      <c r="D8115" s="11">
        <v>28.01</v>
      </c>
      <c r="E8115" s="10">
        <v>46.95</v>
      </c>
      <c r="F8115" s="11">
        <v>35.729999999999997</v>
      </c>
      <c r="G8115" s="10">
        <v>28.43</v>
      </c>
      <c r="H8115" s="11">
        <v>87.92</v>
      </c>
      <c r="I8115" s="10">
        <v>195.89</v>
      </c>
      <c r="J8115">
        <v>0.3543489380712907</v>
      </c>
      <c r="K8115">
        <v>0.46548925628713811</v>
      </c>
      <c r="L8115">
        <v>0.43598716972088364</v>
      </c>
      <c r="M8115">
        <v>0.24164973518787994</v>
      </c>
      <c r="N8115">
        <v>0.35565476046333283</v>
      </c>
      <c r="O8115">
        <v>0.50708380006036702</v>
      </c>
      <c r="P8115" s="117">
        <v>22.23</v>
      </c>
      <c r="Q8115">
        <v>0.34</v>
      </c>
    </row>
    <row r="8116" spans="1:17" ht="15">
      <c r="A8116" s="6"/>
      <c r="B8116" s="10">
        <v>85.73</v>
      </c>
      <c r="C8116">
        <v>0.3693443197935713</v>
      </c>
      <c r="D8116" s="11">
        <v>26.88</v>
      </c>
      <c r="E8116" s="10">
        <v>47.1</v>
      </c>
      <c r="F8116" s="11">
        <v>35.86</v>
      </c>
      <c r="G8116" s="10">
        <v>27.88</v>
      </c>
      <c r="H8116" s="11">
        <v>84.63</v>
      </c>
      <c r="I8116" s="10">
        <v>183.22</v>
      </c>
      <c r="J8116">
        <v>0.35664685436081145</v>
      </c>
      <c r="K8116">
        <v>0.46731628606591002</v>
      </c>
      <c r="L8116">
        <v>0.43602840075723986</v>
      </c>
      <c r="M8116">
        <v>0.22981788767172986</v>
      </c>
      <c r="N8116">
        <v>0.34616916651881369</v>
      </c>
      <c r="O8116">
        <v>0.49669526588372598</v>
      </c>
      <c r="P8116" s="117">
        <v>21.6</v>
      </c>
      <c r="Q8116">
        <v>0.34</v>
      </c>
    </row>
    <row r="8117" spans="1:17" ht="15">
      <c r="A8117" s="6"/>
      <c r="B8117" s="10">
        <v>83.62</v>
      </c>
      <c r="C8117">
        <v>0.36715809318959253</v>
      </c>
      <c r="D8117" s="11">
        <v>27.93</v>
      </c>
      <c r="E8117" s="10">
        <v>46.33</v>
      </c>
      <c r="F8117" s="11">
        <v>35.75</v>
      </c>
      <c r="G8117" s="10">
        <v>27.16</v>
      </c>
      <c r="H8117" s="11">
        <v>80.989999999999995</v>
      </c>
      <c r="I8117" s="10">
        <v>181.68</v>
      </c>
      <c r="J8117">
        <v>0.35373377460537075</v>
      </c>
      <c r="K8117">
        <v>0.46913199570280739</v>
      </c>
      <c r="L8117">
        <v>0.4387276555840447</v>
      </c>
      <c r="M8117">
        <v>0.22447807992346189</v>
      </c>
      <c r="N8117">
        <v>0.35607930283423778</v>
      </c>
      <c r="O8117">
        <v>0.50357847195357841</v>
      </c>
      <c r="P8117" s="117">
        <v>20.88</v>
      </c>
      <c r="Q8117">
        <v>0.34</v>
      </c>
    </row>
    <row r="8118" spans="1:17" ht="15">
      <c r="A8118" s="6"/>
      <c r="B8118" s="10">
        <v>84.71</v>
      </c>
      <c r="C8118">
        <v>0.37378638762155419</v>
      </c>
      <c r="D8118" s="11">
        <v>28.23</v>
      </c>
      <c r="E8118" s="10">
        <v>47.08</v>
      </c>
      <c r="F8118" s="11">
        <v>35.56</v>
      </c>
      <c r="G8118" s="10">
        <v>24.6</v>
      </c>
      <c r="H8118" s="11">
        <v>80.92</v>
      </c>
      <c r="I8118" s="10">
        <v>163.66</v>
      </c>
      <c r="J8118">
        <v>0.35273943983530937</v>
      </c>
      <c r="K8118">
        <v>0.46792198211776215</v>
      </c>
      <c r="L8118">
        <v>0.44098244715832929</v>
      </c>
      <c r="M8118">
        <v>0.22916456307306315</v>
      </c>
      <c r="N8118">
        <v>0.36460299122629947</v>
      </c>
      <c r="O8118">
        <v>0.51137479643877559</v>
      </c>
      <c r="P8118" s="117">
        <v>23.45</v>
      </c>
      <c r="Q8118">
        <v>0.34</v>
      </c>
    </row>
    <row r="8119" spans="1:17" ht="15">
      <c r="A8119" s="6"/>
      <c r="B8119" s="10">
        <v>91.02</v>
      </c>
      <c r="C8119">
        <v>0.38692774917804079</v>
      </c>
      <c r="D8119" s="11">
        <v>30.73</v>
      </c>
      <c r="E8119" s="10">
        <v>47.08</v>
      </c>
      <c r="F8119" s="11">
        <v>36.14</v>
      </c>
      <c r="G8119" s="10">
        <v>30.45</v>
      </c>
      <c r="H8119" s="11">
        <v>84.77</v>
      </c>
      <c r="I8119" s="10">
        <v>250.61</v>
      </c>
      <c r="J8119">
        <v>0.35516253610201032</v>
      </c>
      <c r="K8119">
        <v>0.46916813079940051</v>
      </c>
      <c r="L8119">
        <v>0.43348278669594598</v>
      </c>
      <c r="M8119">
        <v>0.24988354139639735</v>
      </c>
      <c r="N8119">
        <v>0.37745351084389089</v>
      </c>
      <c r="O8119">
        <v>0.5190242766543236</v>
      </c>
      <c r="P8119" s="117">
        <v>25.71</v>
      </c>
      <c r="Q8119">
        <v>0.34</v>
      </c>
    </row>
    <row r="8120" spans="1:17" ht="15">
      <c r="A8120" s="6"/>
      <c r="B8120" s="10">
        <v>108</v>
      </c>
      <c r="C8120">
        <v>0.40428183493027076</v>
      </c>
      <c r="D8120" s="11">
        <v>35.39</v>
      </c>
      <c r="E8120" s="10">
        <v>57.08</v>
      </c>
      <c r="F8120" s="11">
        <v>42.22</v>
      </c>
      <c r="G8120" s="10">
        <v>33.69</v>
      </c>
      <c r="H8120" s="11">
        <v>80.97</v>
      </c>
      <c r="I8120" s="10">
        <v>292</v>
      </c>
      <c r="J8120">
        <v>0.35159056576884706</v>
      </c>
      <c r="K8120">
        <v>0.45947530816054422</v>
      </c>
      <c r="L8120">
        <v>0.43871016353487763</v>
      </c>
      <c r="M8120">
        <v>0.29024413763820378</v>
      </c>
      <c r="N8120">
        <v>0.39116910127203414</v>
      </c>
      <c r="O8120">
        <v>0.51489534118210345</v>
      </c>
      <c r="P8120" s="117">
        <v>34.200000000000003</v>
      </c>
      <c r="Q8120">
        <v>0.34</v>
      </c>
    </row>
    <row r="8121" spans="1:17" ht="15">
      <c r="A8121" s="6"/>
      <c r="B8121" s="10">
        <v>114.32</v>
      </c>
      <c r="C8121">
        <v>0.41032451849267276</v>
      </c>
      <c r="D8121" s="11">
        <v>39.69</v>
      </c>
      <c r="E8121" s="10">
        <v>67.03</v>
      </c>
      <c r="F8121" s="11">
        <v>59.59</v>
      </c>
      <c r="G8121" s="10">
        <v>33.4</v>
      </c>
      <c r="H8121" s="11">
        <v>91.9</v>
      </c>
      <c r="I8121" s="10">
        <v>368.99</v>
      </c>
      <c r="J8121">
        <v>0.35609723391482573</v>
      </c>
      <c r="K8121">
        <v>0.45831930832850826</v>
      </c>
      <c r="L8121">
        <v>0.42970472898963857</v>
      </c>
      <c r="M8121">
        <v>0.31352449006956046</v>
      </c>
      <c r="N8121">
        <v>0.40140669887308239</v>
      </c>
      <c r="O8121">
        <v>0.51665281275019392</v>
      </c>
      <c r="P8121" s="117">
        <v>39.119999999999997</v>
      </c>
      <c r="Q8121">
        <v>0.34</v>
      </c>
    </row>
    <row r="8122" spans="1:17" ht="15">
      <c r="A8122" s="6"/>
      <c r="B8122" s="10">
        <v>122.28</v>
      </c>
      <c r="C8122">
        <v>0.41243446302246412</v>
      </c>
      <c r="D8122" s="11">
        <v>40.049999999999997</v>
      </c>
      <c r="E8122" s="10">
        <v>69.94</v>
      </c>
      <c r="F8122" s="11">
        <v>58.29</v>
      </c>
      <c r="G8122" s="10">
        <v>38.82</v>
      </c>
      <c r="H8122" s="11">
        <v>100.05</v>
      </c>
      <c r="I8122" s="10">
        <v>406.33</v>
      </c>
      <c r="J8122">
        <v>0.35798488068618417</v>
      </c>
      <c r="K8122">
        <v>0.45064168027626006</v>
      </c>
      <c r="L8122">
        <v>0.42402807029199741</v>
      </c>
      <c r="M8122">
        <v>0.32425095568768442</v>
      </c>
      <c r="N8122">
        <v>0.40591889526836972</v>
      </c>
      <c r="O8122">
        <v>0.50163192730177752</v>
      </c>
      <c r="P8122" s="117">
        <v>41.84</v>
      </c>
      <c r="Q8122">
        <v>0.34</v>
      </c>
    </row>
    <row r="8123" spans="1:17" ht="15">
      <c r="A8123" s="6"/>
      <c r="B8123" s="10">
        <v>122.88</v>
      </c>
      <c r="C8123">
        <v>0.41218375715332106</v>
      </c>
      <c r="D8123" s="11">
        <v>40.36</v>
      </c>
      <c r="E8123" s="10">
        <v>68.17</v>
      </c>
      <c r="F8123" s="11">
        <v>51.23</v>
      </c>
      <c r="G8123" s="10">
        <v>39.6</v>
      </c>
      <c r="H8123" s="11">
        <v>121.43</v>
      </c>
      <c r="I8123" s="10">
        <v>400.49</v>
      </c>
      <c r="J8123">
        <v>0.3604999425921222</v>
      </c>
      <c r="K8123">
        <v>0.44300125839074445</v>
      </c>
      <c r="L8123">
        <v>0.40816763396923722</v>
      </c>
      <c r="M8123">
        <v>0.33653775228921762</v>
      </c>
      <c r="N8123">
        <v>0.40132566074313408</v>
      </c>
      <c r="O8123">
        <v>0.50721994042827245</v>
      </c>
      <c r="P8123" s="117">
        <v>32.29</v>
      </c>
      <c r="Q8123">
        <v>0.34</v>
      </c>
    </row>
    <row r="8124" spans="1:17" ht="15">
      <c r="A8124" s="6"/>
      <c r="B8124" s="10">
        <v>120.55</v>
      </c>
      <c r="C8124">
        <v>0.41601786750280856</v>
      </c>
      <c r="D8124" s="11">
        <v>47.59</v>
      </c>
      <c r="E8124" s="10">
        <v>68.66</v>
      </c>
      <c r="F8124" s="11">
        <v>46.15</v>
      </c>
      <c r="G8124" s="10">
        <v>37.39</v>
      </c>
      <c r="H8124" s="11">
        <v>132.56</v>
      </c>
      <c r="I8124" s="10">
        <v>399.65</v>
      </c>
      <c r="J8124">
        <v>0.35545554675713864</v>
      </c>
      <c r="K8124">
        <v>0.42379800183581762</v>
      </c>
      <c r="L8124">
        <v>0.38592732060108359</v>
      </c>
      <c r="M8124">
        <v>0.33969962820573668</v>
      </c>
      <c r="N8124">
        <v>0.39535245816701692</v>
      </c>
      <c r="O8124">
        <v>0.51261392998772071</v>
      </c>
      <c r="P8124" s="117">
        <v>45.06</v>
      </c>
      <c r="Q8124">
        <v>0.34</v>
      </c>
    </row>
    <row r="8125" spans="1:17" ht="15">
      <c r="A8125" s="6"/>
      <c r="B8125" s="10">
        <v>121.27</v>
      </c>
      <c r="C8125">
        <v>0.42059862219493893</v>
      </c>
      <c r="D8125" s="11">
        <v>46.78</v>
      </c>
      <c r="E8125" s="10">
        <v>68.790000000000006</v>
      </c>
      <c r="F8125" s="11">
        <v>41.87</v>
      </c>
      <c r="G8125" s="10">
        <v>42.58</v>
      </c>
      <c r="H8125" s="11">
        <v>210</v>
      </c>
      <c r="I8125" s="10">
        <v>421.93</v>
      </c>
      <c r="J8125">
        <v>0.34925079074807819</v>
      </c>
      <c r="K8125">
        <v>0.43222443633963648</v>
      </c>
      <c r="L8125">
        <v>0.38747394121753209</v>
      </c>
      <c r="M8125">
        <v>0.34554392534549438</v>
      </c>
      <c r="N8125">
        <v>0.391439166977053</v>
      </c>
      <c r="O8125">
        <v>0.50846240113938346</v>
      </c>
      <c r="P8125" s="117">
        <v>40.520000000000003</v>
      </c>
      <c r="Q8125">
        <v>0.34</v>
      </c>
    </row>
    <row r="8126" spans="1:17" ht="15">
      <c r="A8126" s="6"/>
      <c r="B8126" s="10">
        <v>118.34</v>
      </c>
      <c r="C8126">
        <v>0.42724288641019803</v>
      </c>
      <c r="D8126" s="11">
        <v>44.07</v>
      </c>
      <c r="E8126" s="10">
        <v>67.06</v>
      </c>
      <c r="F8126" s="11">
        <v>41.61</v>
      </c>
      <c r="G8126" s="10">
        <v>40.72</v>
      </c>
      <c r="H8126" s="11">
        <v>200.06</v>
      </c>
      <c r="I8126" s="10">
        <v>404.91</v>
      </c>
      <c r="J8126">
        <v>0.35212814072043802</v>
      </c>
      <c r="K8126">
        <v>0.44132689849322054</v>
      </c>
      <c r="L8126">
        <v>0.38786271297090413</v>
      </c>
      <c r="M8126">
        <v>0.35631213368089681</v>
      </c>
      <c r="N8126">
        <v>0.40131715287413888</v>
      </c>
      <c r="O8126">
        <v>0.52111718382650574</v>
      </c>
      <c r="P8126" s="117">
        <v>31.37</v>
      </c>
      <c r="Q8126">
        <v>0.34</v>
      </c>
    </row>
    <row r="8127" spans="1:17" ht="15">
      <c r="A8127" s="6"/>
      <c r="B8127" s="10">
        <v>118.53</v>
      </c>
      <c r="C8127">
        <v>0.43409685838231177</v>
      </c>
      <c r="D8127" s="11">
        <v>42.45</v>
      </c>
      <c r="E8127" s="10">
        <v>67.78</v>
      </c>
      <c r="F8127" s="11">
        <v>41.52</v>
      </c>
      <c r="G8127" s="10">
        <v>40.4</v>
      </c>
      <c r="H8127" s="11">
        <v>197.56</v>
      </c>
      <c r="I8127" s="10">
        <v>392.96</v>
      </c>
      <c r="J8127">
        <v>0.35189858753060688</v>
      </c>
      <c r="K8127">
        <v>0.45376401658037036</v>
      </c>
      <c r="L8127">
        <v>0.39896933450600996</v>
      </c>
      <c r="M8127">
        <v>0.36426923494946106</v>
      </c>
      <c r="N8127">
        <v>0.41615301983395026</v>
      </c>
      <c r="O8127">
        <v>0.5184639847072644</v>
      </c>
      <c r="P8127" s="117">
        <v>24.56</v>
      </c>
      <c r="Q8127">
        <v>0.34</v>
      </c>
    </row>
    <row r="8128" spans="1:17" ht="15">
      <c r="A8128" s="6"/>
      <c r="B8128" s="10">
        <v>127.26</v>
      </c>
      <c r="C8128">
        <v>0.43522285825752327</v>
      </c>
      <c r="D8128" s="11">
        <v>39.97</v>
      </c>
      <c r="E8128" s="10">
        <v>68.7</v>
      </c>
      <c r="F8128" s="11">
        <v>46.95</v>
      </c>
      <c r="G8128" s="10">
        <v>44.99</v>
      </c>
      <c r="H8128" s="11">
        <v>201.02</v>
      </c>
      <c r="I8128" s="10">
        <v>413.46</v>
      </c>
      <c r="J8128">
        <v>0.35398481041028534</v>
      </c>
      <c r="K8128">
        <v>0.45595664387612334</v>
      </c>
      <c r="L8128">
        <v>0.4036617057382097</v>
      </c>
      <c r="M8128">
        <v>0.36902468242020331</v>
      </c>
      <c r="N8128">
        <v>0.43051913678114229</v>
      </c>
      <c r="O8128">
        <v>0.5257665690832426</v>
      </c>
      <c r="P8128" s="117">
        <v>24</v>
      </c>
      <c r="Q8128">
        <v>0.34</v>
      </c>
    </row>
    <row r="8129" spans="1:17" ht="15">
      <c r="A8129" s="6"/>
      <c r="B8129" s="10">
        <v>122.59</v>
      </c>
      <c r="C8129">
        <v>0.43509476533974517</v>
      </c>
      <c r="D8129" s="11">
        <v>39.049999999999997</v>
      </c>
      <c r="E8129" s="10">
        <v>68.77</v>
      </c>
      <c r="F8129" s="11">
        <v>50.41</v>
      </c>
      <c r="G8129" s="10">
        <v>52.48</v>
      </c>
      <c r="H8129" s="11">
        <v>209.78</v>
      </c>
      <c r="I8129" s="10">
        <v>429.91</v>
      </c>
      <c r="J8129">
        <v>0.35594941945269026</v>
      </c>
      <c r="K8129">
        <v>0.4538975271108307</v>
      </c>
      <c r="L8129">
        <v>0.41062664727311904</v>
      </c>
      <c r="M8129">
        <v>0.37590234818035728</v>
      </c>
      <c r="N8129">
        <v>0.43744284606846495</v>
      </c>
      <c r="O8129">
        <v>0.52185509354405091</v>
      </c>
      <c r="P8129" s="117">
        <v>28.5</v>
      </c>
      <c r="Q8129">
        <v>0.34</v>
      </c>
    </row>
    <row r="8130" spans="1:17" ht="15">
      <c r="A8130" s="6"/>
      <c r="B8130" s="10">
        <v>129.24</v>
      </c>
      <c r="C8130">
        <v>0.42862840794345342</v>
      </c>
      <c r="D8130" s="11">
        <v>39.049999999999997</v>
      </c>
      <c r="E8130" s="10">
        <v>67.540000000000006</v>
      </c>
      <c r="F8130" s="11">
        <v>51.47</v>
      </c>
      <c r="G8130" s="10">
        <v>55.88</v>
      </c>
      <c r="H8130" s="11">
        <v>229.07</v>
      </c>
      <c r="I8130" s="10">
        <v>430.73</v>
      </c>
      <c r="J8130">
        <v>0.35673776856837125</v>
      </c>
      <c r="K8130">
        <v>0.41627746593768983</v>
      </c>
      <c r="L8130">
        <v>0.39465042639314624</v>
      </c>
      <c r="M8130">
        <v>0.3818230744657598</v>
      </c>
      <c r="N8130">
        <v>0.42257023265606902</v>
      </c>
      <c r="O8130">
        <v>0.51717820337069587</v>
      </c>
      <c r="P8130" s="117">
        <v>29</v>
      </c>
      <c r="Q8130">
        <v>0.34</v>
      </c>
    </row>
    <row r="8131" spans="1:17" ht="15">
      <c r="A8131" s="6"/>
      <c r="B8131" s="10">
        <v>145.9</v>
      </c>
      <c r="C8131">
        <v>0.40854405277537142</v>
      </c>
      <c r="D8131" s="11">
        <v>43.96</v>
      </c>
      <c r="E8131" s="10">
        <v>69.45</v>
      </c>
      <c r="F8131" s="11">
        <v>46.63</v>
      </c>
      <c r="G8131" s="10">
        <v>64.36</v>
      </c>
      <c r="H8131" s="11">
        <v>256.91000000000003</v>
      </c>
      <c r="I8131" s="10">
        <v>444.98</v>
      </c>
      <c r="J8131">
        <v>0.34264201019742185</v>
      </c>
      <c r="K8131">
        <v>0.39761574341268152</v>
      </c>
      <c r="L8131">
        <v>0.37286331251343385</v>
      </c>
      <c r="M8131">
        <v>0.38428946486685528</v>
      </c>
      <c r="N8131">
        <v>0.4064090835505334</v>
      </c>
      <c r="O8131">
        <v>0.50408762355200187</v>
      </c>
      <c r="P8131" s="117">
        <v>45.02</v>
      </c>
      <c r="Q8131">
        <v>0.34</v>
      </c>
    </row>
    <row r="8132" spans="1:17" ht="15">
      <c r="A8132" s="6"/>
      <c r="B8132" s="10">
        <v>147.47</v>
      </c>
      <c r="C8132">
        <v>0.41893003222312297</v>
      </c>
      <c r="D8132" s="11">
        <v>40.04</v>
      </c>
      <c r="E8132" s="10">
        <v>68.09</v>
      </c>
      <c r="F8132" s="11">
        <v>43.44</v>
      </c>
      <c r="G8132" s="10">
        <v>59.18</v>
      </c>
      <c r="H8132" s="11">
        <v>260</v>
      </c>
      <c r="I8132" s="10">
        <v>433.15</v>
      </c>
      <c r="J8132">
        <v>0.34857693408921719</v>
      </c>
      <c r="K8132">
        <v>0.38539752371264763</v>
      </c>
      <c r="L8132">
        <v>0.36273378217996793</v>
      </c>
      <c r="M8132">
        <v>0.39293151745993254</v>
      </c>
      <c r="N8132">
        <v>0.40800209636725404</v>
      </c>
      <c r="O8132">
        <v>0.51021844136047512</v>
      </c>
      <c r="P8132" s="117">
        <v>32.049999999999997</v>
      </c>
      <c r="Q8132">
        <v>0.34</v>
      </c>
    </row>
    <row r="8133" spans="1:17" ht="15">
      <c r="A8133" s="6"/>
      <c r="B8133" s="10">
        <v>141.56</v>
      </c>
      <c r="C8133">
        <v>0.42956720737558579</v>
      </c>
      <c r="D8133" s="11">
        <v>46.04</v>
      </c>
      <c r="E8133" s="10">
        <v>63.03</v>
      </c>
      <c r="F8133" s="11">
        <v>38.15</v>
      </c>
      <c r="G8133" s="10">
        <v>55.17</v>
      </c>
      <c r="H8133" s="11">
        <v>220.98</v>
      </c>
      <c r="I8133" s="10">
        <v>427.92</v>
      </c>
      <c r="J8133">
        <v>0.34493305909132665</v>
      </c>
      <c r="K8133">
        <v>0.37926990237007324</v>
      </c>
      <c r="L8133">
        <v>0.35505182720433265</v>
      </c>
      <c r="M8133">
        <v>0.41613401250061516</v>
      </c>
      <c r="N8133">
        <v>0.42203165119578778</v>
      </c>
      <c r="O8133">
        <v>0.53432167522282237</v>
      </c>
      <c r="P8133" s="117">
        <v>44.68</v>
      </c>
      <c r="Q8133">
        <v>0.34</v>
      </c>
    </row>
    <row r="8134" spans="1:17" ht="15">
      <c r="A8134" s="6"/>
      <c r="B8134" s="10">
        <v>128.63</v>
      </c>
      <c r="C8134">
        <v>0.45711663772168942</v>
      </c>
      <c r="D8134" s="11">
        <v>35.35</v>
      </c>
      <c r="E8134" s="10">
        <v>53.41</v>
      </c>
      <c r="F8134" s="11">
        <v>36.24</v>
      </c>
      <c r="G8134" s="10">
        <v>47.92</v>
      </c>
      <c r="H8134" s="11">
        <v>208.64</v>
      </c>
      <c r="I8134" s="10">
        <v>392.3</v>
      </c>
      <c r="J8134">
        <v>0.33848769469493922</v>
      </c>
      <c r="K8134">
        <v>0.37406665758416918</v>
      </c>
      <c r="L8134">
        <v>0.32850303190872815</v>
      </c>
      <c r="M8134">
        <v>0.43398298482602027</v>
      </c>
      <c r="N8134">
        <v>0.43100356232988568</v>
      </c>
      <c r="O8134">
        <v>0.5499830757495644</v>
      </c>
      <c r="P8134" s="117">
        <v>45.24</v>
      </c>
      <c r="Q8134">
        <v>0.34</v>
      </c>
    </row>
    <row r="8135" spans="1:17" ht="15">
      <c r="A8135" s="6"/>
      <c r="B8135" s="10">
        <v>117.83</v>
      </c>
      <c r="C8135">
        <v>0.47320298288719337</v>
      </c>
      <c r="D8135" s="11">
        <v>30.03</v>
      </c>
      <c r="E8135" s="10">
        <v>49.21</v>
      </c>
      <c r="F8135" s="11">
        <v>34.89</v>
      </c>
      <c r="G8135" s="10">
        <v>50.9</v>
      </c>
      <c r="H8135" s="11">
        <v>195.38</v>
      </c>
      <c r="I8135" s="10">
        <v>333.11</v>
      </c>
      <c r="J8135">
        <v>0.3292220061836611</v>
      </c>
      <c r="K8135">
        <v>0.36917729259174753</v>
      </c>
      <c r="L8135">
        <v>0.30251801186534222</v>
      </c>
      <c r="M8135">
        <v>0.43925620021072354</v>
      </c>
      <c r="N8135">
        <v>0.44235388477919751</v>
      </c>
      <c r="O8135">
        <v>0.55802913643186403</v>
      </c>
      <c r="P8135" s="117">
        <v>36.17</v>
      </c>
      <c r="Q8135">
        <v>0.34</v>
      </c>
    </row>
    <row r="8136" spans="1:17" ht="15">
      <c r="A8136" s="6"/>
      <c r="B8136" s="10">
        <v>111.55</v>
      </c>
      <c r="C8136">
        <v>0.48645085388356246</v>
      </c>
      <c r="D8136" s="11">
        <v>28.06</v>
      </c>
      <c r="E8136" s="10">
        <v>48.57</v>
      </c>
      <c r="F8136" s="11">
        <v>32.79</v>
      </c>
      <c r="G8136" s="10">
        <v>50.03</v>
      </c>
      <c r="H8136" s="11">
        <v>196.13</v>
      </c>
      <c r="I8136" s="10">
        <v>324.56</v>
      </c>
      <c r="J8136">
        <v>0.31159110001715185</v>
      </c>
      <c r="K8136">
        <v>0.36680726338105885</v>
      </c>
      <c r="L8136">
        <v>0.28696952066068393</v>
      </c>
      <c r="M8136">
        <v>0.44111783378067787</v>
      </c>
      <c r="N8136">
        <v>0.44686811162925733</v>
      </c>
      <c r="O8136">
        <v>0.56666006501625399</v>
      </c>
      <c r="P8136" s="117">
        <v>22.72</v>
      </c>
      <c r="Q8136">
        <v>0.34</v>
      </c>
    </row>
    <row r="8137" spans="1:17" ht="15">
      <c r="A8137" s="6"/>
      <c r="B8137" s="10">
        <v>103.28</v>
      </c>
      <c r="C8137">
        <v>0.50116254143400574</v>
      </c>
      <c r="D8137" s="11">
        <v>13.45</v>
      </c>
      <c r="E8137" s="10">
        <v>46.54</v>
      </c>
      <c r="F8137" s="11">
        <v>24.94</v>
      </c>
      <c r="G8137" s="10">
        <v>45.83</v>
      </c>
      <c r="H8137" s="11">
        <v>165.92</v>
      </c>
      <c r="I8137" s="10">
        <v>292.62</v>
      </c>
      <c r="J8137">
        <v>0.29466950355686816</v>
      </c>
      <c r="K8137">
        <v>0.36326543367772496</v>
      </c>
      <c r="L8137">
        <v>0.26237101345384267</v>
      </c>
      <c r="M8137">
        <v>0.44180965666768907</v>
      </c>
      <c r="N8137">
        <v>0.45199865970457648</v>
      </c>
      <c r="O8137">
        <v>0.57398968261030425</v>
      </c>
      <c r="P8137" s="117">
        <v>24.31</v>
      </c>
      <c r="Q8137">
        <v>0.34</v>
      </c>
    </row>
    <row r="8138" spans="1:17" ht="15">
      <c r="A8138" s="6"/>
      <c r="B8138" s="10">
        <v>94.97</v>
      </c>
      <c r="C8138">
        <v>0.50435501978047981</v>
      </c>
      <c r="D8138" s="11">
        <v>14.34</v>
      </c>
      <c r="E8138" s="10">
        <v>41.01</v>
      </c>
      <c r="F8138" s="11">
        <v>25.18</v>
      </c>
      <c r="G8138" s="10">
        <v>41.03</v>
      </c>
      <c r="H8138" s="11">
        <v>197.53</v>
      </c>
      <c r="I8138" s="10">
        <v>298.10000000000002</v>
      </c>
      <c r="J8138">
        <v>0.28378972012135528</v>
      </c>
      <c r="K8138">
        <v>0.36059252485516335</v>
      </c>
      <c r="L8138">
        <v>0.23919031178426023</v>
      </c>
      <c r="M8138">
        <v>0.43652815621360253</v>
      </c>
      <c r="N8138">
        <v>0.45836432304617492</v>
      </c>
      <c r="O8138">
        <v>0.57780894510977088</v>
      </c>
      <c r="P8138" s="117">
        <v>25.87</v>
      </c>
      <c r="Q8138">
        <v>0.34</v>
      </c>
    </row>
    <row r="8139" spans="1:17" ht="15">
      <c r="A8139" s="6"/>
      <c r="B8139" s="10">
        <v>93.1</v>
      </c>
      <c r="C8139">
        <v>0.51411119208941258</v>
      </c>
      <c r="D8139" s="11">
        <v>12.34</v>
      </c>
      <c r="E8139" s="10">
        <v>42.26</v>
      </c>
      <c r="F8139" s="11">
        <v>25.03</v>
      </c>
      <c r="G8139" s="10">
        <v>38.61</v>
      </c>
      <c r="H8139" s="11">
        <v>182.57</v>
      </c>
      <c r="I8139" s="10">
        <v>277.91000000000003</v>
      </c>
      <c r="J8139">
        <v>0.2694919998885833</v>
      </c>
      <c r="K8139">
        <v>0.3554319748669168</v>
      </c>
      <c r="L8139">
        <v>0.22347463534321205</v>
      </c>
      <c r="M8139">
        <v>0.42533861281102597</v>
      </c>
      <c r="N8139">
        <v>0.47442226212362237</v>
      </c>
      <c r="O8139">
        <v>0.5799673033281062</v>
      </c>
      <c r="P8139" s="117">
        <v>22.02</v>
      </c>
      <c r="Q8139">
        <v>0.34</v>
      </c>
    </row>
    <row r="8140" spans="1:17" ht="15">
      <c r="A8140" s="6"/>
      <c r="B8140" s="10">
        <v>92.57</v>
      </c>
      <c r="C8140">
        <v>0.51897665201826815</v>
      </c>
      <c r="D8140" s="11">
        <v>9.7100000000000009</v>
      </c>
      <c r="E8140" s="10">
        <v>41.74</v>
      </c>
      <c r="F8140" s="11">
        <v>18.77</v>
      </c>
      <c r="G8140" s="10">
        <v>40.31</v>
      </c>
      <c r="H8140" s="11">
        <v>184.2</v>
      </c>
      <c r="I8140" s="10">
        <v>275.89999999999998</v>
      </c>
      <c r="J8140">
        <v>0.26311383942945454</v>
      </c>
      <c r="K8140">
        <v>0.36243718001882008</v>
      </c>
      <c r="L8140">
        <v>0.20889723123266823</v>
      </c>
      <c r="M8140">
        <v>0.42918416668507919</v>
      </c>
      <c r="N8140">
        <v>0.47900157275547711</v>
      </c>
      <c r="O8140">
        <v>0.5850261652787706</v>
      </c>
      <c r="P8140" s="117">
        <v>21.27</v>
      </c>
      <c r="Q8140">
        <v>0.34</v>
      </c>
    </row>
    <row r="8141" spans="1:17" ht="15">
      <c r="A8141" s="6"/>
      <c r="B8141" s="10">
        <v>90.96</v>
      </c>
      <c r="C8141">
        <v>0.51888489707286578</v>
      </c>
      <c r="D8141" s="11">
        <v>12.7</v>
      </c>
      <c r="E8141" s="10">
        <v>41.98</v>
      </c>
      <c r="F8141" s="11">
        <v>13.6</v>
      </c>
      <c r="G8141" s="10">
        <v>38.31</v>
      </c>
      <c r="H8141" s="11">
        <v>174.12</v>
      </c>
      <c r="I8141" s="10">
        <v>277.69</v>
      </c>
      <c r="J8141">
        <v>0.26877601567144233</v>
      </c>
      <c r="K8141">
        <v>0.37129246172013852</v>
      </c>
      <c r="L8141">
        <v>0.21899355075685811</v>
      </c>
      <c r="M8141">
        <v>0.42733181105731238</v>
      </c>
      <c r="N8141">
        <v>0.48499351565924931</v>
      </c>
      <c r="O8141">
        <v>0.5866205434388958</v>
      </c>
      <c r="P8141" s="117">
        <v>24</v>
      </c>
      <c r="Q8141">
        <v>0.34</v>
      </c>
    </row>
    <row r="8142" spans="1:17" ht="15">
      <c r="A8142" s="6"/>
      <c r="B8142" s="10">
        <v>90.59</v>
      </c>
      <c r="C8142">
        <v>0.52017747402425207</v>
      </c>
      <c r="D8142" s="11">
        <v>14.04</v>
      </c>
      <c r="E8142" s="10">
        <v>42.07</v>
      </c>
      <c r="F8142" s="11">
        <v>19.14</v>
      </c>
      <c r="G8142" s="10">
        <v>38.06</v>
      </c>
      <c r="H8142" s="11">
        <v>174.14</v>
      </c>
      <c r="I8142" s="10">
        <v>287.38</v>
      </c>
      <c r="J8142">
        <v>0.2809143252225243</v>
      </c>
      <c r="K8142">
        <v>0.38251813557908781</v>
      </c>
      <c r="L8142">
        <v>0.22727163609806678</v>
      </c>
      <c r="M8142">
        <v>0.42963108546543277</v>
      </c>
      <c r="N8142">
        <v>0.49241039782406137</v>
      </c>
      <c r="O8142">
        <v>0.60057731275974002</v>
      </c>
      <c r="P8142" s="117">
        <v>24.47</v>
      </c>
      <c r="Q8142">
        <v>0.34</v>
      </c>
    </row>
    <row r="8143" spans="1:17" ht="15">
      <c r="A8143" s="6"/>
      <c r="B8143" s="10">
        <v>93.89</v>
      </c>
      <c r="C8143">
        <v>0.52092541063248965</v>
      </c>
      <c r="D8143" s="11">
        <v>13.27</v>
      </c>
      <c r="E8143" s="10">
        <v>47.7</v>
      </c>
      <c r="F8143" s="11">
        <v>25.16</v>
      </c>
      <c r="G8143" s="10">
        <v>38.6</v>
      </c>
      <c r="H8143" s="11">
        <v>181.95</v>
      </c>
      <c r="I8143" s="10">
        <v>309.23</v>
      </c>
      <c r="J8143">
        <v>0.29573061831041558</v>
      </c>
      <c r="K8143">
        <v>0.40191502804386792</v>
      </c>
      <c r="L8143">
        <v>0.24510930171103917</v>
      </c>
      <c r="M8143">
        <v>0.42999426689489306</v>
      </c>
      <c r="N8143">
        <v>0.48905593383032353</v>
      </c>
      <c r="O8143">
        <v>0.61226058864688626</v>
      </c>
      <c r="P8143" s="117">
        <v>24.55</v>
      </c>
      <c r="Q8143">
        <v>0.34</v>
      </c>
    </row>
    <row r="8144" spans="1:17" ht="15">
      <c r="A8144" s="6"/>
      <c r="B8144" s="10">
        <v>106.94</v>
      </c>
      <c r="C8144">
        <v>0.51889217097901785</v>
      </c>
      <c r="D8144" s="11">
        <v>29.57</v>
      </c>
      <c r="E8144" s="10">
        <v>54.04</v>
      </c>
      <c r="F8144" s="11">
        <v>30.67</v>
      </c>
      <c r="G8144" s="10">
        <v>36.21</v>
      </c>
      <c r="H8144" s="11">
        <v>263.39</v>
      </c>
      <c r="I8144" s="10">
        <v>370.99</v>
      </c>
      <c r="J8144">
        <v>0.31421790952034623</v>
      </c>
      <c r="K8144">
        <v>0.4102835895998217</v>
      </c>
      <c r="L8144">
        <v>0.25576416364717064</v>
      </c>
      <c r="M8144">
        <v>0.42891434139767753</v>
      </c>
      <c r="N8144">
        <v>0.48625000732803197</v>
      </c>
      <c r="O8144">
        <v>0.59266577886005622</v>
      </c>
      <c r="P8144" s="117">
        <v>69.31</v>
      </c>
      <c r="Q8144">
        <v>0.34</v>
      </c>
    </row>
    <row r="8145" spans="1:17" ht="15">
      <c r="A8145" s="6"/>
      <c r="B8145" s="10">
        <v>133.86000000000001</v>
      </c>
      <c r="C8145">
        <v>0.51552869822242942</v>
      </c>
      <c r="D8145" s="11">
        <v>38.24</v>
      </c>
      <c r="E8145" s="10">
        <v>64.040000000000006</v>
      </c>
      <c r="F8145" s="11">
        <v>38.86</v>
      </c>
      <c r="G8145" s="10">
        <v>38.78</v>
      </c>
      <c r="H8145" s="11">
        <v>348.1</v>
      </c>
      <c r="I8145" s="10">
        <v>454.93</v>
      </c>
      <c r="J8145">
        <v>0.32552548869951575</v>
      </c>
      <c r="K8145">
        <v>0.4133749272466738</v>
      </c>
      <c r="L8145">
        <v>0.25396322182239972</v>
      </c>
      <c r="M8145">
        <v>0.43662799014509546</v>
      </c>
      <c r="N8145">
        <v>0.48098553826733614</v>
      </c>
      <c r="O8145">
        <v>0.5707519782084487</v>
      </c>
      <c r="P8145" s="117">
        <v>50.24</v>
      </c>
      <c r="Q8145">
        <v>0.34</v>
      </c>
    </row>
    <row r="8146" spans="1:17" ht="15">
      <c r="A8146" s="6"/>
      <c r="B8146" s="10">
        <v>167</v>
      </c>
      <c r="C8146">
        <v>0.49862195069684445</v>
      </c>
      <c r="D8146" s="11">
        <v>37.590000000000003</v>
      </c>
      <c r="E8146" s="10">
        <v>67.17</v>
      </c>
      <c r="F8146" s="11">
        <v>40.25</v>
      </c>
      <c r="G8146" s="10">
        <v>35.82</v>
      </c>
      <c r="H8146" s="11">
        <v>371.54</v>
      </c>
      <c r="I8146" s="10">
        <v>455.68</v>
      </c>
      <c r="J8146">
        <v>0.32272072946002095</v>
      </c>
      <c r="K8146">
        <v>0.42408209135112057</v>
      </c>
      <c r="L8146">
        <v>0.25714682090642804</v>
      </c>
      <c r="M8146">
        <v>0.42227667447632361</v>
      </c>
      <c r="N8146">
        <v>0.46435935529767791</v>
      </c>
      <c r="O8146">
        <v>0.57884178624717186</v>
      </c>
      <c r="P8146" s="117">
        <v>39.11</v>
      </c>
      <c r="Q8146">
        <v>0.34</v>
      </c>
    </row>
    <row r="8147" spans="1:17" ht="15">
      <c r="A8147" s="6"/>
      <c r="B8147" s="10">
        <v>166.54</v>
      </c>
      <c r="C8147">
        <v>0.49334081283471692</v>
      </c>
      <c r="D8147" s="11">
        <v>39.130000000000003</v>
      </c>
      <c r="E8147" s="10">
        <v>66.95</v>
      </c>
      <c r="F8147" s="11">
        <v>37.96</v>
      </c>
      <c r="G8147" s="10">
        <v>49.11</v>
      </c>
      <c r="H8147" s="11">
        <v>363.67</v>
      </c>
      <c r="I8147" s="10">
        <v>459.95</v>
      </c>
      <c r="J8147">
        <v>0.3280447109050581</v>
      </c>
      <c r="K8147">
        <v>0.42914395923648624</v>
      </c>
      <c r="L8147">
        <v>0.25317694111652578</v>
      </c>
      <c r="M8147">
        <v>0.4136182065428548</v>
      </c>
      <c r="N8147">
        <v>0.45528343603156307</v>
      </c>
      <c r="O8147">
        <v>0.57284474181044442</v>
      </c>
      <c r="P8147" s="117">
        <v>29.63</v>
      </c>
      <c r="Q8147">
        <v>0.34</v>
      </c>
    </row>
    <row r="8148" spans="1:17" ht="15">
      <c r="A8148" s="6"/>
      <c r="B8148" s="10">
        <v>150</v>
      </c>
      <c r="C8148">
        <v>0.49506664845144982</v>
      </c>
      <c r="D8148" s="11">
        <v>38.22</v>
      </c>
      <c r="E8148" s="10">
        <v>67.290000000000006</v>
      </c>
      <c r="F8148" s="11">
        <v>38.92</v>
      </c>
      <c r="G8148" s="10">
        <v>52.48</v>
      </c>
      <c r="H8148" s="11">
        <v>360</v>
      </c>
      <c r="I8148" s="10">
        <v>453.2</v>
      </c>
      <c r="J8148">
        <v>0.3291536442459187</v>
      </c>
      <c r="K8148">
        <v>0.42545452512736542</v>
      </c>
      <c r="L8148">
        <v>0.2378019141815971</v>
      </c>
      <c r="M8148">
        <v>0.41120574814770189</v>
      </c>
      <c r="N8148">
        <v>0.44503701382488475</v>
      </c>
      <c r="O8148">
        <v>0.56251661684318421</v>
      </c>
      <c r="P8148" s="117">
        <v>49.88</v>
      </c>
      <c r="Q8148">
        <v>0.34</v>
      </c>
    </row>
    <row r="8149" spans="1:17" ht="15">
      <c r="A8149" s="6"/>
      <c r="B8149" s="10">
        <v>146.29</v>
      </c>
      <c r="C8149">
        <v>0.51214381796968023</v>
      </c>
      <c r="D8149" s="11">
        <v>34.6</v>
      </c>
      <c r="E8149" s="10">
        <v>67.069999999999993</v>
      </c>
      <c r="F8149" s="11">
        <v>38.9</v>
      </c>
      <c r="G8149" s="10">
        <v>54.53</v>
      </c>
      <c r="H8149" s="11">
        <v>353.01</v>
      </c>
      <c r="I8149" s="10">
        <v>460.17</v>
      </c>
      <c r="J8149">
        <v>0.33429957204941513</v>
      </c>
      <c r="K8149">
        <v>0.41789588924989401</v>
      </c>
      <c r="L8149">
        <v>0.23024604366735379</v>
      </c>
      <c r="M8149">
        <v>0.41825123406735892</v>
      </c>
      <c r="N8149">
        <v>0.43749807030958388</v>
      </c>
      <c r="O8149">
        <v>0.56850502163865824</v>
      </c>
      <c r="P8149" s="117">
        <v>28.99</v>
      </c>
      <c r="Q8149">
        <v>0.34</v>
      </c>
    </row>
    <row r="8150" spans="1:17" ht="15">
      <c r="A8150" s="6"/>
      <c r="B8150" s="10">
        <v>146.1</v>
      </c>
      <c r="C8150">
        <v>0.51821640642181654</v>
      </c>
      <c r="D8150" s="11">
        <v>34.590000000000003</v>
      </c>
      <c r="E8150" s="10">
        <v>66.11</v>
      </c>
      <c r="F8150" s="11">
        <v>37.08</v>
      </c>
      <c r="G8150" s="10">
        <v>54.9</v>
      </c>
      <c r="H8150" s="11">
        <v>331.71</v>
      </c>
      <c r="I8150" s="10">
        <v>453.97</v>
      </c>
      <c r="J8150">
        <v>0.33666945500886747</v>
      </c>
      <c r="K8150">
        <v>0.41024665691742612</v>
      </c>
      <c r="L8150">
        <v>0.23048222722368955</v>
      </c>
      <c r="M8150">
        <v>0.42961183393780733</v>
      </c>
      <c r="N8150">
        <v>0.43815619980696735</v>
      </c>
      <c r="O8150">
        <v>0.5745246091742473</v>
      </c>
      <c r="P8150" s="117">
        <v>28.31</v>
      </c>
      <c r="Q8150">
        <v>0.34</v>
      </c>
    </row>
    <row r="8151" spans="1:17" ht="15">
      <c r="A8151" s="6"/>
      <c r="B8151" s="10">
        <v>141.03</v>
      </c>
      <c r="C8151">
        <v>0.50956764855774128</v>
      </c>
      <c r="D8151" s="11">
        <v>36.479999999999997</v>
      </c>
      <c r="E8151" s="10">
        <v>65.23</v>
      </c>
      <c r="F8151" s="11">
        <v>37.79</v>
      </c>
      <c r="G8151" s="10">
        <v>53.9</v>
      </c>
      <c r="H8151" s="11">
        <v>315.13</v>
      </c>
      <c r="I8151" s="10">
        <v>446.1</v>
      </c>
      <c r="J8151">
        <v>0.33965232304022153</v>
      </c>
      <c r="K8151">
        <v>0.40415631168883942</v>
      </c>
      <c r="L8151">
        <v>0.227833633675116</v>
      </c>
      <c r="M8151">
        <v>0.45183420752033943</v>
      </c>
      <c r="N8151">
        <v>0.44159522298251719</v>
      </c>
      <c r="O8151">
        <v>0.5742463309794289</v>
      </c>
      <c r="P8151" s="117">
        <v>29.54</v>
      </c>
      <c r="Q8151">
        <v>0.34</v>
      </c>
    </row>
    <row r="8152" spans="1:17" ht="15">
      <c r="A8152" s="6"/>
      <c r="B8152" s="10">
        <v>140.5</v>
      </c>
      <c r="C8152">
        <v>0.51723908033431709</v>
      </c>
      <c r="D8152" s="11">
        <v>39.81</v>
      </c>
      <c r="E8152" s="10">
        <v>64.23</v>
      </c>
      <c r="F8152" s="11">
        <v>37.6</v>
      </c>
      <c r="G8152" s="10">
        <v>52</v>
      </c>
      <c r="H8152" s="11">
        <v>314.93</v>
      </c>
      <c r="I8152" s="10">
        <v>459.29</v>
      </c>
      <c r="J8152">
        <v>0.34660332219823192</v>
      </c>
      <c r="K8152">
        <v>0.40274967266444389</v>
      </c>
      <c r="L8152">
        <v>0.22673587816542881</v>
      </c>
      <c r="M8152">
        <v>0.45819621021783885</v>
      </c>
      <c r="N8152">
        <v>0.44675094560183459</v>
      </c>
      <c r="O8152">
        <v>0.5749695110688936</v>
      </c>
      <c r="P8152" s="117">
        <v>35.99</v>
      </c>
      <c r="Q8152">
        <v>0.34</v>
      </c>
    </row>
    <row r="8153" spans="1:17" ht="15">
      <c r="A8153" s="6"/>
      <c r="B8153" s="10">
        <v>143.99</v>
      </c>
      <c r="C8153">
        <v>0.51819819996170124</v>
      </c>
      <c r="D8153" s="11">
        <v>39</v>
      </c>
      <c r="E8153" s="10">
        <v>60.85</v>
      </c>
      <c r="F8153" s="11">
        <v>35.36</v>
      </c>
      <c r="G8153" s="10">
        <v>54</v>
      </c>
      <c r="H8153" s="11">
        <v>317.07</v>
      </c>
      <c r="I8153" s="10">
        <v>453.84</v>
      </c>
      <c r="J8153">
        <v>0.35134355902399927</v>
      </c>
      <c r="K8153">
        <v>0.40839541207313795</v>
      </c>
      <c r="L8153">
        <v>0.2389751932699605</v>
      </c>
      <c r="M8153">
        <v>0.46611964246523407</v>
      </c>
      <c r="N8153">
        <v>0.44992940050347452</v>
      </c>
      <c r="O8153">
        <v>0.56218424544302981</v>
      </c>
      <c r="P8153" s="117">
        <v>41.83</v>
      </c>
      <c r="Q8153">
        <v>0.34</v>
      </c>
    </row>
    <row r="8154" spans="1:17" ht="15">
      <c r="A8154" s="6"/>
      <c r="B8154" s="10">
        <v>164</v>
      </c>
      <c r="C8154">
        <v>0.50496735323137643</v>
      </c>
      <c r="D8154" s="11">
        <v>40.9</v>
      </c>
      <c r="E8154" s="10">
        <v>61.99</v>
      </c>
      <c r="F8154" s="11">
        <v>39.4</v>
      </c>
      <c r="G8154" s="10">
        <v>55.2</v>
      </c>
      <c r="H8154" s="11">
        <v>313.89999999999998</v>
      </c>
      <c r="I8154" s="10">
        <v>461.53</v>
      </c>
      <c r="J8154">
        <v>0.35067498267029595</v>
      </c>
      <c r="K8154">
        <v>0.39907014042009981</v>
      </c>
      <c r="L8154">
        <v>0.24693187079809581</v>
      </c>
      <c r="M8154">
        <v>0.46467103742346622</v>
      </c>
      <c r="N8154">
        <v>0.43741656021026976</v>
      </c>
      <c r="O8154">
        <v>0.54064023245159665</v>
      </c>
      <c r="P8154" s="117">
        <v>30.61</v>
      </c>
      <c r="Q8154">
        <v>0.34</v>
      </c>
    </row>
    <row r="8155" spans="1:17" ht="15">
      <c r="A8155" s="6"/>
      <c r="B8155" s="10">
        <v>178.07</v>
      </c>
      <c r="C8155">
        <v>0.49101915675539104</v>
      </c>
      <c r="D8155" s="11">
        <v>45.69</v>
      </c>
      <c r="E8155" s="10">
        <v>58.55</v>
      </c>
      <c r="F8155" s="11">
        <v>40.07</v>
      </c>
      <c r="G8155" s="10">
        <v>58</v>
      </c>
      <c r="H8155" s="11">
        <v>313.64</v>
      </c>
      <c r="I8155" s="10">
        <v>479.4</v>
      </c>
      <c r="J8155">
        <v>0.35108488738475901</v>
      </c>
      <c r="K8155">
        <v>0.3934219632652256</v>
      </c>
      <c r="L8155">
        <v>0.24776702281133056</v>
      </c>
      <c r="M8155">
        <v>0.45702274126505216</v>
      </c>
      <c r="N8155">
        <v>0.42519354411675264</v>
      </c>
      <c r="O8155">
        <v>0.51928976196916421</v>
      </c>
      <c r="P8155" s="117">
        <v>35.03</v>
      </c>
      <c r="Q8155">
        <v>0.34</v>
      </c>
    </row>
    <row r="8156" spans="1:17" ht="15">
      <c r="A8156" s="6"/>
      <c r="B8156" s="10">
        <v>165.28</v>
      </c>
      <c r="C8156">
        <v>0.49226311726867877</v>
      </c>
      <c r="D8156" s="11">
        <v>41.96</v>
      </c>
      <c r="E8156" s="10">
        <v>55.84</v>
      </c>
      <c r="F8156" s="11">
        <v>37.799999999999997</v>
      </c>
      <c r="G8156" s="10">
        <v>55.51</v>
      </c>
      <c r="H8156" s="11">
        <v>276.39999999999998</v>
      </c>
      <c r="I8156" s="10">
        <v>453.93</v>
      </c>
      <c r="J8156">
        <v>0.36128517218350253</v>
      </c>
      <c r="K8156">
        <v>0.38424008397006282</v>
      </c>
      <c r="L8156">
        <v>0.23848199497504866</v>
      </c>
      <c r="M8156">
        <v>0.4571061584757366</v>
      </c>
      <c r="N8156">
        <v>0.41437456893672819</v>
      </c>
      <c r="O8156">
        <v>0.52702761574991697</v>
      </c>
      <c r="P8156" s="117">
        <v>31.83</v>
      </c>
      <c r="Q8156">
        <v>0.34</v>
      </c>
    </row>
    <row r="8157" spans="1:17" ht="15">
      <c r="A8157" s="6"/>
      <c r="B8157" s="10">
        <v>149.93</v>
      </c>
      <c r="C8157">
        <v>0.51663566583139819</v>
      </c>
      <c r="D8157" s="11">
        <v>39.950000000000003</v>
      </c>
      <c r="E8157" s="10">
        <v>53.18</v>
      </c>
      <c r="F8157" s="11">
        <v>32.82</v>
      </c>
      <c r="G8157" s="10">
        <v>55.8</v>
      </c>
      <c r="H8157" s="11">
        <v>250.02</v>
      </c>
      <c r="I8157" s="10">
        <v>418.26</v>
      </c>
      <c r="J8157">
        <v>0.35947370398196843</v>
      </c>
      <c r="K8157">
        <v>0.3697678743740872</v>
      </c>
      <c r="L8157">
        <v>0.23056816807065131</v>
      </c>
      <c r="M8157">
        <v>0.45092384624133725</v>
      </c>
      <c r="N8157">
        <v>0.4120871293030649</v>
      </c>
      <c r="O8157">
        <v>0.52162902837362901</v>
      </c>
      <c r="P8157" s="117">
        <v>33.25</v>
      </c>
      <c r="Q8157">
        <v>0.34</v>
      </c>
    </row>
    <row r="8158" spans="1:17" ht="15">
      <c r="A8158" s="6"/>
      <c r="B8158" s="10">
        <v>129.91</v>
      </c>
      <c r="C8158">
        <v>0.54351254184658671</v>
      </c>
      <c r="D8158" s="11">
        <v>39.01</v>
      </c>
      <c r="E8158" s="10">
        <v>51.06</v>
      </c>
      <c r="F8158" s="11">
        <v>28.09</v>
      </c>
      <c r="G8158" s="10">
        <v>52.01</v>
      </c>
      <c r="H8158" s="11">
        <v>225.8</v>
      </c>
      <c r="I8158" s="10">
        <v>368.95</v>
      </c>
      <c r="J8158">
        <v>0.36084270596219375</v>
      </c>
      <c r="K8158">
        <v>0.34464306792610461</v>
      </c>
      <c r="L8158">
        <v>0.20208098195334309</v>
      </c>
      <c r="M8158">
        <v>0.44803067598916602</v>
      </c>
      <c r="N8158">
        <v>0.40086474834171654</v>
      </c>
      <c r="O8158">
        <v>0.51614174377559763</v>
      </c>
      <c r="P8158" s="117">
        <v>28.92</v>
      </c>
      <c r="Q8158">
        <v>0.34</v>
      </c>
    </row>
    <row r="8159" spans="1:17" ht="15">
      <c r="A8159" s="6"/>
      <c r="B8159" s="10">
        <v>115.68</v>
      </c>
      <c r="C8159">
        <v>0.55684878849951103</v>
      </c>
      <c r="D8159" s="11">
        <v>38.979999999999997</v>
      </c>
      <c r="E8159" s="10">
        <v>49.08</v>
      </c>
      <c r="F8159" s="11">
        <v>26.03</v>
      </c>
      <c r="G8159" s="10">
        <v>42.15</v>
      </c>
      <c r="H8159" s="11">
        <v>199</v>
      </c>
      <c r="I8159" s="10">
        <v>319</v>
      </c>
      <c r="J8159">
        <v>0.35949655713414103</v>
      </c>
      <c r="K8159">
        <v>0.32265825182101981</v>
      </c>
      <c r="L8159">
        <v>0.170303265940902</v>
      </c>
      <c r="M8159">
        <v>0.45073359407111102</v>
      </c>
      <c r="N8159">
        <v>0.39556663301920858</v>
      </c>
      <c r="O8159">
        <v>0.51140480537168354</v>
      </c>
      <c r="P8159" s="117">
        <v>26.58</v>
      </c>
      <c r="Q8159">
        <v>0.34</v>
      </c>
    </row>
    <row r="8160" spans="1:17" ht="15">
      <c r="A8160" s="6"/>
      <c r="B8160" s="10">
        <v>107.33</v>
      </c>
      <c r="C8160">
        <v>0.57193555563045606</v>
      </c>
      <c r="D8160" s="11">
        <v>31.97</v>
      </c>
      <c r="E8160" s="10">
        <v>46.62</v>
      </c>
      <c r="F8160" s="11">
        <v>25.81</v>
      </c>
      <c r="G8160" s="10">
        <v>41.5</v>
      </c>
      <c r="H8160" s="11">
        <v>195.5</v>
      </c>
      <c r="I8160" s="10">
        <v>304.98</v>
      </c>
      <c r="J8160">
        <v>0.35681737725618362</v>
      </c>
      <c r="K8160">
        <v>0.30107818985952356</v>
      </c>
      <c r="L8160">
        <v>0.15655072813381343</v>
      </c>
      <c r="M8160">
        <v>0.45728889804927986</v>
      </c>
      <c r="N8160">
        <v>0.39483661752197335</v>
      </c>
      <c r="O8160">
        <v>0.51548952454449481</v>
      </c>
      <c r="P8160" s="117">
        <v>24.32</v>
      </c>
      <c r="Q8160">
        <v>0.34</v>
      </c>
    </row>
    <row r="8161" spans="1:17" ht="15">
      <c r="A8161" s="6"/>
      <c r="B8161" s="10">
        <v>100.44</v>
      </c>
      <c r="C8161">
        <v>0.58829501318506106</v>
      </c>
      <c r="D8161" s="11">
        <v>27.95</v>
      </c>
      <c r="E8161" s="10">
        <v>37.869999999999997</v>
      </c>
      <c r="F8161" s="11">
        <v>16.100000000000001</v>
      </c>
      <c r="G8161" s="10">
        <v>36.619999999999997</v>
      </c>
      <c r="H8161" s="11">
        <v>162.1</v>
      </c>
      <c r="I8161" s="10">
        <v>274.27999999999997</v>
      </c>
      <c r="J8161">
        <v>0.34948785284547046</v>
      </c>
      <c r="K8161">
        <v>0.27663429871482897</v>
      </c>
      <c r="L8161">
        <v>0.1403452171114703</v>
      </c>
      <c r="M8161">
        <v>0.44562444861148315</v>
      </c>
      <c r="N8161">
        <v>0.38874472573839663</v>
      </c>
      <c r="O8161">
        <v>0.50902389789672464</v>
      </c>
      <c r="P8161" s="117">
        <v>25.87</v>
      </c>
      <c r="Q8161">
        <v>0.34</v>
      </c>
    </row>
    <row r="8162" spans="1:17" ht="15">
      <c r="A8162" s="6"/>
      <c r="B8162" s="10">
        <v>99.2</v>
      </c>
      <c r="C8162">
        <v>0.58924085506941526</v>
      </c>
      <c r="D8162" s="11">
        <v>30.47</v>
      </c>
      <c r="E8162" s="10">
        <v>35.83</v>
      </c>
      <c r="F8162" s="11">
        <v>14.55</v>
      </c>
      <c r="G8162" s="10">
        <v>41.06</v>
      </c>
      <c r="H8162" s="11">
        <v>131.44999999999999</v>
      </c>
      <c r="I8162" s="10">
        <v>264.58999999999997</v>
      </c>
      <c r="J8162">
        <v>0.34287089711391677</v>
      </c>
      <c r="K8162">
        <v>0.25767086383601751</v>
      </c>
      <c r="L8162">
        <v>0.13325585600212544</v>
      </c>
      <c r="M8162">
        <v>0.43760849831790843</v>
      </c>
      <c r="N8162">
        <v>0.36407322581634688</v>
      </c>
      <c r="O8162">
        <v>0.4962669232805495</v>
      </c>
      <c r="P8162" s="117">
        <v>20.45</v>
      </c>
      <c r="Q8162">
        <v>0.34</v>
      </c>
    </row>
    <row r="8163" spans="1:17" ht="15">
      <c r="A8163" s="6"/>
      <c r="B8163" s="10">
        <v>97.85</v>
      </c>
      <c r="C8163">
        <v>0.59344248936597865</v>
      </c>
      <c r="D8163" s="11">
        <v>29.43</v>
      </c>
      <c r="E8163" s="10">
        <v>32.17</v>
      </c>
      <c r="F8163" s="11">
        <v>4.16</v>
      </c>
      <c r="G8163" s="10">
        <v>38.74</v>
      </c>
      <c r="H8163" s="11">
        <v>119.95</v>
      </c>
      <c r="I8163" s="10">
        <v>235.72</v>
      </c>
      <c r="J8163">
        <v>0.33747529901196049</v>
      </c>
      <c r="K8163">
        <v>0.2453859919012652</v>
      </c>
      <c r="L8163">
        <v>0.13264054323168953</v>
      </c>
      <c r="M8163">
        <v>0.44070803197740577</v>
      </c>
      <c r="N8163">
        <v>0.35263553945527382</v>
      </c>
      <c r="O8163">
        <v>0.47382551048612798</v>
      </c>
      <c r="P8163" s="117">
        <v>20.37</v>
      </c>
      <c r="Q8163">
        <v>0.34</v>
      </c>
    </row>
    <row r="8164" spans="1:17" ht="15">
      <c r="A8164" s="6"/>
      <c r="B8164" s="10">
        <v>96.86</v>
      </c>
      <c r="C8164">
        <v>0.59920911491205353</v>
      </c>
      <c r="D8164" s="11">
        <v>26.57</v>
      </c>
      <c r="E8164" s="10">
        <v>29.88</v>
      </c>
      <c r="F8164" s="11">
        <v>0.06</v>
      </c>
      <c r="G8164" s="10">
        <v>36.94</v>
      </c>
      <c r="H8164" s="11">
        <v>114.9</v>
      </c>
      <c r="I8164" s="10">
        <v>203.91</v>
      </c>
      <c r="J8164">
        <v>0.33231884907625259</v>
      </c>
      <c r="K8164">
        <v>0.24099002405407638</v>
      </c>
      <c r="L8164">
        <v>0.13415242480165901</v>
      </c>
      <c r="M8164">
        <v>0.43015683408067545</v>
      </c>
      <c r="N8164">
        <v>0.34490658473027114</v>
      </c>
      <c r="O8164">
        <v>0.46021860911436829</v>
      </c>
      <c r="P8164" s="117">
        <v>20.61</v>
      </c>
      <c r="Q8164">
        <v>0.34</v>
      </c>
    </row>
    <row r="8165" spans="1:17" ht="15">
      <c r="A8165" s="6"/>
      <c r="B8165" s="10">
        <v>91.81</v>
      </c>
      <c r="C8165">
        <v>0.60264725775786154</v>
      </c>
      <c r="D8165" s="11">
        <v>27.36</v>
      </c>
      <c r="E8165" s="10">
        <v>28.59</v>
      </c>
      <c r="F8165" s="11">
        <v>-4.97</v>
      </c>
      <c r="G8165" s="10">
        <v>35</v>
      </c>
      <c r="H8165" s="11">
        <v>114.61</v>
      </c>
      <c r="I8165" s="10">
        <v>199.96</v>
      </c>
      <c r="J8165">
        <v>0.32710454902355157</v>
      </c>
      <c r="K8165">
        <v>0.24527492212464883</v>
      </c>
      <c r="L8165">
        <v>0.13602569593965211</v>
      </c>
      <c r="M8165">
        <v>0.42573630211127739</v>
      </c>
      <c r="N8165">
        <v>0.36073397870280732</v>
      </c>
      <c r="O8165">
        <v>0.45703698865618803</v>
      </c>
      <c r="P8165" s="117">
        <v>21.08</v>
      </c>
      <c r="Q8165">
        <v>0.34</v>
      </c>
    </row>
    <row r="8166" spans="1:17" ht="15">
      <c r="A8166" s="6"/>
      <c r="B8166" s="10">
        <v>89.92</v>
      </c>
      <c r="C8166">
        <v>0.60948182787253147</v>
      </c>
      <c r="D8166" s="11">
        <v>30.01</v>
      </c>
      <c r="E8166" s="10">
        <v>26.43</v>
      </c>
      <c r="F8166" s="11">
        <v>-7.17</v>
      </c>
      <c r="G8166" s="10">
        <v>34.28</v>
      </c>
      <c r="H8166" s="11">
        <v>131.01</v>
      </c>
      <c r="I8166" s="10">
        <v>230.18</v>
      </c>
      <c r="J8166">
        <v>0.32731564315825457</v>
      </c>
      <c r="K8166">
        <v>0.2554959860958359</v>
      </c>
      <c r="L8166">
        <v>0.13540736639530798</v>
      </c>
      <c r="M8166">
        <v>0.41610451411534516</v>
      </c>
      <c r="N8166">
        <v>0.38820807088382192</v>
      </c>
      <c r="O8166">
        <v>0.45348673749472551</v>
      </c>
      <c r="P8166" s="117">
        <v>21.99</v>
      </c>
      <c r="Q8166">
        <v>0.34</v>
      </c>
    </row>
    <row r="8167" spans="1:17" ht="15">
      <c r="A8167" s="6"/>
      <c r="B8167" s="10">
        <v>94.53</v>
      </c>
      <c r="C8167">
        <v>0.61616241567373387</v>
      </c>
      <c r="D8167" s="11">
        <v>32.07</v>
      </c>
      <c r="E8167" s="10">
        <v>33.44</v>
      </c>
      <c r="F8167" s="11">
        <v>7.0000000000000007E-2</v>
      </c>
      <c r="G8167" s="10">
        <v>33.590000000000003</v>
      </c>
      <c r="H8167" s="11">
        <v>145.44999999999999</v>
      </c>
      <c r="I8167" s="10">
        <v>259.39999999999998</v>
      </c>
      <c r="J8167">
        <v>0.33091450032974773</v>
      </c>
      <c r="K8167">
        <v>0.28453149986584381</v>
      </c>
      <c r="L8167">
        <v>0.13614077662484525</v>
      </c>
      <c r="M8167">
        <v>0.41979015383769364</v>
      </c>
      <c r="N8167">
        <v>0.41073235627836613</v>
      </c>
      <c r="O8167">
        <v>0.45298179900508767</v>
      </c>
      <c r="P8167" s="117">
        <v>22.68</v>
      </c>
      <c r="Q8167">
        <v>0.34</v>
      </c>
    </row>
    <row r="8168" spans="1:17" ht="15">
      <c r="A8168" s="6"/>
      <c r="B8168" s="10">
        <v>116.58</v>
      </c>
      <c r="C8168">
        <v>0.59452339053230874</v>
      </c>
      <c r="D8168" s="11">
        <v>44.72</v>
      </c>
      <c r="E8168" s="10">
        <v>48.57</v>
      </c>
      <c r="F8168" s="11">
        <v>-2.44</v>
      </c>
      <c r="G8168" s="10">
        <v>34.369999999999997</v>
      </c>
      <c r="H8168" s="11">
        <v>210.06</v>
      </c>
      <c r="I8168" s="10">
        <v>254.05</v>
      </c>
      <c r="J8168">
        <v>0.32090462699989691</v>
      </c>
      <c r="K8168">
        <v>0.31086691084559465</v>
      </c>
      <c r="L8168">
        <v>0.13687158547427802</v>
      </c>
      <c r="M8168">
        <v>0.42651194145722987</v>
      </c>
      <c r="N8168">
        <v>0.4184184707726073</v>
      </c>
      <c r="O8168">
        <v>0.44674194607653428</v>
      </c>
      <c r="P8168" s="117">
        <v>23.36</v>
      </c>
      <c r="Q8168">
        <v>0.34</v>
      </c>
    </row>
    <row r="8169" spans="1:17" ht="15">
      <c r="A8169" s="6"/>
      <c r="B8169" s="10">
        <v>131.22</v>
      </c>
      <c r="C8169">
        <v>0.56347834022988508</v>
      </c>
      <c r="D8169" s="11">
        <v>51.98</v>
      </c>
      <c r="E8169" s="10">
        <v>61.13</v>
      </c>
      <c r="F8169" s="11">
        <v>25.63</v>
      </c>
      <c r="G8169" s="10">
        <v>37.840000000000003</v>
      </c>
      <c r="H8169" s="11">
        <v>280.01</v>
      </c>
      <c r="I8169" s="10">
        <v>345.01</v>
      </c>
      <c r="J8169">
        <v>0.31658184210883339</v>
      </c>
      <c r="K8169">
        <v>0.30728044101970176</v>
      </c>
      <c r="L8169">
        <v>0.14238332705708651</v>
      </c>
      <c r="M8169">
        <v>0.42401577097156912</v>
      </c>
      <c r="N8169">
        <v>0.41706316393437187</v>
      </c>
      <c r="O8169">
        <v>0.43878782516103387</v>
      </c>
      <c r="P8169" s="117">
        <v>35.67</v>
      </c>
      <c r="Q8169">
        <v>0.34</v>
      </c>
    </row>
    <row r="8170" spans="1:17" ht="15">
      <c r="A8170" s="6"/>
      <c r="B8170" s="10">
        <v>150</v>
      </c>
      <c r="C8170">
        <v>0.53891914309661237</v>
      </c>
      <c r="D8170" s="11">
        <v>48.53</v>
      </c>
      <c r="E8170" s="10">
        <v>59.95</v>
      </c>
      <c r="F8170" s="11">
        <v>27.39</v>
      </c>
      <c r="G8170" s="10">
        <v>37.99</v>
      </c>
      <c r="H8170" s="11">
        <v>299.14999999999998</v>
      </c>
      <c r="I8170" s="10">
        <v>383.29</v>
      </c>
      <c r="J8170">
        <v>0.31566032778974812</v>
      </c>
      <c r="K8170">
        <v>0.29734560136079058</v>
      </c>
      <c r="L8170">
        <v>0.15852002810962754</v>
      </c>
      <c r="M8170">
        <v>0.42429201150487744</v>
      </c>
      <c r="N8170">
        <v>0.41711223043251933</v>
      </c>
      <c r="O8170">
        <v>0.42811091872856322</v>
      </c>
      <c r="P8170" s="117">
        <v>54.45</v>
      </c>
      <c r="Q8170">
        <v>0.34</v>
      </c>
    </row>
    <row r="8171" spans="1:17" ht="15">
      <c r="A8171" s="6"/>
      <c r="B8171" s="10">
        <v>137.69999999999999</v>
      </c>
      <c r="C8171">
        <v>0.54121406702702701</v>
      </c>
      <c r="D8171" s="11">
        <v>43.85</v>
      </c>
      <c r="E8171" s="10">
        <v>54.5</v>
      </c>
      <c r="F8171" s="11">
        <v>34.18</v>
      </c>
      <c r="G8171" s="10">
        <v>45.11</v>
      </c>
      <c r="H8171" s="11">
        <v>294.99</v>
      </c>
      <c r="I8171" s="10">
        <v>345.7</v>
      </c>
      <c r="J8171">
        <v>0.30737666393845142</v>
      </c>
      <c r="K8171">
        <v>0.29449041173692742</v>
      </c>
      <c r="L8171">
        <v>0.18005300554950468</v>
      </c>
      <c r="M8171">
        <v>0.42595180593259613</v>
      </c>
      <c r="N8171">
        <v>0.42037909939517526</v>
      </c>
      <c r="O8171">
        <v>0.42273093374952131</v>
      </c>
      <c r="P8171" s="117">
        <v>28.15</v>
      </c>
      <c r="Q8171">
        <v>0.34</v>
      </c>
    </row>
    <row r="8172" spans="1:17" ht="15">
      <c r="A8172" s="6"/>
      <c r="B8172" s="10">
        <v>134.36000000000001</v>
      </c>
      <c r="C8172">
        <v>0.54221663822786237</v>
      </c>
      <c r="D8172" s="11">
        <v>38.549999999999997</v>
      </c>
      <c r="E8172" s="10">
        <v>53.23</v>
      </c>
      <c r="F8172" s="11">
        <v>33.57</v>
      </c>
      <c r="G8172" s="10">
        <v>50.08</v>
      </c>
      <c r="H8172" s="11">
        <v>285.56</v>
      </c>
      <c r="I8172" s="10">
        <v>325.23</v>
      </c>
      <c r="J8172">
        <v>0.29115594309749981</v>
      </c>
      <c r="K8172">
        <v>0.29051276778117219</v>
      </c>
      <c r="L8172">
        <v>0.17684144635686197</v>
      </c>
      <c r="M8172">
        <v>0.42820964194310662</v>
      </c>
      <c r="N8172">
        <v>0.42276993187472389</v>
      </c>
      <c r="O8172">
        <v>0.41966154246168419</v>
      </c>
      <c r="P8172" s="117">
        <v>30.39</v>
      </c>
      <c r="Q8172">
        <v>0.34</v>
      </c>
    </row>
    <row r="8173" spans="1:17" ht="15">
      <c r="A8173" s="6"/>
      <c r="B8173" s="10">
        <v>138.16999999999999</v>
      </c>
      <c r="C8173">
        <v>0.52355868461372868</v>
      </c>
      <c r="D8173" s="11">
        <v>33.1</v>
      </c>
      <c r="E8173" s="10">
        <v>52.8</v>
      </c>
      <c r="F8173" s="11">
        <v>36.5</v>
      </c>
      <c r="G8173" s="10">
        <v>54.62</v>
      </c>
      <c r="H8173" s="11">
        <v>291.75</v>
      </c>
      <c r="I8173" s="10">
        <v>305.01</v>
      </c>
      <c r="J8173">
        <v>0.27432472346253767</v>
      </c>
      <c r="K8173">
        <v>0.29189352644852196</v>
      </c>
      <c r="L8173">
        <v>0.17554793265965549</v>
      </c>
      <c r="M8173">
        <v>0.43140727533803991</v>
      </c>
      <c r="N8173">
        <v>0.42608070338456189</v>
      </c>
      <c r="O8173">
        <v>0.41907549525140264</v>
      </c>
      <c r="P8173" s="117">
        <v>29.23</v>
      </c>
      <c r="Q8173">
        <v>0.34</v>
      </c>
    </row>
    <row r="8174" spans="1:17" ht="15">
      <c r="A8174" s="6"/>
      <c r="B8174" s="10">
        <v>137.99</v>
      </c>
      <c r="C8174">
        <v>0.52746711300138072</v>
      </c>
      <c r="D8174" s="11">
        <v>30.04</v>
      </c>
      <c r="E8174" s="10">
        <v>51.69</v>
      </c>
      <c r="F8174" s="11">
        <v>35.01</v>
      </c>
      <c r="G8174" s="10">
        <v>54.87</v>
      </c>
      <c r="H8174" s="11">
        <v>283.94</v>
      </c>
      <c r="I8174" s="10">
        <v>296.85000000000002</v>
      </c>
      <c r="J8174">
        <v>0.26067636578840298</v>
      </c>
      <c r="K8174">
        <v>0.28744292711796116</v>
      </c>
      <c r="L8174">
        <v>0.18804736181251208</v>
      </c>
      <c r="M8174">
        <v>0.44002425427398767</v>
      </c>
      <c r="N8174">
        <v>0.42637618094098995</v>
      </c>
      <c r="O8174">
        <v>0.42603249123334869</v>
      </c>
      <c r="P8174" s="117">
        <v>29.95</v>
      </c>
      <c r="Q8174">
        <v>0.34</v>
      </c>
    </row>
    <row r="8175" spans="1:17" ht="15">
      <c r="A8175" s="6"/>
      <c r="B8175" s="10">
        <v>138.35</v>
      </c>
      <c r="C8175">
        <v>0.53688177169108076</v>
      </c>
      <c r="D8175" s="11">
        <v>31.06</v>
      </c>
      <c r="E8175" s="10">
        <v>49.79</v>
      </c>
      <c r="F8175" s="11">
        <v>33.07</v>
      </c>
      <c r="G8175" s="10">
        <v>49.15</v>
      </c>
      <c r="H8175" s="11">
        <v>280.17</v>
      </c>
      <c r="I8175" s="10">
        <v>323.14999999999998</v>
      </c>
      <c r="J8175">
        <v>0.26092431473608152</v>
      </c>
      <c r="K8175">
        <v>0.28971982443541039</v>
      </c>
      <c r="L8175">
        <v>0.19365110782338993</v>
      </c>
      <c r="M8175">
        <v>0.43613304172134393</v>
      </c>
      <c r="N8175">
        <v>0.43281887152089848</v>
      </c>
      <c r="O8175">
        <v>0.43158268214806156</v>
      </c>
      <c r="P8175" s="117">
        <v>29.22</v>
      </c>
      <c r="Q8175">
        <v>0.34</v>
      </c>
    </row>
    <row r="8176" spans="1:17" ht="15">
      <c r="A8176" s="6"/>
      <c r="B8176" s="10">
        <v>138.08000000000001</v>
      </c>
      <c r="C8176">
        <v>0.54438736940698629</v>
      </c>
      <c r="D8176" s="11">
        <v>32.06</v>
      </c>
      <c r="E8176" s="10">
        <v>48.04</v>
      </c>
      <c r="F8176" s="11">
        <v>35.369999999999997</v>
      </c>
      <c r="G8176" s="10">
        <v>46.02</v>
      </c>
      <c r="H8176" s="11">
        <v>287.2</v>
      </c>
      <c r="I8176" s="10">
        <v>408.06</v>
      </c>
      <c r="J8176">
        <v>0.26859751050594594</v>
      </c>
      <c r="K8176">
        <v>0.29386860026202122</v>
      </c>
      <c r="L8176">
        <v>0.2072194974565191</v>
      </c>
      <c r="M8176">
        <v>0.43912680461169151</v>
      </c>
      <c r="N8176">
        <v>0.44154977245273469</v>
      </c>
      <c r="O8176">
        <v>0.45254582206674854</v>
      </c>
      <c r="P8176" s="117">
        <v>28.42</v>
      </c>
      <c r="Q8176">
        <v>0.34</v>
      </c>
    </row>
    <row r="8177" spans="1:17" ht="15">
      <c r="A8177" s="6"/>
      <c r="B8177" s="10">
        <v>138.02000000000001</v>
      </c>
      <c r="C8177">
        <v>0.54573958397116851</v>
      </c>
      <c r="D8177" s="11">
        <v>37.229999999999997</v>
      </c>
      <c r="E8177" s="10">
        <v>46.03</v>
      </c>
      <c r="F8177" s="11">
        <v>38.03</v>
      </c>
      <c r="G8177" s="10">
        <v>47.3</v>
      </c>
      <c r="H8177" s="11">
        <v>292.62</v>
      </c>
      <c r="I8177" s="10">
        <v>436.74</v>
      </c>
      <c r="J8177">
        <v>0.27874688769811079</v>
      </c>
      <c r="K8177">
        <v>0.29411123141236584</v>
      </c>
      <c r="L8177">
        <v>0.21402919624286654</v>
      </c>
      <c r="M8177">
        <v>0.44774135955098632</v>
      </c>
      <c r="N8177">
        <v>0.44612208660241814</v>
      </c>
      <c r="O8177">
        <v>0.45997211736741245</v>
      </c>
      <c r="P8177" s="117">
        <v>29.21</v>
      </c>
      <c r="Q8177">
        <v>0.34</v>
      </c>
    </row>
    <row r="8178" spans="1:17" ht="15">
      <c r="A8178" s="6"/>
      <c r="B8178" s="10">
        <v>133.87</v>
      </c>
      <c r="C8178">
        <v>0.53635413131998644</v>
      </c>
      <c r="D8178" s="11">
        <v>38.53</v>
      </c>
      <c r="E8178" s="10">
        <v>48.06</v>
      </c>
      <c r="F8178" s="11">
        <v>39.04</v>
      </c>
      <c r="G8178" s="10">
        <v>50.54</v>
      </c>
      <c r="H8178" s="11">
        <v>294.94</v>
      </c>
      <c r="I8178" s="10">
        <v>454.07</v>
      </c>
      <c r="J8178">
        <v>0.28685635385542591</v>
      </c>
      <c r="K8178">
        <v>0.29615681281227002</v>
      </c>
      <c r="L8178">
        <v>0.21614979807667573</v>
      </c>
      <c r="M8178">
        <v>0.44208291416583639</v>
      </c>
      <c r="N8178">
        <v>0.43850350917072756</v>
      </c>
      <c r="O8178">
        <v>0.45777182376247211</v>
      </c>
      <c r="P8178" s="117">
        <v>36.68</v>
      </c>
      <c r="Q8178">
        <v>0.34</v>
      </c>
    </row>
    <row r="8179" spans="1:17" ht="15">
      <c r="A8179" s="6"/>
      <c r="B8179" s="10">
        <v>128.59</v>
      </c>
      <c r="C8179">
        <v>0.51675248273982188</v>
      </c>
      <c r="D8179" s="11">
        <v>39.729999999999997</v>
      </c>
      <c r="E8179" s="10">
        <v>49</v>
      </c>
      <c r="F8179" s="11">
        <v>41.29</v>
      </c>
      <c r="G8179" s="10">
        <v>54.93</v>
      </c>
      <c r="H8179" s="11">
        <v>279.95999999999998</v>
      </c>
      <c r="I8179" s="10">
        <v>419.26</v>
      </c>
      <c r="J8179">
        <v>0.28647517466760369</v>
      </c>
      <c r="K8179">
        <v>0.28752147206070033</v>
      </c>
      <c r="L8179">
        <v>0.21859182026248575</v>
      </c>
      <c r="M8179">
        <v>0.44269325129019454</v>
      </c>
      <c r="N8179">
        <v>0.40838080995333531</v>
      </c>
      <c r="O8179">
        <v>0.46652321653381967</v>
      </c>
      <c r="P8179" s="117">
        <v>42.66</v>
      </c>
      <c r="Q8179">
        <v>0.34</v>
      </c>
    </row>
    <row r="8180" spans="1:17" ht="15">
      <c r="A8180" s="6"/>
      <c r="B8180" s="10">
        <v>120.35</v>
      </c>
      <c r="C8180">
        <v>0.50511683071418834</v>
      </c>
      <c r="D8180" s="11">
        <v>37.49</v>
      </c>
      <c r="E8180" s="10">
        <v>48.53</v>
      </c>
      <c r="F8180" s="11">
        <v>42.68</v>
      </c>
      <c r="G8180" s="10">
        <v>54.22</v>
      </c>
      <c r="H8180" s="11">
        <v>250.09</v>
      </c>
      <c r="I8180" s="10">
        <v>400</v>
      </c>
      <c r="J8180">
        <v>0.27543662712594735</v>
      </c>
      <c r="K8180">
        <v>0.2791401400222227</v>
      </c>
      <c r="L8180">
        <v>0.21206737614732876</v>
      </c>
      <c r="M8180">
        <v>0.44288987942034413</v>
      </c>
      <c r="N8180">
        <v>0.39025096054357211</v>
      </c>
      <c r="O8180">
        <v>0.48589142708733252</v>
      </c>
      <c r="P8180" s="117">
        <v>41.17</v>
      </c>
      <c r="Q8180">
        <v>0.34</v>
      </c>
    </row>
    <row r="8181" spans="1:17" ht="15">
      <c r="A8181" s="6"/>
      <c r="B8181" s="10">
        <v>104.14</v>
      </c>
      <c r="C8181">
        <v>0.49491330708597886</v>
      </c>
      <c r="D8181" s="11">
        <v>32.07</v>
      </c>
      <c r="E8181" s="10">
        <v>47.22</v>
      </c>
      <c r="F8181" s="11">
        <v>39.97</v>
      </c>
      <c r="G8181" s="10">
        <v>43.7</v>
      </c>
      <c r="H8181" s="11">
        <v>210.97</v>
      </c>
      <c r="I8181" s="10">
        <v>388.38</v>
      </c>
      <c r="J8181">
        <v>0.27104769619181129</v>
      </c>
      <c r="K8181">
        <v>0.26976467024989664</v>
      </c>
      <c r="L8181">
        <v>0.20294000798267464</v>
      </c>
      <c r="M8181">
        <v>0.44094369255293669</v>
      </c>
      <c r="N8181">
        <v>0.36789814077818017</v>
      </c>
      <c r="O8181">
        <v>0.50452795973273534</v>
      </c>
      <c r="P8181" s="117">
        <v>37.450000000000003</v>
      </c>
      <c r="Q8181">
        <v>0.34</v>
      </c>
    </row>
    <row r="8182" spans="1:17" ht="15">
      <c r="A8182" s="6"/>
      <c r="B8182" s="10">
        <v>100.36</v>
      </c>
      <c r="C8182">
        <v>0.47882262739062098</v>
      </c>
      <c r="D8182" s="11">
        <v>28.06</v>
      </c>
      <c r="E8182" s="10">
        <v>40.49</v>
      </c>
      <c r="F8182" s="11">
        <v>35.17</v>
      </c>
      <c r="G8182" s="10">
        <v>38.76</v>
      </c>
      <c r="H8182" s="11">
        <v>198.35</v>
      </c>
      <c r="I8182" s="10">
        <v>408.82</v>
      </c>
      <c r="J8182">
        <v>0.26846370648308049</v>
      </c>
      <c r="K8182">
        <v>0.24120139360359791</v>
      </c>
      <c r="L8182">
        <v>0.1943177965467712</v>
      </c>
      <c r="M8182">
        <v>0.45012287061561429</v>
      </c>
      <c r="N8182">
        <v>0.34640631113493231</v>
      </c>
      <c r="O8182">
        <v>0.51055269029620209</v>
      </c>
      <c r="P8182" s="117">
        <v>31.43</v>
      </c>
      <c r="Q8182">
        <v>0.34</v>
      </c>
    </row>
    <row r="8183" spans="1:17" ht="15">
      <c r="A8183" s="6"/>
      <c r="B8183" s="10">
        <v>97</v>
      </c>
      <c r="C8183">
        <v>0.45932631911020533</v>
      </c>
      <c r="D8183" s="11">
        <v>27.5</v>
      </c>
      <c r="E8183" s="10">
        <v>32.47</v>
      </c>
      <c r="F8183" s="11">
        <v>34.21</v>
      </c>
      <c r="G8183" s="10">
        <v>36.590000000000003</v>
      </c>
      <c r="H8183" s="11">
        <v>177.43</v>
      </c>
      <c r="I8183" s="10">
        <v>327.14999999999998</v>
      </c>
      <c r="J8183">
        <v>0.27805832546203663</v>
      </c>
      <c r="K8183">
        <v>0.21085839471678944</v>
      </c>
      <c r="L8183">
        <v>0.18263476644825075</v>
      </c>
      <c r="M8183">
        <v>0.45224243647303092</v>
      </c>
      <c r="N8183">
        <v>0.32046904166143253</v>
      </c>
      <c r="O8183">
        <v>0.52142925016997443</v>
      </c>
      <c r="P8183" s="117">
        <v>32.14</v>
      </c>
      <c r="Q8183">
        <v>0.34</v>
      </c>
    </row>
    <row r="8184" spans="1:17" ht="15">
      <c r="A8184" s="6"/>
      <c r="B8184" s="10">
        <v>96.42</v>
      </c>
      <c r="C8184">
        <v>0.44243464742052224</v>
      </c>
      <c r="D8184" s="11">
        <v>26.42</v>
      </c>
      <c r="E8184" s="10">
        <v>27.18</v>
      </c>
      <c r="F8184" s="11">
        <v>33.81</v>
      </c>
      <c r="G8184" s="10">
        <v>36.51</v>
      </c>
      <c r="H8184" s="11">
        <v>122.53</v>
      </c>
      <c r="I8184" s="10">
        <v>300.72000000000003</v>
      </c>
      <c r="J8184">
        <v>0.29119602687700846</v>
      </c>
      <c r="K8184">
        <v>0.1921072232211109</v>
      </c>
      <c r="L8184">
        <v>0.17572296840001933</v>
      </c>
      <c r="M8184">
        <v>0.43929822910645189</v>
      </c>
      <c r="N8184">
        <v>0.29888358824408851</v>
      </c>
      <c r="O8184">
        <v>0.52611656413799379</v>
      </c>
      <c r="P8184" s="117">
        <v>27.4</v>
      </c>
      <c r="Q8184">
        <v>0.34</v>
      </c>
    </row>
    <row r="8185" spans="1:17" ht="15">
      <c r="A8185" s="6"/>
      <c r="B8185" s="10">
        <v>87.08</v>
      </c>
      <c r="C8185">
        <v>0.42309858530490507</v>
      </c>
      <c r="D8185" s="11">
        <v>22.61</v>
      </c>
      <c r="E8185" s="10">
        <v>16.850000000000001</v>
      </c>
      <c r="F8185" s="11">
        <v>28.72</v>
      </c>
      <c r="G8185" s="10">
        <v>33.729999999999997</v>
      </c>
      <c r="H8185" s="11">
        <v>91.36</v>
      </c>
      <c r="I8185" s="10">
        <v>280.56</v>
      </c>
      <c r="J8185">
        <v>0.2845471520336475</v>
      </c>
      <c r="K8185">
        <v>0.16737940358438783</v>
      </c>
      <c r="L8185">
        <v>0.16123843103773816</v>
      </c>
      <c r="M8185">
        <v>0.42158399311751754</v>
      </c>
      <c r="N8185">
        <v>0.27248177947563301</v>
      </c>
      <c r="O8185">
        <v>0.52624161153319016</v>
      </c>
      <c r="P8185" s="117">
        <v>24.15</v>
      </c>
      <c r="Q8185">
        <v>0.34</v>
      </c>
    </row>
    <row r="8186" spans="1:17" ht="15">
      <c r="A8186" s="6"/>
      <c r="B8186" s="10">
        <v>87.09</v>
      </c>
      <c r="C8186">
        <v>0.40636931243795088</v>
      </c>
      <c r="D8186" s="11">
        <v>13.45</v>
      </c>
      <c r="E8186" s="10">
        <v>10.56</v>
      </c>
      <c r="F8186" s="11">
        <v>1.34</v>
      </c>
      <c r="G8186" s="10">
        <v>36.17</v>
      </c>
      <c r="H8186" s="11">
        <v>85.46</v>
      </c>
      <c r="I8186" s="10">
        <v>286.56</v>
      </c>
      <c r="J8186">
        <v>0.26586148370494267</v>
      </c>
      <c r="K8186">
        <v>0.15065636068310509</v>
      </c>
      <c r="L8186">
        <v>0.14831630849065802</v>
      </c>
      <c r="M8186">
        <v>0.41264616412196625</v>
      </c>
      <c r="N8186">
        <v>0.2431209241100811</v>
      </c>
      <c r="O8186">
        <v>0.51927475441789062</v>
      </c>
      <c r="P8186" s="117">
        <v>26.12</v>
      </c>
      <c r="Q8186">
        <v>0.34</v>
      </c>
    </row>
    <row r="8187" spans="1:17" ht="15">
      <c r="A8187" s="6"/>
      <c r="B8187" s="10">
        <v>83.26</v>
      </c>
      <c r="C8187">
        <v>0.39942130989951752</v>
      </c>
      <c r="D8187" s="11">
        <v>12.2</v>
      </c>
      <c r="E8187" s="10">
        <v>6.53</v>
      </c>
      <c r="F8187" s="11">
        <v>-0.26</v>
      </c>
      <c r="G8187" s="10">
        <v>32.299999999999997</v>
      </c>
      <c r="H8187" s="11">
        <v>77.64</v>
      </c>
      <c r="I8187" s="10">
        <v>280.77999999999997</v>
      </c>
      <c r="J8187">
        <v>0.25692219163797797</v>
      </c>
      <c r="K8187">
        <v>0.14303982270320054</v>
      </c>
      <c r="L8187">
        <v>0.14491916805974683</v>
      </c>
      <c r="M8187">
        <v>0.40183993493509235</v>
      </c>
      <c r="N8187">
        <v>0.23723066821425112</v>
      </c>
      <c r="O8187">
        <v>0.51162744835277896</v>
      </c>
      <c r="P8187" s="117">
        <v>25.54</v>
      </c>
      <c r="Q8187">
        <v>0.34</v>
      </c>
    </row>
    <row r="8188" spans="1:17" ht="15">
      <c r="A8188" s="6"/>
      <c r="B8188" s="10">
        <v>81.430000000000007</v>
      </c>
      <c r="C8188">
        <v>0.39459729620480583</v>
      </c>
      <c r="D8188" s="11">
        <v>10.5</v>
      </c>
      <c r="E8188" s="10">
        <v>1.34</v>
      </c>
      <c r="F8188" s="11">
        <v>-11.71</v>
      </c>
      <c r="G8188" s="10">
        <v>30.3</v>
      </c>
      <c r="H8188" s="11">
        <v>69.959999999999994</v>
      </c>
      <c r="I8188" s="10">
        <v>269.67</v>
      </c>
      <c r="J8188">
        <v>0.26532111514467982</v>
      </c>
      <c r="K8188">
        <v>0.13972333283953314</v>
      </c>
      <c r="L8188">
        <v>0.14394070504286702</v>
      </c>
      <c r="M8188">
        <v>0.38881928145955197</v>
      </c>
      <c r="N8188">
        <v>0.23469526506093247</v>
      </c>
      <c r="O8188">
        <v>0.51878675987173128</v>
      </c>
      <c r="P8188" s="117">
        <v>25.75</v>
      </c>
      <c r="Q8188">
        <v>0.34</v>
      </c>
    </row>
    <row r="8189" spans="1:17" ht="15">
      <c r="A8189" s="6"/>
      <c r="B8189" s="10">
        <v>79.52</v>
      </c>
      <c r="C8189">
        <v>0.39351468393561451</v>
      </c>
      <c r="D8189" s="11">
        <v>18.93</v>
      </c>
      <c r="E8189" s="10">
        <v>-0.08</v>
      </c>
      <c r="F8189" s="11">
        <v>-14.72</v>
      </c>
      <c r="G8189" s="10">
        <v>29.45</v>
      </c>
      <c r="H8189" s="11">
        <v>66.08</v>
      </c>
      <c r="I8189" s="10">
        <v>269.91000000000003</v>
      </c>
      <c r="J8189">
        <v>0.28536640241629618</v>
      </c>
      <c r="K8189">
        <v>0.1384392933985234</v>
      </c>
      <c r="L8189">
        <v>0.14236654477772459</v>
      </c>
      <c r="M8189">
        <v>0.378683019779394</v>
      </c>
      <c r="N8189">
        <v>0.23961616629235838</v>
      </c>
      <c r="O8189">
        <v>0.51337446297531675</v>
      </c>
      <c r="P8189" s="117">
        <v>25.08</v>
      </c>
      <c r="Q8189">
        <v>0.34</v>
      </c>
    </row>
    <row r="8190" spans="1:17" ht="15">
      <c r="A8190" s="6"/>
      <c r="B8190" s="10">
        <v>80</v>
      </c>
      <c r="C8190">
        <v>0.39057153455230376</v>
      </c>
      <c r="D8190" s="11">
        <v>24.56</v>
      </c>
      <c r="E8190" s="10">
        <v>0.06</v>
      </c>
      <c r="F8190" s="11">
        <v>-39.979999999999997</v>
      </c>
      <c r="G8190" s="10">
        <v>29.44</v>
      </c>
      <c r="H8190" s="11">
        <v>79.95</v>
      </c>
      <c r="I8190" s="10">
        <v>275.49</v>
      </c>
      <c r="J8190">
        <v>0.29425491720794067</v>
      </c>
      <c r="K8190">
        <v>0.13857676214745254</v>
      </c>
      <c r="L8190">
        <v>0.1419890774417252</v>
      </c>
      <c r="M8190">
        <v>0.38518128627497872</v>
      </c>
      <c r="N8190">
        <v>0.24557952002953665</v>
      </c>
      <c r="O8190">
        <v>0.50742151057507279</v>
      </c>
      <c r="P8190" s="117">
        <v>26.6</v>
      </c>
      <c r="Q8190">
        <v>0.34</v>
      </c>
    </row>
    <row r="8191" spans="1:17" ht="15">
      <c r="A8191" s="6"/>
      <c r="B8191" s="10">
        <v>87.04</v>
      </c>
      <c r="C8191">
        <v>0.39774004634690213</v>
      </c>
      <c r="D8191" s="11">
        <v>23.05</v>
      </c>
      <c r="E8191" s="10">
        <v>0.09</v>
      </c>
      <c r="F8191" s="11">
        <v>-49.91</v>
      </c>
      <c r="G8191" s="10">
        <v>35.64</v>
      </c>
      <c r="H8191" s="11">
        <v>92.02</v>
      </c>
      <c r="I8191" s="10">
        <v>299.79000000000002</v>
      </c>
      <c r="J8191">
        <v>0.30777432954102907</v>
      </c>
      <c r="K8191">
        <v>0.14002399240253829</v>
      </c>
      <c r="L8191">
        <v>0.14118935082306747</v>
      </c>
      <c r="M8191">
        <v>0.4096122097281461</v>
      </c>
      <c r="N8191">
        <v>0.26143272403130591</v>
      </c>
      <c r="O8191">
        <v>0.50916229753629394</v>
      </c>
      <c r="P8191" s="117">
        <v>30.4</v>
      </c>
      <c r="Q8191">
        <v>0.34</v>
      </c>
    </row>
    <row r="8192" spans="1:17" ht="15">
      <c r="A8192" s="6"/>
      <c r="B8192" s="10">
        <v>99.69</v>
      </c>
      <c r="C8192">
        <v>0.41688945519499848</v>
      </c>
      <c r="D8192" s="11">
        <v>35.880000000000003</v>
      </c>
      <c r="E8192" s="10">
        <v>1.71</v>
      </c>
      <c r="F8192" s="11">
        <v>-50.43</v>
      </c>
      <c r="G8192" s="10">
        <v>46.49</v>
      </c>
      <c r="H8192" s="11">
        <v>117.46</v>
      </c>
      <c r="I8192" s="10">
        <v>326</v>
      </c>
      <c r="J8192">
        <v>0.32492785899370297</v>
      </c>
      <c r="K8192">
        <v>0.1363986639303878</v>
      </c>
      <c r="L8192">
        <v>0.13870638206196192</v>
      </c>
      <c r="M8192">
        <v>0.42121615455542721</v>
      </c>
      <c r="N8192">
        <v>0.30693290143138185</v>
      </c>
      <c r="O8192">
        <v>0.51645208812998267</v>
      </c>
      <c r="P8192" s="117">
        <v>35.67</v>
      </c>
      <c r="Q8192">
        <v>0.34</v>
      </c>
    </row>
    <row r="8193" spans="1:17" ht="15">
      <c r="A8193" s="6"/>
      <c r="B8193" s="10">
        <v>107.29</v>
      </c>
      <c r="C8193">
        <v>0.4223789925168826</v>
      </c>
      <c r="D8193" s="11">
        <v>37.700000000000003</v>
      </c>
      <c r="E8193" s="10">
        <v>15.74</v>
      </c>
      <c r="F8193" s="11">
        <v>-49.95</v>
      </c>
      <c r="G8193" s="10">
        <v>58</v>
      </c>
      <c r="H8193" s="11">
        <v>174.28</v>
      </c>
      <c r="I8193" s="10">
        <v>400.09</v>
      </c>
      <c r="J8193">
        <v>0.33204732156529726</v>
      </c>
      <c r="K8193">
        <v>0.13789303521375842</v>
      </c>
      <c r="L8193">
        <v>0.13754841582108099</v>
      </c>
      <c r="M8193">
        <v>0.42665024890008874</v>
      </c>
      <c r="N8193">
        <v>0.33772230425963484</v>
      </c>
      <c r="O8193">
        <v>0.51651735409864852</v>
      </c>
      <c r="P8193" s="117">
        <v>47.72</v>
      </c>
      <c r="Q8193">
        <v>0.34</v>
      </c>
    </row>
    <row r="8194" spans="1:17" ht="15">
      <c r="A8194" s="6"/>
      <c r="B8194" s="10">
        <v>112.65</v>
      </c>
      <c r="C8194">
        <v>0.41064269856048125</v>
      </c>
      <c r="D8194" s="11">
        <v>46.04</v>
      </c>
      <c r="E8194" s="10">
        <v>15.88</v>
      </c>
      <c r="F8194" s="11">
        <v>-49.91</v>
      </c>
      <c r="G8194" s="10">
        <v>58.23</v>
      </c>
      <c r="H8194" s="11">
        <v>227.96</v>
      </c>
      <c r="I8194" s="10">
        <v>447.43</v>
      </c>
      <c r="J8194">
        <v>0.33517661795264392</v>
      </c>
      <c r="K8194">
        <v>0.13408397235633815</v>
      </c>
      <c r="L8194">
        <v>0.13014746299579655</v>
      </c>
      <c r="M8194">
        <v>0.41869199556137071</v>
      </c>
      <c r="N8194">
        <v>0.35579525398399953</v>
      </c>
      <c r="O8194">
        <v>0.51237827573260608</v>
      </c>
      <c r="P8194" s="117">
        <v>49.27</v>
      </c>
      <c r="Q8194">
        <v>0.34</v>
      </c>
    </row>
    <row r="8195" spans="1:17" ht="15">
      <c r="A8195" s="6"/>
      <c r="B8195" s="10">
        <v>118.52</v>
      </c>
      <c r="C8195">
        <v>0.4046265779824218</v>
      </c>
      <c r="D8195" s="11">
        <v>43.93</v>
      </c>
      <c r="E8195" s="10">
        <v>12.39</v>
      </c>
      <c r="F8195" s="11">
        <v>-49.92</v>
      </c>
      <c r="G8195" s="10">
        <v>40.69</v>
      </c>
      <c r="H8195" s="11">
        <v>222.92</v>
      </c>
      <c r="I8195" s="10">
        <v>454.09</v>
      </c>
      <c r="J8195">
        <v>0.32960341243779406</v>
      </c>
      <c r="K8195">
        <v>0.13102047253104851</v>
      </c>
      <c r="L8195">
        <v>0.12413376762821121</v>
      </c>
      <c r="M8195">
        <v>0.41638578126276243</v>
      </c>
      <c r="N8195">
        <v>0.36328786904831473</v>
      </c>
      <c r="O8195">
        <v>0.51620246812011505</v>
      </c>
      <c r="P8195" s="117">
        <v>33.49</v>
      </c>
      <c r="Q8195">
        <v>0.34</v>
      </c>
    </row>
    <row r="8196" spans="1:17" ht="15">
      <c r="A8196" s="6"/>
      <c r="B8196" s="10">
        <v>118.75</v>
      </c>
      <c r="C8196">
        <v>0.4245287099044453</v>
      </c>
      <c r="D8196" s="11">
        <v>37.99</v>
      </c>
      <c r="E8196" s="10">
        <v>6.91</v>
      </c>
      <c r="F8196" s="11">
        <v>-49.98</v>
      </c>
      <c r="G8196" s="10">
        <v>38.74</v>
      </c>
      <c r="H8196" s="11">
        <v>201.96</v>
      </c>
      <c r="I8196" s="10">
        <v>447.85</v>
      </c>
      <c r="J8196">
        <v>0.31723951927798166</v>
      </c>
      <c r="K8196">
        <v>0.12520557108487351</v>
      </c>
      <c r="L8196">
        <v>0.12140926088788051</v>
      </c>
      <c r="M8196">
        <v>0.4081514287621209</v>
      </c>
      <c r="N8196">
        <v>0.37210205498381277</v>
      </c>
      <c r="O8196">
        <v>0.5197608682027216</v>
      </c>
      <c r="P8196" s="117">
        <v>27.61</v>
      </c>
      <c r="Q8196">
        <v>0.34</v>
      </c>
    </row>
    <row r="8197" spans="1:17" ht="15">
      <c r="A8197" s="6"/>
      <c r="B8197" s="10">
        <v>118.02</v>
      </c>
      <c r="C8197">
        <v>0.44618325250541269</v>
      </c>
      <c r="D8197" s="11">
        <v>41.51</v>
      </c>
      <c r="E8197" s="10">
        <v>10.45</v>
      </c>
      <c r="F8197" s="11">
        <v>-35.340000000000003</v>
      </c>
      <c r="G8197" s="10">
        <v>36.76</v>
      </c>
      <c r="H8197" s="11">
        <v>204.98</v>
      </c>
      <c r="I8197" s="10">
        <v>446.22</v>
      </c>
      <c r="J8197">
        <v>0.30650878933569276</v>
      </c>
      <c r="K8197">
        <v>0.12137456678583257</v>
      </c>
      <c r="L8197">
        <v>0.11778231844964457</v>
      </c>
      <c r="M8197">
        <v>0.40066575882559424</v>
      </c>
      <c r="N8197">
        <v>0.37903965684903218</v>
      </c>
      <c r="O8197">
        <v>0.51646841103341101</v>
      </c>
      <c r="P8197" s="117">
        <v>27.83</v>
      </c>
      <c r="Q8197">
        <v>0.34</v>
      </c>
    </row>
    <row r="8198" spans="1:17" ht="15">
      <c r="A8198" s="6"/>
      <c r="B8198" s="10">
        <v>116.66</v>
      </c>
      <c r="C8198">
        <v>0.46077706481357317</v>
      </c>
      <c r="D8198" s="11">
        <v>34.21</v>
      </c>
      <c r="E8198" s="10">
        <v>19.03</v>
      </c>
      <c r="F8198" s="11">
        <v>-22.41</v>
      </c>
      <c r="G8198" s="10">
        <v>35.94</v>
      </c>
      <c r="H8198" s="11">
        <v>214.66</v>
      </c>
      <c r="I8198" s="10">
        <v>448.47</v>
      </c>
      <c r="J8198">
        <v>0.30366216643264143</v>
      </c>
      <c r="K8198">
        <v>0.12205798649525045</v>
      </c>
      <c r="L8198">
        <v>0.11685185539132403</v>
      </c>
      <c r="M8198">
        <v>0.39443737447050803</v>
      </c>
      <c r="N8198">
        <v>0.38819239797760924</v>
      </c>
      <c r="O8198">
        <v>0.5327367444241784</v>
      </c>
      <c r="P8198" s="117">
        <v>31.03</v>
      </c>
      <c r="Q8198">
        <v>0.34</v>
      </c>
    </row>
    <row r="8199" spans="1:17" ht="15">
      <c r="A8199" s="6"/>
      <c r="B8199" s="10">
        <v>111.78</v>
      </c>
      <c r="C8199">
        <v>0.48298427576231173</v>
      </c>
      <c r="D8199" s="11">
        <v>32.1</v>
      </c>
      <c r="E8199" s="10">
        <v>19.600000000000001</v>
      </c>
      <c r="F8199" s="11">
        <v>-2.0099999999999998</v>
      </c>
      <c r="G8199" s="10">
        <v>39.56</v>
      </c>
      <c r="H8199" s="11">
        <v>220.01</v>
      </c>
      <c r="I8199" s="10">
        <v>448.26</v>
      </c>
      <c r="J8199">
        <v>0.30278989981341359</v>
      </c>
      <c r="K8199">
        <v>0.1237157539191964</v>
      </c>
      <c r="L8199">
        <v>0.11847325550211862</v>
      </c>
      <c r="M8199">
        <v>0.40272957597720666</v>
      </c>
      <c r="N8199">
        <v>0.39862980686368932</v>
      </c>
      <c r="O8199">
        <v>0.5483827330138028</v>
      </c>
      <c r="P8199" s="117">
        <v>28.71</v>
      </c>
      <c r="Q8199">
        <v>0.34</v>
      </c>
    </row>
    <row r="8200" spans="1:17" ht="15">
      <c r="A8200" s="6"/>
      <c r="B8200" s="10">
        <v>113.11</v>
      </c>
      <c r="C8200">
        <v>0.49699894962003455</v>
      </c>
      <c r="D8200" s="11">
        <v>32.17</v>
      </c>
      <c r="E8200" s="10">
        <v>20.25</v>
      </c>
      <c r="F8200" s="11">
        <v>-0.08</v>
      </c>
      <c r="G8200" s="10">
        <v>41.69</v>
      </c>
      <c r="H8200" s="11">
        <v>240.07</v>
      </c>
      <c r="I8200" s="10">
        <v>454.05</v>
      </c>
      <c r="J8200">
        <v>0.31743403354689115</v>
      </c>
      <c r="K8200">
        <v>0.12476013472616834</v>
      </c>
      <c r="L8200">
        <v>0.12226033764174481</v>
      </c>
      <c r="M8200">
        <v>0.41975469732316478</v>
      </c>
      <c r="N8200">
        <v>0.40757055917910651</v>
      </c>
      <c r="O8200">
        <v>0.56593774922557327</v>
      </c>
      <c r="P8200" s="117">
        <v>28.84</v>
      </c>
      <c r="Q8200">
        <v>0.34</v>
      </c>
    </row>
    <row r="8201" spans="1:17" ht="15">
      <c r="A8201" s="6"/>
      <c r="B8201" s="10">
        <v>118.33</v>
      </c>
      <c r="C8201">
        <v>0.49968534078707422</v>
      </c>
      <c r="D8201" s="11">
        <v>37.979999999999997</v>
      </c>
      <c r="E8201" s="10">
        <v>20.97</v>
      </c>
      <c r="F8201" s="11">
        <v>0.35</v>
      </c>
      <c r="G8201" s="10">
        <v>55.68</v>
      </c>
      <c r="H8201" s="11">
        <v>247.19</v>
      </c>
      <c r="I8201" s="10">
        <v>456.99</v>
      </c>
      <c r="J8201">
        <v>0.33392973651622371</v>
      </c>
      <c r="K8201">
        <v>0.12717306635453318</v>
      </c>
      <c r="L8201">
        <v>0.1221631853311328</v>
      </c>
      <c r="M8201">
        <v>0.42921935021875185</v>
      </c>
      <c r="N8201">
        <v>0.4191055936866091</v>
      </c>
      <c r="O8201">
        <v>0.57439235060031957</v>
      </c>
      <c r="P8201" s="117">
        <v>26</v>
      </c>
      <c r="Q8201">
        <v>0.34</v>
      </c>
    </row>
    <row r="8202" spans="1:17" ht="15">
      <c r="A8202" s="6"/>
      <c r="B8202" s="10">
        <v>114.98</v>
      </c>
      <c r="C8202">
        <v>0.49500114955596819</v>
      </c>
      <c r="D8202" s="11">
        <v>41.57</v>
      </c>
      <c r="E8202" s="10">
        <v>20.94</v>
      </c>
      <c r="F8202" s="11">
        <v>4.13</v>
      </c>
      <c r="G8202" s="10">
        <v>59.96</v>
      </c>
      <c r="H8202" s="11">
        <v>261.54000000000002</v>
      </c>
      <c r="I8202" s="10">
        <v>462.92</v>
      </c>
      <c r="J8202">
        <v>0.3376077132880137</v>
      </c>
      <c r="K8202">
        <v>0.12803489302415405</v>
      </c>
      <c r="L8202">
        <v>0.11957185613860682</v>
      </c>
      <c r="M8202">
        <v>0.43575968162093437</v>
      </c>
      <c r="N8202">
        <v>0.41771336322745539</v>
      </c>
      <c r="O8202">
        <v>0.57299972943608568</v>
      </c>
      <c r="P8202" s="117">
        <v>52.75</v>
      </c>
      <c r="Q8202">
        <v>0.34</v>
      </c>
    </row>
    <row r="8203" spans="1:17" ht="15">
      <c r="A8203" s="6"/>
      <c r="B8203" s="10">
        <v>117.99</v>
      </c>
      <c r="C8203">
        <v>0.49003611509893258</v>
      </c>
      <c r="D8203" s="11">
        <v>40.729999999999997</v>
      </c>
      <c r="E8203" s="10">
        <v>20.81</v>
      </c>
      <c r="F8203" s="11">
        <v>15.23</v>
      </c>
      <c r="G8203" s="10">
        <v>62.17</v>
      </c>
      <c r="H8203" s="11">
        <v>292</v>
      </c>
      <c r="I8203" s="10">
        <v>498.21</v>
      </c>
      <c r="J8203">
        <v>0.33326264045421611</v>
      </c>
      <c r="K8203">
        <v>0.12807784400103653</v>
      </c>
      <c r="L8203">
        <v>0.1190771361892717</v>
      </c>
      <c r="M8203">
        <v>0.44443000119661757</v>
      </c>
      <c r="N8203">
        <v>0.41401479430379751</v>
      </c>
      <c r="O8203">
        <v>0.54536211080407471</v>
      </c>
      <c r="P8203" s="117">
        <v>42.52</v>
      </c>
      <c r="Q8203">
        <v>0.34</v>
      </c>
    </row>
    <row r="8204" spans="1:17" ht="15">
      <c r="A8204" s="6"/>
      <c r="B8204" s="10">
        <v>118.6</v>
      </c>
      <c r="C8204">
        <v>0.50946387119956005</v>
      </c>
      <c r="D8204" s="11">
        <v>39.96</v>
      </c>
      <c r="E8204" s="10">
        <v>25.46</v>
      </c>
      <c r="F8204" s="11">
        <v>14</v>
      </c>
      <c r="G8204" s="10">
        <v>61.92</v>
      </c>
      <c r="H8204" s="11">
        <v>266.48</v>
      </c>
      <c r="I8204" s="10">
        <v>459.27</v>
      </c>
      <c r="J8204">
        <v>0.33426196977909117</v>
      </c>
      <c r="K8204">
        <v>0.13108209694407824</v>
      </c>
      <c r="L8204">
        <v>0.12080078638348382</v>
      </c>
      <c r="M8204">
        <v>0.45181567533866895</v>
      </c>
      <c r="N8204">
        <v>0.42258786023973471</v>
      </c>
      <c r="O8204">
        <v>0.53955912467706912</v>
      </c>
      <c r="P8204" s="117">
        <v>42.66</v>
      </c>
      <c r="Q8204">
        <v>0.34</v>
      </c>
    </row>
    <row r="8205" spans="1:17" ht="15">
      <c r="A8205" s="6"/>
      <c r="B8205" s="10">
        <v>105.56</v>
      </c>
      <c r="C8205">
        <v>0.52120651857947187</v>
      </c>
      <c r="D8205" s="11">
        <v>38.57</v>
      </c>
      <c r="E8205" s="10">
        <v>21.05</v>
      </c>
      <c r="F8205" s="11">
        <v>12.08</v>
      </c>
      <c r="G8205" s="10">
        <v>59.38</v>
      </c>
      <c r="H8205" s="11">
        <v>252</v>
      </c>
      <c r="I8205" s="10">
        <v>454.02</v>
      </c>
      <c r="J8205">
        <v>0.33551096254737489</v>
      </c>
      <c r="K8205">
        <v>0.1329871724423384</v>
      </c>
      <c r="L8205">
        <v>0.12705416201914346</v>
      </c>
      <c r="M8205">
        <v>0.4578345860207747</v>
      </c>
      <c r="N8205">
        <v>0.43440949782095151</v>
      </c>
      <c r="O8205">
        <v>0.55323792807783079</v>
      </c>
      <c r="P8205" s="117">
        <v>24.53</v>
      </c>
      <c r="Q8205">
        <v>0.34</v>
      </c>
    </row>
    <row r="8206" spans="1:17" ht="15">
      <c r="A8206" s="6"/>
      <c r="B8206" s="10">
        <v>104.62</v>
      </c>
      <c r="C8206">
        <v>0.53629888605300191</v>
      </c>
      <c r="D8206" s="11">
        <v>32.32</v>
      </c>
      <c r="E8206" s="10">
        <v>15.84</v>
      </c>
      <c r="F8206" s="11">
        <v>0.44</v>
      </c>
      <c r="G8206" s="10">
        <v>52.8</v>
      </c>
      <c r="H8206" s="11">
        <v>210.7</v>
      </c>
      <c r="I8206" s="10">
        <v>433.91</v>
      </c>
      <c r="J8206">
        <v>0.33232654541081252</v>
      </c>
      <c r="K8206">
        <v>0.1325359446715334</v>
      </c>
      <c r="L8206">
        <v>0.13038163255288862</v>
      </c>
      <c r="M8206">
        <v>0.46867345013133399</v>
      </c>
      <c r="N8206">
        <v>0.44588714143107377</v>
      </c>
      <c r="O8206">
        <v>0.58745191105311789</v>
      </c>
      <c r="P8206" s="117">
        <v>29.96</v>
      </c>
      <c r="Q8206">
        <v>0.34</v>
      </c>
    </row>
    <row r="8207" spans="1:17" ht="15">
      <c r="A8207" s="6"/>
      <c r="B8207" s="10">
        <v>101.12</v>
      </c>
      <c r="C8207">
        <v>0.53023807525669486</v>
      </c>
      <c r="D8207" s="11">
        <v>28</v>
      </c>
      <c r="E8207" s="10">
        <v>0.05</v>
      </c>
      <c r="F8207" s="11">
        <v>7.0000000000000007E-2</v>
      </c>
      <c r="G8207" s="10">
        <v>46.41</v>
      </c>
      <c r="H8207" s="11">
        <v>196.7</v>
      </c>
      <c r="I8207" s="10">
        <v>353.13</v>
      </c>
      <c r="J8207">
        <v>0.32634615286508156</v>
      </c>
      <c r="K8207">
        <v>0.13630648743022103</v>
      </c>
      <c r="L8207">
        <v>0.1292150217279921</v>
      </c>
      <c r="M8207">
        <v>0.46769291585452455</v>
      </c>
      <c r="N8207">
        <v>0.46082349226397223</v>
      </c>
      <c r="O8207">
        <v>0.60879502401154062</v>
      </c>
      <c r="P8207" s="117">
        <v>27.59</v>
      </c>
      <c r="Q8207">
        <v>0.34</v>
      </c>
    </row>
    <row r="8208" spans="1:17" ht="15">
      <c r="A8208" s="6"/>
      <c r="B8208" s="10">
        <v>101.72</v>
      </c>
      <c r="C8208">
        <v>0.51170825908339124</v>
      </c>
      <c r="D8208" s="11">
        <v>23.1</v>
      </c>
      <c r="E8208" s="10">
        <v>10.69</v>
      </c>
      <c r="F8208" s="11">
        <v>0.49</v>
      </c>
      <c r="G8208" s="10">
        <v>44.34</v>
      </c>
      <c r="H8208" s="11">
        <v>221.21</v>
      </c>
      <c r="I8208" s="10">
        <v>328.31</v>
      </c>
      <c r="J8208">
        <v>0.31914306113242435</v>
      </c>
      <c r="K8208">
        <v>0.13839298049135779</v>
      </c>
      <c r="L8208">
        <v>0.13407808480656405</v>
      </c>
      <c r="M8208">
        <v>0.47184642677333288</v>
      </c>
      <c r="N8208">
        <v>0.46701844173525592</v>
      </c>
      <c r="O8208">
        <v>0.61768122729461206</v>
      </c>
      <c r="P8208" s="117">
        <v>21.68</v>
      </c>
      <c r="Q8208">
        <v>0.34</v>
      </c>
    </row>
    <row r="8209" spans="1:17" ht="15">
      <c r="A8209" s="6"/>
      <c r="B8209" s="10">
        <v>90.58</v>
      </c>
      <c r="C8209">
        <v>0.47039203967232107</v>
      </c>
      <c r="D8209" s="11">
        <v>9.2899999999999991</v>
      </c>
      <c r="E8209" s="10">
        <v>8.5</v>
      </c>
      <c r="F8209" s="11">
        <v>-14.72</v>
      </c>
      <c r="G8209" s="10">
        <v>41.5</v>
      </c>
      <c r="H8209" s="11">
        <v>174.21</v>
      </c>
      <c r="I8209" s="10">
        <v>299.24</v>
      </c>
      <c r="J8209">
        <v>0.29081153032302387</v>
      </c>
      <c r="K8209">
        <v>0.13836691808856205</v>
      </c>
      <c r="L8209">
        <v>0.137083682768251</v>
      </c>
      <c r="M8209">
        <v>0.46958566030551724</v>
      </c>
      <c r="N8209">
        <v>0.47601514361199099</v>
      </c>
      <c r="O8209">
        <v>0.61304278609937135</v>
      </c>
      <c r="P8209" s="117">
        <v>17.86</v>
      </c>
      <c r="Q8209">
        <v>0.34</v>
      </c>
    </row>
    <row r="8210" spans="1:17" ht="15">
      <c r="A8210" s="6"/>
      <c r="B8210" s="10">
        <v>95</v>
      </c>
      <c r="C8210">
        <v>0.42397932435777141</v>
      </c>
      <c r="D8210" s="11">
        <v>15.03</v>
      </c>
      <c r="E8210" s="10">
        <v>-0.78</v>
      </c>
      <c r="F8210" s="11">
        <v>-11.1</v>
      </c>
      <c r="G8210" s="10">
        <v>41.12</v>
      </c>
      <c r="H8210" s="11">
        <v>189.68</v>
      </c>
      <c r="I8210" s="10">
        <v>334.01</v>
      </c>
      <c r="J8210">
        <v>0.26869804004568432</v>
      </c>
      <c r="K8210">
        <v>0.14399347196674808</v>
      </c>
      <c r="L8210">
        <v>0.14141592149197818</v>
      </c>
      <c r="M8210">
        <v>0.46738573965305275</v>
      </c>
      <c r="N8210">
        <v>0.48529221461373212</v>
      </c>
      <c r="O8210">
        <v>0.61254221712248413</v>
      </c>
      <c r="P8210" s="117">
        <v>20.09</v>
      </c>
      <c r="Q8210">
        <v>0.34</v>
      </c>
    </row>
    <row r="8211" spans="1:17" ht="15">
      <c r="A8211" s="6"/>
      <c r="B8211" s="10">
        <v>85.1</v>
      </c>
      <c r="C8211">
        <v>0.38700583085222412</v>
      </c>
      <c r="D8211" s="11">
        <v>12.51</v>
      </c>
      <c r="E8211" s="10">
        <v>-1.72</v>
      </c>
      <c r="F8211" s="11">
        <v>-15.1</v>
      </c>
      <c r="G8211" s="10">
        <v>39.44</v>
      </c>
      <c r="H8211" s="11">
        <v>194.74</v>
      </c>
      <c r="I8211" s="10">
        <v>306.42</v>
      </c>
      <c r="J8211">
        <v>0.24418765335757558</v>
      </c>
      <c r="K8211">
        <v>0.14580176301318135</v>
      </c>
      <c r="L8211">
        <v>0.14386081160475639</v>
      </c>
      <c r="M8211">
        <v>0.46969267650451801</v>
      </c>
      <c r="N8211">
        <v>0.48471816169504051</v>
      </c>
      <c r="O8211">
        <v>0.60922691625046432</v>
      </c>
      <c r="P8211" s="117">
        <v>19.5</v>
      </c>
      <c r="Q8211">
        <v>0.34</v>
      </c>
    </row>
    <row r="8212" spans="1:17" ht="15">
      <c r="A8212" s="6"/>
      <c r="B8212" s="10">
        <v>79.489999999999995</v>
      </c>
      <c r="C8212">
        <v>0.36075277915457049</v>
      </c>
      <c r="D8212" s="11">
        <v>10.31</v>
      </c>
      <c r="E8212" s="10">
        <v>-8.48</v>
      </c>
      <c r="F8212" s="11">
        <v>-16.09</v>
      </c>
      <c r="G8212" s="10">
        <v>39.840000000000003</v>
      </c>
      <c r="H8212" s="11">
        <v>170.51</v>
      </c>
      <c r="I8212" s="10">
        <v>302.38</v>
      </c>
      <c r="J8212">
        <v>0.22957004878247908</v>
      </c>
      <c r="K8212">
        <v>0.14122197362887035</v>
      </c>
      <c r="L8212">
        <v>0.14377119007202066</v>
      </c>
      <c r="M8212">
        <v>0.46894441262498854</v>
      </c>
      <c r="N8212">
        <v>0.49293818992234562</v>
      </c>
      <c r="O8212">
        <v>0.60538282249915787</v>
      </c>
      <c r="P8212" s="117">
        <v>17.75</v>
      </c>
      <c r="Q8212">
        <v>0.34</v>
      </c>
    </row>
    <row r="8213" spans="1:17" ht="15">
      <c r="A8213" s="6"/>
      <c r="B8213" s="10">
        <v>73.069999999999993</v>
      </c>
      <c r="C8213">
        <v>0.34997489424530404</v>
      </c>
      <c r="D8213" s="11">
        <v>9.26</v>
      </c>
      <c r="E8213" s="10">
        <v>-5.08</v>
      </c>
      <c r="F8213" s="11">
        <v>-14.99</v>
      </c>
      <c r="G8213" s="10">
        <v>37.15</v>
      </c>
      <c r="H8213" s="11">
        <v>181.07</v>
      </c>
      <c r="I8213" s="10">
        <v>298.49</v>
      </c>
      <c r="J8213">
        <v>0.2247089449042482</v>
      </c>
      <c r="K8213">
        <v>0.14068874012111482</v>
      </c>
      <c r="L8213">
        <v>0.14450934133763826</v>
      </c>
      <c r="M8213">
        <v>0.4654107533103371</v>
      </c>
      <c r="N8213">
        <v>0.4985017970730255</v>
      </c>
      <c r="O8213">
        <v>0.60039080442006021</v>
      </c>
      <c r="P8213" s="117">
        <v>17.71</v>
      </c>
      <c r="Q8213">
        <v>0.34</v>
      </c>
    </row>
    <row r="8214" spans="1:17" ht="15">
      <c r="A8214" s="6"/>
      <c r="B8214" s="10">
        <v>70.56</v>
      </c>
      <c r="C8214">
        <v>0.35107359581530095</v>
      </c>
      <c r="D8214" s="11">
        <v>9.1199999999999992</v>
      </c>
      <c r="E8214" s="10">
        <v>-9</v>
      </c>
      <c r="F8214" s="11">
        <v>-12.76</v>
      </c>
      <c r="G8214" s="10">
        <v>37.950000000000003</v>
      </c>
      <c r="H8214" s="11">
        <v>194.96</v>
      </c>
      <c r="I8214" s="10">
        <v>304.04000000000002</v>
      </c>
      <c r="J8214">
        <v>0.22273594358879198</v>
      </c>
      <c r="K8214">
        <v>0.14136351251410997</v>
      </c>
      <c r="L8214">
        <v>0.14862606111181909</v>
      </c>
      <c r="M8214">
        <v>0.47270128694417324</v>
      </c>
      <c r="N8214">
        <v>0.49960103593170851</v>
      </c>
      <c r="O8214">
        <v>0.59572801356321137</v>
      </c>
      <c r="P8214" s="117">
        <v>16.940000000000001</v>
      </c>
      <c r="Q8214">
        <v>0.34</v>
      </c>
    </row>
    <row r="8215" spans="1:17" ht="15">
      <c r="A8215" s="6"/>
      <c r="B8215" s="10">
        <v>73.010000000000005</v>
      </c>
      <c r="C8215">
        <v>0.34938110700167274</v>
      </c>
      <c r="D8215" s="11">
        <v>8.92</v>
      </c>
      <c r="E8215" s="10">
        <v>-6.21</v>
      </c>
      <c r="F8215" s="11">
        <v>-5.85</v>
      </c>
      <c r="G8215" s="10">
        <v>41.11</v>
      </c>
      <c r="H8215" s="11">
        <v>196.83</v>
      </c>
      <c r="I8215" s="10">
        <v>317.66000000000003</v>
      </c>
      <c r="J8215">
        <v>0.22354489282046186</v>
      </c>
      <c r="K8215">
        <v>0.14186920630506941</v>
      </c>
      <c r="L8215">
        <v>0.16546710508224219</v>
      </c>
      <c r="M8215">
        <v>0.49664650083959488</v>
      </c>
      <c r="N8215">
        <v>0.492773754133006</v>
      </c>
      <c r="O8215">
        <v>0.58365072722943556</v>
      </c>
      <c r="P8215" s="117">
        <v>21.12</v>
      </c>
      <c r="Q8215">
        <v>0.34</v>
      </c>
    </row>
    <row r="8216" spans="1:17" ht="15">
      <c r="A8216" s="6"/>
      <c r="B8216" s="10">
        <v>76.040000000000006</v>
      </c>
      <c r="C8216">
        <v>0.35070597456698094</v>
      </c>
      <c r="D8216" s="11">
        <v>10.06</v>
      </c>
      <c r="E8216" s="10">
        <v>-16.62</v>
      </c>
      <c r="F8216" s="11">
        <v>27.23</v>
      </c>
      <c r="G8216" s="10">
        <v>51.58</v>
      </c>
      <c r="H8216" s="11">
        <v>247.68</v>
      </c>
      <c r="I8216" s="10">
        <v>358.77</v>
      </c>
      <c r="J8216">
        <v>0.22816181918180492</v>
      </c>
      <c r="K8216">
        <v>0.13943766173218647</v>
      </c>
      <c r="L8216">
        <v>0.19193123929022568</v>
      </c>
      <c r="M8216">
        <v>0.51983667357662078</v>
      </c>
      <c r="N8216">
        <v>0.48050405408116187</v>
      </c>
      <c r="O8216">
        <v>0.56885921350491742</v>
      </c>
      <c r="P8216" s="117">
        <v>27.77</v>
      </c>
      <c r="Q8216">
        <v>0.34</v>
      </c>
    </row>
    <row r="8217" spans="1:17" ht="15">
      <c r="A8217" s="6"/>
      <c r="B8217" s="10">
        <v>82.4</v>
      </c>
      <c r="C8217">
        <v>0.3599042113280071</v>
      </c>
      <c r="D8217" s="11">
        <v>12.15</v>
      </c>
      <c r="E8217" s="10">
        <v>-10.93</v>
      </c>
      <c r="F8217" s="11">
        <v>38.57</v>
      </c>
      <c r="G8217" s="10">
        <v>68.08</v>
      </c>
      <c r="H8217" s="11">
        <v>308.2</v>
      </c>
      <c r="I8217" s="10">
        <v>455.38</v>
      </c>
      <c r="J8217">
        <v>0.24192577357992689</v>
      </c>
      <c r="K8217">
        <v>0.13859692757555711</v>
      </c>
      <c r="L8217">
        <v>0.22595754924886025</v>
      </c>
      <c r="M8217">
        <v>0.5262022296396176</v>
      </c>
      <c r="N8217">
        <v>0.47789770140797816</v>
      </c>
      <c r="O8217">
        <v>0.54650873440917946</v>
      </c>
      <c r="P8217" s="117">
        <v>27.43</v>
      </c>
      <c r="Q8217">
        <v>0.34</v>
      </c>
    </row>
    <row r="8218" spans="1:17" ht="15">
      <c r="A8218" s="6"/>
      <c r="B8218" s="10">
        <v>84.93</v>
      </c>
      <c r="C8218">
        <v>0.36613366034860462</v>
      </c>
      <c r="D8218" s="11">
        <v>12.41</v>
      </c>
      <c r="E8218" s="10">
        <v>-4.74</v>
      </c>
      <c r="F8218" s="11">
        <v>39.99</v>
      </c>
      <c r="G8218" s="10">
        <v>74.11</v>
      </c>
      <c r="H8218" s="11">
        <v>338.29</v>
      </c>
      <c r="I8218" s="10">
        <v>474.29</v>
      </c>
      <c r="J8218">
        <v>0.26213815268281876</v>
      </c>
      <c r="K8218">
        <v>0.138082833995469</v>
      </c>
      <c r="L8218">
        <v>0.23914971254292008</v>
      </c>
      <c r="M8218">
        <v>0.52534328401288755</v>
      </c>
      <c r="N8218">
        <v>0.47926124462930625</v>
      </c>
      <c r="O8218">
        <v>0.53399122736281879</v>
      </c>
      <c r="P8218" s="117">
        <v>21.92</v>
      </c>
      <c r="Q8218">
        <v>0.34</v>
      </c>
    </row>
    <row r="8219" spans="1:17" ht="15">
      <c r="A8219" s="6"/>
      <c r="B8219" s="10">
        <v>91.51</v>
      </c>
      <c r="C8219">
        <v>0.35046336796187383</v>
      </c>
      <c r="D8219" s="11">
        <v>18.07</v>
      </c>
      <c r="E8219" s="10">
        <v>8.33</v>
      </c>
      <c r="F8219" s="11">
        <v>39.770000000000003</v>
      </c>
      <c r="G8219" s="10">
        <v>71.86</v>
      </c>
      <c r="H8219" s="11">
        <v>346.2</v>
      </c>
      <c r="I8219" s="10">
        <v>474.7</v>
      </c>
      <c r="J8219">
        <v>0.26813588310258935</v>
      </c>
      <c r="K8219">
        <v>0.13570917379456662</v>
      </c>
      <c r="L8219">
        <v>0.2466924078599404</v>
      </c>
      <c r="M8219">
        <v>0.51624193348115288</v>
      </c>
      <c r="N8219">
        <v>0.47207990616416901</v>
      </c>
      <c r="O8219">
        <v>0.52749147242634142</v>
      </c>
      <c r="P8219" s="117">
        <v>19.739999999999998</v>
      </c>
      <c r="Q8219">
        <v>0.34</v>
      </c>
    </row>
    <row r="8220" spans="1:17" ht="15">
      <c r="A8220" s="6"/>
      <c r="B8220" s="10">
        <v>91.01</v>
      </c>
      <c r="C8220">
        <v>0.32907259988720661</v>
      </c>
      <c r="D8220" s="11">
        <v>18.96</v>
      </c>
      <c r="E8220" s="10">
        <v>20.51</v>
      </c>
      <c r="F8220" s="11">
        <v>39.58</v>
      </c>
      <c r="G8220" s="10">
        <v>72.44</v>
      </c>
      <c r="H8220" s="11">
        <v>338.99</v>
      </c>
      <c r="I8220" s="10">
        <v>471.33</v>
      </c>
      <c r="J8220">
        <v>0.2676837509853619</v>
      </c>
      <c r="K8220">
        <v>0.13119500146411772</v>
      </c>
      <c r="L8220">
        <v>0.25134724272327719</v>
      </c>
      <c r="M8220">
        <v>0.50373497174684889</v>
      </c>
      <c r="N8220">
        <v>0.46921112727114855</v>
      </c>
      <c r="O8220">
        <v>0.53006177947829547</v>
      </c>
      <c r="P8220" s="117">
        <v>18.82</v>
      </c>
      <c r="Q8220">
        <v>0.34</v>
      </c>
    </row>
    <row r="8221" spans="1:17" ht="15">
      <c r="A8221" s="6"/>
      <c r="B8221" s="10">
        <v>91.94</v>
      </c>
      <c r="C8221">
        <v>0.31187098224510745</v>
      </c>
      <c r="D8221" s="11">
        <v>16.25</v>
      </c>
      <c r="E8221" s="10">
        <v>25.62</v>
      </c>
      <c r="F8221" s="11">
        <v>39.729999999999997</v>
      </c>
      <c r="G8221" s="10">
        <v>76.739999999999995</v>
      </c>
      <c r="H8221" s="11">
        <v>340</v>
      </c>
      <c r="I8221" s="10">
        <v>484.16</v>
      </c>
      <c r="J8221">
        <v>0.26318570296779797</v>
      </c>
      <c r="K8221">
        <v>0.12922480196667577</v>
      </c>
      <c r="L8221">
        <v>0.25603825796725538</v>
      </c>
      <c r="M8221">
        <v>0.49567153677212972</v>
      </c>
      <c r="N8221">
        <v>0.47601260720917205</v>
      </c>
      <c r="O8221">
        <v>0.52948043230236275</v>
      </c>
      <c r="P8221" s="117">
        <v>19.059999999999999</v>
      </c>
      <c r="Q8221">
        <v>0.34</v>
      </c>
    </row>
    <row r="8222" spans="1:17" ht="15">
      <c r="A8222" s="6"/>
      <c r="B8222" s="10">
        <v>94.2</v>
      </c>
      <c r="C8222">
        <v>0.30535029460157936</v>
      </c>
      <c r="D8222" s="11">
        <v>15.03</v>
      </c>
      <c r="E8222" s="10">
        <v>25.21</v>
      </c>
      <c r="F8222" s="11">
        <v>39.909999999999997</v>
      </c>
      <c r="G8222" s="10">
        <v>77.430000000000007</v>
      </c>
      <c r="H8222" s="11">
        <v>335.64</v>
      </c>
      <c r="I8222" s="10">
        <v>481.1</v>
      </c>
      <c r="J8222">
        <v>0.26701400787219259</v>
      </c>
      <c r="K8222">
        <v>0.13044900751113178</v>
      </c>
      <c r="L8222">
        <v>0.26113582953320613</v>
      </c>
      <c r="M8222">
        <v>0.49378428032063004</v>
      </c>
      <c r="N8222">
        <v>0.47993605250993804</v>
      </c>
      <c r="O8222">
        <v>0.53607916675425127</v>
      </c>
      <c r="P8222" s="117">
        <v>19.38</v>
      </c>
      <c r="Q8222">
        <v>0.34</v>
      </c>
    </row>
    <row r="8223" spans="1:17" ht="15">
      <c r="A8223" s="6"/>
      <c r="B8223" s="10">
        <v>90.67</v>
      </c>
      <c r="C8223">
        <v>0.29820489974873093</v>
      </c>
      <c r="D8223" s="11">
        <v>12.39</v>
      </c>
      <c r="E8223" s="10">
        <v>20.52</v>
      </c>
      <c r="F8223" s="11">
        <v>39.93</v>
      </c>
      <c r="G8223" s="10">
        <v>76.959999999999994</v>
      </c>
      <c r="H8223" s="11">
        <v>334.51</v>
      </c>
      <c r="I8223" s="10">
        <v>470</v>
      </c>
      <c r="J8223">
        <v>0.26276340685057792</v>
      </c>
      <c r="K8223">
        <v>0.13146503481811689</v>
      </c>
      <c r="L8223">
        <v>0.27460485316513694</v>
      </c>
      <c r="M8223">
        <v>0.50480393936009815</v>
      </c>
      <c r="N8223">
        <v>0.47756044097523653</v>
      </c>
      <c r="O8223">
        <v>0.55295842530633532</v>
      </c>
      <c r="P8223" s="117">
        <v>20.51</v>
      </c>
      <c r="Q8223">
        <v>0.34</v>
      </c>
    </row>
    <row r="8224" spans="1:17" ht="15">
      <c r="A8224" s="6"/>
      <c r="B8224" s="10">
        <v>85.63</v>
      </c>
      <c r="C8224">
        <v>0.29534476916015739</v>
      </c>
      <c r="D8224" s="11">
        <v>12.53</v>
      </c>
      <c r="E8224" s="10">
        <v>19.39</v>
      </c>
      <c r="F8224" s="11">
        <v>39.97</v>
      </c>
      <c r="G8224" s="10">
        <v>76.48</v>
      </c>
      <c r="H8224" s="11">
        <v>342.19</v>
      </c>
      <c r="I8224" s="10">
        <v>476.44</v>
      </c>
      <c r="J8224">
        <v>0.27311313223346673</v>
      </c>
      <c r="K8224">
        <v>0.1331878709917394</v>
      </c>
      <c r="L8224">
        <v>0.28989830249909854</v>
      </c>
      <c r="M8224">
        <v>0.5216653403021243</v>
      </c>
      <c r="N8224">
        <v>0.48494485647627067</v>
      </c>
      <c r="O8224">
        <v>0.56530858040290433</v>
      </c>
      <c r="P8224" s="117">
        <v>20.149999999999999</v>
      </c>
      <c r="Q8224">
        <v>0.34</v>
      </c>
    </row>
    <row r="8225" spans="1:17" ht="15">
      <c r="A8225" s="6"/>
      <c r="B8225" s="10">
        <v>83.5</v>
      </c>
      <c r="C8225">
        <v>0.28461249999999999</v>
      </c>
      <c r="D8225" s="11">
        <v>19.41</v>
      </c>
      <c r="E8225" s="10">
        <v>19.329999999999998</v>
      </c>
      <c r="F8225" s="11">
        <v>39.58</v>
      </c>
      <c r="G8225" s="10">
        <v>77.48</v>
      </c>
      <c r="H8225" s="11">
        <v>343</v>
      </c>
      <c r="I8225" s="10">
        <v>473.91</v>
      </c>
      <c r="J8225">
        <v>0.28728799289649171</v>
      </c>
      <c r="K8225">
        <v>0.13402974730698786</v>
      </c>
      <c r="L8225">
        <v>0.30229580533736261</v>
      </c>
      <c r="M8225">
        <v>0.53097602730964211</v>
      </c>
      <c r="N8225">
        <v>0.48486857100597186</v>
      </c>
      <c r="O8225">
        <v>0.57299378642712762</v>
      </c>
      <c r="P8225" s="117">
        <v>19.09</v>
      </c>
      <c r="Q8225">
        <v>0.34</v>
      </c>
    </row>
    <row r="8226" spans="1:17" ht="15">
      <c r="A8226" s="6"/>
      <c r="B8226" s="10">
        <v>80.08</v>
      </c>
      <c r="C8226">
        <v>0.26086204344693648</v>
      </c>
      <c r="D8226" s="11">
        <v>26.51</v>
      </c>
      <c r="E8226" s="10">
        <v>17.79</v>
      </c>
      <c r="F8226" s="11">
        <v>40.17</v>
      </c>
      <c r="G8226" s="10">
        <v>81.069999999999993</v>
      </c>
      <c r="H8226" s="11">
        <v>349.21</v>
      </c>
      <c r="I8226" s="10">
        <v>474.88</v>
      </c>
      <c r="J8226">
        <v>0.28566374060498878</v>
      </c>
      <c r="K8226">
        <v>0.13352062453253552</v>
      </c>
      <c r="L8226">
        <v>0.30535040971965799</v>
      </c>
      <c r="M8226">
        <v>0.52444105541276487</v>
      </c>
      <c r="N8226">
        <v>0.47425004599882381</v>
      </c>
      <c r="O8226">
        <v>0.55917891828570154</v>
      </c>
      <c r="P8226" s="117">
        <v>23.98</v>
      </c>
      <c r="Q8226">
        <v>0.34</v>
      </c>
    </row>
    <row r="8227" spans="1:17" ht="15">
      <c r="A8227" s="6"/>
      <c r="B8227" s="10">
        <v>79.040000000000006</v>
      </c>
      <c r="C8227">
        <v>0.23399858009158975</v>
      </c>
      <c r="D8227" s="11">
        <v>31.67</v>
      </c>
      <c r="E8227" s="10">
        <v>21.39</v>
      </c>
      <c r="F8227" s="11">
        <v>40.68</v>
      </c>
      <c r="G8227" s="10">
        <v>78.97</v>
      </c>
      <c r="H8227" s="11">
        <v>355.69</v>
      </c>
      <c r="I8227" s="10">
        <v>507.91</v>
      </c>
      <c r="J8227">
        <v>0.28286281990312634</v>
      </c>
      <c r="K8227">
        <v>0.13381404622599935</v>
      </c>
      <c r="L8227">
        <v>0.29099915322865177</v>
      </c>
      <c r="M8227">
        <v>0.51129103414154853</v>
      </c>
      <c r="N8227">
        <v>0.47338413615280461</v>
      </c>
      <c r="O8227">
        <v>0.51515886820085399</v>
      </c>
      <c r="P8227" s="117">
        <v>25.26</v>
      </c>
      <c r="Q8227">
        <v>0.34</v>
      </c>
    </row>
    <row r="8228" spans="1:17" ht="15">
      <c r="A8228" s="6"/>
      <c r="B8228" s="10">
        <v>77.430000000000007</v>
      </c>
      <c r="C8228">
        <v>0.22135065682340421</v>
      </c>
      <c r="D8228" s="11">
        <v>28.45</v>
      </c>
      <c r="E8228" s="10">
        <v>30.93</v>
      </c>
      <c r="F8228" s="11">
        <v>39.22</v>
      </c>
      <c r="G8228" s="10">
        <v>67.05</v>
      </c>
      <c r="H8228" s="11">
        <v>345</v>
      </c>
      <c r="I8228" s="10">
        <v>477.37</v>
      </c>
      <c r="J8228">
        <v>0.28480168342379214</v>
      </c>
      <c r="K8228">
        <v>0.13808035223660503</v>
      </c>
      <c r="L8228">
        <v>0.29360789641670904</v>
      </c>
      <c r="M8228">
        <v>0.50216507802702348</v>
      </c>
      <c r="N8228">
        <v>0.47489698171563727</v>
      </c>
      <c r="O8228">
        <v>0.53100762502424992</v>
      </c>
      <c r="P8228" s="117">
        <v>36.51</v>
      </c>
      <c r="Q8228">
        <v>0.34</v>
      </c>
    </row>
    <row r="8229" spans="1:17" ht="15">
      <c r="A8229" s="6"/>
      <c r="B8229" s="10">
        <v>69.45</v>
      </c>
      <c r="C8229">
        <v>0.20081167183641507</v>
      </c>
      <c r="D8229" s="11">
        <v>24.56</v>
      </c>
      <c r="E8229" s="10">
        <v>19.440000000000001</v>
      </c>
      <c r="F8229" s="11">
        <v>37.950000000000003</v>
      </c>
      <c r="G8229" s="10">
        <v>65.12</v>
      </c>
      <c r="H8229" s="11">
        <v>316.3</v>
      </c>
      <c r="I8229" s="10">
        <v>451.51</v>
      </c>
      <c r="J8229">
        <v>0.28352555759077691</v>
      </c>
      <c r="K8229">
        <v>0.13351948662531224</v>
      </c>
      <c r="L8229">
        <v>0.28736933290538375</v>
      </c>
      <c r="M8229">
        <v>0.51091624898437249</v>
      </c>
      <c r="N8229">
        <v>0.47874563739640563</v>
      </c>
      <c r="O8229">
        <v>0.55613945010812482</v>
      </c>
      <c r="P8229" s="117">
        <v>24.07</v>
      </c>
      <c r="Q8229">
        <v>0.34</v>
      </c>
    </row>
    <row r="8230" spans="1:17" ht="15">
      <c r="A8230" s="6"/>
      <c r="B8230" s="10">
        <v>64.459999999999994</v>
      </c>
      <c r="C8230">
        <v>0.18051724286593326</v>
      </c>
      <c r="D8230" s="11">
        <v>15.8</v>
      </c>
      <c r="E8230" s="10">
        <v>11.69</v>
      </c>
      <c r="F8230" s="11">
        <v>29.1</v>
      </c>
      <c r="G8230" s="10">
        <v>59.46</v>
      </c>
      <c r="H8230" s="11">
        <v>260.60000000000002</v>
      </c>
      <c r="I8230" s="10">
        <v>440</v>
      </c>
      <c r="J8230">
        <v>0.27485394777128092</v>
      </c>
      <c r="K8230">
        <v>0.13845980123844853</v>
      </c>
      <c r="L8230">
        <v>0.27235530054228768</v>
      </c>
      <c r="M8230">
        <v>0.51350111646321817</v>
      </c>
      <c r="N8230">
        <v>0.47246514690522678</v>
      </c>
      <c r="O8230">
        <v>0.56351325849109579</v>
      </c>
      <c r="P8230" s="117">
        <v>19.36</v>
      </c>
      <c r="Q8230">
        <v>0.34</v>
      </c>
    </row>
    <row r="8231" spans="1:17" ht="15">
      <c r="A8231" s="6"/>
      <c r="B8231" s="10">
        <v>60.41</v>
      </c>
      <c r="C8231">
        <v>0.17111081969349562</v>
      </c>
      <c r="D8231" s="11">
        <v>13.01</v>
      </c>
      <c r="E8231" s="10">
        <v>3.74</v>
      </c>
      <c r="F8231" s="11">
        <v>25.89</v>
      </c>
      <c r="G8231" s="10">
        <v>55.64</v>
      </c>
      <c r="H8231" s="11">
        <v>220</v>
      </c>
      <c r="I8231" s="10">
        <v>376</v>
      </c>
      <c r="J8231">
        <v>0.2500620724785329</v>
      </c>
      <c r="K8231">
        <v>0.14061958140686617</v>
      </c>
      <c r="L8231">
        <v>0.24773923133586501</v>
      </c>
      <c r="M8231">
        <v>0.51243061592242856</v>
      </c>
      <c r="N8231">
        <v>0.47050723710980646</v>
      </c>
      <c r="O8231">
        <v>0.57718082469472654</v>
      </c>
      <c r="P8231" s="117">
        <v>19.29</v>
      </c>
      <c r="Q8231">
        <v>0.34</v>
      </c>
    </row>
    <row r="8232" spans="1:17" ht="15">
      <c r="A8232" s="6"/>
      <c r="B8232" s="10">
        <v>56.84</v>
      </c>
      <c r="C8232">
        <v>0.16329763108751752</v>
      </c>
      <c r="D8232" s="11">
        <v>15.04</v>
      </c>
      <c r="E8232" s="10">
        <v>19.489999999999998</v>
      </c>
      <c r="F8232" s="11">
        <v>25.31</v>
      </c>
      <c r="G8232" s="10">
        <v>51.75</v>
      </c>
      <c r="H8232" s="11">
        <v>224.95</v>
      </c>
      <c r="I8232" s="10">
        <v>338.04</v>
      </c>
      <c r="J8232">
        <v>0.24362059719539578</v>
      </c>
      <c r="K8232">
        <v>0.14289315342365702</v>
      </c>
      <c r="L8232">
        <v>0.23127369490740218</v>
      </c>
      <c r="M8232">
        <v>0.51551978205052806</v>
      </c>
      <c r="N8232">
        <v>0.47001098490717447</v>
      </c>
      <c r="O8232">
        <v>0.5757369969928382</v>
      </c>
      <c r="P8232" s="117">
        <v>23.42</v>
      </c>
      <c r="Q8232">
        <v>0.34</v>
      </c>
    </row>
    <row r="8233" spans="1:17" ht="15">
      <c r="A8233" s="6"/>
      <c r="B8233" s="10">
        <v>46.18</v>
      </c>
      <c r="C8233">
        <v>0.15325530369200785</v>
      </c>
      <c r="D8233" s="11">
        <v>10.16</v>
      </c>
      <c r="E8233" s="10">
        <v>14.19</v>
      </c>
      <c r="F8233" s="11">
        <v>14.08</v>
      </c>
      <c r="G8233" s="10">
        <v>47.05</v>
      </c>
      <c r="H8233" s="11">
        <v>194.97</v>
      </c>
      <c r="I8233" s="10">
        <v>316.22000000000003</v>
      </c>
      <c r="J8233">
        <v>0.23078485056172118</v>
      </c>
      <c r="K8233">
        <v>0.1494532451674713</v>
      </c>
      <c r="L8233">
        <v>0.22745656464643807</v>
      </c>
      <c r="M8233">
        <v>0.50800190808965606</v>
      </c>
      <c r="N8233">
        <v>0.47289963939297813</v>
      </c>
      <c r="O8233">
        <v>0.58358252762080609</v>
      </c>
      <c r="P8233" s="117">
        <v>24.21</v>
      </c>
      <c r="Q8233">
        <v>0.34</v>
      </c>
    </row>
    <row r="8234" spans="1:17" ht="15">
      <c r="A8234" s="6"/>
      <c r="B8234" s="10">
        <v>33.69</v>
      </c>
      <c r="C8234">
        <v>0.14734891630629429</v>
      </c>
      <c r="D8234" s="11">
        <v>14.31</v>
      </c>
      <c r="E8234" s="10">
        <v>4.96</v>
      </c>
      <c r="F8234" s="11">
        <v>26.02</v>
      </c>
      <c r="G8234" s="10">
        <v>40.32</v>
      </c>
      <c r="H8234" s="11">
        <v>197.97</v>
      </c>
      <c r="I8234" s="10">
        <v>312.48</v>
      </c>
      <c r="J8234">
        <v>0.22533049928673321</v>
      </c>
      <c r="K8234">
        <v>0.15851386502691886</v>
      </c>
      <c r="L8234">
        <v>0.22842206052912928</v>
      </c>
      <c r="M8234">
        <v>0.51544168917158473</v>
      </c>
      <c r="N8234">
        <v>0.47280814852113756</v>
      </c>
      <c r="O8234">
        <v>0.582748251234114</v>
      </c>
      <c r="P8234" s="117">
        <v>24.1</v>
      </c>
      <c r="Q8234">
        <v>0.34</v>
      </c>
    </row>
    <row r="8235" spans="1:17" ht="15">
      <c r="A8235" s="6"/>
      <c r="B8235" s="10">
        <v>21.51</v>
      </c>
      <c r="C8235">
        <v>0.15125149785703185</v>
      </c>
      <c r="D8235" s="11">
        <v>10.92</v>
      </c>
      <c r="E8235" s="10">
        <v>2.19</v>
      </c>
      <c r="F8235" s="11">
        <v>25.74</v>
      </c>
      <c r="G8235" s="10">
        <v>41.24</v>
      </c>
      <c r="H8235" s="11">
        <v>175.33</v>
      </c>
      <c r="I8235" s="10">
        <v>306</v>
      </c>
      <c r="J8235">
        <v>0.2228138880669481</v>
      </c>
      <c r="K8235">
        <v>0.15937907386921846</v>
      </c>
      <c r="L8235">
        <v>0.2296851703801546</v>
      </c>
      <c r="M8235">
        <v>0.50344434210471967</v>
      </c>
      <c r="N8235">
        <v>0.46987921717080888</v>
      </c>
      <c r="O8235">
        <v>0.58897213389298742</v>
      </c>
      <c r="P8235" s="117">
        <v>19.89</v>
      </c>
      <c r="Q8235">
        <v>0.34</v>
      </c>
    </row>
    <row r="8236" spans="1:17" ht="15">
      <c r="A8236" s="6"/>
      <c r="B8236" s="10">
        <v>13.21</v>
      </c>
      <c r="C8236">
        <v>0.15356769757900904</v>
      </c>
      <c r="D8236" s="11">
        <v>10.17</v>
      </c>
      <c r="E8236" s="10">
        <v>0.12</v>
      </c>
      <c r="F8236" s="11">
        <v>25.85</v>
      </c>
      <c r="G8236" s="10">
        <v>38.799999999999997</v>
      </c>
      <c r="H8236" s="11">
        <v>152.68</v>
      </c>
      <c r="I8236" s="10">
        <v>290.79000000000002</v>
      </c>
      <c r="J8236">
        <v>0.22448674007277597</v>
      </c>
      <c r="K8236">
        <v>0.16356959673852425</v>
      </c>
      <c r="L8236">
        <v>0.24691802829686665</v>
      </c>
      <c r="M8236">
        <v>0.49326357460822834</v>
      </c>
      <c r="N8236">
        <v>0.46799267586750426</v>
      </c>
      <c r="O8236">
        <v>0.59553134270812136</v>
      </c>
      <c r="P8236" s="117">
        <v>17.78</v>
      </c>
      <c r="Q8236">
        <v>0.34</v>
      </c>
    </row>
    <row r="8237" spans="1:17" ht="15">
      <c r="A8237" s="6"/>
      <c r="B8237" s="10">
        <v>5.99</v>
      </c>
      <c r="C8237">
        <v>0.15849385505444391</v>
      </c>
      <c r="D8237" s="11">
        <v>12.09</v>
      </c>
      <c r="E8237" s="10">
        <v>0.91</v>
      </c>
      <c r="F8237" s="11">
        <v>28.53</v>
      </c>
      <c r="G8237" s="10">
        <v>36.08</v>
      </c>
      <c r="H8237" s="11">
        <v>146.78</v>
      </c>
      <c r="I8237" s="10">
        <v>287.26</v>
      </c>
      <c r="J8237">
        <v>0.23240932123266486</v>
      </c>
      <c r="K8237">
        <v>0.16303440699106808</v>
      </c>
      <c r="L8237">
        <v>0.27838598599460601</v>
      </c>
      <c r="M8237">
        <v>0.48818836496617923</v>
      </c>
      <c r="N8237">
        <v>0.46396282864492883</v>
      </c>
      <c r="O8237">
        <v>0.60259571647009758</v>
      </c>
      <c r="P8237" s="117">
        <v>18.09</v>
      </c>
      <c r="Q8237">
        <v>0.34</v>
      </c>
    </row>
    <row r="8238" spans="1:17" ht="15">
      <c r="A8238" s="6"/>
      <c r="B8238" s="10">
        <v>10</v>
      </c>
      <c r="C8238">
        <v>0.16262513617718663</v>
      </c>
      <c r="D8238" s="11">
        <v>15.06</v>
      </c>
      <c r="E8238" s="10">
        <v>0.06</v>
      </c>
      <c r="F8238" s="11">
        <v>30.99</v>
      </c>
      <c r="G8238" s="10">
        <v>36.4</v>
      </c>
      <c r="H8238" s="11">
        <v>155.01</v>
      </c>
      <c r="I8238" s="10">
        <v>284.89999999999998</v>
      </c>
      <c r="J8238">
        <v>0.24736129138613169</v>
      </c>
      <c r="K8238">
        <v>0.16883935013186008</v>
      </c>
      <c r="L8238">
        <v>0.30869136576213502</v>
      </c>
      <c r="M8238">
        <v>0.48866899474714615</v>
      </c>
      <c r="N8238">
        <v>0.46966264672481245</v>
      </c>
      <c r="O8238">
        <v>0.60375562041618513</v>
      </c>
      <c r="P8238" s="117">
        <v>16.48</v>
      </c>
      <c r="Q8238">
        <v>0.34</v>
      </c>
    </row>
    <row r="8239" spans="1:17" ht="15">
      <c r="A8239" s="6"/>
      <c r="B8239" s="10">
        <v>18.09</v>
      </c>
      <c r="C8239">
        <v>0.16660133359103205</v>
      </c>
      <c r="D8239" s="11">
        <v>12.23</v>
      </c>
      <c r="E8239" s="10">
        <v>21.17</v>
      </c>
      <c r="F8239" s="11">
        <v>35.51</v>
      </c>
      <c r="G8239" s="10">
        <v>40.19</v>
      </c>
      <c r="H8239" s="11">
        <v>200.02</v>
      </c>
      <c r="I8239" s="10">
        <v>287.14999999999998</v>
      </c>
      <c r="J8239">
        <v>0.2586387520309138</v>
      </c>
      <c r="K8239">
        <v>0.18895463554691119</v>
      </c>
      <c r="L8239">
        <v>0.33549647502459284</v>
      </c>
      <c r="M8239">
        <v>0.50383766402600039</v>
      </c>
      <c r="N8239">
        <v>0.47215842274487518</v>
      </c>
      <c r="O8239">
        <v>0.6012281007360829</v>
      </c>
      <c r="P8239" s="117">
        <v>15.17</v>
      </c>
      <c r="Q8239">
        <v>0.34</v>
      </c>
    </row>
    <row r="8240" spans="1:17" ht="15">
      <c r="A8240" s="6"/>
      <c r="B8240" s="10">
        <v>23.97</v>
      </c>
      <c r="C8240">
        <v>0.16903530059329547</v>
      </c>
      <c r="D8240" s="11">
        <v>12.28</v>
      </c>
      <c r="E8240" s="10">
        <v>44.51</v>
      </c>
      <c r="F8240" s="11">
        <v>46.11</v>
      </c>
      <c r="G8240" s="10">
        <v>52.48</v>
      </c>
      <c r="H8240" s="11">
        <v>237.98</v>
      </c>
      <c r="I8240" s="10">
        <v>295.35000000000002</v>
      </c>
      <c r="J8240">
        <v>0.28517375644936621</v>
      </c>
      <c r="K8240">
        <v>0.2180182697988273</v>
      </c>
      <c r="L8240">
        <v>0.35138272214721883</v>
      </c>
      <c r="M8240">
        <v>0.52617000214383236</v>
      </c>
      <c r="N8240">
        <v>0.46269789574249176</v>
      </c>
      <c r="O8240">
        <v>0.59122372263723677</v>
      </c>
      <c r="P8240" s="117">
        <v>19.190000000000001</v>
      </c>
      <c r="Q8240">
        <v>0.34</v>
      </c>
    </row>
    <row r="8241" spans="1:17" ht="15">
      <c r="A8241" s="6"/>
      <c r="B8241" s="10">
        <v>41.85</v>
      </c>
      <c r="C8241">
        <v>0.16704894887572486</v>
      </c>
      <c r="D8241" s="11">
        <v>20.68</v>
      </c>
      <c r="E8241" s="10">
        <v>55.97</v>
      </c>
      <c r="F8241" s="11">
        <v>53.1</v>
      </c>
      <c r="G8241" s="10">
        <v>69</v>
      </c>
      <c r="H8241" s="11">
        <v>282.83</v>
      </c>
      <c r="I8241" s="10">
        <v>313.58</v>
      </c>
      <c r="J8241">
        <v>0.32128830969655597</v>
      </c>
      <c r="K8241">
        <v>0.23707148683214574</v>
      </c>
      <c r="L8241">
        <v>0.3713570832013362</v>
      </c>
      <c r="M8241">
        <v>0.53818812747283318</v>
      </c>
      <c r="N8241">
        <v>0.44666431099401843</v>
      </c>
      <c r="O8241">
        <v>0.59394479642153786</v>
      </c>
      <c r="P8241" s="117">
        <v>22.69</v>
      </c>
      <c r="Q8241">
        <v>0.34</v>
      </c>
    </row>
    <row r="8242" spans="1:17" ht="15">
      <c r="A8242" s="6"/>
      <c r="B8242" s="10">
        <v>60.86</v>
      </c>
      <c r="C8242">
        <v>0.16468707257123616</v>
      </c>
      <c r="D8242" s="11">
        <v>27.85</v>
      </c>
      <c r="E8242" s="10">
        <v>51.18</v>
      </c>
      <c r="F8242" s="11">
        <v>56.38</v>
      </c>
      <c r="G8242" s="10">
        <v>95.8</v>
      </c>
      <c r="H8242" s="11">
        <v>299.5</v>
      </c>
      <c r="I8242" s="10">
        <v>346.14</v>
      </c>
      <c r="J8242">
        <v>0.327383402885913</v>
      </c>
      <c r="K8242">
        <v>0.25618395852786807</v>
      </c>
      <c r="L8242">
        <v>0.38401129895081171</v>
      </c>
      <c r="M8242">
        <v>0.53979920870786002</v>
      </c>
      <c r="N8242">
        <v>0.44261018122671475</v>
      </c>
      <c r="O8242">
        <v>0.5946806308599446</v>
      </c>
      <c r="P8242" s="117">
        <v>20.36</v>
      </c>
      <c r="Q8242">
        <v>0.34</v>
      </c>
    </row>
    <row r="8243" spans="1:17" ht="15">
      <c r="A8243" s="6"/>
      <c r="B8243" s="10">
        <v>65.78</v>
      </c>
      <c r="C8243">
        <v>0.15949245678801491</v>
      </c>
      <c r="D8243" s="11">
        <v>28.56</v>
      </c>
      <c r="E8243" s="10">
        <v>52.48</v>
      </c>
      <c r="F8243" s="11">
        <v>54.93</v>
      </c>
      <c r="G8243" s="10">
        <v>105.39</v>
      </c>
      <c r="H8243" s="11">
        <v>290.81</v>
      </c>
      <c r="I8243" s="10">
        <v>396.61</v>
      </c>
      <c r="J8243">
        <v>0.31842818070660917</v>
      </c>
      <c r="K8243">
        <v>0.2647636891947307</v>
      </c>
      <c r="L8243">
        <v>0.37724613657977174</v>
      </c>
      <c r="M8243">
        <v>0.53585846586971275</v>
      </c>
      <c r="N8243">
        <v>0.44129927798616675</v>
      </c>
      <c r="O8243">
        <v>0.58245036454596577</v>
      </c>
      <c r="P8243" s="117">
        <v>19.72</v>
      </c>
      <c r="Q8243">
        <v>0.34</v>
      </c>
    </row>
    <row r="8244" spans="1:17" ht="15">
      <c r="A8244" s="6"/>
      <c r="B8244" s="10">
        <v>67.349999999999994</v>
      </c>
      <c r="C8244">
        <v>0.15449616781470529</v>
      </c>
      <c r="D8244" s="11">
        <v>29.15</v>
      </c>
      <c r="E8244" s="10">
        <v>48.89</v>
      </c>
      <c r="F8244" s="11">
        <v>51</v>
      </c>
      <c r="G8244" s="10">
        <v>105.39</v>
      </c>
      <c r="H8244" s="11">
        <v>282.77999999999997</v>
      </c>
      <c r="I8244" s="10">
        <v>419.33</v>
      </c>
      <c r="J8244">
        <v>0.31163467329590006</v>
      </c>
      <c r="K8244">
        <v>0.25677977987114564</v>
      </c>
      <c r="L8244">
        <v>0.37603862032456881</v>
      </c>
      <c r="M8244">
        <v>0.53210872170533841</v>
      </c>
      <c r="N8244">
        <v>0.45003685084302369</v>
      </c>
      <c r="O8244">
        <v>0.56540225903614449</v>
      </c>
      <c r="P8244" s="117">
        <v>20.170000000000002</v>
      </c>
      <c r="Q8244">
        <v>0.34</v>
      </c>
    </row>
    <row r="8245" spans="1:17" ht="15">
      <c r="A8245" s="6"/>
      <c r="B8245" s="10">
        <v>69.680000000000007</v>
      </c>
      <c r="C8245">
        <v>0.14825447099810529</v>
      </c>
      <c r="D8245" s="11">
        <v>29.57</v>
      </c>
      <c r="E8245" s="10">
        <v>39.49</v>
      </c>
      <c r="F8245" s="11">
        <v>49.9</v>
      </c>
      <c r="G8245" s="10">
        <v>105.39</v>
      </c>
      <c r="H8245" s="11">
        <v>266.49</v>
      </c>
      <c r="I8245" s="10">
        <v>412.38</v>
      </c>
      <c r="J8245">
        <v>0.31092923931492056</v>
      </c>
      <c r="K8245">
        <v>0.25245937270810764</v>
      </c>
      <c r="L8245">
        <v>0.37682215689256088</v>
      </c>
      <c r="M8245">
        <v>0.53734899311980155</v>
      </c>
      <c r="N8245">
        <v>0.45516098143312611</v>
      </c>
      <c r="O8245">
        <v>0.56066722312893458</v>
      </c>
      <c r="P8245" s="117">
        <v>18.57</v>
      </c>
      <c r="Q8245">
        <v>0.34</v>
      </c>
    </row>
    <row r="8246" spans="1:17" ht="15">
      <c r="A8246" s="6"/>
      <c r="B8246" s="10">
        <v>67.2</v>
      </c>
      <c r="C8246">
        <v>0.14452836042247028</v>
      </c>
      <c r="D8246" s="11">
        <v>29.26</v>
      </c>
      <c r="E8246" s="10">
        <v>38.090000000000003</v>
      </c>
      <c r="F8246" s="11">
        <v>47.34</v>
      </c>
      <c r="G8246" s="10">
        <v>105.37</v>
      </c>
      <c r="H8246" s="11">
        <v>250.79</v>
      </c>
      <c r="I8246" s="10">
        <v>398.1</v>
      </c>
      <c r="J8246">
        <v>0.3133250035594583</v>
      </c>
      <c r="K8246">
        <v>0.25622224007415417</v>
      </c>
      <c r="L8246">
        <v>0.3783937018580335</v>
      </c>
      <c r="M8246">
        <v>0.53779866253115083</v>
      </c>
      <c r="N8246">
        <v>0.46669928755853779</v>
      </c>
      <c r="O8246">
        <v>0.56032356289795859</v>
      </c>
      <c r="P8246" s="117">
        <v>22.5</v>
      </c>
      <c r="Q8246">
        <v>0.34</v>
      </c>
    </row>
    <row r="8247" spans="1:17" ht="15">
      <c r="A8247" s="6"/>
      <c r="B8247" s="10">
        <v>67.099999999999994</v>
      </c>
      <c r="C8247">
        <v>0.14633562940649414</v>
      </c>
      <c r="D8247" s="11">
        <v>28.24</v>
      </c>
      <c r="E8247" s="10">
        <v>43.21</v>
      </c>
      <c r="F8247" s="11">
        <v>46.99</v>
      </c>
      <c r="G8247" s="10">
        <v>105.39</v>
      </c>
      <c r="H8247" s="11">
        <v>245.1</v>
      </c>
      <c r="I8247" s="10">
        <v>375.9</v>
      </c>
      <c r="J8247">
        <v>0.31794936141960883</v>
      </c>
      <c r="K8247">
        <v>0.26646313450575504</v>
      </c>
      <c r="L8247">
        <v>0.38095333087266731</v>
      </c>
      <c r="M8247">
        <v>0.53921931024499681</v>
      </c>
      <c r="N8247">
        <v>0.48197749549065511</v>
      </c>
      <c r="O8247">
        <v>0.56986666092753879</v>
      </c>
      <c r="P8247" s="117">
        <v>18.29</v>
      </c>
      <c r="Q8247">
        <v>0.34</v>
      </c>
    </row>
    <row r="8248" spans="1:17" ht="15">
      <c r="A8248" s="6"/>
      <c r="B8248" s="10">
        <v>69.67</v>
      </c>
      <c r="C8248">
        <v>0.15504711203983562</v>
      </c>
      <c r="D8248" s="11">
        <v>25.07</v>
      </c>
      <c r="E8248" s="10">
        <v>47.94</v>
      </c>
      <c r="F8248" s="11">
        <v>46.87</v>
      </c>
      <c r="G8248" s="10">
        <v>105.39</v>
      </c>
      <c r="H8248" s="11">
        <v>242.85</v>
      </c>
      <c r="I8248" s="10">
        <v>377.07</v>
      </c>
      <c r="J8248">
        <v>0.30297877733251682</v>
      </c>
      <c r="K8248">
        <v>0.2749828372200937</v>
      </c>
      <c r="L8248">
        <v>0.38320136676918004</v>
      </c>
      <c r="M8248">
        <v>0.54211936709046371</v>
      </c>
      <c r="N8248">
        <v>0.50377797338662345</v>
      </c>
      <c r="O8248">
        <v>0.5861060131637803</v>
      </c>
      <c r="P8248" s="117">
        <v>24.35</v>
      </c>
      <c r="Q8248">
        <v>0.34</v>
      </c>
    </row>
    <row r="8249" spans="1:17" ht="15">
      <c r="A8249" s="6"/>
      <c r="B8249" s="10">
        <v>75.84</v>
      </c>
      <c r="C8249">
        <v>0.18170982802731797</v>
      </c>
      <c r="D8249" s="11">
        <v>9.1199999999999992</v>
      </c>
      <c r="E8249" s="10">
        <v>51.3</v>
      </c>
      <c r="F8249" s="11">
        <v>46.55</v>
      </c>
      <c r="G8249" s="10">
        <v>103.22</v>
      </c>
      <c r="H8249" s="11">
        <v>254.61</v>
      </c>
      <c r="I8249" s="10">
        <v>393.5</v>
      </c>
      <c r="J8249">
        <v>0.28320176152391585</v>
      </c>
      <c r="K8249">
        <v>0.27711724051701231</v>
      </c>
      <c r="L8249">
        <v>0.38506738536132457</v>
      </c>
      <c r="M8249">
        <v>0.54553260985720875</v>
      </c>
      <c r="N8249">
        <v>0.51040922777616327</v>
      </c>
      <c r="O8249">
        <v>0.59643354693928441</v>
      </c>
      <c r="P8249" s="117">
        <v>16.91</v>
      </c>
      <c r="Q8249">
        <v>0.34</v>
      </c>
    </row>
    <row r="8250" spans="1:17" ht="15">
      <c r="A8250" s="6"/>
      <c r="B8250" s="10">
        <v>80.3</v>
      </c>
      <c r="C8250">
        <v>0.20153026383227984</v>
      </c>
      <c r="D8250" s="11">
        <v>9.19</v>
      </c>
      <c r="E8250" s="10">
        <v>50.59</v>
      </c>
      <c r="F8250" s="11">
        <v>45.41</v>
      </c>
      <c r="G8250" s="10">
        <v>105.39</v>
      </c>
      <c r="H8250" s="11">
        <v>274.76</v>
      </c>
      <c r="I8250" s="10">
        <v>420.59</v>
      </c>
      <c r="J8250">
        <v>0.27999803022352016</v>
      </c>
      <c r="K8250">
        <v>0.27300889902116882</v>
      </c>
      <c r="L8250">
        <v>0.37499295242035857</v>
      </c>
      <c r="M8250">
        <v>0.53439945623682616</v>
      </c>
      <c r="N8250">
        <v>0.50878188473728847</v>
      </c>
      <c r="O8250">
        <v>0.57965072238253756</v>
      </c>
      <c r="P8250" s="117">
        <v>21.51</v>
      </c>
      <c r="Q8250">
        <v>0.34</v>
      </c>
    </row>
    <row r="8251" spans="1:17" ht="15">
      <c r="A8251" s="6"/>
      <c r="B8251" s="10">
        <v>80.3</v>
      </c>
      <c r="C8251">
        <v>0.20880879487341972</v>
      </c>
      <c r="D8251" s="11">
        <v>17.420000000000002</v>
      </c>
      <c r="E8251" s="10">
        <v>50.68</v>
      </c>
      <c r="F8251" s="11">
        <v>48.96</v>
      </c>
      <c r="G8251" s="10">
        <v>114</v>
      </c>
      <c r="H8251" s="11">
        <v>300.04000000000002</v>
      </c>
      <c r="I8251" s="10">
        <v>449.92</v>
      </c>
      <c r="J8251">
        <v>0.2843850206805964</v>
      </c>
      <c r="K8251">
        <v>0.27053678977056755</v>
      </c>
      <c r="L8251">
        <v>0.3557254652912652</v>
      </c>
      <c r="M8251">
        <v>0.52306320624353919</v>
      </c>
      <c r="N8251">
        <v>0.49289276597423609</v>
      </c>
      <c r="O8251">
        <v>0.54702551396175625</v>
      </c>
      <c r="P8251" s="117">
        <v>24.81</v>
      </c>
      <c r="Q8251">
        <v>0.34</v>
      </c>
    </row>
    <row r="8252" spans="1:17" ht="15">
      <c r="A8252" s="6"/>
      <c r="B8252" s="10">
        <v>85.42</v>
      </c>
      <c r="C8252">
        <v>0.21991175845031258</v>
      </c>
      <c r="D8252" s="11">
        <v>15.02</v>
      </c>
      <c r="E8252" s="10">
        <v>49.14</v>
      </c>
      <c r="F8252" s="11">
        <v>39.840000000000003</v>
      </c>
      <c r="G8252" s="10">
        <v>105.39</v>
      </c>
      <c r="H8252" s="11">
        <v>297.35000000000002</v>
      </c>
      <c r="I8252" s="10">
        <v>442.7</v>
      </c>
      <c r="J8252">
        <v>0.28189651754708794</v>
      </c>
      <c r="K8252">
        <v>0.26955477243711606</v>
      </c>
      <c r="L8252">
        <v>0.33819741980474199</v>
      </c>
      <c r="M8252">
        <v>0.52747204847960183</v>
      </c>
      <c r="N8252">
        <v>0.4936214261835779</v>
      </c>
      <c r="O8252">
        <v>0.54696686553672325</v>
      </c>
      <c r="P8252" s="117">
        <v>21.15</v>
      </c>
      <c r="Q8252">
        <v>0.34</v>
      </c>
    </row>
    <row r="8253" spans="1:17" ht="15">
      <c r="A8253" s="6"/>
      <c r="B8253" s="10">
        <v>80.760000000000005</v>
      </c>
      <c r="C8253">
        <v>0.229496436743758</v>
      </c>
      <c r="D8253" s="11">
        <v>12.05</v>
      </c>
      <c r="E8253" s="10">
        <v>49.39</v>
      </c>
      <c r="F8253" s="11">
        <v>36.299999999999997</v>
      </c>
      <c r="G8253" s="10">
        <v>89.36</v>
      </c>
      <c r="H8253" s="11">
        <v>265.41000000000003</v>
      </c>
      <c r="I8253" s="10">
        <v>420.72</v>
      </c>
      <c r="J8253">
        <v>0.27365059327811542</v>
      </c>
      <c r="K8253">
        <v>0.27213424509683953</v>
      </c>
      <c r="L8253">
        <v>0.32212812632199678</v>
      </c>
      <c r="M8253">
        <v>0.53120839925681851</v>
      </c>
      <c r="N8253">
        <v>0.51270029652312932</v>
      </c>
      <c r="O8253">
        <v>0.56890502186981029</v>
      </c>
      <c r="P8253" s="117">
        <v>24.39</v>
      </c>
      <c r="Q8253">
        <v>0.34</v>
      </c>
    </row>
    <row r="8254" spans="1:17" ht="15">
      <c r="A8254" s="6"/>
      <c r="B8254" s="10">
        <v>78.05</v>
      </c>
      <c r="C8254">
        <v>0.23311272123310536</v>
      </c>
      <c r="D8254" s="11">
        <v>12.27</v>
      </c>
      <c r="E8254" s="10">
        <v>47.73</v>
      </c>
      <c r="F8254" s="11">
        <v>35.22</v>
      </c>
      <c r="G8254" s="10">
        <v>62.2</v>
      </c>
      <c r="H8254" s="11">
        <v>254.57</v>
      </c>
      <c r="I8254" s="10">
        <v>361.15</v>
      </c>
      <c r="J8254">
        <v>0.27637178555334269</v>
      </c>
      <c r="K8254">
        <v>0.27308374356038922</v>
      </c>
      <c r="L8254">
        <v>0.30514036783556348</v>
      </c>
      <c r="M8254">
        <v>0.53036359184400317</v>
      </c>
      <c r="N8254">
        <v>0.51122807494963418</v>
      </c>
      <c r="O8254">
        <v>0.59372127934429142</v>
      </c>
      <c r="P8254" s="117">
        <v>17.88</v>
      </c>
      <c r="Q8254">
        <v>0.34</v>
      </c>
    </row>
    <row r="8255" spans="1:17" ht="15">
      <c r="A8255" s="6"/>
      <c r="B8255" s="10">
        <v>77.14</v>
      </c>
      <c r="C8255">
        <v>0.23792047534037569</v>
      </c>
      <c r="D8255" s="11">
        <v>12.16</v>
      </c>
      <c r="E8255" s="10">
        <v>39.630000000000003</v>
      </c>
      <c r="F8255" s="11">
        <v>33.020000000000003</v>
      </c>
      <c r="G8255" s="10">
        <v>49.11</v>
      </c>
      <c r="H8255" s="11">
        <v>234.28</v>
      </c>
      <c r="I8255" s="10">
        <v>323.88</v>
      </c>
      <c r="J8255">
        <v>0.2688373150038868</v>
      </c>
      <c r="K8255">
        <v>0.26562241323791314</v>
      </c>
      <c r="L8255">
        <v>0.29354481054797577</v>
      </c>
      <c r="M8255">
        <v>0.52339416915476689</v>
      </c>
      <c r="N8255">
        <v>0.51473476345877367</v>
      </c>
      <c r="O8255">
        <v>0.58997571778490432</v>
      </c>
      <c r="P8255" s="117">
        <v>19.13</v>
      </c>
      <c r="Q8255">
        <v>0.34</v>
      </c>
    </row>
    <row r="8256" spans="1:17" ht="15">
      <c r="A8256" s="6"/>
      <c r="B8256" s="10">
        <v>78.02</v>
      </c>
      <c r="C8256">
        <v>0.2423877048488316</v>
      </c>
      <c r="D8256" s="11">
        <v>14.81</v>
      </c>
      <c r="E8256" s="10">
        <v>39.590000000000003</v>
      </c>
      <c r="F8256" s="11">
        <v>29.78</v>
      </c>
      <c r="G8256" s="10">
        <v>46.79</v>
      </c>
      <c r="H8256" s="11">
        <v>233.38</v>
      </c>
      <c r="I8256" s="10">
        <v>307.64999999999998</v>
      </c>
      <c r="J8256">
        <v>0.27830814577850382</v>
      </c>
      <c r="K8256">
        <v>0.26494278669467364</v>
      </c>
      <c r="L8256">
        <v>0.26812202063443913</v>
      </c>
      <c r="M8256">
        <v>0.51243653362242236</v>
      </c>
      <c r="N8256">
        <v>0.51859408778517613</v>
      </c>
      <c r="O8256">
        <v>0.59137070244962286</v>
      </c>
      <c r="P8256" s="117">
        <v>18.37</v>
      </c>
      <c r="Q8256">
        <v>0.34</v>
      </c>
    </row>
    <row r="8257" spans="1:17" ht="15">
      <c r="A8257" s="6"/>
      <c r="B8257" s="10">
        <v>69.16</v>
      </c>
      <c r="C8257">
        <v>0.22107957844034679</v>
      </c>
      <c r="D8257" s="11">
        <v>12.13</v>
      </c>
      <c r="E8257" s="10">
        <v>38.65</v>
      </c>
      <c r="F8257" s="11">
        <v>23.83</v>
      </c>
      <c r="G8257" s="10">
        <v>42.55</v>
      </c>
      <c r="H8257" s="11">
        <v>213.41</v>
      </c>
      <c r="I8257" s="10">
        <v>288.27</v>
      </c>
      <c r="J8257">
        <v>0.28051283976055424</v>
      </c>
      <c r="K8257">
        <v>0.25732291773981969</v>
      </c>
      <c r="L8257">
        <v>0.22360699069552806</v>
      </c>
      <c r="M8257">
        <v>0.50516446368090362</v>
      </c>
      <c r="N8257">
        <v>0.52661742385118948</v>
      </c>
      <c r="O8257">
        <v>0.5960962929570377</v>
      </c>
      <c r="P8257" s="117">
        <v>17.38</v>
      </c>
      <c r="Q8257">
        <v>0.34</v>
      </c>
    </row>
    <row r="8258" spans="1:17" ht="15">
      <c r="A8258" s="6"/>
      <c r="B8258" s="10">
        <v>34.44</v>
      </c>
      <c r="C8258">
        <v>0.2051777769245168</v>
      </c>
      <c r="D8258" s="11">
        <v>15.03</v>
      </c>
      <c r="E8258" s="10">
        <v>35.64</v>
      </c>
      <c r="F8258" s="11">
        <v>17.850000000000001</v>
      </c>
      <c r="G8258" s="10">
        <v>40.700000000000003</v>
      </c>
      <c r="H8258" s="11">
        <v>221.11</v>
      </c>
      <c r="I8258" s="10">
        <v>300.64999999999998</v>
      </c>
      <c r="J8258">
        <v>0.29574677190431675</v>
      </c>
      <c r="K8258">
        <v>0.25001378817427905</v>
      </c>
      <c r="L8258">
        <v>0.20707701357070532</v>
      </c>
      <c r="M8258">
        <v>0.49722480777184141</v>
      </c>
      <c r="N8258">
        <v>0.52954827561155327</v>
      </c>
      <c r="O8258">
        <v>0.59944239008494038</v>
      </c>
      <c r="P8258" s="117">
        <v>19.36</v>
      </c>
      <c r="Q8258">
        <v>0.34</v>
      </c>
    </row>
    <row r="8259" spans="1:17" ht="15">
      <c r="A8259" s="6"/>
      <c r="B8259" s="10">
        <v>15.5</v>
      </c>
      <c r="C8259">
        <v>0.19430944943565734</v>
      </c>
      <c r="D8259" s="11">
        <v>10.87</v>
      </c>
      <c r="E8259" s="10">
        <v>31.87</v>
      </c>
      <c r="F8259" s="11">
        <v>2.4</v>
      </c>
      <c r="G8259" s="10">
        <v>38.24</v>
      </c>
      <c r="H8259" s="11">
        <v>213.53</v>
      </c>
      <c r="I8259" s="10">
        <v>292.8</v>
      </c>
      <c r="J8259">
        <v>0.30954429697026542</v>
      </c>
      <c r="K8259">
        <v>0.24653148168558725</v>
      </c>
      <c r="L8259">
        <v>0.20161302416409524</v>
      </c>
      <c r="M8259">
        <v>0.4877410821625891</v>
      </c>
      <c r="N8259">
        <v>0.53055457868220879</v>
      </c>
      <c r="O8259">
        <v>0.60476361368170295</v>
      </c>
      <c r="P8259" s="117">
        <v>16.329999999999998</v>
      </c>
      <c r="Q8259">
        <v>0.34</v>
      </c>
    </row>
    <row r="8260" spans="1:17" ht="15">
      <c r="A8260" s="6"/>
      <c r="B8260" s="10">
        <v>12.72</v>
      </c>
      <c r="C8260">
        <v>0.19355195045733875</v>
      </c>
      <c r="D8260" s="11">
        <v>12.59</v>
      </c>
      <c r="E8260" s="10">
        <v>35.26</v>
      </c>
      <c r="F8260" s="11">
        <v>0.09</v>
      </c>
      <c r="G8260" s="10">
        <v>36.92</v>
      </c>
      <c r="H8260" s="11">
        <v>208.03</v>
      </c>
      <c r="I8260" s="10">
        <v>288.08</v>
      </c>
      <c r="J8260">
        <v>0.33863899576605438</v>
      </c>
      <c r="K8260">
        <v>0.24924885894693127</v>
      </c>
      <c r="L8260">
        <v>0.20427878678216813</v>
      </c>
      <c r="M8260">
        <v>0.48472331952639081</v>
      </c>
      <c r="N8260">
        <v>0.52376793619375983</v>
      </c>
      <c r="O8260">
        <v>0.60488793070657343</v>
      </c>
      <c r="P8260" s="117">
        <v>16.21</v>
      </c>
      <c r="Q8260">
        <v>0.34</v>
      </c>
    </row>
    <row r="8261" spans="1:17" ht="15">
      <c r="A8261" s="6"/>
      <c r="B8261" s="10">
        <v>8.6199999999999992</v>
      </c>
      <c r="C8261">
        <v>0.1954818552006273</v>
      </c>
      <c r="D8261" s="11">
        <v>11.75</v>
      </c>
      <c r="E8261" s="10">
        <v>35.03</v>
      </c>
      <c r="F8261" s="11">
        <v>0.34</v>
      </c>
      <c r="G8261" s="10">
        <v>35.880000000000003</v>
      </c>
      <c r="H8261" s="11">
        <v>206.6</v>
      </c>
      <c r="I8261" s="10">
        <v>272.52</v>
      </c>
      <c r="J8261">
        <v>0.35955429146989859</v>
      </c>
      <c r="K8261">
        <v>0.25645651664627633</v>
      </c>
      <c r="L8261">
        <v>0.21476304089315063</v>
      </c>
      <c r="M8261">
        <v>0.488750070501974</v>
      </c>
      <c r="N8261">
        <v>0.52283965228985008</v>
      </c>
      <c r="O8261">
        <v>0.60635946993934819</v>
      </c>
      <c r="P8261" s="117">
        <v>15.42</v>
      </c>
      <c r="Q8261">
        <v>0.34</v>
      </c>
    </row>
    <row r="8262" spans="1:17" ht="15">
      <c r="A8262" s="6"/>
      <c r="B8262" s="10">
        <v>11.82</v>
      </c>
      <c r="C8262">
        <v>0.21277693017447058</v>
      </c>
      <c r="D8262" s="11">
        <v>12.78</v>
      </c>
      <c r="E8262" s="10">
        <v>33.49</v>
      </c>
      <c r="F8262" s="11">
        <v>20.57</v>
      </c>
      <c r="G8262" s="10">
        <v>36.19</v>
      </c>
      <c r="H8262" s="11">
        <v>201.6</v>
      </c>
      <c r="I8262" s="10">
        <v>268.42</v>
      </c>
      <c r="J8262">
        <v>0.401206449591679</v>
      </c>
      <c r="K8262">
        <v>0.2775888312248786</v>
      </c>
      <c r="L8262">
        <v>0.23803385274507663</v>
      </c>
      <c r="M8262">
        <v>0.49255925468646744</v>
      </c>
      <c r="N8262">
        <v>0.52294826743230449</v>
      </c>
      <c r="O8262">
        <v>0.60581367891117921</v>
      </c>
      <c r="P8262" s="117">
        <v>16.12</v>
      </c>
      <c r="Q8262">
        <v>0.34</v>
      </c>
    </row>
    <row r="8263" spans="1:17" ht="15">
      <c r="A8263" s="6"/>
      <c r="B8263" s="10">
        <v>38.04</v>
      </c>
      <c r="C8263">
        <v>0.25055236953378107</v>
      </c>
      <c r="D8263" s="11">
        <v>23.22</v>
      </c>
      <c r="E8263" s="10">
        <v>33.020000000000003</v>
      </c>
      <c r="F8263" s="11">
        <v>25.92</v>
      </c>
      <c r="G8263" s="10">
        <v>42.5</v>
      </c>
      <c r="H8263" s="11">
        <v>206.7</v>
      </c>
      <c r="I8263" s="10">
        <v>269.24</v>
      </c>
      <c r="J8263">
        <v>0.44455744594432173</v>
      </c>
      <c r="K8263">
        <v>0.30258219151386306</v>
      </c>
      <c r="L8263">
        <v>0.27801958238785124</v>
      </c>
      <c r="M8263">
        <v>0.50968494146853172</v>
      </c>
      <c r="N8263">
        <v>0.52224734363867287</v>
      </c>
      <c r="O8263">
        <v>0.60454615200582873</v>
      </c>
      <c r="P8263" s="117">
        <v>15.85</v>
      </c>
      <c r="Q8263">
        <v>0.34</v>
      </c>
    </row>
    <row r="8264" spans="1:17" ht="15">
      <c r="A8264" s="6"/>
      <c r="B8264" s="10">
        <v>74.59</v>
      </c>
      <c r="C8264">
        <v>0.2763495204927619</v>
      </c>
      <c r="D8264" s="11">
        <v>47.95</v>
      </c>
      <c r="E8264" s="10">
        <v>44.63</v>
      </c>
      <c r="F8264" s="11">
        <v>32.31</v>
      </c>
      <c r="G8264" s="10">
        <v>53.8</v>
      </c>
      <c r="H8264" s="11">
        <v>220.07</v>
      </c>
      <c r="I8264" s="10">
        <v>280.98</v>
      </c>
      <c r="J8264">
        <v>0.47364602335537559</v>
      </c>
      <c r="K8264">
        <v>0.32443447411397774</v>
      </c>
      <c r="L8264">
        <v>0.32473113647065893</v>
      </c>
      <c r="M8264">
        <v>0.53779792233194978</v>
      </c>
      <c r="N8264">
        <v>0.51558793984768936</v>
      </c>
      <c r="O8264">
        <v>0.60011977759441726</v>
      </c>
      <c r="P8264" s="117">
        <v>18.440000000000001</v>
      </c>
      <c r="Q8264">
        <v>0.34</v>
      </c>
    </row>
    <row r="8265" spans="1:17" ht="15">
      <c r="A8265" s="6"/>
      <c r="B8265" s="10">
        <v>91.36</v>
      </c>
      <c r="C8265">
        <v>0.30427386298519477</v>
      </c>
      <c r="D8265" s="11">
        <v>62</v>
      </c>
      <c r="E8265" s="10">
        <v>52.66</v>
      </c>
      <c r="F8265" s="11">
        <v>37.92</v>
      </c>
      <c r="G8265" s="10">
        <v>72.930000000000007</v>
      </c>
      <c r="H8265" s="11">
        <v>243.9</v>
      </c>
      <c r="I8265" s="10">
        <v>279.73</v>
      </c>
      <c r="J8265">
        <v>0.48427461856422099</v>
      </c>
      <c r="K8265">
        <v>0.3574920187203568</v>
      </c>
      <c r="L8265">
        <v>0.35274237492891408</v>
      </c>
      <c r="M8265">
        <v>0.54682925008509453</v>
      </c>
      <c r="N8265">
        <v>0.50263027367355928</v>
      </c>
      <c r="O8265">
        <v>0.59709449753760147</v>
      </c>
      <c r="P8265" s="117">
        <v>26.99</v>
      </c>
      <c r="Q8265">
        <v>0.34</v>
      </c>
    </row>
    <row r="8266" spans="1:17" ht="15">
      <c r="A8266" s="6"/>
      <c r="B8266" s="10">
        <v>97.98</v>
      </c>
      <c r="C8266">
        <v>0.31944289242014057</v>
      </c>
      <c r="D8266" s="11">
        <v>63.01</v>
      </c>
      <c r="E8266" s="10">
        <v>57.62</v>
      </c>
      <c r="F8266" s="11">
        <v>40.950000000000003</v>
      </c>
      <c r="G8266" s="10">
        <v>96.43</v>
      </c>
      <c r="H8266" s="11">
        <v>273.17</v>
      </c>
      <c r="I8266" s="10">
        <v>293.08999999999997</v>
      </c>
      <c r="J8266">
        <v>0.49331872565074658</v>
      </c>
      <c r="K8266">
        <v>0.37218759745524849</v>
      </c>
      <c r="L8266">
        <v>0.36699995545529462</v>
      </c>
      <c r="M8266">
        <v>0.54359973672663442</v>
      </c>
      <c r="N8266">
        <v>0.48459263419830112</v>
      </c>
      <c r="O8266">
        <v>0.59247390681633683</v>
      </c>
      <c r="P8266" s="117">
        <v>40.07</v>
      </c>
      <c r="Q8266">
        <v>0.34</v>
      </c>
    </row>
    <row r="8267" spans="1:17" ht="15">
      <c r="A8267" s="6"/>
      <c r="B8267" s="10">
        <v>98.33</v>
      </c>
      <c r="C8267">
        <v>0.31823910924954246</v>
      </c>
      <c r="D8267" s="11">
        <v>60.2</v>
      </c>
      <c r="E8267" s="10">
        <v>54.06</v>
      </c>
      <c r="F8267" s="11">
        <v>41.9</v>
      </c>
      <c r="G8267" s="10">
        <v>93.94</v>
      </c>
      <c r="H8267" s="11">
        <v>294.98</v>
      </c>
      <c r="I8267" s="10">
        <v>320.08999999999997</v>
      </c>
      <c r="J8267">
        <v>0.48746731177113833</v>
      </c>
      <c r="K8267">
        <v>0.38419957057151877</v>
      </c>
      <c r="L8267">
        <v>0.38510631211981533</v>
      </c>
      <c r="M8267">
        <v>0.53154980755285319</v>
      </c>
      <c r="N8267">
        <v>0.46570206748044246</v>
      </c>
      <c r="O8267">
        <v>0.57688401768419795</v>
      </c>
      <c r="P8267" s="117">
        <v>34.81</v>
      </c>
      <c r="Q8267">
        <v>0.34</v>
      </c>
    </row>
    <row r="8268" spans="1:17" ht="15">
      <c r="A8268" s="6"/>
      <c r="B8268" s="10">
        <v>93.36</v>
      </c>
      <c r="C8268">
        <v>0.32483340534067051</v>
      </c>
      <c r="D8268" s="11">
        <v>62.93</v>
      </c>
      <c r="E8268" s="10">
        <v>53.55</v>
      </c>
      <c r="F8268" s="11">
        <v>44.15</v>
      </c>
      <c r="G8268" s="10">
        <v>92.48</v>
      </c>
      <c r="H8268" s="11">
        <v>291.05</v>
      </c>
      <c r="I8268" s="10">
        <v>326.55</v>
      </c>
      <c r="J8268">
        <v>0.48152391499292335</v>
      </c>
      <c r="K8268">
        <v>0.38896664788026797</v>
      </c>
      <c r="L8268">
        <v>0.39454336116525313</v>
      </c>
      <c r="M8268">
        <v>0.5357972740465895</v>
      </c>
      <c r="N8268">
        <v>0.45247028318233573</v>
      </c>
      <c r="O8268">
        <v>0.56689823806782214</v>
      </c>
      <c r="P8268" s="117">
        <v>36.86</v>
      </c>
      <c r="Q8268">
        <v>0.34</v>
      </c>
    </row>
    <row r="8269" spans="1:17" ht="15">
      <c r="A8269" s="6"/>
      <c r="B8269" s="10">
        <v>90.68</v>
      </c>
      <c r="C8269">
        <v>0.33078591195814139</v>
      </c>
      <c r="D8269" s="11">
        <v>61.95</v>
      </c>
      <c r="E8269" s="10">
        <v>59.75</v>
      </c>
      <c r="F8269" s="11">
        <v>50.4</v>
      </c>
      <c r="G8269" s="10">
        <v>92.99</v>
      </c>
      <c r="H8269" s="11">
        <v>294.14</v>
      </c>
      <c r="I8269" s="10">
        <v>345.19</v>
      </c>
      <c r="J8269">
        <v>0.47945507676359667</v>
      </c>
      <c r="K8269">
        <v>0.39402420761849372</v>
      </c>
      <c r="L8269">
        <v>0.39078992510854887</v>
      </c>
      <c r="M8269">
        <v>0.53039996814449064</v>
      </c>
      <c r="N8269">
        <v>0.44475426297532983</v>
      </c>
      <c r="O8269">
        <v>0.56584730013859952</v>
      </c>
      <c r="P8269" s="117">
        <v>59.89</v>
      </c>
      <c r="Q8269">
        <v>0.34</v>
      </c>
    </row>
    <row r="8270" spans="1:17" ht="15">
      <c r="A8270" s="6"/>
      <c r="B8270" s="10">
        <v>89.31</v>
      </c>
      <c r="C8270">
        <v>0.33021533970295663</v>
      </c>
      <c r="D8270" s="11">
        <v>64.98</v>
      </c>
      <c r="E8270" s="10">
        <v>62.73</v>
      </c>
      <c r="F8270" s="11">
        <v>50.6</v>
      </c>
      <c r="G8270" s="10">
        <v>86.82</v>
      </c>
      <c r="H8270" s="11">
        <v>292.49</v>
      </c>
      <c r="I8270" s="10">
        <v>347.71</v>
      </c>
      <c r="J8270">
        <v>0.47589299467460705</v>
      </c>
      <c r="K8270">
        <v>0.4006589491622054</v>
      </c>
      <c r="L8270">
        <v>0.40523367267495147</v>
      </c>
      <c r="M8270">
        <v>0.53054092035043277</v>
      </c>
      <c r="N8270">
        <v>0.43742765253982563</v>
      </c>
      <c r="O8270">
        <v>0.56662354854677888</v>
      </c>
      <c r="P8270" s="117">
        <v>32.880000000000003</v>
      </c>
      <c r="Q8270">
        <v>0.34</v>
      </c>
    </row>
    <row r="8271" spans="1:17" ht="15">
      <c r="A8271" s="6"/>
      <c r="B8271" s="10">
        <v>88.03</v>
      </c>
      <c r="C8271">
        <v>0.34026648654875996</v>
      </c>
      <c r="D8271" s="11">
        <v>58.23</v>
      </c>
      <c r="E8271" s="10">
        <v>65.06</v>
      </c>
      <c r="F8271" s="11">
        <v>51.82</v>
      </c>
      <c r="G8271" s="10">
        <v>93.1</v>
      </c>
      <c r="H8271" s="11">
        <v>253.51</v>
      </c>
      <c r="I8271" s="10">
        <v>324.74</v>
      </c>
      <c r="J8271">
        <v>0.47597530625402962</v>
      </c>
      <c r="K8271">
        <v>0.41301911918607442</v>
      </c>
      <c r="L8271">
        <v>0.41666667226022119</v>
      </c>
      <c r="M8271">
        <v>0.53242999062723162</v>
      </c>
      <c r="N8271">
        <v>0.43925651672057325</v>
      </c>
      <c r="O8271">
        <v>0.58139478086155683</v>
      </c>
      <c r="P8271" s="117">
        <v>30.75</v>
      </c>
      <c r="Q8271">
        <v>0.34</v>
      </c>
    </row>
    <row r="8272" spans="1:17" ht="15">
      <c r="A8272" s="6"/>
      <c r="B8272" s="10">
        <v>92.51</v>
      </c>
      <c r="C8272">
        <v>0.34945617730665124</v>
      </c>
      <c r="D8272" s="11">
        <v>53.84</v>
      </c>
      <c r="E8272" s="10">
        <v>65.91</v>
      </c>
      <c r="F8272" s="11">
        <v>51.29</v>
      </c>
      <c r="G8272" s="10">
        <v>85.24</v>
      </c>
      <c r="H8272" s="11">
        <v>241.09</v>
      </c>
      <c r="I8272" s="10">
        <v>328.31</v>
      </c>
      <c r="J8272">
        <v>0.4653378815004714</v>
      </c>
      <c r="K8272">
        <v>0.43077146869983945</v>
      </c>
      <c r="L8272">
        <v>0.43554946898866159</v>
      </c>
      <c r="M8272">
        <v>0.54407153650675821</v>
      </c>
      <c r="N8272">
        <v>0.44638190498215935</v>
      </c>
      <c r="O8272">
        <v>0.58458198138169448</v>
      </c>
      <c r="P8272" s="117">
        <v>31</v>
      </c>
      <c r="Q8272">
        <v>0.34</v>
      </c>
    </row>
    <row r="8273" spans="1:17" ht="15">
      <c r="A8273" s="6"/>
      <c r="B8273" s="10">
        <v>95.92</v>
      </c>
      <c r="C8273">
        <v>0.3615007889129892</v>
      </c>
      <c r="D8273" s="11">
        <v>51.91</v>
      </c>
      <c r="E8273" s="10">
        <v>67.650000000000006</v>
      </c>
      <c r="F8273" s="11">
        <v>51.79</v>
      </c>
      <c r="G8273" s="10">
        <v>89.68</v>
      </c>
      <c r="H8273" s="11">
        <v>247.07</v>
      </c>
      <c r="I8273" s="10">
        <v>336.51</v>
      </c>
      <c r="J8273">
        <v>0.45586925186599542</v>
      </c>
      <c r="K8273">
        <v>0.44641299408600349</v>
      </c>
      <c r="L8273">
        <v>0.44779812746908243</v>
      </c>
      <c r="M8273">
        <v>0.54967114868635292</v>
      </c>
      <c r="N8273">
        <v>0.45251308108824717</v>
      </c>
      <c r="O8273">
        <v>0.59886572078810052</v>
      </c>
      <c r="P8273" s="117">
        <v>26.38</v>
      </c>
      <c r="Q8273">
        <v>0.34</v>
      </c>
    </row>
    <row r="8274" spans="1:17" ht="15">
      <c r="A8274" s="6"/>
      <c r="B8274" s="10">
        <v>105.51</v>
      </c>
      <c r="C8274">
        <v>0.37070780171672174</v>
      </c>
      <c r="D8274" s="11">
        <v>53.38</v>
      </c>
      <c r="E8274" s="10">
        <v>69.930000000000007</v>
      </c>
      <c r="F8274" s="11">
        <v>52.86</v>
      </c>
      <c r="G8274" s="10">
        <v>101</v>
      </c>
      <c r="H8274" s="11">
        <v>263.73</v>
      </c>
      <c r="I8274" s="10">
        <v>361.6</v>
      </c>
      <c r="J8274">
        <v>0.43991955691651163</v>
      </c>
      <c r="K8274">
        <v>0.44212264999315765</v>
      </c>
      <c r="L8274">
        <v>0.45266406619469407</v>
      </c>
      <c r="M8274">
        <v>0.5440363124687938</v>
      </c>
      <c r="N8274">
        <v>0.44226697309317864</v>
      </c>
      <c r="O8274">
        <v>0.59225160528914467</v>
      </c>
      <c r="P8274" s="117">
        <v>41.33</v>
      </c>
      <c r="Q8274">
        <v>0.34</v>
      </c>
    </row>
    <row r="8275" spans="1:17" ht="15">
      <c r="A8275" s="6"/>
      <c r="B8275" s="10">
        <v>117.99</v>
      </c>
      <c r="C8275">
        <v>0.36365076054462092</v>
      </c>
      <c r="D8275" s="11">
        <v>51.87</v>
      </c>
      <c r="E8275" s="10">
        <v>81.36</v>
      </c>
      <c r="F8275" s="11">
        <v>60.23</v>
      </c>
      <c r="G8275" s="10">
        <v>105.41</v>
      </c>
      <c r="H8275" s="11">
        <v>281.58999999999997</v>
      </c>
      <c r="I8275" s="10">
        <v>413.94</v>
      </c>
      <c r="J8275">
        <v>0.43254683226830665</v>
      </c>
      <c r="K8275">
        <v>0.43531450712445918</v>
      </c>
      <c r="L8275">
        <v>0.44386916635368412</v>
      </c>
      <c r="M8275">
        <v>0.53755799432922691</v>
      </c>
      <c r="N8275">
        <v>0.44275879441364557</v>
      </c>
      <c r="O8275">
        <v>0.5639273152567833</v>
      </c>
      <c r="P8275" s="117">
        <v>46.4</v>
      </c>
      <c r="Q8275">
        <v>0.34</v>
      </c>
    </row>
    <row r="8276" spans="1:17" ht="15">
      <c r="A8276" s="6"/>
      <c r="B8276" s="10">
        <v>122.64</v>
      </c>
      <c r="C8276">
        <v>0.37326373968151744</v>
      </c>
      <c r="D8276" s="11">
        <v>47.4</v>
      </c>
      <c r="E8276" s="10">
        <v>75.930000000000007</v>
      </c>
      <c r="F8276" s="11">
        <v>56.36</v>
      </c>
      <c r="G8276" s="10">
        <v>93.56</v>
      </c>
      <c r="H8276" s="11">
        <v>280.93</v>
      </c>
      <c r="I8276" s="10">
        <v>430.05</v>
      </c>
      <c r="J8276">
        <v>0.4258519586445339</v>
      </c>
      <c r="K8276">
        <v>0.44589305613143981</v>
      </c>
      <c r="L8276">
        <v>0.45406121439627101</v>
      </c>
      <c r="M8276">
        <v>0.53458733374603706</v>
      </c>
      <c r="N8276">
        <v>0.44261230334780066</v>
      </c>
      <c r="O8276">
        <v>0.55831907955482085</v>
      </c>
      <c r="P8276" s="117">
        <v>48.75</v>
      </c>
      <c r="Q8276">
        <v>0.34</v>
      </c>
    </row>
    <row r="8277" spans="1:17" ht="15">
      <c r="A8277" s="6"/>
      <c r="B8277" s="10">
        <v>121.35</v>
      </c>
      <c r="C8277">
        <v>0.38845163376202013</v>
      </c>
      <c r="D8277" s="11">
        <v>39.68</v>
      </c>
      <c r="E8277" s="10">
        <v>70.739999999999995</v>
      </c>
      <c r="F8277" s="11">
        <v>53.61</v>
      </c>
      <c r="G8277" s="10">
        <v>75.22</v>
      </c>
      <c r="H8277" s="11">
        <v>234.35</v>
      </c>
      <c r="I8277" s="10">
        <v>412.74</v>
      </c>
      <c r="J8277">
        <v>0.40778291600719668</v>
      </c>
      <c r="K8277">
        <v>0.460054947586299</v>
      </c>
      <c r="L8277">
        <v>0.46355299466515115</v>
      </c>
      <c r="M8277">
        <v>0.53087705862266943</v>
      </c>
      <c r="N8277">
        <v>0.44637478436713307</v>
      </c>
      <c r="O8277">
        <v>0.5662498240092757</v>
      </c>
      <c r="P8277" s="117">
        <v>48.16</v>
      </c>
      <c r="Q8277">
        <v>0.34</v>
      </c>
    </row>
    <row r="8278" spans="1:17" ht="15">
      <c r="A8278" s="6"/>
      <c r="B8278" s="10">
        <v>114.03</v>
      </c>
      <c r="C8278">
        <v>0.40570501575339218</v>
      </c>
      <c r="D8278" s="11">
        <v>40.700000000000003</v>
      </c>
      <c r="E8278" s="10">
        <v>68.040000000000006</v>
      </c>
      <c r="F8278" s="11">
        <v>48.3</v>
      </c>
      <c r="G8278" s="10">
        <v>61.74</v>
      </c>
      <c r="H8278" s="11">
        <v>223.4</v>
      </c>
      <c r="I8278" s="10">
        <v>383.98</v>
      </c>
      <c r="J8278">
        <v>0.39006129602651984</v>
      </c>
      <c r="K8278">
        <v>0.47623212444258639</v>
      </c>
      <c r="L8278">
        <v>0.46149317286273978</v>
      </c>
      <c r="M8278">
        <v>0.53326642286852133</v>
      </c>
      <c r="N8278">
        <v>0.44224087923385141</v>
      </c>
      <c r="O8278">
        <v>0.58787814585549847</v>
      </c>
      <c r="P8278" s="117">
        <v>50.75</v>
      </c>
      <c r="Q8278">
        <v>0.34</v>
      </c>
    </row>
    <row r="8279" spans="1:17" ht="15">
      <c r="A8279" s="6"/>
      <c r="B8279" s="10">
        <v>99.24</v>
      </c>
      <c r="C8279">
        <v>0.41348544589514663</v>
      </c>
      <c r="D8279" s="11">
        <v>34.43</v>
      </c>
      <c r="E8279" s="10">
        <v>64.069999999999993</v>
      </c>
      <c r="F8279" s="11">
        <v>44.7</v>
      </c>
      <c r="G8279" s="10">
        <v>51.01</v>
      </c>
      <c r="H8279" s="11">
        <v>198.37</v>
      </c>
      <c r="I8279" s="10">
        <v>335.35</v>
      </c>
      <c r="J8279">
        <v>0.37357952083921958</v>
      </c>
      <c r="K8279">
        <v>0.48499752575416571</v>
      </c>
      <c r="L8279">
        <v>0.45207829969178698</v>
      </c>
      <c r="M8279">
        <v>0.52045251711290186</v>
      </c>
      <c r="N8279">
        <v>0.43287171648355438</v>
      </c>
      <c r="O8279">
        <v>0.58744801856744278</v>
      </c>
      <c r="P8279" s="117">
        <v>41.27</v>
      </c>
      <c r="Q8279">
        <v>0.34</v>
      </c>
    </row>
    <row r="8280" spans="1:17" ht="15">
      <c r="A8280" s="6"/>
      <c r="B8280" s="10">
        <v>96.48</v>
      </c>
      <c r="C8280">
        <v>0.42557324563546162</v>
      </c>
      <c r="D8280" s="11">
        <v>31.95</v>
      </c>
      <c r="E8280" s="10">
        <v>58.48</v>
      </c>
      <c r="F8280" s="11">
        <v>41.34</v>
      </c>
      <c r="G8280" s="10">
        <v>46.63</v>
      </c>
      <c r="H8280" s="11">
        <v>174.94</v>
      </c>
      <c r="I8280" s="10">
        <v>323.85000000000002</v>
      </c>
      <c r="J8280">
        <v>0.36651096908056835</v>
      </c>
      <c r="K8280">
        <v>0.49282172174592254</v>
      </c>
      <c r="L8280">
        <v>0.45017383828551366</v>
      </c>
      <c r="M8280">
        <v>0.50504200578117631</v>
      </c>
      <c r="N8280">
        <v>0.41909645052495359</v>
      </c>
      <c r="O8280">
        <v>0.58760817597877768</v>
      </c>
      <c r="P8280" s="117">
        <v>30.72</v>
      </c>
      <c r="Q8280">
        <v>0.34</v>
      </c>
    </row>
    <row r="8281" spans="1:17" ht="15">
      <c r="A8281" s="6"/>
      <c r="B8281" s="10">
        <v>86.82</v>
      </c>
      <c r="C8281">
        <v>0.44124588670146392</v>
      </c>
      <c r="D8281" s="11">
        <v>27.35</v>
      </c>
      <c r="E8281" s="10">
        <v>52.4</v>
      </c>
      <c r="F8281" s="11">
        <v>37.17</v>
      </c>
      <c r="G8281" s="10">
        <v>42.92</v>
      </c>
      <c r="H8281" s="11">
        <v>130.01</v>
      </c>
      <c r="I8281" s="10">
        <v>306.25</v>
      </c>
      <c r="J8281">
        <v>0.35403730608460432</v>
      </c>
      <c r="K8281">
        <v>0.49604005871748241</v>
      </c>
      <c r="L8281">
        <v>0.4350886471093694</v>
      </c>
      <c r="M8281">
        <v>0.47209346376901329</v>
      </c>
      <c r="N8281">
        <v>0.40494777637913221</v>
      </c>
      <c r="O8281">
        <v>0.59311571856968759</v>
      </c>
      <c r="P8281" s="117">
        <v>29.64</v>
      </c>
      <c r="Q8281">
        <v>0.34</v>
      </c>
    </row>
    <row r="8282" spans="1:17" ht="15">
      <c r="A8282" s="6"/>
      <c r="B8282" s="10">
        <v>88.05</v>
      </c>
      <c r="C8282">
        <v>0.47001523574426068</v>
      </c>
      <c r="D8282" s="11">
        <v>24.52</v>
      </c>
      <c r="E8282" s="10">
        <v>50.02</v>
      </c>
      <c r="F8282" s="11">
        <v>37</v>
      </c>
      <c r="G8282" s="10">
        <v>40.549999999999997</v>
      </c>
      <c r="H8282" s="11">
        <v>136.22</v>
      </c>
      <c r="I8282" s="10">
        <v>280.18</v>
      </c>
      <c r="J8282">
        <v>0.33846378939316085</v>
      </c>
      <c r="K8282">
        <v>0.50188225070259707</v>
      </c>
      <c r="L8282">
        <v>0.43152900133787192</v>
      </c>
      <c r="M8282">
        <v>0.45778122462021853</v>
      </c>
      <c r="N8282">
        <v>0.38329185104161484</v>
      </c>
      <c r="O8282">
        <v>0.59355816215153656</v>
      </c>
      <c r="P8282" s="117">
        <v>59.31</v>
      </c>
      <c r="Q8282">
        <v>0.34</v>
      </c>
    </row>
    <row r="8283" spans="1:17" ht="15">
      <c r="A8283" s="6"/>
      <c r="B8283" s="10">
        <v>87.06</v>
      </c>
      <c r="C8283">
        <v>0.49462209406060087</v>
      </c>
      <c r="D8283" s="11">
        <v>22.21</v>
      </c>
      <c r="E8283" s="10">
        <v>48.7</v>
      </c>
      <c r="F8283" s="11">
        <v>35.83</v>
      </c>
      <c r="G8283" s="10">
        <v>36.75</v>
      </c>
      <c r="H8283" s="11">
        <v>120.5</v>
      </c>
      <c r="I8283" s="10">
        <v>277.68</v>
      </c>
      <c r="J8283">
        <v>0.32621315388699218</v>
      </c>
      <c r="K8283">
        <v>0.49988977194054984</v>
      </c>
      <c r="L8283">
        <v>0.42263726570175697</v>
      </c>
      <c r="M8283">
        <v>0.44088313572709031</v>
      </c>
      <c r="N8283">
        <v>0.35978231103751945</v>
      </c>
      <c r="O8283">
        <v>0.58904324417927367</v>
      </c>
      <c r="P8283" s="117">
        <v>25.4</v>
      </c>
      <c r="Q8283">
        <v>0.34</v>
      </c>
    </row>
    <row r="8284" spans="1:17" ht="15">
      <c r="A8284" s="6"/>
      <c r="B8284" s="10">
        <v>85.62</v>
      </c>
      <c r="C8284">
        <v>0.52285812717914659</v>
      </c>
      <c r="D8284" s="11">
        <v>14.58</v>
      </c>
      <c r="E8284" s="10">
        <v>49.01</v>
      </c>
      <c r="F8284" s="11">
        <v>35.020000000000003</v>
      </c>
      <c r="G8284" s="10">
        <v>37.090000000000003</v>
      </c>
      <c r="H8284" s="11">
        <v>114.17</v>
      </c>
      <c r="I8284" s="10">
        <v>274.31</v>
      </c>
      <c r="J8284">
        <v>0.30937788222154999</v>
      </c>
      <c r="K8284">
        <v>0.50423245538953154</v>
      </c>
      <c r="L8284">
        <v>0.42136139041378257</v>
      </c>
      <c r="M8284">
        <v>0.42200299818383397</v>
      </c>
      <c r="N8284">
        <v>0.35021578591405117</v>
      </c>
      <c r="O8284">
        <v>0.58795614053531264</v>
      </c>
      <c r="P8284" s="117">
        <v>22.51</v>
      </c>
      <c r="Q8284">
        <v>0.34</v>
      </c>
    </row>
    <row r="8285" spans="1:17" ht="15">
      <c r="A8285" s="6"/>
      <c r="B8285" s="10">
        <v>84.42</v>
      </c>
      <c r="C8285">
        <v>0.54466694213462985</v>
      </c>
      <c r="D8285" s="11">
        <v>12.31</v>
      </c>
      <c r="E8285" s="10">
        <v>48.28</v>
      </c>
      <c r="F8285" s="11">
        <v>34.65</v>
      </c>
      <c r="G8285" s="10">
        <v>34.72</v>
      </c>
      <c r="H8285" s="11">
        <v>109.92</v>
      </c>
      <c r="I8285" s="10">
        <v>269.79000000000002</v>
      </c>
      <c r="J8285">
        <v>0.29288168322790836</v>
      </c>
      <c r="K8285">
        <v>0.51088366354925319</v>
      </c>
      <c r="L8285">
        <v>0.41728784737346453</v>
      </c>
      <c r="M8285">
        <v>0.40599211831045851</v>
      </c>
      <c r="N8285">
        <v>0.34544524186231018</v>
      </c>
      <c r="O8285">
        <v>0.58901684432640877</v>
      </c>
      <c r="P8285" s="117">
        <v>58.69</v>
      </c>
      <c r="Q8285">
        <v>0.34</v>
      </c>
    </row>
    <row r="8286" spans="1:17" ht="15">
      <c r="A8286" s="6"/>
      <c r="B8286" s="10">
        <v>87.01</v>
      </c>
      <c r="C8286">
        <v>0.55724868608561817</v>
      </c>
      <c r="D8286" s="11">
        <v>14.2</v>
      </c>
      <c r="E8286" s="10">
        <v>48.69</v>
      </c>
      <c r="F8286" s="11">
        <v>35.18</v>
      </c>
      <c r="G8286" s="10">
        <v>33.65</v>
      </c>
      <c r="H8286" s="11">
        <v>106.98</v>
      </c>
      <c r="I8286" s="10">
        <v>267.92</v>
      </c>
      <c r="J8286">
        <v>0.29855978033671565</v>
      </c>
      <c r="K8286">
        <v>0.52240899589277112</v>
      </c>
      <c r="L8286">
        <v>0.42018524515616301</v>
      </c>
      <c r="M8286">
        <v>0.39741703012538809</v>
      </c>
      <c r="N8286">
        <v>0.33331298345558125</v>
      </c>
      <c r="O8286">
        <v>0.59359240566323135</v>
      </c>
      <c r="P8286" s="117">
        <v>34.9</v>
      </c>
      <c r="Q8286">
        <v>0.34</v>
      </c>
    </row>
    <row r="8287" spans="1:17" ht="15">
      <c r="A8287" s="6"/>
      <c r="B8287" s="10">
        <v>89.03</v>
      </c>
      <c r="C8287">
        <v>0.56718850331530279</v>
      </c>
      <c r="D8287" s="11">
        <v>26.14</v>
      </c>
      <c r="E8287" s="10">
        <v>52.29</v>
      </c>
      <c r="F8287" s="11">
        <v>36.979999999999997</v>
      </c>
      <c r="G8287" s="10">
        <v>37.08</v>
      </c>
      <c r="H8287" s="11">
        <v>105.9</v>
      </c>
      <c r="I8287" s="10">
        <v>283.70999999999998</v>
      </c>
      <c r="J8287">
        <v>0.31989662530140894</v>
      </c>
      <c r="K8287">
        <v>0.5248465698923872</v>
      </c>
      <c r="L8287">
        <v>0.43027709502691908</v>
      </c>
      <c r="M8287">
        <v>0.40033522337519173</v>
      </c>
      <c r="N8287">
        <v>0.32920379771638253</v>
      </c>
      <c r="O8287">
        <v>0.59294025432119035</v>
      </c>
      <c r="P8287" s="117">
        <v>27.42</v>
      </c>
      <c r="Q8287">
        <v>0.34</v>
      </c>
    </row>
    <row r="8288" spans="1:17" ht="15">
      <c r="A8288" s="6"/>
      <c r="B8288" s="10">
        <v>107.41</v>
      </c>
      <c r="C8288">
        <v>0.56851166517812834</v>
      </c>
      <c r="D8288" s="11">
        <v>30.89</v>
      </c>
      <c r="E8288" s="10">
        <v>66.47</v>
      </c>
      <c r="F8288" s="11">
        <v>49</v>
      </c>
      <c r="G8288" s="10">
        <v>38.78</v>
      </c>
      <c r="H8288" s="11">
        <v>105.94</v>
      </c>
      <c r="I8288" s="10">
        <v>392.24</v>
      </c>
      <c r="J8288">
        <v>0.32220880394058948</v>
      </c>
      <c r="K8288">
        <v>0.52006923432244967</v>
      </c>
      <c r="L8288">
        <v>0.42988394368707122</v>
      </c>
      <c r="M8288">
        <v>0.41201760847705526</v>
      </c>
      <c r="N8288">
        <v>0.31493634508559115</v>
      </c>
      <c r="O8288">
        <v>0.59089079618662033</v>
      </c>
      <c r="P8288" s="117">
        <v>52.74</v>
      </c>
      <c r="Q8288">
        <v>0.34</v>
      </c>
    </row>
    <row r="8289" spans="1:17" ht="15">
      <c r="A8289" s="6"/>
      <c r="B8289" s="10">
        <v>121.09</v>
      </c>
      <c r="C8289">
        <v>0.53486917388623456</v>
      </c>
      <c r="D8289" s="11">
        <v>32.32</v>
      </c>
      <c r="E8289" s="10">
        <v>85.05</v>
      </c>
      <c r="F8289" s="11">
        <v>57.64</v>
      </c>
      <c r="G8289" s="10">
        <v>52.72</v>
      </c>
      <c r="H8289" s="11">
        <v>108.27</v>
      </c>
      <c r="I8289" s="10">
        <v>505</v>
      </c>
      <c r="J8289">
        <v>0.32993134821894116</v>
      </c>
      <c r="K8289">
        <v>0.50541819422101109</v>
      </c>
      <c r="L8289">
        <v>0.42494162269129282</v>
      </c>
      <c r="M8289">
        <v>0.41581254759240516</v>
      </c>
      <c r="N8289">
        <v>0.30318935439008821</v>
      </c>
      <c r="O8289">
        <v>0.5754136442625708</v>
      </c>
      <c r="P8289" s="117">
        <v>120.93</v>
      </c>
      <c r="Q8289">
        <v>0.34</v>
      </c>
    </row>
    <row r="8290" spans="1:17" ht="15">
      <c r="A8290" s="6"/>
      <c r="B8290" s="10">
        <v>146.33000000000001</v>
      </c>
      <c r="C8290">
        <v>0.52915064479317708</v>
      </c>
      <c r="D8290" s="11">
        <v>35.19</v>
      </c>
      <c r="E8290" s="10">
        <v>90.12</v>
      </c>
      <c r="F8290" s="11">
        <v>61.6</v>
      </c>
      <c r="G8290" s="10">
        <v>56.41</v>
      </c>
      <c r="H8290" s="11">
        <v>115.73</v>
      </c>
      <c r="I8290" s="10">
        <v>545.22</v>
      </c>
      <c r="J8290">
        <v>0.32932111198790032</v>
      </c>
      <c r="K8290">
        <v>0.50346022088533715</v>
      </c>
      <c r="L8290">
        <v>0.42343496693233851</v>
      </c>
      <c r="M8290">
        <v>0.40660597631259654</v>
      </c>
      <c r="N8290">
        <v>0.30011138701375584</v>
      </c>
      <c r="O8290">
        <v>0.54772815847443435</v>
      </c>
      <c r="P8290" s="117">
        <v>49.97</v>
      </c>
      <c r="Q8290">
        <v>0.34</v>
      </c>
    </row>
    <row r="8291" spans="1:17" ht="15">
      <c r="A8291" s="6"/>
      <c r="B8291" s="10">
        <v>131.94</v>
      </c>
      <c r="C8291">
        <v>0.52749819073981941</v>
      </c>
      <c r="D8291" s="11">
        <v>34.700000000000003</v>
      </c>
      <c r="E8291" s="10">
        <v>89.68</v>
      </c>
      <c r="F8291" s="11">
        <v>60.1</v>
      </c>
      <c r="G8291" s="10">
        <v>57.1</v>
      </c>
      <c r="H8291" s="11">
        <v>136.19</v>
      </c>
      <c r="I8291" s="10">
        <v>513.99</v>
      </c>
      <c r="J8291">
        <v>0.32716541319082376</v>
      </c>
      <c r="K8291">
        <v>0.5038651116993571</v>
      </c>
      <c r="L8291">
        <v>0.4172588262067396</v>
      </c>
      <c r="M8291">
        <v>0.39710004679803784</v>
      </c>
      <c r="N8291">
        <v>0.30926030709946323</v>
      </c>
      <c r="O8291">
        <v>0.55277958000795224</v>
      </c>
      <c r="P8291" s="117">
        <v>47.46</v>
      </c>
      <c r="Q8291">
        <v>0.34</v>
      </c>
    </row>
    <row r="8292" spans="1:17" ht="15">
      <c r="A8292" s="6"/>
      <c r="B8292" s="10">
        <v>129.85</v>
      </c>
      <c r="C8292">
        <v>0.52018814846642825</v>
      </c>
      <c r="D8292" s="11">
        <v>34.75</v>
      </c>
      <c r="E8292" s="10">
        <v>86.88</v>
      </c>
      <c r="F8292" s="11">
        <v>54</v>
      </c>
      <c r="G8292" s="10">
        <v>55.81</v>
      </c>
      <c r="H8292" s="11">
        <v>175.01</v>
      </c>
      <c r="I8292" s="10">
        <v>505.47</v>
      </c>
      <c r="J8292">
        <v>0.32706345571734252</v>
      </c>
      <c r="K8292">
        <v>0.49773075745471562</v>
      </c>
      <c r="L8292">
        <v>0.40753231014496671</v>
      </c>
      <c r="M8292">
        <v>0.39048989482032348</v>
      </c>
      <c r="N8292">
        <v>0.31624589692344962</v>
      </c>
      <c r="O8292">
        <v>0.53110613962238906</v>
      </c>
      <c r="P8292" s="117">
        <v>48.13</v>
      </c>
      <c r="Q8292">
        <v>0.34</v>
      </c>
    </row>
    <row r="8293" spans="1:17" ht="15">
      <c r="A8293" s="6"/>
      <c r="B8293" s="10">
        <v>122.9</v>
      </c>
      <c r="C8293">
        <v>0.51881850140321994</v>
      </c>
      <c r="D8293" s="11">
        <v>35.75</v>
      </c>
      <c r="E8293" s="10">
        <v>81.06</v>
      </c>
      <c r="F8293" s="11">
        <v>49.69</v>
      </c>
      <c r="G8293" s="10">
        <v>55.19</v>
      </c>
      <c r="H8293" s="11">
        <v>205</v>
      </c>
      <c r="I8293" s="10">
        <v>497.62</v>
      </c>
      <c r="J8293">
        <v>0.33080143109803894</v>
      </c>
      <c r="K8293">
        <v>0.50205526493000185</v>
      </c>
      <c r="L8293">
        <v>0.40765358343422708</v>
      </c>
      <c r="M8293">
        <v>0.39235890955046032</v>
      </c>
      <c r="N8293">
        <v>0.31959414572760186</v>
      </c>
      <c r="O8293">
        <v>0.52813085825553729</v>
      </c>
      <c r="P8293" s="117">
        <v>77.099999999999994</v>
      </c>
      <c r="Q8293">
        <v>0.34</v>
      </c>
    </row>
    <row r="8294" spans="1:17" ht="15">
      <c r="A8294" s="6"/>
      <c r="B8294" s="10">
        <v>124.57</v>
      </c>
      <c r="C8294">
        <v>0.53581203033661473</v>
      </c>
      <c r="D8294" s="11">
        <v>36.92</v>
      </c>
      <c r="E8294" s="10">
        <v>75.95</v>
      </c>
      <c r="F8294" s="11">
        <v>49</v>
      </c>
      <c r="G8294" s="10">
        <v>54.65</v>
      </c>
      <c r="H8294" s="11">
        <v>205</v>
      </c>
      <c r="I8294" s="10">
        <v>489.95</v>
      </c>
      <c r="J8294">
        <v>0.34075606922719986</v>
      </c>
      <c r="K8294">
        <v>0.50388711331396341</v>
      </c>
      <c r="L8294">
        <v>0.39909348530468935</v>
      </c>
      <c r="M8294">
        <v>0.39357761141424957</v>
      </c>
      <c r="N8294">
        <v>0.33263096428612476</v>
      </c>
      <c r="O8294">
        <v>0.53967902711483295</v>
      </c>
      <c r="P8294" s="117">
        <v>42.99</v>
      </c>
      <c r="Q8294">
        <v>0.34</v>
      </c>
    </row>
    <row r="8295" spans="1:17" ht="15">
      <c r="A8295" s="6"/>
      <c r="B8295" s="10">
        <v>127.18</v>
      </c>
      <c r="C8295">
        <v>0.54018848658139818</v>
      </c>
      <c r="D8295" s="11">
        <v>39.9</v>
      </c>
      <c r="E8295" s="10">
        <v>76.41</v>
      </c>
      <c r="F8295" s="11">
        <v>47.01</v>
      </c>
      <c r="G8295" s="10">
        <v>54.11</v>
      </c>
      <c r="H8295" s="11">
        <v>195.83</v>
      </c>
      <c r="I8295" s="10">
        <v>482.8</v>
      </c>
      <c r="J8295">
        <v>0.35346652704117831</v>
      </c>
      <c r="K8295">
        <v>0.50688466872551552</v>
      </c>
      <c r="L8295">
        <v>0.40499710174819709</v>
      </c>
      <c r="M8295">
        <v>0.39067182166013698</v>
      </c>
      <c r="N8295">
        <v>0.35312909766549555</v>
      </c>
      <c r="O8295">
        <v>0.55083111270276652</v>
      </c>
      <c r="P8295" s="117">
        <v>30.77</v>
      </c>
      <c r="Q8295">
        <v>0.34</v>
      </c>
    </row>
    <row r="8296" spans="1:17" ht="15">
      <c r="A8296" s="6"/>
      <c r="B8296" s="10">
        <v>123.7</v>
      </c>
      <c r="C8296">
        <v>0.53473740856074936</v>
      </c>
      <c r="D8296" s="11">
        <v>43.16</v>
      </c>
      <c r="E8296" s="10">
        <v>79.41</v>
      </c>
      <c r="F8296" s="11">
        <v>47.19</v>
      </c>
      <c r="G8296" s="10">
        <v>52.21</v>
      </c>
      <c r="H8296" s="11">
        <v>204.57</v>
      </c>
      <c r="I8296" s="10">
        <v>506.04</v>
      </c>
      <c r="J8296">
        <v>0.37077123891356378</v>
      </c>
      <c r="K8296">
        <v>0.50852109622228348</v>
      </c>
      <c r="L8296">
        <v>0.41211073041805102</v>
      </c>
      <c r="M8296">
        <v>0.394357752855232</v>
      </c>
      <c r="N8296">
        <v>0.36910513995788913</v>
      </c>
      <c r="O8296">
        <v>0.55876668334415303</v>
      </c>
      <c r="P8296" s="117">
        <v>29.26</v>
      </c>
      <c r="Q8296">
        <v>0.34</v>
      </c>
    </row>
    <row r="8297" spans="1:17" ht="15">
      <c r="A8297" s="6"/>
      <c r="B8297" s="10">
        <v>120.14</v>
      </c>
      <c r="C8297">
        <v>0.52203304045474297</v>
      </c>
      <c r="D8297" s="11">
        <v>45</v>
      </c>
      <c r="E8297" s="10">
        <v>82.24</v>
      </c>
      <c r="F8297" s="11">
        <v>48.88</v>
      </c>
      <c r="G8297" s="10">
        <v>54.62</v>
      </c>
      <c r="H8297" s="11">
        <v>231.08</v>
      </c>
      <c r="I8297" s="10">
        <v>535.73</v>
      </c>
      <c r="J8297">
        <v>0.37686759919187385</v>
      </c>
      <c r="K8297">
        <v>0.50115472988119258</v>
      </c>
      <c r="L8297">
        <v>0.41014517212337021</v>
      </c>
      <c r="M8297">
        <v>0.39273422307148759</v>
      </c>
      <c r="N8297">
        <v>0.38647501327605471</v>
      </c>
      <c r="O8297">
        <v>0.56433231802464212</v>
      </c>
      <c r="P8297" s="117">
        <v>31.99</v>
      </c>
      <c r="Q8297">
        <v>0.34</v>
      </c>
    </row>
    <row r="8298" spans="1:17" ht="15">
      <c r="A8298" s="6"/>
      <c r="B8298" s="10">
        <v>117.93</v>
      </c>
      <c r="C8298">
        <v>0.50175159039226236</v>
      </c>
      <c r="D8298" s="11">
        <v>46.09</v>
      </c>
      <c r="E8298" s="10">
        <v>82.18</v>
      </c>
      <c r="F8298" s="11">
        <v>47.76</v>
      </c>
      <c r="G8298" s="10">
        <v>54.04</v>
      </c>
      <c r="H8298" s="11">
        <v>253.33</v>
      </c>
      <c r="I8298" s="10">
        <v>558.54</v>
      </c>
      <c r="J8298">
        <v>0.37780359663228263</v>
      </c>
      <c r="K8298">
        <v>0.49604672823508439</v>
      </c>
      <c r="L8298">
        <v>0.40138373728875681</v>
      </c>
      <c r="M8298">
        <v>0.38517723005456322</v>
      </c>
      <c r="N8298">
        <v>0.39189514157973177</v>
      </c>
      <c r="O8298">
        <v>0.54646311616960774</v>
      </c>
      <c r="P8298" s="117">
        <v>32.94</v>
      </c>
      <c r="Q8298">
        <v>0.34</v>
      </c>
    </row>
    <row r="8299" spans="1:17" ht="15">
      <c r="A8299" s="6"/>
      <c r="B8299" s="10">
        <v>110.88</v>
      </c>
      <c r="C8299">
        <v>0.48103618861947112</v>
      </c>
      <c r="D8299" s="11">
        <v>50.95</v>
      </c>
      <c r="E8299" s="10">
        <v>89.86</v>
      </c>
      <c r="F8299" s="11">
        <v>52.13</v>
      </c>
      <c r="G8299" s="10">
        <v>55.62</v>
      </c>
      <c r="H8299" s="11">
        <v>282</v>
      </c>
      <c r="I8299" s="10">
        <v>588.09</v>
      </c>
      <c r="J8299">
        <v>0.37363899235647624</v>
      </c>
      <c r="K8299">
        <v>0.48430389111556454</v>
      </c>
      <c r="L8299">
        <v>0.38743829388550183</v>
      </c>
      <c r="M8299">
        <v>0.38103084265101678</v>
      </c>
      <c r="N8299">
        <v>0.38947882361287378</v>
      </c>
      <c r="O8299">
        <v>0.53219301076742898</v>
      </c>
      <c r="P8299" s="117">
        <v>42.97</v>
      </c>
      <c r="Q8299">
        <v>0.34</v>
      </c>
    </row>
    <row r="8300" spans="1:17" ht="15">
      <c r="A8300" s="6"/>
      <c r="B8300" s="10">
        <v>105</v>
      </c>
      <c r="C8300">
        <v>0.47677490942028994</v>
      </c>
      <c r="D8300" s="11">
        <v>46.95</v>
      </c>
      <c r="E8300" s="10">
        <v>83.45</v>
      </c>
      <c r="F8300" s="11">
        <v>47.05</v>
      </c>
      <c r="G8300" s="10">
        <v>45.51</v>
      </c>
      <c r="H8300" s="11">
        <v>290.3</v>
      </c>
      <c r="I8300" s="10">
        <v>558.66</v>
      </c>
      <c r="J8300">
        <v>0.37526145730883254</v>
      </c>
      <c r="K8300">
        <v>0.49542191781763917</v>
      </c>
      <c r="L8300">
        <v>0.37894712173201783</v>
      </c>
      <c r="M8300">
        <v>0.38627579904821879</v>
      </c>
      <c r="N8300">
        <v>0.39420146697699382</v>
      </c>
      <c r="O8300">
        <v>0.54120196032374801</v>
      </c>
      <c r="P8300" s="117">
        <v>40.369999999999997</v>
      </c>
      <c r="Q8300">
        <v>0.34</v>
      </c>
    </row>
    <row r="8301" spans="1:17" ht="15">
      <c r="A8301" s="6"/>
      <c r="B8301" s="10">
        <v>94.22</v>
      </c>
      <c r="C8301">
        <v>0.46178163280623502</v>
      </c>
      <c r="D8301" s="11">
        <v>46.08</v>
      </c>
      <c r="E8301" s="10">
        <v>77.27</v>
      </c>
      <c r="F8301" s="11">
        <v>41.16</v>
      </c>
      <c r="G8301" s="10">
        <v>47.17</v>
      </c>
      <c r="H8301" s="11">
        <v>268.64</v>
      </c>
      <c r="I8301" s="10">
        <v>508.04</v>
      </c>
      <c r="J8301">
        <v>0.37748581091715683</v>
      </c>
      <c r="K8301">
        <v>0.49035262719563893</v>
      </c>
      <c r="L8301">
        <v>0.36047579012817088</v>
      </c>
      <c r="M8301">
        <v>0.38746022527629154</v>
      </c>
      <c r="N8301">
        <v>0.41208814810788663</v>
      </c>
      <c r="O8301">
        <v>0.5627862088767196</v>
      </c>
      <c r="P8301" s="117">
        <v>35.28</v>
      </c>
      <c r="Q8301">
        <v>0.34</v>
      </c>
    </row>
    <row r="8302" spans="1:17" ht="15">
      <c r="A8302" s="6"/>
      <c r="B8302" s="10">
        <v>92.15</v>
      </c>
      <c r="C8302">
        <v>0.45224742011377633</v>
      </c>
      <c r="D8302" s="11">
        <v>46.1</v>
      </c>
      <c r="E8302" s="10">
        <v>69.989999999999995</v>
      </c>
      <c r="F8302" s="11">
        <v>38.479999999999997</v>
      </c>
      <c r="G8302" s="10">
        <v>37.61</v>
      </c>
      <c r="H8302" s="11">
        <v>265.79000000000002</v>
      </c>
      <c r="I8302" s="10">
        <v>490</v>
      </c>
      <c r="J8302">
        <v>0.37341267420711816</v>
      </c>
      <c r="K8302">
        <v>0.49548367078359551</v>
      </c>
      <c r="L8302">
        <v>0.34135713963063985</v>
      </c>
      <c r="M8302">
        <v>0.38618282565080791</v>
      </c>
      <c r="N8302">
        <v>0.42148959383921086</v>
      </c>
      <c r="O8302">
        <v>0.57616850352051618</v>
      </c>
      <c r="P8302" s="117">
        <v>35.49</v>
      </c>
      <c r="Q8302">
        <v>0.34</v>
      </c>
    </row>
    <row r="8303" spans="1:17" ht="15">
      <c r="A8303" s="6"/>
      <c r="B8303" s="10">
        <v>88.14</v>
      </c>
      <c r="C8303">
        <v>0.43977451372802828</v>
      </c>
      <c r="D8303" s="11">
        <v>40.950000000000003</v>
      </c>
      <c r="E8303" s="10">
        <v>61.9</v>
      </c>
      <c r="F8303" s="11">
        <v>36.130000000000003</v>
      </c>
      <c r="G8303" s="10">
        <v>36.65</v>
      </c>
      <c r="H8303" s="11">
        <v>233.63</v>
      </c>
      <c r="I8303" s="10">
        <v>408.9</v>
      </c>
      <c r="J8303">
        <v>0.37795752973460434</v>
      </c>
      <c r="K8303">
        <v>0.4962074297210281</v>
      </c>
      <c r="L8303">
        <v>0.32029249400890103</v>
      </c>
      <c r="M8303">
        <v>0.3779700808761462</v>
      </c>
      <c r="N8303">
        <v>0.43114998926864739</v>
      </c>
      <c r="O8303">
        <v>0.575348932037962</v>
      </c>
      <c r="P8303" s="117">
        <v>35.51</v>
      </c>
      <c r="Q8303">
        <v>0.34</v>
      </c>
    </row>
    <row r="8304" spans="1:17" ht="15">
      <c r="A8304" s="6"/>
      <c r="B8304" s="10">
        <v>83.37</v>
      </c>
      <c r="C8304">
        <v>0.42743813498383171</v>
      </c>
      <c r="D8304" s="11">
        <v>36.74</v>
      </c>
      <c r="E8304" s="10">
        <v>52.6</v>
      </c>
      <c r="F8304" s="11">
        <v>35.07</v>
      </c>
      <c r="G8304" s="10">
        <v>35.5</v>
      </c>
      <c r="H8304" s="11">
        <v>236.53</v>
      </c>
      <c r="I8304" s="10">
        <v>361.32</v>
      </c>
      <c r="J8304">
        <v>0.37428641200276375</v>
      </c>
      <c r="K8304">
        <v>0.49724499999999999</v>
      </c>
      <c r="L8304">
        <v>0.30236180762660331</v>
      </c>
      <c r="M8304">
        <v>0.37485201056074868</v>
      </c>
      <c r="N8304">
        <v>0.43625491427213159</v>
      </c>
      <c r="O8304">
        <v>0.57769543107745358</v>
      </c>
      <c r="P8304" s="117">
        <v>32.869999999999997</v>
      </c>
      <c r="Q8304">
        <v>0.34</v>
      </c>
    </row>
    <row r="8305" spans="1:17" ht="15">
      <c r="A8305" s="6"/>
      <c r="B8305" s="10">
        <v>77.5</v>
      </c>
      <c r="C8305">
        <v>0.41044620931592274</v>
      </c>
      <c r="D8305" s="11">
        <v>27.96</v>
      </c>
      <c r="E8305" s="10">
        <v>50.43</v>
      </c>
      <c r="F8305" s="11">
        <v>34.270000000000003</v>
      </c>
      <c r="G8305" s="10">
        <v>35.61</v>
      </c>
      <c r="H8305" s="11">
        <v>188.38</v>
      </c>
      <c r="I8305" s="10">
        <v>313.2</v>
      </c>
      <c r="J8305">
        <v>0.37017770877160516</v>
      </c>
      <c r="K8305">
        <v>0.49521323596775169</v>
      </c>
      <c r="L8305">
        <v>0.28579204718486184</v>
      </c>
      <c r="M8305">
        <v>0.3692670526729136</v>
      </c>
      <c r="N8305">
        <v>0.43872452198185624</v>
      </c>
      <c r="O8305">
        <v>0.58223738333544484</v>
      </c>
      <c r="P8305" s="117">
        <v>27.3</v>
      </c>
      <c r="Q8305">
        <v>0.34</v>
      </c>
    </row>
    <row r="8306" spans="1:17" ht="15">
      <c r="A8306" s="6"/>
      <c r="B8306" s="10">
        <v>75.36</v>
      </c>
      <c r="C8306">
        <v>0.38291222348269993</v>
      </c>
      <c r="D8306" s="11">
        <v>22.55</v>
      </c>
      <c r="E8306" s="10">
        <v>52.89</v>
      </c>
      <c r="F8306" s="11">
        <v>28.64</v>
      </c>
      <c r="G8306" s="10">
        <v>37</v>
      </c>
      <c r="H8306" s="11">
        <v>183.78</v>
      </c>
      <c r="I8306" s="10">
        <v>306.14</v>
      </c>
      <c r="J8306">
        <v>0.3531405333691463</v>
      </c>
      <c r="K8306">
        <v>0.49210508805582465</v>
      </c>
      <c r="L8306">
        <v>0.26946780152066063</v>
      </c>
      <c r="M8306">
        <v>0.3606327868718851</v>
      </c>
      <c r="N8306">
        <v>0.43346968316775314</v>
      </c>
      <c r="O8306">
        <v>0.58201275750491699</v>
      </c>
      <c r="P8306" s="117">
        <v>24.6</v>
      </c>
      <c r="Q8306">
        <v>0.34</v>
      </c>
    </row>
    <row r="8307" spans="1:17" ht="15">
      <c r="A8307" s="6"/>
      <c r="B8307" s="10">
        <v>72.959999999999994</v>
      </c>
      <c r="C8307">
        <v>0.36725407172647206</v>
      </c>
      <c r="D8307" s="11">
        <v>20</v>
      </c>
      <c r="E8307" s="10">
        <v>50.56</v>
      </c>
      <c r="F8307" s="11">
        <v>27.71</v>
      </c>
      <c r="G8307" s="10">
        <v>37.31</v>
      </c>
      <c r="H8307" s="11">
        <v>156.62</v>
      </c>
      <c r="I8307" s="10">
        <v>288.11</v>
      </c>
      <c r="J8307">
        <v>0.34720659497439366</v>
      </c>
      <c r="K8307">
        <v>0.48820775219005358</v>
      </c>
      <c r="L8307">
        <v>0.23974431589183834</v>
      </c>
      <c r="M8307">
        <v>0.36197654105108379</v>
      </c>
      <c r="N8307">
        <v>0.43179973792569143</v>
      </c>
      <c r="O8307">
        <v>0.58282031158771552</v>
      </c>
      <c r="P8307" s="117">
        <v>70.150000000000006</v>
      </c>
      <c r="Q8307">
        <v>0.34</v>
      </c>
    </row>
    <row r="8308" spans="1:17" ht="15">
      <c r="A8308" s="6"/>
      <c r="B8308" s="10">
        <v>73.7</v>
      </c>
      <c r="C8308">
        <v>0.37038301591913209</v>
      </c>
      <c r="D8308" s="11">
        <v>15.96</v>
      </c>
      <c r="E8308" s="10">
        <v>49.75</v>
      </c>
      <c r="F8308" s="11">
        <v>23.34</v>
      </c>
      <c r="G8308" s="10">
        <v>37.090000000000003</v>
      </c>
      <c r="H8308" s="11">
        <v>143.82</v>
      </c>
      <c r="I8308" s="10">
        <v>285.27999999999997</v>
      </c>
      <c r="J8308">
        <v>0.3400884927523023</v>
      </c>
      <c r="K8308">
        <v>0.48137967462333475</v>
      </c>
      <c r="L8308">
        <v>0.21431536731974682</v>
      </c>
      <c r="M8308">
        <v>0.36341052224467901</v>
      </c>
      <c r="N8308">
        <v>0.43122074927678744</v>
      </c>
      <c r="O8308">
        <v>0.58377067222471124</v>
      </c>
      <c r="P8308" s="117">
        <v>21.57</v>
      </c>
      <c r="Q8308">
        <v>0.34</v>
      </c>
    </row>
    <row r="8309" spans="1:17" ht="15">
      <c r="A8309" s="6"/>
      <c r="B8309" s="10">
        <v>71.430000000000007</v>
      </c>
      <c r="C8309">
        <v>0.3676174334508327</v>
      </c>
      <c r="D8309" s="11">
        <v>12.74</v>
      </c>
      <c r="E8309" s="10">
        <v>49.04</v>
      </c>
      <c r="F8309" s="11">
        <v>11.27</v>
      </c>
      <c r="G8309" s="10">
        <v>36.46</v>
      </c>
      <c r="H8309" s="11">
        <v>137.81</v>
      </c>
      <c r="I8309" s="10">
        <v>276.98</v>
      </c>
      <c r="J8309">
        <v>0.33324999278823364</v>
      </c>
      <c r="K8309">
        <v>0.47542922576016783</v>
      </c>
      <c r="L8309">
        <v>0.20800869618144055</v>
      </c>
      <c r="M8309">
        <v>0.36501580255607391</v>
      </c>
      <c r="N8309">
        <v>0.4334182032058278</v>
      </c>
      <c r="O8309">
        <v>0.58617702352671441</v>
      </c>
      <c r="P8309" s="117">
        <v>25.64</v>
      </c>
      <c r="Q8309">
        <v>0.34</v>
      </c>
    </row>
    <row r="8310" spans="1:17" ht="15">
      <c r="A8310" s="6"/>
      <c r="B8310" s="10">
        <v>73.02</v>
      </c>
      <c r="C8310">
        <v>0.37902884252764335</v>
      </c>
      <c r="D8310" s="11">
        <v>14.2</v>
      </c>
      <c r="E8310" s="10">
        <v>48.24</v>
      </c>
      <c r="F8310" s="11">
        <v>16.25</v>
      </c>
      <c r="G8310" s="10">
        <v>35.96</v>
      </c>
      <c r="H8310" s="11">
        <v>145.13</v>
      </c>
      <c r="I8310" s="10">
        <v>282.3</v>
      </c>
      <c r="J8310">
        <v>0.33098177713337179</v>
      </c>
      <c r="K8310">
        <v>0.46819102503616422</v>
      </c>
      <c r="L8310">
        <v>0.21508438531972379</v>
      </c>
      <c r="M8310">
        <v>0.36730306545780106</v>
      </c>
      <c r="N8310">
        <v>0.43870546959838863</v>
      </c>
      <c r="O8310">
        <v>0.58632856004431522</v>
      </c>
      <c r="P8310" s="117">
        <v>42.1</v>
      </c>
      <c r="Q8310">
        <v>0.34</v>
      </c>
    </row>
    <row r="8311" spans="1:17" ht="15">
      <c r="A8311" s="6"/>
      <c r="B8311" s="10">
        <v>75.45</v>
      </c>
      <c r="C8311">
        <v>0.40318442806023197</v>
      </c>
      <c r="D8311" s="11">
        <v>18.02</v>
      </c>
      <c r="E8311" s="10">
        <v>50.91</v>
      </c>
      <c r="F8311" s="11">
        <v>25.05</v>
      </c>
      <c r="G8311" s="10">
        <v>36.07</v>
      </c>
      <c r="H8311" s="11">
        <v>157.11000000000001</v>
      </c>
      <c r="I8311" s="10">
        <v>316.07</v>
      </c>
      <c r="J8311">
        <v>0.33417711184392385</v>
      </c>
      <c r="K8311">
        <v>0.47103971778377257</v>
      </c>
      <c r="L8311">
        <v>0.23910574437686541</v>
      </c>
      <c r="M8311">
        <v>0.37486119513988703</v>
      </c>
      <c r="N8311">
        <v>0.43939819338836422</v>
      </c>
      <c r="O8311">
        <v>0.58461790291644578</v>
      </c>
      <c r="P8311" s="117">
        <v>29.83</v>
      </c>
      <c r="Q8311">
        <v>0.34</v>
      </c>
    </row>
    <row r="8312" spans="1:17" ht="15">
      <c r="A8312" s="6"/>
      <c r="B8312" s="10">
        <v>83.1</v>
      </c>
      <c r="C8312">
        <v>0.42994018175189852</v>
      </c>
      <c r="D8312" s="11">
        <v>32.93</v>
      </c>
      <c r="E8312" s="10">
        <v>61.5</v>
      </c>
      <c r="F8312" s="11">
        <v>32.83</v>
      </c>
      <c r="G8312" s="10">
        <v>35.25</v>
      </c>
      <c r="H8312" s="11">
        <v>269.2</v>
      </c>
      <c r="I8312" s="10">
        <v>368.9</v>
      </c>
      <c r="J8312">
        <v>0.33011129832342312</v>
      </c>
      <c r="K8312">
        <v>0.47541413019561823</v>
      </c>
      <c r="L8312">
        <v>0.27640417453445842</v>
      </c>
      <c r="M8312">
        <v>0.39101846208774782</v>
      </c>
      <c r="N8312">
        <v>0.44183279756051203</v>
      </c>
      <c r="O8312">
        <v>0.57272574800841936</v>
      </c>
      <c r="P8312" s="117">
        <v>39.5</v>
      </c>
      <c r="Q8312">
        <v>0.34</v>
      </c>
    </row>
    <row r="8313" spans="1:17" ht="15">
      <c r="A8313" s="6"/>
      <c r="B8313" s="10">
        <v>102.41</v>
      </c>
      <c r="C8313">
        <v>0.44859205615060055</v>
      </c>
      <c r="D8313" s="11">
        <v>34.19</v>
      </c>
      <c r="E8313" s="10">
        <v>75.959999999999994</v>
      </c>
      <c r="F8313" s="11">
        <v>39.6</v>
      </c>
      <c r="G8313" s="10">
        <v>38.19</v>
      </c>
      <c r="H8313" s="11">
        <v>313.61</v>
      </c>
      <c r="I8313" s="10">
        <v>499.7</v>
      </c>
      <c r="J8313">
        <v>0.31469478301063836</v>
      </c>
      <c r="K8313">
        <v>0.46689635367214705</v>
      </c>
      <c r="L8313">
        <v>0.29156278230922011</v>
      </c>
      <c r="M8313">
        <v>0.415633572839266</v>
      </c>
      <c r="N8313">
        <v>0.42848351422525993</v>
      </c>
      <c r="O8313">
        <v>0.54103670319693931</v>
      </c>
      <c r="P8313" s="117">
        <v>44.82</v>
      </c>
      <c r="Q8313">
        <v>0.34</v>
      </c>
    </row>
    <row r="8314" spans="1:17" ht="15">
      <c r="A8314" s="6"/>
      <c r="B8314" s="10">
        <v>98.83</v>
      </c>
      <c r="C8314">
        <v>0.44269239663643445</v>
      </c>
      <c r="D8314" s="11">
        <v>38.270000000000003</v>
      </c>
      <c r="E8314" s="10">
        <v>76.489999999999995</v>
      </c>
      <c r="F8314" s="11">
        <v>43.99</v>
      </c>
      <c r="G8314" s="10">
        <v>42.13</v>
      </c>
      <c r="H8314" s="11">
        <v>325</v>
      </c>
      <c r="I8314" s="10">
        <v>571.76</v>
      </c>
      <c r="J8314">
        <v>0.30724536588869927</v>
      </c>
      <c r="K8314">
        <v>0.46627689074384571</v>
      </c>
      <c r="L8314">
        <v>0.3021103667673149</v>
      </c>
      <c r="M8314">
        <v>0.43186396448722197</v>
      </c>
      <c r="N8314">
        <v>0.42797112335358239</v>
      </c>
      <c r="O8314">
        <v>0.51439184749652667</v>
      </c>
      <c r="P8314" s="117">
        <v>29.08</v>
      </c>
      <c r="Q8314">
        <v>0.34</v>
      </c>
    </row>
    <row r="8315" spans="1:17" ht="15">
      <c r="A8315" s="6"/>
      <c r="B8315" s="10">
        <v>103.73</v>
      </c>
      <c r="C8315">
        <v>0.43262797122562818</v>
      </c>
      <c r="D8315" s="11">
        <v>34.450000000000003</v>
      </c>
      <c r="E8315" s="10">
        <v>75.900000000000006</v>
      </c>
      <c r="F8315" s="11">
        <v>43.9</v>
      </c>
      <c r="G8315" s="10">
        <v>46.2</v>
      </c>
      <c r="H8315" s="11">
        <v>333.19</v>
      </c>
      <c r="I8315" s="10">
        <v>553.29</v>
      </c>
      <c r="J8315">
        <v>0.29357159493921448</v>
      </c>
      <c r="K8315">
        <v>0.47343436580378068</v>
      </c>
      <c r="L8315">
        <v>0.31025190550630632</v>
      </c>
      <c r="M8315">
        <v>0.43822335997095574</v>
      </c>
      <c r="N8315">
        <v>0.41598157092684535</v>
      </c>
      <c r="O8315">
        <v>0.50430551378635491</v>
      </c>
      <c r="P8315" s="117">
        <v>21.07</v>
      </c>
      <c r="Q8315">
        <v>0.34</v>
      </c>
    </row>
    <row r="8316" spans="1:17" ht="15">
      <c r="A8316" s="6"/>
      <c r="B8316" s="10">
        <v>100.3</v>
      </c>
      <c r="C8316">
        <v>0.43273200402865319</v>
      </c>
      <c r="D8316" s="11">
        <v>30.97</v>
      </c>
      <c r="E8316" s="10">
        <v>75.37</v>
      </c>
      <c r="F8316" s="11">
        <v>40.82</v>
      </c>
      <c r="G8316" s="10">
        <v>51.89</v>
      </c>
      <c r="H8316" s="11">
        <v>326.83999999999997</v>
      </c>
      <c r="I8316" s="10">
        <v>518.08000000000004</v>
      </c>
      <c r="J8316">
        <v>0.27520529248358144</v>
      </c>
      <c r="K8316">
        <v>0.46694604949065294</v>
      </c>
      <c r="L8316">
        <v>0.32283590481344115</v>
      </c>
      <c r="M8316">
        <v>0.44346962012299207</v>
      </c>
      <c r="N8316">
        <v>0.41757833376011078</v>
      </c>
      <c r="O8316">
        <v>0.50679410155226357</v>
      </c>
      <c r="P8316" s="117">
        <v>22.33</v>
      </c>
      <c r="Q8316">
        <v>0.34</v>
      </c>
    </row>
    <row r="8317" spans="1:17" ht="15">
      <c r="A8317" s="6"/>
      <c r="B8317" s="10">
        <v>100</v>
      </c>
      <c r="C8317">
        <v>0.43199377773728304</v>
      </c>
      <c r="D8317" s="11">
        <v>29.83</v>
      </c>
      <c r="E8317" s="10">
        <v>74</v>
      </c>
      <c r="F8317" s="11">
        <v>41.65</v>
      </c>
      <c r="G8317" s="10">
        <v>53.78</v>
      </c>
      <c r="H8317" s="11">
        <v>324.93</v>
      </c>
      <c r="I8317" s="10">
        <v>505.16</v>
      </c>
      <c r="J8317">
        <v>0.25974742342364932</v>
      </c>
      <c r="K8317">
        <v>0.46585871906585957</v>
      </c>
      <c r="L8317">
        <v>0.32923312564385399</v>
      </c>
      <c r="M8317">
        <v>0.44510731745328669</v>
      </c>
      <c r="N8317">
        <v>0.41274241552248619</v>
      </c>
      <c r="O8317">
        <v>0.50442185734557299</v>
      </c>
      <c r="P8317" s="117">
        <v>18.16</v>
      </c>
      <c r="Q8317">
        <v>0.34</v>
      </c>
    </row>
    <row r="8318" spans="1:17" ht="15">
      <c r="A8318" s="6"/>
      <c r="B8318" s="10">
        <v>97.66</v>
      </c>
      <c r="C8318">
        <v>0.43996804946089463</v>
      </c>
      <c r="D8318" s="11">
        <v>29.7</v>
      </c>
      <c r="E8318" s="10">
        <v>72.98</v>
      </c>
      <c r="F8318" s="11">
        <v>43.91</v>
      </c>
      <c r="G8318" s="10">
        <v>53.96</v>
      </c>
      <c r="H8318" s="11">
        <v>320.64999999999998</v>
      </c>
      <c r="I8318" s="10">
        <v>482.78</v>
      </c>
      <c r="J8318">
        <v>0.25127394759349969</v>
      </c>
      <c r="K8318">
        <v>0.47211454790539947</v>
      </c>
      <c r="L8318">
        <v>0.33995990011045474</v>
      </c>
      <c r="M8318">
        <v>0.45376422021410628</v>
      </c>
      <c r="N8318">
        <v>0.41598320687682533</v>
      </c>
      <c r="O8318">
        <v>0.5094599283849196</v>
      </c>
      <c r="P8318" s="117">
        <v>20.55</v>
      </c>
      <c r="Q8318">
        <v>0.34</v>
      </c>
    </row>
    <row r="8319" spans="1:17" ht="15">
      <c r="A8319" s="6"/>
      <c r="B8319" s="10">
        <v>102.7</v>
      </c>
      <c r="C8319">
        <v>0.44642300029902793</v>
      </c>
      <c r="D8319" s="11">
        <v>29.98</v>
      </c>
      <c r="E8319" s="10">
        <v>72.98</v>
      </c>
      <c r="F8319" s="11">
        <v>43.99</v>
      </c>
      <c r="G8319" s="10">
        <v>51.18</v>
      </c>
      <c r="H8319" s="11">
        <v>320.60000000000002</v>
      </c>
      <c r="I8319" s="10">
        <v>506.03</v>
      </c>
      <c r="J8319">
        <v>0.25551784240793163</v>
      </c>
      <c r="K8319">
        <v>0.47768496502337293</v>
      </c>
      <c r="L8319">
        <v>0.34490980751093653</v>
      </c>
      <c r="M8319">
        <v>0.47412705071410544</v>
      </c>
      <c r="N8319">
        <v>0.41888659455916089</v>
      </c>
      <c r="O8319">
        <v>0.52179781199035524</v>
      </c>
      <c r="P8319" s="117">
        <v>19.79</v>
      </c>
      <c r="Q8319">
        <v>0.34</v>
      </c>
    </row>
    <row r="8320" spans="1:17" ht="15">
      <c r="A8320" s="6"/>
      <c r="B8320" s="10">
        <v>104.37</v>
      </c>
      <c r="C8320">
        <v>0.4608319484172006</v>
      </c>
      <c r="D8320" s="11">
        <v>32.44</v>
      </c>
      <c r="E8320" s="10">
        <v>74.400000000000006</v>
      </c>
      <c r="F8320" s="11">
        <v>40.700000000000003</v>
      </c>
      <c r="G8320" s="10">
        <v>48.82</v>
      </c>
      <c r="H8320" s="11">
        <v>320.94</v>
      </c>
      <c r="I8320" s="10">
        <v>552.71</v>
      </c>
      <c r="J8320">
        <v>0.26457688512713928</v>
      </c>
      <c r="K8320">
        <v>0.48173526729127403</v>
      </c>
      <c r="L8320">
        <v>0.35586227455070885</v>
      </c>
      <c r="M8320">
        <v>0.48419795103470969</v>
      </c>
      <c r="N8320">
        <v>0.42394519243387135</v>
      </c>
      <c r="O8320">
        <v>0.53679352546073134</v>
      </c>
      <c r="P8320" s="117">
        <v>19.75</v>
      </c>
      <c r="Q8320">
        <v>0.34</v>
      </c>
    </row>
    <row r="8321" spans="1:17" ht="15">
      <c r="A8321" s="6"/>
      <c r="B8321" s="10">
        <v>109.4</v>
      </c>
      <c r="C8321">
        <v>0.46636566562043613</v>
      </c>
      <c r="D8321" s="11">
        <v>32.909999999999997</v>
      </c>
      <c r="E8321" s="10">
        <v>78.77</v>
      </c>
      <c r="F8321" s="11">
        <v>42.92</v>
      </c>
      <c r="G8321" s="10">
        <v>50.4</v>
      </c>
      <c r="H8321" s="11">
        <v>322.25</v>
      </c>
      <c r="I8321" s="10">
        <v>570.25</v>
      </c>
      <c r="J8321">
        <v>0.28309240892011378</v>
      </c>
      <c r="K8321">
        <v>0.48115038922488201</v>
      </c>
      <c r="L8321">
        <v>0.36305215537134494</v>
      </c>
      <c r="M8321">
        <v>0.49396131194289428</v>
      </c>
      <c r="N8321">
        <v>0.43448794939851715</v>
      </c>
      <c r="O8321">
        <v>0.52079230514096186</v>
      </c>
      <c r="P8321" s="117">
        <v>22.28</v>
      </c>
      <c r="Q8321">
        <v>0.34</v>
      </c>
    </row>
    <row r="8322" spans="1:17" ht="15">
      <c r="A8322" s="6"/>
      <c r="B8322" s="10">
        <v>106.05</v>
      </c>
      <c r="C8322">
        <v>0.45651092791938863</v>
      </c>
      <c r="D8322" s="11">
        <v>34.49</v>
      </c>
      <c r="E8322" s="10">
        <v>81.33</v>
      </c>
      <c r="F8322" s="11">
        <v>45.04</v>
      </c>
      <c r="G8322" s="10">
        <v>52.99</v>
      </c>
      <c r="H8322" s="11">
        <v>331.9</v>
      </c>
      <c r="I8322" s="10">
        <v>590</v>
      </c>
      <c r="J8322">
        <v>0.28064665449111736</v>
      </c>
      <c r="K8322">
        <v>0.47444676165116711</v>
      </c>
      <c r="L8322">
        <v>0.37662012628026059</v>
      </c>
      <c r="M8322">
        <v>0.48595291127686324</v>
      </c>
      <c r="N8322">
        <v>0.43004453745558713</v>
      </c>
      <c r="O8322">
        <v>0.50376323442980375</v>
      </c>
      <c r="P8322" s="117">
        <v>25.87</v>
      </c>
      <c r="Q8322">
        <v>0.34</v>
      </c>
    </row>
    <row r="8323" spans="1:17" ht="15">
      <c r="A8323" s="6"/>
      <c r="B8323" s="10">
        <v>110.15</v>
      </c>
      <c r="C8323">
        <v>0.43833597435926175</v>
      </c>
      <c r="D8323" s="11">
        <v>34.46</v>
      </c>
      <c r="E8323" s="10">
        <v>88.71</v>
      </c>
      <c r="F8323" s="11">
        <v>50.88</v>
      </c>
      <c r="G8323" s="10">
        <v>57.92</v>
      </c>
      <c r="H8323" s="11">
        <v>353.73</v>
      </c>
      <c r="I8323" s="10">
        <v>665.01</v>
      </c>
      <c r="J8323">
        <v>0.27961939702358057</v>
      </c>
      <c r="K8323">
        <v>0.45638436463510823</v>
      </c>
      <c r="L8323">
        <v>0.37937022210135068</v>
      </c>
      <c r="M8323">
        <v>0.47269977673249086</v>
      </c>
      <c r="N8323">
        <v>0.42226533324940851</v>
      </c>
      <c r="O8323">
        <v>0.48162580605450572</v>
      </c>
      <c r="P8323" s="117">
        <v>42.92</v>
      </c>
      <c r="Q8323">
        <v>0.34</v>
      </c>
    </row>
    <row r="8324" spans="1:17" ht="15">
      <c r="A8324" s="6"/>
      <c r="B8324" s="10">
        <v>105.89</v>
      </c>
      <c r="C8324">
        <v>0.44472537429545522</v>
      </c>
      <c r="D8324" s="11">
        <v>33.94</v>
      </c>
      <c r="E8324" s="10">
        <v>77.239999999999995</v>
      </c>
      <c r="F8324" s="11">
        <v>46.71</v>
      </c>
      <c r="G8324" s="10">
        <v>57.92</v>
      </c>
      <c r="H8324" s="11">
        <v>322.57</v>
      </c>
      <c r="I8324" s="10">
        <v>595.94000000000005</v>
      </c>
      <c r="J8324">
        <v>0.28160587901695128</v>
      </c>
      <c r="K8324">
        <v>0.47119646837354306</v>
      </c>
      <c r="L8324">
        <v>0.383902975615867</v>
      </c>
      <c r="M8324">
        <v>0.47381200925391403</v>
      </c>
      <c r="N8324">
        <v>0.42897866154463704</v>
      </c>
      <c r="O8324">
        <v>0.46491434632537754</v>
      </c>
      <c r="P8324" s="117">
        <v>33</v>
      </c>
      <c r="Q8324">
        <v>0.34</v>
      </c>
    </row>
    <row r="8325" spans="1:17" ht="15">
      <c r="A8325" s="6"/>
      <c r="B8325" s="10">
        <v>102.41</v>
      </c>
      <c r="C8325">
        <v>0.45559825611867288</v>
      </c>
      <c r="D8325" s="11">
        <v>32.75</v>
      </c>
      <c r="E8325" s="10">
        <v>77.5</v>
      </c>
      <c r="F8325" s="11">
        <v>43.05</v>
      </c>
      <c r="G8325" s="10">
        <v>55.09</v>
      </c>
      <c r="H8325" s="11">
        <v>315.79000000000002</v>
      </c>
      <c r="I8325" s="10">
        <v>522.58000000000004</v>
      </c>
      <c r="J8325">
        <v>0.27730664283961831</v>
      </c>
      <c r="K8325">
        <v>0.47736912968046852</v>
      </c>
      <c r="L8325">
        <v>0.38919582885417381</v>
      </c>
      <c r="M8325">
        <v>0.48294391767960948</v>
      </c>
      <c r="N8325">
        <v>0.43286935884357014</v>
      </c>
      <c r="O8325">
        <v>0.47477076692159237</v>
      </c>
      <c r="P8325" s="117">
        <v>30.54</v>
      </c>
      <c r="Q8325">
        <v>0.34</v>
      </c>
    </row>
    <row r="8326" spans="1:17" ht="15">
      <c r="A8326" s="6"/>
      <c r="B8326" s="10">
        <v>96.58</v>
      </c>
      <c r="C8326">
        <v>0.46466658672456151</v>
      </c>
      <c r="D8326" s="11">
        <v>29.1</v>
      </c>
      <c r="E8326" s="10">
        <v>60.78</v>
      </c>
      <c r="F8326" s="11">
        <v>39.020000000000003</v>
      </c>
      <c r="G8326" s="10">
        <v>48.27</v>
      </c>
      <c r="H8326" s="11">
        <v>265.06</v>
      </c>
      <c r="I8326" s="10">
        <v>452.47</v>
      </c>
      <c r="J8326">
        <v>0.26216719589684945</v>
      </c>
      <c r="K8326">
        <v>0.4849881188726744</v>
      </c>
      <c r="L8326">
        <v>0.38118854192221868</v>
      </c>
      <c r="M8326">
        <v>0.49386282853452301</v>
      </c>
      <c r="N8326">
        <v>0.43245600198239842</v>
      </c>
      <c r="O8326">
        <v>0.47253425294936613</v>
      </c>
      <c r="P8326" s="117">
        <v>28.84</v>
      </c>
      <c r="Q8326">
        <v>0.34</v>
      </c>
    </row>
    <row r="8327" spans="1:17" ht="15">
      <c r="A8327" s="6"/>
      <c r="B8327" s="10">
        <v>90.88</v>
      </c>
      <c r="C8327">
        <v>0.46936542425360706</v>
      </c>
      <c r="D8327" s="11">
        <v>22.62</v>
      </c>
      <c r="E8327" s="10">
        <v>54.29</v>
      </c>
      <c r="F8327" s="11">
        <v>36.51</v>
      </c>
      <c r="G8327" s="10">
        <v>46.39</v>
      </c>
      <c r="H8327" s="11">
        <v>232.75</v>
      </c>
      <c r="I8327" s="10">
        <v>353.79</v>
      </c>
      <c r="J8327">
        <v>0.25698191712997537</v>
      </c>
      <c r="K8327">
        <v>0.48664311933321486</v>
      </c>
      <c r="L8327">
        <v>0.3751890886398957</v>
      </c>
      <c r="M8327">
        <v>0.4974754269436335</v>
      </c>
      <c r="N8327">
        <v>0.43809653035353774</v>
      </c>
      <c r="O8327">
        <v>0.47973798530073947</v>
      </c>
      <c r="P8327" s="117">
        <v>26</v>
      </c>
      <c r="Q8327">
        <v>0.34</v>
      </c>
    </row>
    <row r="8328" spans="1:17" ht="15">
      <c r="A8328" s="6"/>
      <c r="B8328" s="10">
        <v>92.35</v>
      </c>
      <c r="C8328">
        <v>0.47902159083886731</v>
      </c>
      <c r="D8328" s="11">
        <v>20.05</v>
      </c>
      <c r="E8328" s="10">
        <v>58.32</v>
      </c>
      <c r="F8328" s="11">
        <v>35.04</v>
      </c>
      <c r="G8328" s="10">
        <v>44.63</v>
      </c>
      <c r="H8328" s="11">
        <v>236.58</v>
      </c>
      <c r="I8328" s="10">
        <v>321.02999999999997</v>
      </c>
      <c r="J8328">
        <v>0.24600937544509324</v>
      </c>
      <c r="K8328">
        <v>0.49056538497226992</v>
      </c>
      <c r="L8328">
        <v>0.35261024103121102</v>
      </c>
      <c r="M8328">
        <v>0.49671183065313301</v>
      </c>
      <c r="N8328">
        <v>0.44252858826527358</v>
      </c>
      <c r="O8328">
        <v>0.48387432116113954</v>
      </c>
      <c r="P8328" s="117">
        <v>26.26</v>
      </c>
      <c r="Q8328">
        <v>0.34</v>
      </c>
    </row>
    <row r="8329" spans="1:17" ht="15">
      <c r="A8329" s="6"/>
      <c r="B8329" s="10">
        <v>84.25</v>
      </c>
      <c r="C8329">
        <v>0.48759941654763767</v>
      </c>
      <c r="D8329" s="11">
        <v>8.4499999999999993</v>
      </c>
      <c r="E8329" s="10">
        <v>51.92</v>
      </c>
      <c r="F8329" s="11">
        <v>33.96</v>
      </c>
      <c r="G8329" s="10">
        <v>42.37</v>
      </c>
      <c r="H8329" s="11">
        <v>192.04</v>
      </c>
      <c r="I8329" s="10">
        <v>283.08</v>
      </c>
      <c r="J8329">
        <v>0.2193721924313827</v>
      </c>
      <c r="K8329">
        <v>0.4917510012515644</v>
      </c>
      <c r="L8329">
        <v>0.3055756067072779</v>
      </c>
      <c r="M8329">
        <v>0.48644200536414278</v>
      </c>
      <c r="N8329">
        <v>0.43820464502485629</v>
      </c>
      <c r="O8329">
        <v>0.48369602534904443</v>
      </c>
      <c r="P8329" s="117">
        <v>26.85</v>
      </c>
      <c r="Q8329">
        <v>0.34</v>
      </c>
    </row>
    <row r="8330" spans="1:17" ht="15">
      <c r="A8330" s="6"/>
      <c r="B8330" s="10">
        <v>77.34</v>
      </c>
      <c r="C8330">
        <v>0.48632897971727107</v>
      </c>
      <c r="D8330" s="11">
        <v>8.84</v>
      </c>
      <c r="E8330" s="10">
        <v>49.69</v>
      </c>
      <c r="F8330" s="11">
        <v>34.39</v>
      </c>
      <c r="G8330" s="10">
        <v>42.99</v>
      </c>
      <c r="H8330" s="11">
        <v>185.45</v>
      </c>
      <c r="I8330" s="10">
        <v>274.82</v>
      </c>
      <c r="J8330">
        <v>0.20144547492713546</v>
      </c>
      <c r="K8330">
        <v>0.49418616127128329</v>
      </c>
      <c r="L8330">
        <v>0.27113440582789494</v>
      </c>
      <c r="M8330">
        <v>0.47326848680667744</v>
      </c>
      <c r="N8330">
        <v>0.43258937524954288</v>
      </c>
      <c r="O8330">
        <v>0.48214544511376156</v>
      </c>
      <c r="P8330" s="117">
        <v>24.11</v>
      </c>
      <c r="Q8330">
        <v>0.34</v>
      </c>
    </row>
    <row r="8331" spans="1:17" ht="15">
      <c r="A8331" s="6"/>
      <c r="B8331" s="10">
        <v>76.3</v>
      </c>
      <c r="C8331">
        <v>0.49370255449890271</v>
      </c>
      <c r="D8331" s="11">
        <v>8.8000000000000007</v>
      </c>
      <c r="E8331" s="10">
        <v>48.83</v>
      </c>
      <c r="F8331" s="11">
        <v>29.11</v>
      </c>
      <c r="G8331" s="10">
        <v>40.6</v>
      </c>
      <c r="H8331" s="11">
        <v>160.13999999999999</v>
      </c>
      <c r="I8331" s="10">
        <v>270.47000000000003</v>
      </c>
      <c r="J8331">
        <v>0.19839150043168083</v>
      </c>
      <c r="K8331">
        <v>0.50182083679794398</v>
      </c>
      <c r="L8331">
        <v>0.2372950375072129</v>
      </c>
      <c r="M8331">
        <v>0.45993302282758808</v>
      </c>
      <c r="N8331">
        <v>0.42530397188699315</v>
      </c>
      <c r="O8331">
        <v>0.48583953125063722</v>
      </c>
      <c r="P8331" s="117">
        <v>22.91</v>
      </c>
      <c r="Q8331">
        <v>0.34</v>
      </c>
    </row>
    <row r="8332" spans="1:17" ht="15">
      <c r="A8332" s="6"/>
      <c r="B8332" s="10">
        <v>77.150000000000006</v>
      </c>
      <c r="C8332">
        <v>0.51182743254755481</v>
      </c>
      <c r="D8332" s="11">
        <v>8.84</v>
      </c>
      <c r="E8332" s="10">
        <v>48.39</v>
      </c>
      <c r="F8332" s="11">
        <v>27.6</v>
      </c>
      <c r="G8332" s="10">
        <v>37.880000000000003</v>
      </c>
      <c r="H8332" s="11">
        <v>144.41999999999999</v>
      </c>
      <c r="I8332" s="10">
        <v>268.69</v>
      </c>
      <c r="J8332">
        <v>0.19989939251435548</v>
      </c>
      <c r="K8332">
        <v>0.49997393595475415</v>
      </c>
      <c r="L8332">
        <v>0.20462624053292433</v>
      </c>
      <c r="M8332">
        <v>0.44336011681042642</v>
      </c>
      <c r="N8332">
        <v>0.42977491108514498</v>
      </c>
      <c r="O8332">
        <v>0.49043675439395312</v>
      </c>
      <c r="P8332" s="117">
        <v>24.5</v>
      </c>
      <c r="Q8332">
        <v>0.34</v>
      </c>
    </row>
    <row r="8333" spans="1:17" ht="15">
      <c r="A8333" s="6"/>
      <c r="B8333" s="10">
        <v>77.19</v>
      </c>
      <c r="C8333">
        <v>0.52862622376984914</v>
      </c>
      <c r="D8333" s="11">
        <v>9.01</v>
      </c>
      <c r="E8333" s="10">
        <v>48.94</v>
      </c>
      <c r="F8333" s="11">
        <v>25.5</v>
      </c>
      <c r="G8333" s="10">
        <v>36.85</v>
      </c>
      <c r="H8333" s="11">
        <v>144.93</v>
      </c>
      <c r="I8333" s="10">
        <v>278.2</v>
      </c>
      <c r="J8333">
        <v>0.20555874416073291</v>
      </c>
      <c r="K8333">
        <v>0.49973118902806207</v>
      </c>
      <c r="L8333">
        <v>0.18147442951079948</v>
      </c>
      <c r="M8333">
        <v>0.42841519745643825</v>
      </c>
      <c r="N8333">
        <v>0.43453970295671257</v>
      </c>
      <c r="O8333">
        <v>0.49116190103689894</v>
      </c>
      <c r="P8333" s="117">
        <v>25.56</v>
      </c>
      <c r="Q8333">
        <v>0.34</v>
      </c>
    </row>
    <row r="8334" spans="1:17" ht="15">
      <c r="A8334" s="6"/>
      <c r="B8334" s="10">
        <v>79.14</v>
      </c>
      <c r="C8334">
        <v>0.55005217518568661</v>
      </c>
      <c r="D8334" s="11">
        <v>10.79</v>
      </c>
      <c r="E8334" s="10">
        <v>49.69</v>
      </c>
      <c r="F8334" s="11">
        <v>21.92</v>
      </c>
      <c r="G8334" s="10">
        <v>35.92</v>
      </c>
      <c r="H8334" s="11">
        <v>160.86000000000001</v>
      </c>
      <c r="I8334" s="10">
        <v>280.20999999999998</v>
      </c>
      <c r="J8334">
        <v>0.21473152120825034</v>
      </c>
      <c r="K8334">
        <v>0.50131337691057165</v>
      </c>
      <c r="L8334">
        <v>0.16710048888970574</v>
      </c>
      <c r="M8334">
        <v>0.42821371516252943</v>
      </c>
      <c r="N8334">
        <v>0.43871272780840942</v>
      </c>
      <c r="O8334">
        <v>0.49811359137661065</v>
      </c>
      <c r="P8334" s="117">
        <v>38.89</v>
      </c>
      <c r="Q8334">
        <v>0.34</v>
      </c>
    </row>
    <row r="8335" spans="1:17" ht="15">
      <c r="A8335" s="6"/>
      <c r="B8335" s="10">
        <v>82.57</v>
      </c>
      <c r="C8335">
        <v>0.57263648580743931</v>
      </c>
      <c r="D8335" s="11">
        <v>14.44</v>
      </c>
      <c r="E8335" s="10">
        <v>54.13</v>
      </c>
      <c r="F8335" s="11">
        <v>20.079999999999998</v>
      </c>
      <c r="G8335" s="10">
        <v>35.090000000000003</v>
      </c>
      <c r="H8335" s="11">
        <v>197.33</v>
      </c>
      <c r="I8335" s="10">
        <v>311.11</v>
      </c>
      <c r="J8335">
        <v>0.24976555832660591</v>
      </c>
      <c r="K8335">
        <v>0.50191591102140976</v>
      </c>
      <c r="L8335">
        <v>0.16662854786990378</v>
      </c>
      <c r="M8335">
        <v>0.44000675048160864</v>
      </c>
      <c r="N8335">
        <v>0.4407410853162127</v>
      </c>
      <c r="O8335">
        <v>0.50715879514973516</v>
      </c>
      <c r="P8335" s="117">
        <v>29.27</v>
      </c>
      <c r="Q8335">
        <v>0.34</v>
      </c>
    </row>
    <row r="8336" spans="1:17" ht="15">
      <c r="A8336" s="6"/>
      <c r="B8336" s="10">
        <v>98.48</v>
      </c>
      <c r="C8336">
        <v>0.58472298515039978</v>
      </c>
      <c r="D8336" s="11">
        <v>32.630000000000003</v>
      </c>
      <c r="E8336" s="10">
        <v>64.98</v>
      </c>
      <c r="F8336" s="11">
        <v>21.91</v>
      </c>
      <c r="G8336" s="10">
        <v>35.880000000000003</v>
      </c>
      <c r="H8336" s="11">
        <v>217.12</v>
      </c>
      <c r="I8336" s="10">
        <v>368.82</v>
      </c>
      <c r="J8336">
        <v>0.27478905393657632</v>
      </c>
      <c r="K8336">
        <v>0.49807734464436709</v>
      </c>
      <c r="L8336">
        <v>0.16824199036007942</v>
      </c>
      <c r="M8336">
        <v>0.45789971405987229</v>
      </c>
      <c r="N8336">
        <v>0.43842168557017219</v>
      </c>
      <c r="O8336">
        <v>0.51373680987317849</v>
      </c>
      <c r="P8336" s="117">
        <v>44.4</v>
      </c>
      <c r="Q8336">
        <v>0.34</v>
      </c>
    </row>
    <row r="8337" spans="1:17" ht="15">
      <c r="A8337" s="6"/>
      <c r="B8337" s="10">
        <v>119.67</v>
      </c>
      <c r="C8337">
        <v>0.57494144699477778</v>
      </c>
      <c r="D8337" s="11">
        <v>45.94</v>
      </c>
      <c r="E8337" s="10">
        <v>77.75</v>
      </c>
      <c r="F8337" s="11">
        <v>26.73</v>
      </c>
      <c r="G8337" s="10">
        <v>37.799999999999997</v>
      </c>
      <c r="H8337" s="11">
        <v>320.08</v>
      </c>
      <c r="I8337" s="10">
        <v>494.97</v>
      </c>
      <c r="J8337">
        <v>0.28553327964753722</v>
      </c>
      <c r="K8337">
        <v>0.48521034273075359</v>
      </c>
      <c r="L8337">
        <v>0.19334850225361644</v>
      </c>
      <c r="M8337">
        <v>0.47318981166864216</v>
      </c>
      <c r="N8337">
        <v>0.43025022061833218</v>
      </c>
      <c r="O8337">
        <v>0.51679486609146286</v>
      </c>
      <c r="P8337" s="117">
        <v>65.400000000000006</v>
      </c>
      <c r="Q8337">
        <v>0.34</v>
      </c>
    </row>
    <row r="8338" spans="1:17" ht="15">
      <c r="A8338" s="6"/>
      <c r="B8338" s="10">
        <v>130.65</v>
      </c>
      <c r="C8338">
        <v>0.57309774367903643</v>
      </c>
      <c r="D8338" s="11">
        <v>42.14</v>
      </c>
      <c r="E8338" s="10">
        <v>90.08</v>
      </c>
      <c r="F8338" s="11">
        <v>31.97</v>
      </c>
      <c r="G8338" s="10">
        <v>41.46</v>
      </c>
      <c r="H8338" s="11">
        <v>350.25</v>
      </c>
      <c r="I8338" s="10">
        <v>539.99</v>
      </c>
      <c r="J8338">
        <v>0.28858110244097629</v>
      </c>
      <c r="K8338">
        <v>0.47729336088325391</v>
      </c>
      <c r="L8338">
        <v>0.19324408506832766</v>
      </c>
      <c r="M8338">
        <v>0.48293185949745493</v>
      </c>
      <c r="N8338">
        <v>0.4358403100245834</v>
      </c>
      <c r="O8338">
        <v>0.50416638150812987</v>
      </c>
      <c r="P8338" s="117">
        <v>42.22</v>
      </c>
      <c r="Q8338">
        <v>0.34</v>
      </c>
    </row>
    <row r="8339" spans="1:17" ht="15">
      <c r="A8339" s="6"/>
      <c r="B8339" s="10">
        <v>124.96</v>
      </c>
      <c r="C8339">
        <v>0.55932360286074145</v>
      </c>
      <c r="D8339" s="11">
        <v>33.840000000000003</v>
      </c>
      <c r="E8339" s="10">
        <v>88.93</v>
      </c>
      <c r="F8339" s="11">
        <v>30.65</v>
      </c>
      <c r="G8339" s="10">
        <v>45.16</v>
      </c>
      <c r="H8339" s="11">
        <v>364.12</v>
      </c>
      <c r="I8339" s="10">
        <v>569.72</v>
      </c>
      <c r="J8339">
        <v>0.28618676809161425</v>
      </c>
      <c r="K8339">
        <v>0.47237310645094804</v>
      </c>
      <c r="L8339">
        <v>0.18266040386038568</v>
      </c>
      <c r="M8339">
        <v>0.47853268599628662</v>
      </c>
      <c r="N8339">
        <v>0.43256352956881589</v>
      </c>
      <c r="O8339">
        <v>0.48478439434129084</v>
      </c>
      <c r="P8339" s="117">
        <v>26.61</v>
      </c>
      <c r="Q8339">
        <v>0.34</v>
      </c>
    </row>
    <row r="8340" spans="1:17" ht="15">
      <c r="A8340" s="6"/>
      <c r="B8340" s="10">
        <v>126.15</v>
      </c>
      <c r="C8340">
        <v>0.57136255605780173</v>
      </c>
      <c r="D8340" s="11">
        <v>32.06</v>
      </c>
      <c r="E8340" s="10">
        <v>83.9</v>
      </c>
      <c r="F8340" s="11">
        <v>28.99</v>
      </c>
      <c r="G8340" s="10">
        <v>48.28</v>
      </c>
      <c r="H8340" s="11">
        <v>362.6</v>
      </c>
      <c r="I8340" s="10">
        <v>565.17999999999995</v>
      </c>
      <c r="J8340">
        <v>0.27602970204601929</v>
      </c>
      <c r="K8340">
        <v>0.48331423805324863</v>
      </c>
      <c r="L8340">
        <v>0.16174978514828409</v>
      </c>
      <c r="M8340">
        <v>0.46926676750464297</v>
      </c>
      <c r="N8340">
        <v>0.44151427360961332</v>
      </c>
      <c r="O8340">
        <v>0.49185517507627485</v>
      </c>
      <c r="P8340" s="117">
        <v>22.9</v>
      </c>
      <c r="Q8340">
        <v>0.34</v>
      </c>
    </row>
    <row r="8341" spans="1:17" ht="15">
      <c r="A8341" s="6"/>
      <c r="B8341" s="10">
        <v>127.21</v>
      </c>
      <c r="C8341">
        <v>0.56842207058045424</v>
      </c>
      <c r="D8341" s="11">
        <v>31.82</v>
      </c>
      <c r="E8341" s="10">
        <v>84.33</v>
      </c>
      <c r="F8341" s="11">
        <v>27.97</v>
      </c>
      <c r="G8341" s="10">
        <v>50.93</v>
      </c>
      <c r="H8341" s="11">
        <v>370.01</v>
      </c>
      <c r="I8341" s="10">
        <v>568.01</v>
      </c>
      <c r="J8341">
        <v>0.27295440244129499</v>
      </c>
      <c r="K8341">
        <v>0.48622110042100536</v>
      </c>
      <c r="L8341">
        <v>0.14320859344743414</v>
      </c>
      <c r="M8341">
        <v>0.46213945119208283</v>
      </c>
      <c r="N8341">
        <v>0.45058382803008162</v>
      </c>
      <c r="O8341">
        <v>0.49913772482582103</v>
      </c>
      <c r="P8341" s="117">
        <v>23.53</v>
      </c>
      <c r="Q8341">
        <v>0.34</v>
      </c>
    </row>
    <row r="8342" spans="1:17" ht="15">
      <c r="A8342" s="6"/>
      <c r="B8342" s="10">
        <v>119.56</v>
      </c>
      <c r="C8342">
        <v>0.56324254824604369</v>
      </c>
      <c r="D8342" s="11">
        <v>31.54</v>
      </c>
      <c r="E8342" s="10">
        <v>83.3</v>
      </c>
      <c r="F8342" s="11">
        <v>23.93</v>
      </c>
      <c r="G8342" s="10">
        <v>51.91</v>
      </c>
      <c r="H8342" s="11">
        <v>371.7</v>
      </c>
      <c r="I8342" s="10">
        <v>526.07000000000005</v>
      </c>
      <c r="J8342">
        <v>0.26858259306027465</v>
      </c>
      <c r="K8342">
        <v>0.49597897759869547</v>
      </c>
      <c r="L8342">
        <v>0.129214304561206</v>
      </c>
      <c r="M8342">
        <v>0.46122325097142436</v>
      </c>
      <c r="N8342">
        <v>0.46592094637421455</v>
      </c>
      <c r="O8342">
        <v>0.53428951876654729</v>
      </c>
      <c r="P8342" s="117">
        <v>22.01</v>
      </c>
      <c r="Q8342">
        <v>0.34</v>
      </c>
    </row>
    <row r="8343" spans="1:17" ht="15">
      <c r="A8343" s="6"/>
      <c r="B8343" s="10">
        <v>123.75</v>
      </c>
      <c r="C8343">
        <v>0.55933654338829408</v>
      </c>
      <c r="D8343" s="11">
        <v>31.46</v>
      </c>
      <c r="E8343" s="10">
        <v>81.81</v>
      </c>
      <c r="F8343" s="11">
        <v>15.23</v>
      </c>
      <c r="G8343" s="10">
        <v>46.45</v>
      </c>
      <c r="H8343" s="11">
        <v>370.47</v>
      </c>
      <c r="I8343" s="10">
        <v>515.48</v>
      </c>
      <c r="J8343">
        <v>0.27843105954826775</v>
      </c>
      <c r="K8343">
        <v>0.51093247518082674</v>
      </c>
      <c r="L8343">
        <v>0.12296198375180456</v>
      </c>
      <c r="M8343">
        <v>0.4697899057867117</v>
      </c>
      <c r="N8343">
        <v>0.47442068748656624</v>
      </c>
      <c r="O8343">
        <v>0.53926755890960743</v>
      </c>
      <c r="P8343" s="117">
        <v>23.61</v>
      </c>
      <c r="Q8343">
        <v>0.34</v>
      </c>
    </row>
    <row r="8344" spans="1:17" ht="15">
      <c r="A8344" s="6"/>
      <c r="B8344" s="10">
        <v>124.13</v>
      </c>
      <c r="C8344">
        <v>0.5601708118975296</v>
      </c>
      <c r="D8344" s="11">
        <v>32.53</v>
      </c>
      <c r="E8344" s="10">
        <v>83.3</v>
      </c>
      <c r="F8344" s="11">
        <v>15.93</v>
      </c>
      <c r="G8344" s="10">
        <v>44.43</v>
      </c>
      <c r="H8344" s="11">
        <v>373.81</v>
      </c>
      <c r="I8344" s="10">
        <v>514.95000000000005</v>
      </c>
      <c r="J8344">
        <v>0.30454046780659244</v>
      </c>
      <c r="K8344">
        <v>0.51586138551075911</v>
      </c>
      <c r="L8344">
        <v>0.12481619018635542</v>
      </c>
      <c r="M8344">
        <v>0.48112326981234493</v>
      </c>
      <c r="N8344">
        <v>0.48443190936695885</v>
      </c>
      <c r="O8344">
        <v>0.55302792588115135</v>
      </c>
      <c r="P8344" s="117">
        <v>21.06</v>
      </c>
      <c r="Q8344">
        <v>0.34</v>
      </c>
    </row>
    <row r="8345" spans="1:17" ht="15">
      <c r="A8345" s="6"/>
      <c r="B8345" s="10">
        <v>130.74</v>
      </c>
      <c r="C8345">
        <v>0.56406405511362145</v>
      </c>
      <c r="D8345" s="11">
        <v>36.43</v>
      </c>
      <c r="E8345" s="10">
        <v>83.04</v>
      </c>
      <c r="F8345" s="11">
        <v>17.04</v>
      </c>
      <c r="G8345" s="10">
        <v>43.74</v>
      </c>
      <c r="H8345" s="11">
        <v>372.67</v>
      </c>
      <c r="I8345" s="10">
        <v>528.53</v>
      </c>
      <c r="J8345">
        <v>0.32127865693351826</v>
      </c>
      <c r="K8345">
        <v>0.5120410540692536</v>
      </c>
      <c r="L8345">
        <v>0.13156088374776395</v>
      </c>
      <c r="M8345">
        <v>0.48484992868865262</v>
      </c>
      <c r="N8345">
        <v>0.48292621659553747</v>
      </c>
      <c r="O8345">
        <v>0.56073744464753839</v>
      </c>
      <c r="P8345" s="117">
        <v>21.81</v>
      </c>
      <c r="Q8345">
        <v>0.34</v>
      </c>
    </row>
    <row r="8346" spans="1:17" ht="15">
      <c r="A8346" s="6"/>
      <c r="B8346" s="10">
        <v>128.58000000000001</v>
      </c>
      <c r="C8346">
        <v>0.55789613808614857</v>
      </c>
      <c r="D8346" s="11">
        <v>38.43</v>
      </c>
      <c r="E8346" s="10">
        <v>84.84</v>
      </c>
      <c r="F8346" s="11">
        <v>23.84</v>
      </c>
      <c r="G8346" s="10">
        <v>45.51</v>
      </c>
      <c r="H8346" s="11">
        <v>380</v>
      </c>
      <c r="I8346" s="10">
        <v>545</v>
      </c>
      <c r="J8346">
        <v>0.3359770717828261</v>
      </c>
      <c r="K8346">
        <v>0.50451736384621171</v>
      </c>
      <c r="L8346">
        <v>0.1351691717095175</v>
      </c>
      <c r="M8346">
        <v>0.47820891895915063</v>
      </c>
      <c r="N8346">
        <v>0.46695540649723616</v>
      </c>
      <c r="O8346">
        <v>0.54458254208560286</v>
      </c>
      <c r="P8346" s="117">
        <v>27.02</v>
      </c>
      <c r="Q8346">
        <v>0.34</v>
      </c>
    </row>
    <row r="8347" spans="1:17" ht="15">
      <c r="A8347" s="6"/>
      <c r="B8347" s="10">
        <v>127.93</v>
      </c>
      <c r="C8347">
        <v>0.53607734669884288</v>
      </c>
      <c r="D8347" s="11">
        <v>49.94</v>
      </c>
      <c r="E8347" s="10">
        <v>97.29</v>
      </c>
      <c r="F8347" s="11">
        <v>27.8</v>
      </c>
      <c r="G8347" s="10">
        <v>51.4</v>
      </c>
      <c r="H8347" s="11">
        <v>400</v>
      </c>
      <c r="I8347" s="10">
        <v>590</v>
      </c>
      <c r="J8347">
        <v>0.34377384799701993</v>
      </c>
      <c r="K8347">
        <v>0.50360895778620252</v>
      </c>
      <c r="L8347">
        <v>0.13496189900211672</v>
      </c>
      <c r="M8347">
        <v>0.46045152786374161</v>
      </c>
      <c r="N8347">
        <v>0.46042208267260365</v>
      </c>
      <c r="O8347">
        <v>0.51993770830399466</v>
      </c>
      <c r="P8347" s="117">
        <v>97.77</v>
      </c>
      <c r="Q8347">
        <v>0.34</v>
      </c>
    </row>
    <row r="8348" spans="1:17" ht="15">
      <c r="A8348" s="6"/>
      <c r="B8348" s="10">
        <v>126.16</v>
      </c>
      <c r="C8348">
        <v>0.54552591135246264</v>
      </c>
      <c r="D8348" s="11">
        <v>51.55</v>
      </c>
      <c r="E8348" s="10">
        <v>83.35</v>
      </c>
      <c r="F8348" s="11">
        <v>29.05</v>
      </c>
      <c r="G8348" s="10">
        <v>53</v>
      </c>
      <c r="H8348" s="11">
        <v>393.5</v>
      </c>
      <c r="I8348" s="10">
        <v>557</v>
      </c>
      <c r="J8348">
        <v>0.35740604645909418</v>
      </c>
      <c r="K8348">
        <v>0.51072468365341517</v>
      </c>
      <c r="L8348">
        <v>0.1321529016003101</v>
      </c>
      <c r="M8348">
        <v>0.44323584004549305</v>
      </c>
      <c r="N8348">
        <v>0.45751925152224088</v>
      </c>
      <c r="O8348">
        <v>0.51903091733922091</v>
      </c>
      <c r="P8348" s="117">
        <v>30.15</v>
      </c>
      <c r="Q8348">
        <v>0.34</v>
      </c>
    </row>
    <row r="8349" spans="1:17" ht="15">
      <c r="A8349" s="6"/>
      <c r="B8349" s="10">
        <v>114.27</v>
      </c>
      <c r="C8349">
        <v>0.56290430730310892</v>
      </c>
      <c r="D8349" s="11">
        <v>48.06</v>
      </c>
      <c r="E8349" s="10">
        <v>75.650000000000006</v>
      </c>
      <c r="F8349" s="11">
        <v>25.83</v>
      </c>
      <c r="G8349" s="10">
        <v>51.61</v>
      </c>
      <c r="H8349" s="11">
        <v>359.92</v>
      </c>
      <c r="I8349" s="10">
        <v>520.57000000000005</v>
      </c>
      <c r="J8349">
        <v>0.37024956498626738</v>
      </c>
      <c r="K8349">
        <v>0.52475437518644263</v>
      </c>
      <c r="L8349">
        <v>0.12914530594915885</v>
      </c>
      <c r="M8349">
        <v>0.42944928818328143</v>
      </c>
      <c r="N8349">
        <v>0.46418542681652281</v>
      </c>
      <c r="O8349">
        <v>0.54630449502685785</v>
      </c>
      <c r="P8349" s="117">
        <v>32.299999999999997</v>
      </c>
      <c r="Q8349">
        <v>0.34</v>
      </c>
    </row>
    <row r="8350" spans="1:17" ht="15">
      <c r="A8350" s="6"/>
      <c r="B8350" s="10">
        <v>102.81</v>
      </c>
      <c r="C8350">
        <v>0.56904262481604939</v>
      </c>
      <c r="D8350" s="11">
        <v>41.9</v>
      </c>
      <c r="E8350" s="10">
        <v>72.510000000000005</v>
      </c>
      <c r="F8350" s="11">
        <v>13.85</v>
      </c>
      <c r="G8350" s="10">
        <v>41.53</v>
      </c>
      <c r="H8350" s="11">
        <v>337.89</v>
      </c>
      <c r="I8350" s="10">
        <v>487.9</v>
      </c>
      <c r="J8350">
        <v>0.38137650135500356</v>
      </c>
      <c r="K8350">
        <v>0.53602260729944118</v>
      </c>
      <c r="L8350">
        <v>0.12614414858041614</v>
      </c>
      <c r="M8350">
        <v>0.40813973238028378</v>
      </c>
      <c r="N8350">
        <v>0.46712403263432029</v>
      </c>
      <c r="O8350">
        <v>0.55541934863608389</v>
      </c>
      <c r="P8350" s="117">
        <v>28.52</v>
      </c>
      <c r="Q8350">
        <v>0.34</v>
      </c>
    </row>
    <row r="8351" spans="1:17" ht="15">
      <c r="A8351" s="6"/>
      <c r="B8351" s="10">
        <v>96.2</v>
      </c>
      <c r="C8351">
        <v>0.56430397119745446</v>
      </c>
      <c r="D8351" s="11">
        <v>39.31</v>
      </c>
      <c r="E8351" s="10">
        <v>60.79</v>
      </c>
      <c r="F8351" s="11">
        <v>15.64</v>
      </c>
      <c r="G8351" s="10">
        <v>41.13</v>
      </c>
      <c r="H8351" s="11">
        <v>288.77</v>
      </c>
      <c r="I8351" s="10">
        <v>396.67</v>
      </c>
      <c r="J8351">
        <v>0.39675574016339954</v>
      </c>
      <c r="K8351">
        <v>0.54359505248895612</v>
      </c>
      <c r="L8351">
        <v>0.12563465336165885</v>
      </c>
      <c r="M8351">
        <v>0.39098109634262879</v>
      </c>
      <c r="N8351">
        <v>0.45594337624011305</v>
      </c>
      <c r="O8351">
        <v>0.55884500897116096</v>
      </c>
      <c r="P8351" s="117">
        <v>29.44</v>
      </c>
      <c r="Q8351">
        <v>0.34</v>
      </c>
    </row>
    <row r="8352" spans="1:17" ht="15">
      <c r="A8352" s="6"/>
      <c r="B8352" s="10">
        <v>94.46</v>
      </c>
      <c r="C8352">
        <v>0.55370124169480439</v>
      </c>
      <c r="D8352" s="11">
        <v>34.94</v>
      </c>
      <c r="E8352" s="10">
        <v>59.42</v>
      </c>
      <c r="F8352" s="11">
        <v>18.149999999999999</v>
      </c>
      <c r="G8352" s="10">
        <v>41.35</v>
      </c>
      <c r="H8352" s="11">
        <v>254.7</v>
      </c>
      <c r="I8352" s="10">
        <v>351.72</v>
      </c>
      <c r="J8352">
        <v>0.408344284511447</v>
      </c>
      <c r="K8352">
        <v>0.54750020262368726</v>
      </c>
      <c r="L8352">
        <v>0.12768830461892181</v>
      </c>
      <c r="M8352">
        <v>0.37411810373377952</v>
      </c>
      <c r="N8352">
        <v>0.44361033532979183</v>
      </c>
      <c r="O8352">
        <v>0.55660539882191418</v>
      </c>
      <c r="P8352" s="117">
        <v>48.07</v>
      </c>
      <c r="Q8352">
        <v>0.34</v>
      </c>
    </row>
    <row r="8353" spans="1:17" ht="15">
      <c r="A8353" s="6"/>
      <c r="B8353" s="10">
        <v>85.57</v>
      </c>
      <c r="C8353">
        <v>0.54523607644261718</v>
      </c>
      <c r="D8353" s="11">
        <v>28.96</v>
      </c>
      <c r="E8353" s="10">
        <v>52.88</v>
      </c>
      <c r="F8353" s="11">
        <v>4.3899999999999997</v>
      </c>
      <c r="G8353" s="10">
        <v>35.26</v>
      </c>
      <c r="H8353" s="11">
        <v>218.89</v>
      </c>
      <c r="I8353" s="10">
        <v>328.94</v>
      </c>
      <c r="J8353">
        <v>0.40933730523990425</v>
      </c>
      <c r="K8353">
        <v>0.54545569694734941</v>
      </c>
      <c r="L8353">
        <v>0.13035084739035524</v>
      </c>
      <c r="M8353">
        <v>0.35055145855992076</v>
      </c>
      <c r="N8353">
        <v>0.42908563888071699</v>
      </c>
      <c r="O8353">
        <v>0.54336390605904961</v>
      </c>
      <c r="P8353" s="117">
        <v>25.12</v>
      </c>
      <c r="Q8353">
        <v>0.34</v>
      </c>
    </row>
    <row r="8354" spans="1:17" ht="15">
      <c r="A8354" s="6"/>
      <c r="B8354" s="10">
        <v>86.13</v>
      </c>
      <c r="C8354">
        <v>0.52964717120776594</v>
      </c>
      <c r="D8354" s="11">
        <v>32.01</v>
      </c>
      <c r="E8354" s="10">
        <v>58.07</v>
      </c>
      <c r="F8354" s="11">
        <v>0.32</v>
      </c>
      <c r="G8354" s="10">
        <v>34.01</v>
      </c>
      <c r="H8354" s="11">
        <v>230.2</v>
      </c>
      <c r="I8354" s="10">
        <v>300</v>
      </c>
      <c r="J8354">
        <v>0.41672196710179799</v>
      </c>
      <c r="K8354">
        <v>0.54593948635954825</v>
      </c>
      <c r="L8354">
        <v>0.1342525109165735</v>
      </c>
      <c r="M8354">
        <v>0.32483179282726066</v>
      </c>
      <c r="N8354">
        <v>0.41506253032110874</v>
      </c>
      <c r="O8354">
        <v>0.53121659991890025</v>
      </c>
      <c r="P8354" s="117">
        <v>24.33</v>
      </c>
      <c r="Q8354">
        <v>0.34</v>
      </c>
    </row>
    <row r="8355" spans="1:17" ht="15">
      <c r="A8355" s="6"/>
      <c r="B8355" s="10">
        <v>82.93</v>
      </c>
      <c r="C8355">
        <v>0.52068994426354887</v>
      </c>
      <c r="D8355" s="11">
        <v>30.93</v>
      </c>
      <c r="E8355" s="10">
        <v>52.83</v>
      </c>
      <c r="F8355" s="11">
        <v>1.52</v>
      </c>
      <c r="G8355" s="10">
        <v>32.229999999999997</v>
      </c>
      <c r="H8355" s="11">
        <v>214.8</v>
      </c>
      <c r="I8355" s="10">
        <v>290.74</v>
      </c>
      <c r="J8355">
        <v>0.42066659428059561</v>
      </c>
      <c r="K8355">
        <v>0.5508466162388348</v>
      </c>
      <c r="L8355">
        <v>0.14133585891631115</v>
      </c>
      <c r="M8355">
        <v>0.2894680432469966</v>
      </c>
      <c r="N8355">
        <v>0.40993675261090856</v>
      </c>
      <c r="O8355">
        <v>0.52206533290082646</v>
      </c>
      <c r="P8355" s="117">
        <v>25.03</v>
      </c>
      <c r="Q8355">
        <v>0.34</v>
      </c>
    </row>
    <row r="8356" spans="1:17" ht="15">
      <c r="A8356" s="6"/>
      <c r="B8356" s="10">
        <v>80.099999999999994</v>
      </c>
      <c r="C8356">
        <v>0.50299643686884787</v>
      </c>
      <c r="D8356" s="11">
        <v>29</v>
      </c>
      <c r="E8356" s="10">
        <v>52.12</v>
      </c>
      <c r="F8356" s="11">
        <v>2.2999999999999998</v>
      </c>
      <c r="G8356" s="10">
        <v>30.43</v>
      </c>
      <c r="H8356" s="11">
        <v>199.98</v>
      </c>
      <c r="I8356" s="10">
        <v>279.45999999999998</v>
      </c>
      <c r="J8356">
        <v>0.42759297187087719</v>
      </c>
      <c r="K8356">
        <v>0.55195397073851193</v>
      </c>
      <c r="L8356">
        <v>0.14971396114705271</v>
      </c>
      <c r="M8356">
        <v>0.26505639218342048</v>
      </c>
      <c r="N8356">
        <v>0.4031532100781009</v>
      </c>
      <c r="O8356">
        <v>0.52443116634799236</v>
      </c>
      <c r="P8356" s="117">
        <v>25.77</v>
      </c>
      <c r="Q8356">
        <v>0.34</v>
      </c>
    </row>
    <row r="8357" spans="1:17" ht="15">
      <c r="A8357" s="6"/>
      <c r="B8357" s="10">
        <v>76.55</v>
      </c>
      <c r="C8357">
        <v>0.49077362890388687</v>
      </c>
      <c r="D8357" s="11">
        <v>28.97</v>
      </c>
      <c r="E8357" s="10">
        <v>52.74</v>
      </c>
      <c r="F8357" s="11">
        <v>3.9</v>
      </c>
      <c r="G8357" s="10">
        <v>25.18</v>
      </c>
      <c r="H8357" s="11">
        <v>185.01</v>
      </c>
      <c r="I8357" s="10">
        <v>270.19</v>
      </c>
      <c r="J8357">
        <v>0.43344286709389795</v>
      </c>
      <c r="K8357">
        <v>0.55328933290993909</v>
      </c>
      <c r="L8357">
        <v>0.14774364154056388</v>
      </c>
      <c r="M8357">
        <v>0.25042933992697364</v>
      </c>
      <c r="N8357">
        <v>0.40135568722783765</v>
      </c>
      <c r="O8357">
        <v>0.52063607179809324</v>
      </c>
      <c r="P8357" s="117">
        <v>27.11</v>
      </c>
      <c r="Q8357">
        <v>0.34</v>
      </c>
    </row>
    <row r="8358" spans="1:17" ht="15">
      <c r="A8358" s="6"/>
      <c r="B8358" s="10">
        <v>75.16</v>
      </c>
      <c r="C8358">
        <v>0.48089821206993794</v>
      </c>
      <c r="D8358" s="11">
        <v>29.57</v>
      </c>
      <c r="E8358" s="10">
        <v>51.25</v>
      </c>
      <c r="F8358" s="11">
        <v>2.2000000000000002</v>
      </c>
      <c r="G8358" s="10">
        <v>25.92</v>
      </c>
      <c r="H8358" s="11">
        <v>205.7</v>
      </c>
      <c r="I8358" s="10">
        <v>274.14</v>
      </c>
      <c r="J8358">
        <v>0.44331513165988506</v>
      </c>
      <c r="K8358">
        <v>0.55486291164003909</v>
      </c>
      <c r="L8358">
        <v>0.14460536053828033</v>
      </c>
      <c r="M8358">
        <v>0.25762241654443863</v>
      </c>
      <c r="N8358">
        <v>0.40154886117909072</v>
      </c>
      <c r="O8358">
        <v>0.5212056767975527</v>
      </c>
      <c r="P8358" s="117">
        <v>26.75</v>
      </c>
      <c r="Q8358">
        <v>0.34</v>
      </c>
    </row>
    <row r="8359" spans="1:17" ht="15">
      <c r="A8359" s="6"/>
      <c r="B8359" s="10">
        <v>80.41</v>
      </c>
      <c r="C8359">
        <v>0.48895931946660898</v>
      </c>
      <c r="D8359" s="11">
        <v>33.17</v>
      </c>
      <c r="E8359" s="10">
        <v>50.78</v>
      </c>
      <c r="F8359" s="11">
        <v>0.97</v>
      </c>
      <c r="G8359" s="10">
        <v>31.36</v>
      </c>
      <c r="H8359" s="11">
        <v>237.2</v>
      </c>
      <c r="I8359" s="10">
        <v>289.63</v>
      </c>
      <c r="J8359">
        <v>0.46722203958211556</v>
      </c>
      <c r="K8359">
        <v>0.55537289970693582</v>
      </c>
      <c r="L8359">
        <v>0.14016876203712045</v>
      </c>
      <c r="M8359">
        <v>0.27807032400738502</v>
      </c>
      <c r="N8359">
        <v>0.40235987753268748</v>
      </c>
      <c r="O8359">
        <v>0.51042619051876759</v>
      </c>
      <c r="P8359" s="117">
        <v>28.48</v>
      </c>
      <c r="Q8359">
        <v>0.34</v>
      </c>
    </row>
    <row r="8360" spans="1:17" ht="15">
      <c r="A8360" s="6"/>
      <c r="B8360" s="10">
        <v>95.97</v>
      </c>
      <c r="C8360">
        <v>0.50341236178110316</v>
      </c>
      <c r="D8360" s="11">
        <v>46.95</v>
      </c>
      <c r="E8360" s="10">
        <v>51.07</v>
      </c>
      <c r="F8360" s="11">
        <v>-5.12</v>
      </c>
      <c r="G8360" s="10">
        <v>36.270000000000003</v>
      </c>
      <c r="H8360" s="11">
        <v>270.89999999999998</v>
      </c>
      <c r="I8360" s="10">
        <v>336.73</v>
      </c>
      <c r="J8360">
        <v>0.47072865428564359</v>
      </c>
      <c r="K8360">
        <v>0.54955172194688007</v>
      </c>
      <c r="L8360">
        <v>0.13669065546218487</v>
      </c>
      <c r="M8360">
        <v>0.32108277091836546</v>
      </c>
      <c r="N8360">
        <v>0.39396018778478387</v>
      </c>
      <c r="O8360">
        <v>0.50567472051155493</v>
      </c>
      <c r="P8360" s="117">
        <v>44.44</v>
      </c>
      <c r="Q8360">
        <v>0.34</v>
      </c>
    </row>
    <row r="8361" spans="1:17" ht="15">
      <c r="A8361" s="6"/>
      <c r="B8361" s="10">
        <v>106.95</v>
      </c>
      <c r="C8361">
        <v>0.48836373440352165</v>
      </c>
      <c r="D8361" s="11">
        <v>57.17</v>
      </c>
      <c r="E8361" s="10">
        <v>52.21</v>
      </c>
      <c r="F8361" s="11">
        <v>-4.95</v>
      </c>
      <c r="G8361" s="10">
        <v>43.97</v>
      </c>
      <c r="H8361" s="11">
        <v>338.32</v>
      </c>
      <c r="I8361" s="10">
        <v>432.74</v>
      </c>
      <c r="J8361">
        <v>0.47251039081643798</v>
      </c>
      <c r="K8361">
        <v>0.54116509145988057</v>
      </c>
      <c r="L8361">
        <v>0.13176648637277549</v>
      </c>
      <c r="M8361">
        <v>0.34735044404357174</v>
      </c>
      <c r="N8361">
        <v>0.38813820284528833</v>
      </c>
      <c r="O8361">
        <v>0.49938753204476088</v>
      </c>
      <c r="P8361" s="117">
        <v>58.73</v>
      </c>
      <c r="Q8361">
        <v>0.34</v>
      </c>
    </row>
    <row r="8362" spans="1:17" ht="15">
      <c r="A8362" s="6"/>
      <c r="B8362" s="10">
        <v>121.5</v>
      </c>
      <c r="C8362">
        <v>0.46597944429927701</v>
      </c>
      <c r="D8362" s="11">
        <v>54.31</v>
      </c>
      <c r="E8362" s="10">
        <v>54.76</v>
      </c>
      <c r="F8362" s="11">
        <v>-7.0000000000000007E-2</v>
      </c>
      <c r="G8362" s="10">
        <v>44.14</v>
      </c>
      <c r="H8362" s="11">
        <v>330.06</v>
      </c>
      <c r="I8362" s="10">
        <v>490.03</v>
      </c>
      <c r="J8362">
        <v>0.47010621061419922</v>
      </c>
      <c r="K8362">
        <v>0.52250409702960687</v>
      </c>
      <c r="L8362">
        <v>0.12516875893296356</v>
      </c>
      <c r="M8362">
        <v>0.34899059124329512</v>
      </c>
      <c r="N8362">
        <v>0.38434472435769196</v>
      </c>
      <c r="O8362">
        <v>0.46978735803260657</v>
      </c>
      <c r="P8362" s="117">
        <v>56</v>
      </c>
      <c r="Q8362">
        <v>0.34</v>
      </c>
    </row>
    <row r="8363" spans="1:17" ht="15">
      <c r="A8363" s="6"/>
      <c r="B8363" s="10">
        <v>117.44</v>
      </c>
      <c r="C8363">
        <v>0.45753755088443443</v>
      </c>
      <c r="D8363" s="11">
        <v>53.93</v>
      </c>
      <c r="E8363" s="10">
        <v>68.400000000000006</v>
      </c>
      <c r="F8363" s="11">
        <v>0.1</v>
      </c>
      <c r="G8363" s="10">
        <v>45.59</v>
      </c>
      <c r="H8363" s="11">
        <v>330.09</v>
      </c>
      <c r="I8363" s="10">
        <v>489.66</v>
      </c>
      <c r="J8363">
        <v>0.46935376405952089</v>
      </c>
      <c r="K8363">
        <v>0.51001444088631964</v>
      </c>
      <c r="L8363">
        <v>0.11847612350218166</v>
      </c>
      <c r="M8363">
        <v>0.3468382228927569</v>
      </c>
      <c r="N8363">
        <v>0.38116986651066315</v>
      </c>
      <c r="O8363">
        <v>0.46139100403112399</v>
      </c>
      <c r="P8363" s="117">
        <v>26.52</v>
      </c>
      <c r="Q8363">
        <v>0.34</v>
      </c>
    </row>
    <row r="8364" spans="1:17" ht="15">
      <c r="A8364" s="6"/>
      <c r="B8364" s="10">
        <v>109.97</v>
      </c>
      <c r="C8364">
        <v>0.45641526195339222</v>
      </c>
      <c r="D8364" s="11">
        <v>52.09</v>
      </c>
      <c r="E8364" s="10">
        <v>66.98</v>
      </c>
      <c r="F8364" s="11">
        <v>-0.94</v>
      </c>
      <c r="G8364" s="10">
        <v>43.44</v>
      </c>
      <c r="H8364" s="11">
        <v>331.44</v>
      </c>
      <c r="I8364" s="10">
        <v>474.55</v>
      </c>
      <c r="J8364">
        <v>0.46134440713582464</v>
      </c>
      <c r="K8364">
        <v>0.50486346098759061</v>
      </c>
      <c r="L8364">
        <v>0.11343026431812805</v>
      </c>
      <c r="M8364">
        <v>0.34040264688060029</v>
      </c>
      <c r="N8364">
        <v>0.37945321065134907</v>
      </c>
      <c r="O8364">
        <v>0.46599844923030259</v>
      </c>
      <c r="P8364" s="117">
        <v>24.43</v>
      </c>
      <c r="Q8364">
        <v>0.34</v>
      </c>
    </row>
    <row r="8365" spans="1:17" ht="15">
      <c r="A8365" s="6"/>
      <c r="B8365" s="10">
        <v>102.75</v>
      </c>
      <c r="C8365">
        <v>0.45658442892272494</v>
      </c>
      <c r="D8365" s="11">
        <v>52.51</v>
      </c>
      <c r="E8365" s="10">
        <v>68.930000000000007</v>
      </c>
      <c r="F8365" s="11">
        <v>8.4700000000000006</v>
      </c>
      <c r="G8365" s="10">
        <v>44.49</v>
      </c>
      <c r="H8365" s="11">
        <v>330.78</v>
      </c>
      <c r="I8365" s="10">
        <v>450.72</v>
      </c>
      <c r="J8365">
        <v>0.45928164307602509</v>
      </c>
      <c r="K8365">
        <v>0.50956797802127496</v>
      </c>
      <c r="L8365">
        <v>0.10772236678556464</v>
      </c>
      <c r="M8365">
        <v>0.33254851231873628</v>
      </c>
      <c r="N8365">
        <v>0.37292945907078473</v>
      </c>
      <c r="O8365">
        <v>0.4761985016560441</v>
      </c>
      <c r="P8365" s="117">
        <v>27.03</v>
      </c>
      <c r="Q8365">
        <v>0.34</v>
      </c>
    </row>
    <row r="8366" spans="1:17" ht="15">
      <c r="A8366" s="6"/>
      <c r="B8366" s="10">
        <v>94.13</v>
      </c>
      <c r="C8366">
        <v>0.44998420316531851</v>
      </c>
      <c r="D8366" s="11">
        <v>48.49</v>
      </c>
      <c r="E8366" s="10">
        <v>64.95</v>
      </c>
      <c r="F8366" s="11">
        <v>5.83</v>
      </c>
      <c r="G8366" s="10">
        <v>42.16</v>
      </c>
      <c r="H8366" s="11">
        <v>330.06</v>
      </c>
      <c r="I8366" s="10">
        <v>406.56</v>
      </c>
      <c r="J8366">
        <v>0.46526296819498225</v>
      </c>
      <c r="K8366">
        <v>0.50633851614591063</v>
      </c>
      <c r="L8366">
        <v>0.10805192001577708</v>
      </c>
      <c r="M8366">
        <v>0.33178669923183496</v>
      </c>
      <c r="N8366">
        <v>0.37607025925286852</v>
      </c>
      <c r="O8366">
        <v>0.4971534926988781</v>
      </c>
      <c r="P8366" s="117">
        <v>24.86</v>
      </c>
      <c r="Q8366">
        <v>0.34</v>
      </c>
    </row>
    <row r="8367" spans="1:17" ht="15">
      <c r="A8367" s="6"/>
      <c r="B8367" s="10">
        <v>88.3</v>
      </c>
      <c r="C8367">
        <v>0.45469737410196193</v>
      </c>
      <c r="D8367" s="11">
        <v>47.92</v>
      </c>
      <c r="E8367" s="10">
        <v>58.71</v>
      </c>
      <c r="F8367" s="11">
        <v>5.29</v>
      </c>
      <c r="G8367" s="10">
        <v>45.55</v>
      </c>
      <c r="H8367" s="11">
        <v>329.94</v>
      </c>
      <c r="I8367" s="10">
        <v>396.53</v>
      </c>
      <c r="J8367">
        <v>0.47643073697052879</v>
      </c>
      <c r="K8367">
        <v>0.50095355036019162</v>
      </c>
      <c r="L8367">
        <v>0.11223501179770765</v>
      </c>
      <c r="M8367">
        <v>0.34582679519837506</v>
      </c>
      <c r="N8367">
        <v>0.38217789281871634</v>
      </c>
      <c r="O8367">
        <v>0.50741396984424503</v>
      </c>
      <c r="P8367" s="117">
        <v>19.98</v>
      </c>
      <c r="Q8367">
        <v>0.34</v>
      </c>
    </row>
    <row r="8368" spans="1:17" ht="15">
      <c r="A8368" s="6"/>
      <c r="B8368" s="10">
        <v>86.9</v>
      </c>
      <c r="C8368">
        <v>0.46473405453246924</v>
      </c>
      <c r="D8368" s="11">
        <v>48.93</v>
      </c>
      <c r="E8368" s="10">
        <v>55.35</v>
      </c>
      <c r="F8368" s="11">
        <v>10.01</v>
      </c>
      <c r="G8368" s="10">
        <v>49.05</v>
      </c>
      <c r="H8368" s="11">
        <v>345.68</v>
      </c>
      <c r="I8368" s="10">
        <v>455.05</v>
      </c>
      <c r="J8368">
        <v>0.49366259257218853</v>
      </c>
      <c r="K8368">
        <v>0.49857822570987814</v>
      </c>
      <c r="L8368">
        <v>0.11909531768159028</v>
      </c>
      <c r="M8368">
        <v>0.3677850739679156</v>
      </c>
      <c r="N8368">
        <v>0.39053421323391124</v>
      </c>
      <c r="O8368">
        <v>0.51590657597329892</v>
      </c>
      <c r="P8368" s="117">
        <v>19.71</v>
      </c>
      <c r="Q8368">
        <v>0.34</v>
      </c>
    </row>
    <row r="8369" spans="1:17" ht="15">
      <c r="A8369" s="6"/>
      <c r="B8369" s="10">
        <v>89.86</v>
      </c>
      <c r="C8369">
        <v>0.4724066209812447</v>
      </c>
      <c r="D8369" s="11">
        <v>52.94</v>
      </c>
      <c r="E8369" s="10">
        <v>53.89</v>
      </c>
      <c r="F8369" s="11">
        <v>20.82</v>
      </c>
      <c r="G8369" s="10">
        <v>54.13</v>
      </c>
      <c r="H8369" s="11">
        <v>349.92</v>
      </c>
      <c r="I8369" s="10">
        <v>469.93</v>
      </c>
      <c r="J8369">
        <v>0.50485998038941027</v>
      </c>
      <c r="K8369">
        <v>0.49151267651229652</v>
      </c>
      <c r="L8369">
        <v>0.13050417185745705</v>
      </c>
      <c r="M8369">
        <v>0.38730772551322962</v>
      </c>
      <c r="N8369">
        <v>0.39232219017222913</v>
      </c>
      <c r="O8369">
        <v>0.52257395794594264</v>
      </c>
      <c r="P8369" s="117">
        <v>20.73</v>
      </c>
      <c r="Q8369">
        <v>0.34</v>
      </c>
    </row>
    <row r="8370" spans="1:17" ht="15">
      <c r="A8370" s="6"/>
      <c r="B8370" s="10">
        <v>98.13</v>
      </c>
      <c r="C8370">
        <v>0.46349362328885807</v>
      </c>
      <c r="D8370" s="11">
        <v>60.92</v>
      </c>
      <c r="E8370" s="10">
        <v>53.66</v>
      </c>
      <c r="F8370" s="11">
        <v>27.18</v>
      </c>
      <c r="G8370" s="10">
        <v>54</v>
      </c>
      <c r="H8370" s="11">
        <v>350.17</v>
      </c>
      <c r="I8370" s="10">
        <v>485.03</v>
      </c>
      <c r="J8370">
        <v>0.5058323802830399</v>
      </c>
      <c r="K8370">
        <v>0.47192319140055694</v>
      </c>
      <c r="L8370">
        <v>0.14284587562885126</v>
      </c>
      <c r="M8370">
        <v>0.39010664295487568</v>
      </c>
      <c r="N8370">
        <v>0.3904356486483595</v>
      </c>
      <c r="O8370">
        <v>0.51256961924619615</v>
      </c>
      <c r="P8370" s="117">
        <v>32.64</v>
      </c>
      <c r="Q8370">
        <v>0.34</v>
      </c>
    </row>
    <row r="8371" spans="1:17" ht="15">
      <c r="A8371" s="6"/>
      <c r="B8371" s="10">
        <v>104.33</v>
      </c>
      <c r="C8371">
        <v>0.44919585852756938</v>
      </c>
      <c r="D8371" s="11">
        <v>74.540000000000006</v>
      </c>
      <c r="E8371" s="10">
        <v>60.32</v>
      </c>
      <c r="F8371" s="11">
        <v>33.51</v>
      </c>
      <c r="G8371" s="10">
        <v>60</v>
      </c>
      <c r="H8371" s="11">
        <v>402</v>
      </c>
      <c r="I8371" s="10">
        <v>500</v>
      </c>
      <c r="J8371">
        <v>0.50349155749867092</v>
      </c>
      <c r="K8371">
        <v>0.45168073555874555</v>
      </c>
      <c r="L8371">
        <v>0.14850059625151754</v>
      </c>
      <c r="M8371">
        <v>0.38360707172872588</v>
      </c>
      <c r="N8371">
        <v>0.39165901194179836</v>
      </c>
      <c r="O8371">
        <v>0.49143073229870016</v>
      </c>
      <c r="P8371" s="117">
        <v>36.57</v>
      </c>
      <c r="Q8371">
        <v>0.34</v>
      </c>
    </row>
    <row r="8372" spans="1:17" ht="15">
      <c r="A8372" s="6"/>
      <c r="B8372" s="10">
        <v>101.76</v>
      </c>
      <c r="C8372">
        <v>0.45081841318557841</v>
      </c>
      <c r="D8372" s="11">
        <v>59.32</v>
      </c>
      <c r="E8372" s="10">
        <v>52.87</v>
      </c>
      <c r="F8372" s="11">
        <v>31.36</v>
      </c>
      <c r="G8372" s="10">
        <v>59.03</v>
      </c>
      <c r="H8372" s="11">
        <v>347.99</v>
      </c>
      <c r="I8372" s="10">
        <v>499.91</v>
      </c>
      <c r="J8372">
        <v>0.50678324024575128</v>
      </c>
      <c r="K8372">
        <v>0.43394980412108874</v>
      </c>
      <c r="L8372">
        <v>0.16618216823038123</v>
      </c>
      <c r="M8372">
        <v>0.38569944576405385</v>
      </c>
      <c r="N8372">
        <v>0.39571608476637132</v>
      </c>
      <c r="O8372">
        <v>0.48017497268578596</v>
      </c>
      <c r="P8372" s="117">
        <v>30.08</v>
      </c>
      <c r="Q8372">
        <v>0.34</v>
      </c>
    </row>
    <row r="8373" spans="1:17" ht="15">
      <c r="A8373" s="6"/>
      <c r="B8373" s="10">
        <v>93.18</v>
      </c>
      <c r="C8373">
        <v>0.45236535775791903</v>
      </c>
      <c r="D8373" s="11">
        <v>53.91</v>
      </c>
      <c r="E8373" s="10">
        <v>48.29</v>
      </c>
      <c r="F8373" s="11">
        <v>35.630000000000003</v>
      </c>
      <c r="G8373" s="10">
        <v>54.78</v>
      </c>
      <c r="H8373" s="11">
        <v>332.34</v>
      </c>
      <c r="I8373" s="10">
        <v>485.53</v>
      </c>
      <c r="J8373">
        <v>0.52028062557150656</v>
      </c>
      <c r="K8373">
        <v>0.41146758319717197</v>
      </c>
      <c r="L8373">
        <v>0.18173144926688786</v>
      </c>
      <c r="M8373">
        <v>0.38920730309188512</v>
      </c>
      <c r="N8373">
        <v>0.40377995366737657</v>
      </c>
      <c r="O8373">
        <v>0.48464860088011091</v>
      </c>
      <c r="P8373" s="117">
        <v>48.35</v>
      </c>
      <c r="Q8373">
        <v>0.34</v>
      </c>
    </row>
    <row r="8374" spans="1:17" ht="15">
      <c r="A8374" s="6"/>
      <c r="B8374" s="10">
        <v>93.36</v>
      </c>
      <c r="C8374">
        <v>0.44534594040695746</v>
      </c>
      <c r="D8374" s="11">
        <v>50.13</v>
      </c>
      <c r="E8374" s="10">
        <v>50.3</v>
      </c>
      <c r="F8374" s="11">
        <v>34.29</v>
      </c>
      <c r="G8374" s="10">
        <v>49.32</v>
      </c>
      <c r="H8374" s="11">
        <v>322.74</v>
      </c>
      <c r="I8374" s="10">
        <v>439.9</v>
      </c>
      <c r="J8374">
        <v>0.52287436088089811</v>
      </c>
      <c r="K8374">
        <v>0.39439680106308239</v>
      </c>
      <c r="L8374">
        <v>0.19056831153498499</v>
      </c>
      <c r="M8374">
        <v>0.39029374907201181</v>
      </c>
      <c r="N8374">
        <v>0.40332792592422745</v>
      </c>
      <c r="O8374">
        <v>0.49165949341654741</v>
      </c>
      <c r="P8374" s="117">
        <v>32.17</v>
      </c>
      <c r="Q8374">
        <v>0.34</v>
      </c>
    </row>
    <row r="8375" spans="1:17" ht="15">
      <c r="A8375" s="6"/>
      <c r="B8375" s="10">
        <v>88.36</v>
      </c>
      <c r="C8375">
        <v>0.4271348213620445</v>
      </c>
      <c r="D8375" s="11">
        <v>42.23</v>
      </c>
      <c r="E8375" s="10">
        <v>46.92</v>
      </c>
      <c r="F8375" s="11">
        <v>29.1</v>
      </c>
      <c r="G8375" s="10">
        <v>44.55</v>
      </c>
      <c r="H8375" s="11">
        <v>256.77999999999997</v>
      </c>
      <c r="I8375" s="10">
        <v>367.72</v>
      </c>
      <c r="J8375">
        <v>0.52532129388437465</v>
      </c>
      <c r="K8375">
        <v>0.37947128204409636</v>
      </c>
      <c r="L8375">
        <v>0.18588610890212612</v>
      </c>
      <c r="M8375">
        <v>0.3863744754683523</v>
      </c>
      <c r="N8375">
        <v>0.39788815050027904</v>
      </c>
      <c r="O8375">
        <v>0.5023949318681129</v>
      </c>
      <c r="P8375" s="117">
        <v>41.43</v>
      </c>
      <c r="Q8375">
        <v>0.34</v>
      </c>
    </row>
    <row r="8376" spans="1:17" ht="15">
      <c r="A8376" s="6"/>
      <c r="B8376" s="10">
        <v>86.77</v>
      </c>
      <c r="C8376">
        <v>0.40577662653167884</v>
      </c>
      <c r="D8376" s="11">
        <v>37.04</v>
      </c>
      <c r="E8376" s="10">
        <v>43.64</v>
      </c>
      <c r="F8376" s="11">
        <v>32.799999999999997</v>
      </c>
      <c r="G8376" s="10">
        <v>42.22</v>
      </c>
      <c r="H8376" s="11">
        <v>260.76</v>
      </c>
      <c r="I8376" s="10">
        <v>336.29</v>
      </c>
      <c r="J8376">
        <v>0.51609705826832486</v>
      </c>
      <c r="K8376">
        <v>0.36275992599186352</v>
      </c>
      <c r="L8376">
        <v>0.20004123711340205</v>
      </c>
      <c r="M8376">
        <v>0.38179680164319252</v>
      </c>
      <c r="N8376">
        <v>0.39806150134568297</v>
      </c>
      <c r="O8376">
        <v>0.51850070239438439</v>
      </c>
      <c r="P8376" s="117">
        <v>28.37</v>
      </c>
      <c r="Q8376">
        <v>0.34</v>
      </c>
    </row>
    <row r="8377" spans="1:17" ht="15">
      <c r="A8377" s="6"/>
      <c r="B8377" s="10">
        <v>76.709999999999994</v>
      </c>
      <c r="C8377">
        <v>0.3667692462570985</v>
      </c>
      <c r="D8377" s="11">
        <v>33.229999999999997</v>
      </c>
      <c r="E8377" s="10">
        <v>36.72</v>
      </c>
      <c r="F8377" s="11">
        <v>29.83</v>
      </c>
      <c r="G8377" s="10">
        <v>40.049999999999997</v>
      </c>
      <c r="H8377" s="11">
        <v>251.95</v>
      </c>
      <c r="I8377" s="10">
        <v>306.06</v>
      </c>
      <c r="J8377">
        <v>0.5153594691065384</v>
      </c>
      <c r="K8377">
        <v>0.33930792069651167</v>
      </c>
      <c r="L8377">
        <v>0.21658390948318132</v>
      </c>
      <c r="M8377">
        <v>0.37292191631281618</v>
      </c>
      <c r="N8377">
        <v>0.4013986866246585</v>
      </c>
      <c r="O8377">
        <v>0.52862365759398566</v>
      </c>
      <c r="P8377" s="117">
        <v>19.88</v>
      </c>
      <c r="Q8377">
        <v>0.34</v>
      </c>
    </row>
    <row r="8378" spans="1:17" ht="15">
      <c r="A8378" s="6"/>
      <c r="B8378" s="10">
        <v>67.2</v>
      </c>
      <c r="C8378">
        <v>0.3310170465904117</v>
      </c>
      <c r="D8378" s="11">
        <v>35.07</v>
      </c>
      <c r="E8378" s="10">
        <v>36.96</v>
      </c>
      <c r="F8378" s="11">
        <v>29.46</v>
      </c>
      <c r="G8378" s="10">
        <v>37.03</v>
      </c>
      <c r="H8378" s="11">
        <v>241.19</v>
      </c>
      <c r="I8378" s="10">
        <v>296.3</v>
      </c>
      <c r="J8378">
        <v>0.50931358434234519</v>
      </c>
      <c r="K8378">
        <v>0.34186703859386858</v>
      </c>
      <c r="L8378">
        <v>0.23093673218151711</v>
      </c>
      <c r="M8378">
        <v>0.35849574207188156</v>
      </c>
      <c r="N8378">
        <v>0.39610588675802233</v>
      </c>
      <c r="O8378">
        <v>0.53515276412311874</v>
      </c>
      <c r="P8378" s="117">
        <v>24.53</v>
      </c>
      <c r="Q8378">
        <v>0.34</v>
      </c>
    </row>
    <row r="8379" spans="1:17" ht="15">
      <c r="A8379" s="6"/>
      <c r="B8379" s="10">
        <v>63.21</v>
      </c>
      <c r="C8379">
        <v>0.30325289515729165</v>
      </c>
      <c r="D8379" s="11">
        <v>33.08</v>
      </c>
      <c r="E8379" s="10">
        <v>38.81</v>
      </c>
      <c r="F8379" s="11">
        <v>30.18</v>
      </c>
      <c r="G8379" s="10">
        <v>36.54</v>
      </c>
      <c r="H8379" s="11">
        <v>231.05</v>
      </c>
      <c r="I8379" s="10">
        <v>288.12</v>
      </c>
      <c r="J8379">
        <v>0.49614900160390829</v>
      </c>
      <c r="K8379">
        <v>0.34431318293628982</v>
      </c>
      <c r="L8379">
        <v>0.23642409530861816</v>
      </c>
      <c r="M8379">
        <v>0.33885145705713732</v>
      </c>
      <c r="N8379">
        <v>0.39943595881484051</v>
      </c>
      <c r="O8379">
        <v>0.53812547633960794</v>
      </c>
      <c r="P8379" s="117">
        <v>22.37</v>
      </c>
      <c r="Q8379">
        <v>0.34</v>
      </c>
    </row>
    <row r="8380" spans="1:17" ht="15">
      <c r="A8380" s="6"/>
      <c r="B8380" s="10">
        <v>60.37</v>
      </c>
      <c r="C8380">
        <v>0.29031064334680962</v>
      </c>
      <c r="D8380" s="11">
        <v>32.96</v>
      </c>
      <c r="E8380" s="10">
        <v>38.1</v>
      </c>
      <c r="F8380" s="11">
        <v>30.91</v>
      </c>
      <c r="G8380" s="10">
        <v>35.4</v>
      </c>
      <c r="H8380" s="11">
        <v>208.15</v>
      </c>
      <c r="I8380" s="10">
        <v>280.19</v>
      </c>
      <c r="J8380">
        <v>0.47883027635599129</v>
      </c>
      <c r="K8380">
        <v>0.34271286791091227</v>
      </c>
      <c r="L8380">
        <v>0.23844344504300324</v>
      </c>
      <c r="M8380">
        <v>0.33509289938839976</v>
      </c>
      <c r="N8380">
        <v>0.41030004554822475</v>
      </c>
      <c r="O8380">
        <v>0.53972047392685663</v>
      </c>
      <c r="P8380" s="117">
        <v>22.25</v>
      </c>
      <c r="Q8380">
        <v>0.34</v>
      </c>
    </row>
    <row r="8381" spans="1:17" ht="15">
      <c r="A8381" s="6"/>
      <c r="B8381" s="10">
        <v>58</v>
      </c>
      <c r="C8381">
        <v>0.27325190019649759</v>
      </c>
      <c r="D8381" s="11">
        <v>31.96</v>
      </c>
      <c r="E8381" s="10">
        <v>38.58</v>
      </c>
      <c r="F8381" s="11">
        <v>29.49</v>
      </c>
      <c r="G8381" s="10">
        <v>34</v>
      </c>
      <c r="H8381" s="11">
        <v>230.62</v>
      </c>
      <c r="I8381" s="10">
        <v>270.33</v>
      </c>
      <c r="J8381">
        <v>0.47002737671670636</v>
      </c>
      <c r="K8381">
        <v>0.34633329616103037</v>
      </c>
      <c r="L8381">
        <v>0.24586506087429114</v>
      </c>
      <c r="M8381">
        <v>0.34158869492587179</v>
      </c>
      <c r="N8381">
        <v>0.41903078911427444</v>
      </c>
      <c r="O8381">
        <v>0.54093335591376812</v>
      </c>
      <c r="P8381" s="117">
        <v>24.46</v>
      </c>
      <c r="Q8381">
        <v>0.34</v>
      </c>
    </row>
    <row r="8382" spans="1:17" ht="15">
      <c r="A8382" s="6"/>
      <c r="B8382" s="10">
        <v>54.1</v>
      </c>
      <c r="C8382">
        <v>0.26441069648575843</v>
      </c>
      <c r="D8382" s="11">
        <v>32</v>
      </c>
      <c r="E8382" s="10">
        <v>38.229999999999997</v>
      </c>
      <c r="F8382" s="11">
        <v>29.19</v>
      </c>
      <c r="G8382" s="10">
        <v>35.28</v>
      </c>
      <c r="H8382" s="11">
        <v>251.78</v>
      </c>
      <c r="I8382" s="10">
        <v>282.55</v>
      </c>
      <c r="J8382">
        <v>0.46224662639317698</v>
      </c>
      <c r="K8382">
        <v>0.35178604616008846</v>
      </c>
      <c r="L8382">
        <v>0.24692549554504453</v>
      </c>
      <c r="M8382">
        <v>0.3506439862055144</v>
      </c>
      <c r="N8382">
        <v>0.43011913159338511</v>
      </c>
      <c r="O8382">
        <v>0.54351501172453809</v>
      </c>
      <c r="P8382" s="117">
        <v>26.85</v>
      </c>
      <c r="Q8382">
        <v>0.34</v>
      </c>
    </row>
    <row r="8383" spans="1:17" ht="15">
      <c r="A8383" s="6"/>
      <c r="B8383" s="10">
        <v>55.64</v>
      </c>
      <c r="C8383">
        <v>0.2617934154835253</v>
      </c>
      <c r="D8383" s="11">
        <v>31.76</v>
      </c>
      <c r="E8383" s="10">
        <v>38.42</v>
      </c>
      <c r="F8383" s="11">
        <v>31.77</v>
      </c>
      <c r="G8383" s="10">
        <v>39.04</v>
      </c>
      <c r="H8383" s="11">
        <v>266.49</v>
      </c>
      <c r="I8383" s="10">
        <v>296.35000000000002</v>
      </c>
      <c r="J8383">
        <v>0.45644248778303448</v>
      </c>
      <c r="K8383">
        <v>0.35400940907633099</v>
      </c>
      <c r="L8383">
        <v>0.26199831435740745</v>
      </c>
      <c r="M8383">
        <v>0.37107278867049587</v>
      </c>
      <c r="N8383">
        <v>0.43932208943540818</v>
      </c>
      <c r="O8383">
        <v>0.55102702921421054</v>
      </c>
      <c r="P8383" s="117">
        <v>28.87</v>
      </c>
      <c r="Q8383">
        <v>0.34</v>
      </c>
    </row>
    <row r="8384" spans="1:17" ht="15">
      <c r="A8384" s="6"/>
      <c r="B8384" s="10">
        <v>59.34</v>
      </c>
      <c r="C8384">
        <v>0.26392319852865204</v>
      </c>
      <c r="D8384" s="11">
        <v>31.58</v>
      </c>
      <c r="E8384" s="10">
        <v>38.409999999999997</v>
      </c>
      <c r="F8384" s="11">
        <v>38.869999999999997</v>
      </c>
      <c r="G8384" s="10">
        <v>42.1</v>
      </c>
      <c r="H8384" s="11">
        <v>313.93</v>
      </c>
      <c r="I8384" s="10">
        <v>344.51</v>
      </c>
      <c r="J8384">
        <v>0.4532632805152948</v>
      </c>
      <c r="K8384">
        <v>0.36421136444602775</v>
      </c>
      <c r="L8384">
        <v>0.29735806611130128</v>
      </c>
      <c r="M8384">
        <v>0.39776380047825938</v>
      </c>
      <c r="N8384">
        <v>0.44091991726277679</v>
      </c>
      <c r="O8384">
        <v>0.55584326628973946</v>
      </c>
      <c r="P8384" s="117">
        <v>58.29</v>
      </c>
      <c r="Q8384">
        <v>0.34</v>
      </c>
    </row>
    <row r="8385" spans="1:17" ht="15">
      <c r="A8385" s="6"/>
      <c r="B8385" s="10">
        <v>65.099999999999994</v>
      </c>
      <c r="C8385">
        <v>0.27803112448818046</v>
      </c>
      <c r="D8385" s="11">
        <v>31.39</v>
      </c>
      <c r="E8385" s="10">
        <v>37.08</v>
      </c>
      <c r="F8385" s="11">
        <v>50.01</v>
      </c>
      <c r="G8385" s="10">
        <v>51.54</v>
      </c>
      <c r="H8385" s="11">
        <v>403.56</v>
      </c>
      <c r="I8385" s="10">
        <v>458.94</v>
      </c>
      <c r="J8385">
        <v>0.46364850179820766</v>
      </c>
      <c r="K8385">
        <v>0.38263208583977659</v>
      </c>
      <c r="L8385">
        <v>0.32233085466834627</v>
      </c>
      <c r="M8385">
        <v>0.41942355068088338</v>
      </c>
      <c r="N8385">
        <v>0.44039235890539791</v>
      </c>
      <c r="O8385">
        <v>0.54022874821013356</v>
      </c>
      <c r="P8385" s="117">
        <v>77.25</v>
      </c>
      <c r="Q8385">
        <v>0.34</v>
      </c>
    </row>
    <row r="8386" spans="1:17" ht="15">
      <c r="A8386" s="6"/>
      <c r="B8386" s="10">
        <v>79.89</v>
      </c>
      <c r="C8386">
        <v>0.27071199391956996</v>
      </c>
      <c r="D8386" s="11">
        <v>34.01</v>
      </c>
      <c r="E8386" s="10">
        <v>42.76</v>
      </c>
      <c r="F8386" s="11">
        <v>44.74</v>
      </c>
      <c r="G8386" s="10">
        <v>57.62</v>
      </c>
      <c r="H8386" s="11">
        <v>411.12</v>
      </c>
      <c r="I8386" s="10">
        <v>543.49</v>
      </c>
      <c r="J8386">
        <v>0.46504060960108645</v>
      </c>
      <c r="K8386">
        <v>0.40583068430677527</v>
      </c>
      <c r="L8386">
        <v>0.34016453469616448</v>
      </c>
      <c r="M8386">
        <v>0.43010490856257932</v>
      </c>
      <c r="N8386">
        <v>0.44768277988925653</v>
      </c>
      <c r="O8386">
        <v>0.50695746166839917</v>
      </c>
      <c r="P8386" s="117">
        <v>32.71</v>
      </c>
      <c r="Q8386">
        <v>0.34</v>
      </c>
    </row>
    <row r="8387" spans="1:17" ht="15">
      <c r="A8387" s="6"/>
      <c r="B8387" s="10">
        <v>83.66</v>
      </c>
      <c r="C8387">
        <v>0.26199360153631107</v>
      </c>
      <c r="D8387" s="11">
        <v>41.56</v>
      </c>
      <c r="E8387" s="10">
        <v>47.42</v>
      </c>
      <c r="F8387" s="11">
        <v>42</v>
      </c>
      <c r="G8387" s="10">
        <v>57.88</v>
      </c>
      <c r="H8387" s="11">
        <v>416.8</v>
      </c>
      <c r="I8387" s="10">
        <v>561.72</v>
      </c>
      <c r="J8387">
        <v>0.45975531033443801</v>
      </c>
      <c r="K8387">
        <v>0.42103991363310872</v>
      </c>
      <c r="L8387">
        <v>0.33805957705573902</v>
      </c>
      <c r="M8387">
        <v>0.42832691148053226</v>
      </c>
      <c r="N8387">
        <v>0.44937369262799665</v>
      </c>
      <c r="O8387">
        <v>0.49554395189506101</v>
      </c>
      <c r="P8387" s="117">
        <v>23.93</v>
      </c>
      <c r="Q8387">
        <v>0.34</v>
      </c>
    </row>
    <row r="8388" spans="1:17" ht="15">
      <c r="A8388" s="6"/>
      <c r="B8388" s="10">
        <v>81.64</v>
      </c>
      <c r="C8388">
        <v>0.23703321339606975</v>
      </c>
      <c r="D8388" s="11">
        <v>44.34</v>
      </c>
      <c r="E8388" s="10">
        <v>47.59</v>
      </c>
      <c r="F8388" s="11">
        <v>41.2</v>
      </c>
      <c r="G8388" s="10">
        <v>58.1</v>
      </c>
      <c r="H8388" s="11">
        <v>408.8</v>
      </c>
      <c r="I8388" s="10">
        <v>543.49</v>
      </c>
      <c r="J8388">
        <v>0.44923188234911443</v>
      </c>
      <c r="K8388">
        <v>0.43542339458121693</v>
      </c>
      <c r="L8388">
        <v>0.33973027317334514</v>
      </c>
      <c r="M8388">
        <v>0.43743131192176166</v>
      </c>
      <c r="N8388">
        <v>0.45565270092654192</v>
      </c>
      <c r="O8388">
        <v>0.49463003265714756</v>
      </c>
      <c r="P8388" s="117">
        <v>23.67</v>
      </c>
      <c r="Q8388">
        <v>0.34</v>
      </c>
    </row>
    <row r="8389" spans="1:17" ht="15">
      <c r="A8389" s="6"/>
      <c r="B8389" s="10">
        <v>75.81</v>
      </c>
      <c r="C8389">
        <v>0.22320874510020422</v>
      </c>
      <c r="D8389" s="11">
        <v>44.03</v>
      </c>
      <c r="E8389" s="10">
        <v>50.55</v>
      </c>
      <c r="F8389" s="11">
        <v>41.84</v>
      </c>
      <c r="G8389" s="10">
        <v>59.97</v>
      </c>
      <c r="H8389" s="11">
        <v>404.19</v>
      </c>
      <c r="I8389" s="10">
        <v>540.83000000000004</v>
      </c>
      <c r="J8389">
        <v>0.44076999137248979</v>
      </c>
      <c r="K8389">
        <v>0.44233535734944973</v>
      </c>
      <c r="L8389">
        <v>0.35084822190939929</v>
      </c>
      <c r="M8389">
        <v>0.45038820669977803</v>
      </c>
      <c r="N8389">
        <v>0.46010104948132569</v>
      </c>
      <c r="O8389">
        <v>0.52392429762977821</v>
      </c>
      <c r="P8389" s="117">
        <v>22.79</v>
      </c>
      <c r="Q8389">
        <v>0.34</v>
      </c>
    </row>
    <row r="8390" spans="1:17" ht="15">
      <c r="A8390" s="6"/>
      <c r="B8390" s="10">
        <v>71.400000000000006</v>
      </c>
      <c r="C8390">
        <v>0.21595660145026679</v>
      </c>
      <c r="D8390" s="11">
        <v>41.69</v>
      </c>
      <c r="E8390" s="10">
        <v>55.87</v>
      </c>
      <c r="F8390" s="11">
        <v>42.11</v>
      </c>
      <c r="G8390" s="10">
        <v>59.8</v>
      </c>
      <c r="H8390" s="11">
        <v>400.18</v>
      </c>
      <c r="I8390" s="10">
        <v>492.26</v>
      </c>
      <c r="J8390">
        <v>0.43790634471049333</v>
      </c>
      <c r="K8390">
        <v>0.45617375397156523</v>
      </c>
      <c r="L8390">
        <v>0.3648338973819068</v>
      </c>
      <c r="M8390">
        <v>0.45593168551918356</v>
      </c>
      <c r="N8390">
        <v>0.45550458939908933</v>
      </c>
      <c r="O8390">
        <v>0.5574319397617441</v>
      </c>
      <c r="P8390" s="117">
        <v>25.07</v>
      </c>
      <c r="Q8390">
        <v>0.34</v>
      </c>
    </row>
    <row r="8391" spans="1:17" ht="15">
      <c r="A8391" s="6"/>
      <c r="B8391" s="10">
        <v>70.59</v>
      </c>
      <c r="C8391">
        <v>0.21500318012262748</v>
      </c>
      <c r="D8391" s="11">
        <v>38.1</v>
      </c>
      <c r="E8391" s="10">
        <v>54.24</v>
      </c>
      <c r="F8391" s="11">
        <v>44.72</v>
      </c>
      <c r="G8391" s="10">
        <v>57.66</v>
      </c>
      <c r="H8391" s="11">
        <v>390.63</v>
      </c>
      <c r="I8391" s="10">
        <v>469.12</v>
      </c>
      <c r="J8391">
        <v>0.43792348776649481</v>
      </c>
      <c r="K8391">
        <v>0.48110607265584832</v>
      </c>
      <c r="L8391">
        <v>0.38515237393559953</v>
      </c>
      <c r="M8391">
        <v>0.47132606136441035</v>
      </c>
      <c r="N8391">
        <v>0.45449535330876456</v>
      </c>
      <c r="O8391">
        <v>0.57409217437340643</v>
      </c>
      <c r="P8391" s="117">
        <v>25.49</v>
      </c>
      <c r="Q8391">
        <v>0.34</v>
      </c>
    </row>
    <row r="8392" spans="1:17" ht="15">
      <c r="A8392" s="6"/>
      <c r="B8392" s="10">
        <v>75.25</v>
      </c>
      <c r="C8392">
        <v>0.21884596933303857</v>
      </c>
      <c r="D8392" s="11">
        <v>36.479999999999997</v>
      </c>
      <c r="E8392" s="10">
        <v>52.25</v>
      </c>
      <c r="F8392" s="11">
        <v>46.03</v>
      </c>
      <c r="G8392" s="10">
        <v>57.8</v>
      </c>
      <c r="H8392" s="11">
        <v>395.24</v>
      </c>
      <c r="I8392" s="10">
        <v>465.8</v>
      </c>
      <c r="J8392">
        <v>0.43766896977776332</v>
      </c>
      <c r="K8392">
        <v>0.50379061543614967</v>
      </c>
      <c r="L8392">
        <v>0.3941545297295807</v>
      </c>
      <c r="M8392">
        <v>0.48422666959594851</v>
      </c>
      <c r="N8392">
        <v>0.46253721585967239</v>
      </c>
      <c r="O8392">
        <v>0.58853401729402688</v>
      </c>
      <c r="P8392" s="117">
        <v>25.14</v>
      </c>
      <c r="Q8392">
        <v>0.34</v>
      </c>
    </row>
    <row r="8393" spans="1:17" ht="15">
      <c r="A8393" s="6"/>
      <c r="B8393" s="10">
        <v>80.349999999999994</v>
      </c>
      <c r="C8393">
        <v>0.23119829467084635</v>
      </c>
      <c r="D8393" s="11">
        <v>40</v>
      </c>
      <c r="E8393" s="10">
        <v>53.58</v>
      </c>
      <c r="F8393" s="11">
        <v>47.34</v>
      </c>
      <c r="G8393" s="10">
        <v>57.48</v>
      </c>
      <c r="H8393" s="11">
        <v>399.72</v>
      </c>
      <c r="I8393" s="10">
        <v>465.14</v>
      </c>
      <c r="J8393">
        <v>0.43996530186808075</v>
      </c>
      <c r="K8393">
        <v>0.51514996556138826</v>
      </c>
      <c r="L8393">
        <v>0.40904135254636254</v>
      </c>
      <c r="M8393">
        <v>0.49151927154367181</v>
      </c>
      <c r="N8393">
        <v>0.47012877973404399</v>
      </c>
      <c r="O8393">
        <v>0.59302288084565458</v>
      </c>
      <c r="P8393" s="117">
        <v>86.39</v>
      </c>
      <c r="Q8393">
        <v>0.34</v>
      </c>
    </row>
    <row r="8394" spans="1:17" ht="15">
      <c r="A8394" s="6"/>
      <c r="B8394" s="10">
        <v>83.71</v>
      </c>
      <c r="C8394">
        <v>0.24098713529176657</v>
      </c>
      <c r="D8394" s="11">
        <v>46.17</v>
      </c>
      <c r="E8394" s="10">
        <v>58.45</v>
      </c>
      <c r="F8394" s="11">
        <v>50</v>
      </c>
      <c r="G8394" s="10">
        <v>58.94</v>
      </c>
      <c r="H8394" s="11">
        <v>416.23</v>
      </c>
      <c r="I8394" s="10">
        <v>478.55</v>
      </c>
      <c r="J8394">
        <v>0.42693688727669304</v>
      </c>
      <c r="K8394">
        <v>0.5073635179078414</v>
      </c>
      <c r="L8394">
        <v>0.413442624742617</v>
      </c>
      <c r="M8394">
        <v>0.47419915876324981</v>
      </c>
      <c r="N8394">
        <v>0.46887978989756096</v>
      </c>
      <c r="O8394">
        <v>0.57847643411785954</v>
      </c>
      <c r="P8394" s="117">
        <v>39.68</v>
      </c>
      <c r="Q8394">
        <v>0.34</v>
      </c>
    </row>
    <row r="8395" spans="1:17" ht="15">
      <c r="A8395" s="6"/>
      <c r="B8395" s="10">
        <v>87.58</v>
      </c>
      <c r="C8395">
        <v>0.2350080062262086</v>
      </c>
      <c r="D8395" s="11">
        <v>48.93</v>
      </c>
      <c r="E8395" s="10">
        <v>67.010000000000005</v>
      </c>
      <c r="F8395" s="11">
        <v>52.01</v>
      </c>
      <c r="G8395" s="10">
        <v>68.8</v>
      </c>
      <c r="H8395" s="11">
        <v>425</v>
      </c>
      <c r="I8395" s="10">
        <v>505</v>
      </c>
      <c r="J8395">
        <v>0.41864547777764849</v>
      </c>
      <c r="K8395">
        <v>0.50742202040886231</v>
      </c>
      <c r="L8395">
        <v>0.40636753865423708</v>
      </c>
      <c r="M8395">
        <v>0.46649403840281645</v>
      </c>
      <c r="N8395">
        <v>0.45921156351107184</v>
      </c>
      <c r="O8395">
        <v>0.55013878299474006</v>
      </c>
      <c r="P8395" s="117">
        <v>49.61</v>
      </c>
      <c r="Q8395">
        <v>0.34</v>
      </c>
    </row>
    <row r="8396" spans="1:17" ht="15">
      <c r="A8396" s="6"/>
      <c r="B8396" s="10">
        <v>88.12</v>
      </c>
      <c r="C8396">
        <v>0.24561218394316703</v>
      </c>
      <c r="D8396" s="11">
        <v>46.9</v>
      </c>
      <c r="E8396" s="10">
        <v>71.099999999999994</v>
      </c>
      <c r="F8396" s="11">
        <v>51.96</v>
      </c>
      <c r="G8396" s="10">
        <v>58.14</v>
      </c>
      <c r="H8396" s="11">
        <v>417.25</v>
      </c>
      <c r="I8396" s="10">
        <v>490.17</v>
      </c>
      <c r="J8396">
        <v>0.4215057902014393</v>
      </c>
      <c r="K8396">
        <v>0.51399153345742732</v>
      </c>
      <c r="L8396">
        <v>0.41053110435593149</v>
      </c>
      <c r="M8396">
        <v>0.46507534729807642</v>
      </c>
      <c r="N8396">
        <v>0.47705249641002989</v>
      </c>
      <c r="O8396">
        <v>0.57163449392343291</v>
      </c>
      <c r="P8396" s="117">
        <v>43.95</v>
      </c>
      <c r="Q8396">
        <v>0.34</v>
      </c>
    </row>
    <row r="8397" spans="1:17" ht="15">
      <c r="A8397" s="6"/>
      <c r="B8397" s="10">
        <v>81.94</v>
      </c>
      <c r="C8397">
        <v>0.25365936848376525</v>
      </c>
      <c r="D8397" s="11">
        <v>42</v>
      </c>
      <c r="E8397" s="10">
        <v>64.95</v>
      </c>
      <c r="F8397" s="11">
        <v>48.61</v>
      </c>
      <c r="G8397" s="10">
        <v>56.2</v>
      </c>
      <c r="H8397" s="11">
        <v>404.57</v>
      </c>
      <c r="I8397" s="10">
        <v>467.8</v>
      </c>
      <c r="J8397">
        <v>0.42052383179251057</v>
      </c>
      <c r="K8397">
        <v>0.52923813509799889</v>
      </c>
      <c r="L8397">
        <v>0.42179336737443895</v>
      </c>
      <c r="M8397">
        <v>0.47303495268926138</v>
      </c>
      <c r="N8397">
        <v>0.47918345536513618</v>
      </c>
      <c r="O8397">
        <v>0.58055255985575904</v>
      </c>
      <c r="P8397" s="117">
        <v>31.14</v>
      </c>
      <c r="Q8397">
        <v>0.34</v>
      </c>
    </row>
    <row r="8398" spans="1:17" ht="15">
      <c r="A8398" s="6"/>
      <c r="B8398" s="10">
        <v>74.91</v>
      </c>
      <c r="C8398">
        <v>0.25042729477221526</v>
      </c>
      <c r="D8398" s="11">
        <v>39</v>
      </c>
      <c r="E8398" s="10">
        <v>61.61</v>
      </c>
      <c r="F8398" s="11">
        <v>43.5</v>
      </c>
      <c r="G8398" s="10">
        <v>50.2</v>
      </c>
      <c r="H8398" s="11">
        <v>365.76</v>
      </c>
      <c r="I8398" s="10">
        <v>401.93</v>
      </c>
      <c r="J8398">
        <v>0.40956157584913094</v>
      </c>
      <c r="K8398">
        <v>0.53427425704546538</v>
      </c>
      <c r="L8398">
        <v>0.42230282985012779</v>
      </c>
      <c r="M8398">
        <v>0.4733326361821466</v>
      </c>
      <c r="N8398">
        <v>0.4747884759199853</v>
      </c>
      <c r="O8398">
        <v>0.60034822091804851</v>
      </c>
      <c r="P8398" s="117">
        <v>30.69</v>
      </c>
      <c r="Q8398">
        <v>0.34</v>
      </c>
    </row>
    <row r="8399" spans="1:17" ht="15">
      <c r="A8399" s="6"/>
      <c r="B8399" s="10">
        <v>63.34</v>
      </c>
      <c r="C8399">
        <v>0.25237956544660012</v>
      </c>
      <c r="D8399" s="11">
        <v>33.619999999999997</v>
      </c>
      <c r="E8399" s="10">
        <v>60.6</v>
      </c>
      <c r="F8399" s="11">
        <v>40.1</v>
      </c>
      <c r="G8399" s="10">
        <v>49.24</v>
      </c>
      <c r="H8399" s="11">
        <v>318.56</v>
      </c>
      <c r="I8399" s="10">
        <v>335.11</v>
      </c>
      <c r="J8399">
        <v>0.39602555293380043</v>
      </c>
      <c r="K8399">
        <v>0.54511525046593112</v>
      </c>
      <c r="L8399">
        <v>0.42153819928775704</v>
      </c>
      <c r="M8399">
        <v>0.45496776130414646</v>
      </c>
      <c r="N8399">
        <v>0.47505760339715569</v>
      </c>
      <c r="O8399">
        <v>0.61228001804605792</v>
      </c>
      <c r="P8399" s="117">
        <v>25.88</v>
      </c>
      <c r="Q8399">
        <v>0.34</v>
      </c>
    </row>
    <row r="8400" spans="1:17" ht="15">
      <c r="A8400" s="6"/>
      <c r="B8400" s="10">
        <v>62.41</v>
      </c>
      <c r="C8400">
        <v>0.25979637384791338</v>
      </c>
      <c r="D8400" s="11">
        <v>33.01</v>
      </c>
      <c r="E8400" s="10">
        <v>50.63</v>
      </c>
      <c r="F8400" s="11">
        <v>38.08</v>
      </c>
      <c r="G8400" s="10">
        <v>47.35</v>
      </c>
      <c r="H8400" s="11">
        <v>285.45</v>
      </c>
      <c r="I8400" s="10">
        <v>308.56</v>
      </c>
      <c r="J8400">
        <v>0.39122132552430994</v>
      </c>
      <c r="K8400">
        <v>0.55291699000103067</v>
      </c>
      <c r="L8400">
        <v>0.42361747163787933</v>
      </c>
      <c r="M8400">
        <v>0.44504838157529086</v>
      </c>
      <c r="N8400">
        <v>0.47365717336214769</v>
      </c>
      <c r="O8400">
        <v>0.61403925248982016</v>
      </c>
      <c r="P8400" s="117">
        <v>27.65</v>
      </c>
      <c r="Q8400">
        <v>0.34</v>
      </c>
    </row>
    <row r="8401" spans="1:17" ht="15">
      <c r="A8401" s="6"/>
      <c r="B8401" s="10">
        <v>53.12</v>
      </c>
      <c r="C8401">
        <v>0.25390479967534868</v>
      </c>
      <c r="D8401" s="11">
        <v>29.02</v>
      </c>
      <c r="E8401" s="10">
        <v>49.82</v>
      </c>
      <c r="F8401" s="11">
        <v>36</v>
      </c>
      <c r="G8401" s="10">
        <v>43.57</v>
      </c>
      <c r="H8401" s="11">
        <v>257</v>
      </c>
      <c r="I8401" s="10">
        <v>285.27</v>
      </c>
      <c r="J8401">
        <v>0.38840006059062693</v>
      </c>
      <c r="K8401">
        <v>0.55797881122729764</v>
      </c>
      <c r="L8401">
        <v>0.42017914695910585</v>
      </c>
      <c r="M8401">
        <v>0.44489273312007116</v>
      </c>
      <c r="N8401">
        <v>0.47140393956104548</v>
      </c>
      <c r="O8401">
        <v>0.61534485042556741</v>
      </c>
      <c r="P8401" s="117">
        <v>21.29</v>
      </c>
      <c r="Q8401">
        <v>0.34</v>
      </c>
    </row>
    <row r="8402" spans="1:17" ht="15">
      <c r="A8402" s="6"/>
      <c r="B8402" s="10">
        <v>45.34</v>
      </c>
      <c r="C8402">
        <v>0.24538285618376252</v>
      </c>
      <c r="D8402" s="11">
        <v>28.9</v>
      </c>
      <c r="E8402" s="10">
        <v>52.08</v>
      </c>
      <c r="F8402" s="11">
        <v>32.71</v>
      </c>
      <c r="G8402" s="10">
        <v>43.52</v>
      </c>
      <c r="H8402" s="11">
        <v>289.26</v>
      </c>
      <c r="I8402" s="10">
        <v>283.89999999999998</v>
      </c>
      <c r="J8402">
        <v>0.38602044906875654</v>
      </c>
      <c r="K8402">
        <v>0.55419173969072166</v>
      </c>
      <c r="L8402">
        <v>0.40107145919806214</v>
      </c>
      <c r="M8402">
        <v>0.44984176306679052</v>
      </c>
      <c r="N8402">
        <v>0.45883645050451932</v>
      </c>
      <c r="O8402">
        <v>0.60853281166826356</v>
      </c>
      <c r="P8402" s="117">
        <v>47.38</v>
      </c>
      <c r="Q8402">
        <v>0.34</v>
      </c>
    </row>
    <row r="8403" spans="1:17" ht="15">
      <c r="A8403" s="6"/>
      <c r="B8403" s="10">
        <v>42.8</v>
      </c>
      <c r="C8403">
        <v>0.25045150872646604</v>
      </c>
      <c r="D8403" s="11">
        <v>28.2</v>
      </c>
      <c r="E8403" s="10">
        <v>50.08</v>
      </c>
      <c r="F8403" s="11">
        <v>31.9</v>
      </c>
      <c r="G8403" s="10">
        <v>41.92</v>
      </c>
      <c r="H8403" s="11">
        <v>263.02</v>
      </c>
      <c r="I8403" s="10">
        <v>271.08</v>
      </c>
      <c r="J8403">
        <v>0.38393152941604775</v>
      </c>
      <c r="K8403">
        <v>0.55830281622703926</v>
      </c>
      <c r="L8403">
        <v>0.38732885891149516</v>
      </c>
      <c r="M8403">
        <v>0.45950531784699933</v>
      </c>
      <c r="N8403">
        <v>0.46206034027899917</v>
      </c>
      <c r="O8403">
        <v>0.59805214858514255</v>
      </c>
      <c r="P8403" s="117">
        <v>20.5</v>
      </c>
      <c r="Q8403">
        <v>0.34</v>
      </c>
    </row>
    <row r="8404" spans="1:17" ht="15">
      <c r="A8404" s="6"/>
      <c r="B8404" s="10">
        <v>42.96</v>
      </c>
      <c r="C8404">
        <v>0.25835011698973315</v>
      </c>
      <c r="D8404" s="11">
        <v>28.2</v>
      </c>
      <c r="E8404" s="10">
        <v>49.92</v>
      </c>
      <c r="F8404" s="11">
        <v>30.5</v>
      </c>
      <c r="G8404" s="10">
        <v>40.119999999999997</v>
      </c>
      <c r="H8404" s="11">
        <v>250.07</v>
      </c>
      <c r="I8404" s="10">
        <v>259.95</v>
      </c>
      <c r="J8404">
        <v>0.38820320574541023</v>
      </c>
      <c r="K8404">
        <v>0.55990286364830544</v>
      </c>
      <c r="L8404">
        <v>0.37487309834178506</v>
      </c>
      <c r="M8404">
        <v>0.46400448428356295</v>
      </c>
      <c r="N8404">
        <v>0.46190177825403489</v>
      </c>
      <c r="O8404">
        <v>0.59391074229513752</v>
      </c>
      <c r="P8404" s="117">
        <v>21.79</v>
      </c>
      <c r="Q8404">
        <v>0.34</v>
      </c>
    </row>
    <row r="8405" spans="1:17" ht="15">
      <c r="A8405" s="6"/>
      <c r="B8405" s="10">
        <v>28.69</v>
      </c>
      <c r="C8405">
        <v>0.25302742044513116</v>
      </c>
      <c r="D8405" s="11">
        <v>27.94</v>
      </c>
      <c r="E8405" s="10">
        <v>49.05</v>
      </c>
      <c r="F8405" s="11">
        <v>29.19</v>
      </c>
      <c r="G8405" s="10">
        <v>39.979999999999997</v>
      </c>
      <c r="H8405" s="11">
        <v>240.73</v>
      </c>
      <c r="I8405" s="10">
        <v>246.13</v>
      </c>
      <c r="J8405">
        <v>0.391725696247126</v>
      </c>
      <c r="K8405">
        <v>0.55686895372662293</v>
      </c>
      <c r="L8405">
        <v>0.36680641023332849</v>
      </c>
      <c r="M8405">
        <v>0.47093692947278626</v>
      </c>
      <c r="N8405">
        <v>0.46751244313492141</v>
      </c>
      <c r="O8405">
        <v>0.58843760401971823</v>
      </c>
      <c r="P8405" s="117">
        <v>23.75</v>
      </c>
      <c r="Q8405">
        <v>0.34</v>
      </c>
    </row>
    <row r="8406" spans="1:17" ht="15">
      <c r="A8406" s="6"/>
      <c r="B8406" s="10">
        <v>26.37</v>
      </c>
      <c r="C8406">
        <v>0.24695336784955216</v>
      </c>
      <c r="D8406" s="11">
        <v>28.21</v>
      </c>
      <c r="E8406" s="10">
        <v>49.47</v>
      </c>
      <c r="F8406" s="11">
        <v>29.4</v>
      </c>
      <c r="G8406" s="10">
        <v>39.47</v>
      </c>
      <c r="H8406" s="11">
        <v>250</v>
      </c>
      <c r="I8406" s="10">
        <v>238.73</v>
      </c>
      <c r="J8406">
        <v>0.38943460532605939</v>
      </c>
      <c r="K8406">
        <v>0.55677023463879383</v>
      </c>
      <c r="L8406">
        <v>0.36202271916975587</v>
      </c>
      <c r="M8406">
        <v>0.47952899953443923</v>
      </c>
      <c r="N8406">
        <v>0.474540777923182</v>
      </c>
      <c r="O8406">
        <v>0.58183780295876608</v>
      </c>
      <c r="P8406" s="117">
        <v>26.59</v>
      </c>
      <c r="Q8406">
        <v>0.34</v>
      </c>
    </row>
    <row r="8407" spans="1:17" ht="15">
      <c r="A8407" s="6"/>
      <c r="B8407" s="10">
        <v>29.87</v>
      </c>
      <c r="C8407">
        <v>0.24929307822566912</v>
      </c>
      <c r="D8407" s="11">
        <v>28.38</v>
      </c>
      <c r="E8407" s="10">
        <v>52.03</v>
      </c>
      <c r="F8407" s="11">
        <v>31.25</v>
      </c>
      <c r="G8407" s="10">
        <v>40.97</v>
      </c>
      <c r="H8407" s="11">
        <v>270.08999999999997</v>
      </c>
      <c r="I8407" s="10">
        <v>237.36</v>
      </c>
      <c r="J8407">
        <v>0.39655642106563882</v>
      </c>
      <c r="K8407">
        <v>0.5536050063134168</v>
      </c>
      <c r="L8407">
        <v>0.35879273112530158</v>
      </c>
      <c r="M8407">
        <v>0.49085902578262003</v>
      </c>
      <c r="N8407">
        <v>0.4853414472207675</v>
      </c>
      <c r="O8407">
        <v>0.57369377806419419</v>
      </c>
      <c r="P8407" s="117">
        <v>31.18</v>
      </c>
      <c r="Q8407">
        <v>0.34</v>
      </c>
    </row>
    <row r="8408" spans="1:17" ht="15">
      <c r="A8408" s="6"/>
      <c r="B8408" s="10">
        <v>39.03</v>
      </c>
      <c r="C8408">
        <v>0.25235244629299797</v>
      </c>
      <c r="D8408" s="11">
        <v>28.58</v>
      </c>
      <c r="E8408" s="10">
        <v>65.150000000000006</v>
      </c>
      <c r="F8408" s="11">
        <v>35.74</v>
      </c>
      <c r="G8408" s="10">
        <v>46.47</v>
      </c>
      <c r="H8408" s="11">
        <v>303.81</v>
      </c>
      <c r="I8408" s="10">
        <v>237.51</v>
      </c>
      <c r="J8408">
        <v>0.41148927300116095</v>
      </c>
      <c r="K8408">
        <v>0.52860716865052826</v>
      </c>
      <c r="L8408">
        <v>0.35991491953182148</v>
      </c>
      <c r="M8408">
        <v>0.50836831161811435</v>
      </c>
      <c r="N8408">
        <v>0.48436125372113525</v>
      </c>
      <c r="O8408">
        <v>0.56375966905546726</v>
      </c>
      <c r="P8408" s="117">
        <v>30.91</v>
      </c>
      <c r="Q8408">
        <v>0.34</v>
      </c>
    </row>
    <row r="8409" spans="1:17" ht="15">
      <c r="A8409" s="6"/>
      <c r="B8409" s="10">
        <v>45.31</v>
      </c>
      <c r="C8409">
        <v>0.25336705849908647</v>
      </c>
      <c r="D8409" s="11">
        <v>29.4</v>
      </c>
      <c r="E8409" s="10">
        <v>78.099999999999994</v>
      </c>
      <c r="F8409" s="11">
        <v>44.17</v>
      </c>
      <c r="G8409" s="10">
        <v>62.88</v>
      </c>
      <c r="H8409" s="11">
        <v>391</v>
      </c>
      <c r="I8409" s="10">
        <v>248.77</v>
      </c>
      <c r="J8409">
        <v>0.42769442251025552</v>
      </c>
      <c r="K8409">
        <v>0.51268556022093015</v>
      </c>
      <c r="L8409">
        <v>0.36109604457929828</v>
      </c>
      <c r="M8409">
        <v>0.49729603608993372</v>
      </c>
      <c r="N8409">
        <v>0.46625248895844768</v>
      </c>
      <c r="O8409">
        <v>0.55248845873649932</v>
      </c>
      <c r="P8409" s="117">
        <v>44.47</v>
      </c>
      <c r="Q8409">
        <v>0.34</v>
      </c>
    </row>
    <row r="8410" spans="1:17" ht="15">
      <c r="A8410" s="6"/>
      <c r="B8410" s="10">
        <v>57.67</v>
      </c>
      <c r="C8410">
        <v>0.24929466261259331</v>
      </c>
      <c r="D8410" s="11">
        <v>31.38</v>
      </c>
      <c r="E8410" s="10">
        <v>83.7</v>
      </c>
      <c r="F8410" s="11">
        <v>49.5</v>
      </c>
      <c r="G8410" s="10">
        <v>66.66</v>
      </c>
      <c r="H8410" s="11">
        <v>403.92</v>
      </c>
      <c r="I8410" s="10">
        <v>291.05</v>
      </c>
      <c r="J8410">
        <v>0.44552705037756923</v>
      </c>
      <c r="K8410">
        <v>0.49605691005822966</v>
      </c>
      <c r="L8410">
        <v>0.36270103027283329</v>
      </c>
      <c r="M8410">
        <v>0.48179818834321686</v>
      </c>
      <c r="N8410">
        <v>0.45962275520887447</v>
      </c>
      <c r="O8410">
        <v>0.54132386468579652</v>
      </c>
      <c r="P8410" s="117">
        <v>39.57</v>
      </c>
      <c r="Q8410">
        <v>0.34</v>
      </c>
    </row>
    <row r="8411" spans="1:17" ht="15">
      <c r="A8411" s="6"/>
      <c r="B8411" s="10">
        <v>59.17</v>
      </c>
      <c r="C8411">
        <v>0.23038058848516968</v>
      </c>
      <c r="D8411" s="11">
        <v>34.78</v>
      </c>
      <c r="E8411" s="10">
        <v>83.76</v>
      </c>
      <c r="F8411" s="11">
        <v>42.35</v>
      </c>
      <c r="G8411" s="10">
        <v>59.71</v>
      </c>
      <c r="H8411" s="11">
        <v>403.92</v>
      </c>
      <c r="I8411" s="10">
        <v>299.81</v>
      </c>
      <c r="J8411">
        <v>0.46561054006000657</v>
      </c>
      <c r="K8411">
        <v>0.48565170883448022</v>
      </c>
      <c r="L8411">
        <v>0.35636395041388197</v>
      </c>
      <c r="M8411">
        <v>0.47279562420539284</v>
      </c>
      <c r="N8411">
        <v>0.45371828693723609</v>
      </c>
      <c r="O8411">
        <v>0.5235767868685306</v>
      </c>
      <c r="P8411" s="117">
        <v>20.149999999999999</v>
      </c>
      <c r="Q8411">
        <v>0.34</v>
      </c>
    </row>
    <row r="8412" spans="1:17" ht="15">
      <c r="A8412" s="6"/>
      <c r="B8412" s="10">
        <v>54.43</v>
      </c>
      <c r="C8412">
        <v>0.21475015355133525</v>
      </c>
      <c r="D8412" s="11">
        <v>38.119999999999997</v>
      </c>
      <c r="E8412" s="10">
        <v>82</v>
      </c>
      <c r="F8412" s="11">
        <v>40.15</v>
      </c>
      <c r="G8412" s="10">
        <v>59.07</v>
      </c>
      <c r="H8412" s="11">
        <v>398.95</v>
      </c>
      <c r="I8412" s="10">
        <v>302.13</v>
      </c>
      <c r="J8412">
        <v>0.46417282348556621</v>
      </c>
      <c r="K8412">
        <v>0.48965305025438766</v>
      </c>
      <c r="L8412">
        <v>0.35008144066480013</v>
      </c>
      <c r="M8412">
        <v>0.45599899266081445</v>
      </c>
      <c r="N8412">
        <v>0.45468341728148443</v>
      </c>
      <c r="O8412">
        <v>0.50691989706284812</v>
      </c>
      <c r="P8412" s="117">
        <v>20.03</v>
      </c>
      <c r="Q8412">
        <v>0.34</v>
      </c>
    </row>
    <row r="8413" spans="1:17" ht="15">
      <c r="A8413" s="6"/>
      <c r="B8413" s="10">
        <v>49</v>
      </c>
      <c r="C8413">
        <v>0.20314882103584656</v>
      </c>
      <c r="D8413" s="11">
        <v>43.64</v>
      </c>
      <c r="E8413" s="10">
        <v>80.959999999999994</v>
      </c>
      <c r="F8413" s="11">
        <v>38.229999999999997</v>
      </c>
      <c r="G8413" s="10">
        <v>55.48</v>
      </c>
      <c r="H8413" s="11">
        <v>392.46</v>
      </c>
      <c r="I8413" s="10">
        <v>281.16000000000003</v>
      </c>
      <c r="J8413">
        <v>0.46074042401802534</v>
      </c>
      <c r="K8413">
        <v>0.49120162924368355</v>
      </c>
      <c r="L8413">
        <v>0.34372466585424027</v>
      </c>
      <c r="M8413">
        <v>0.44304613543202626</v>
      </c>
      <c r="N8413">
        <v>0.45302994754373643</v>
      </c>
      <c r="O8413">
        <v>0.50984693146895443</v>
      </c>
      <c r="P8413" s="117">
        <v>22.66</v>
      </c>
      <c r="Q8413">
        <v>0.34</v>
      </c>
    </row>
    <row r="8414" spans="1:17" ht="15">
      <c r="A8414" s="6"/>
      <c r="B8414" s="10">
        <v>43.71</v>
      </c>
      <c r="C8414">
        <v>0.19608217361980926</v>
      </c>
      <c r="D8414" s="11">
        <v>41.57</v>
      </c>
      <c r="E8414" s="10">
        <v>79.02</v>
      </c>
      <c r="F8414" s="11">
        <v>38.880000000000003</v>
      </c>
      <c r="G8414" s="10">
        <v>56.85</v>
      </c>
      <c r="H8414" s="11">
        <v>376.13</v>
      </c>
      <c r="I8414" s="10">
        <v>270.07</v>
      </c>
      <c r="J8414">
        <v>0.47410812397486801</v>
      </c>
      <c r="K8414">
        <v>0.4871832418380187</v>
      </c>
      <c r="L8414">
        <v>0.33759171054381715</v>
      </c>
      <c r="M8414">
        <v>0.44252822752526894</v>
      </c>
      <c r="N8414">
        <v>0.45854410314751615</v>
      </c>
      <c r="O8414">
        <v>0.50132090387544492</v>
      </c>
      <c r="P8414" s="117">
        <v>18.66</v>
      </c>
      <c r="Q8414">
        <v>0.34</v>
      </c>
    </row>
    <row r="8415" spans="1:17" ht="15">
      <c r="A8415" s="6"/>
      <c r="B8415" s="10">
        <v>40.04</v>
      </c>
      <c r="C8415">
        <v>0.20161370706621803</v>
      </c>
      <c r="D8415" s="11">
        <v>40.020000000000003</v>
      </c>
      <c r="E8415" s="10">
        <v>79.010000000000005</v>
      </c>
      <c r="F8415" s="11">
        <v>39.049999999999997</v>
      </c>
      <c r="G8415" s="10">
        <v>55.8</v>
      </c>
      <c r="H8415" s="11">
        <v>351.71</v>
      </c>
      <c r="I8415" s="10">
        <v>254.75</v>
      </c>
      <c r="J8415">
        <v>0.48716971403713621</v>
      </c>
      <c r="K8415">
        <v>0.4951592649364836</v>
      </c>
      <c r="L8415">
        <v>0.34282925979812973</v>
      </c>
      <c r="M8415">
        <v>0.45159230549743196</v>
      </c>
      <c r="N8415">
        <v>0.46606081308051883</v>
      </c>
      <c r="O8415">
        <v>0.51272960615520458</v>
      </c>
      <c r="P8415" s="117">
        <v>18.760000000000002</v>
      </c>
      <c r="Q8415">
        <v>0.34</v>
      </c>
    </row>
    <row r="8416" spans="1:17" ht="15">
      <c r="A8416" s="6"/>
      <c r="B8416" s="10">
        <v>45.85</v>
      </c>
      <c r="C8416">
        <v>0.22355812001319109</v>
      </c>
      <c r="D8416" s="11">
        <v>39.08</v>
      </c>
      <c r="E8416" s="10">
        <v>79.03</v>
      </c>
      <c r="F8416" s="11">
        <v>39.6</v>
      </c>
      <c r="G8416" s="10">
        <v>57.04</v>
      </c>
      <c r="H8416" s="11">
        <v>361.51</v>
      </c>
      <c r="I8416" s="10">
        <v>266.87</v>
      </c>
      <c r="J8416">
        <v>0.4926608946875331</v>
      </c>
      <c r="K8416">
        <v>0.48822330593311153</v>
      </c>
      <c r="L8416">
        <v>0.35109905933752394</v>
      </c>
      <c r="M8416">
        <v>0.46338766894114553</v>
      </c>
      <c r="N8416">
        <v>0.47216973478939156</v>
      </c>
      <c r="O8416">
        <v>0.5240738909439776</v>
      </c>
      <c r="P8416" s="117">
        <v>19.28</v>
      </c>
      <c r="Q8416">
        <v>0.34</v>
      </c>
    </row>
    <row r="8417" spans="1:17" ht="15">
      <c r="A8417" s="6"/>
      <c r="B8417" s="10">
        <v>56.74</v>
      </c>
      <c r="C8417">
        <v>0.24984125636292945</v>
      </c>
      <c r="D8417" s="11">
        <v>41.5</v>
      </c>
      <c r="E8417" s="10">
        <v>78.98</v>
      </c>
      <c r="F8417" s="11">
        <v>42.52</v>
      </c>
      <c r="G8417" s="10">
        <v>57.7</v>
      </c>
      <c r="H8417" s="11">
        <v>392.1</v>
      </c>
      <c r="I8417" s="10">
        <v>283.5</v>
      </c>
      <c r="J8417">
        <v>0.49683083787895654</v>
      </c>
      <c r="K8417">
        <v>0.48591224826345514</v>
      </c>
      <c r="L8417">
        <v>0.35646294976536969</v>
      </c>
      <c r="M8417">
        <v>0.46102326600802512</v>
      </c>
      <c r="N8417">
        <v>0.47732777326406844</v>
      </c>
      <c r="O8417">
        <v>0.52768079469586282</v>
      </c>
      <c r="P8417" s="117">
        <v>22.42</v>
      </c>
      <c r="Q8417">
        <v>0.34</v>
      </c>
    </row>
    <row r="8418" spans="1:17" ht="15">
      <c r="A8418" s="6"/>
      <c r="B8418" s="10">
        <v>62.99</v>
      </c>
      <c r="C8418">
        <v>0.25374809037374269</v>
      </c>
      <c r="D8418" s="11">
        <v>45.74</v>
      </c>
      <c r="E8418" s="10">
        <v>79.05</v>
      </c>
      <c r="F8418" s="11">
        <v>42.57</v>
      </c>
      <c r="G8418" s="10">
        <v>57.36</v>
      </c>
      <c r="H8418" s="11">
        <v>382.32</v>
      </c>
      <c r="I8418" s="10">
        <v>305.13</v>
      </c>
      <c r="J8418">
        <v>0.47965691878952438</v>
      </c>
      <c r="K8418">
        <v>0.46991510599834541</v>
      </c>
      <c r="L8418">
        <v>0.33373692335425503</v>
      </c>
      <c r="M8418">
        <v>0.44698772327922265</v>
      </c>
      <c r="N8418">
        <v>0.47603064795044364</v>
      </c>
      <c r="O8418">
        <v>0.51706560380832622</v>
      </c>
      <c r="P8418" s="117">
        <v>27.52</v>
      </c>
      <c r="Q8418">
        <v>0.34</v>
      </c>
    </row>
    <row r="8419" spans="1:17" ht="15">
      <c r="A8419" s="6"/>
      <c r="B8419" s="10">
        <v>76.61</v>
      </c>
      <c r="C8419">
        <v>0.24488761912262744</v>
      </c>
      <c r="D8419" s="11">
        <v>46.96</v>
      </c>
      <c r="E8419" s="10">
        <v>80.900000000000006</v>
      </c>
      <c r="F8419" s="11">
        <v>42.83</v>
      </c>
      <c r="G8419" s="10">
        <v>58.38</v>
      </c>
      <c r="H8419" s="11">
        <v>397.3</v>
      </c>
      <c r="I8419" s="10">
        <v>335.42</v>
      </c>
      <c r="J8419">
        <v>0.44866633520650112</v>
      </c>
      <c r="K8419">
        <v>0.46687729862226346</v>
      </c>
      <c r="L8419">
        <v>0.33568829212917872</v>
      </c>
      <c r="M8419">
        <v>0.42879858445255897</v>
      </c>
      <c r="N8419">
        <v>0.47117468320918421</v>
      </c>
      <c r="O8419">
        <v>0.49173587378848038</v>
      </c>
      <c r="P8419" s="117">
        <v>31.34</v>
      </c>
      <c r="Q8419">
        <v>0.34</v>
      </c>
    </row>
    <row r="8420" spans="1:17" ht="15">
      <c r="A8420" s="6"/>
      <c r="B8420" s="10">
        <v>73.680000000000007</v>
      </c>
      <c r="C8420">
        <v>0.24675691423214152</v>
      </c>
      <c r="D8420" s="11">
        <v>45.91</v>
      </c>
      <c r="E8420" s="10">
        <v>81.38</v>
      </c>
      <c r="F8420" s="11">
        <v>38.79</v>
      </c>
      <c r="G8420" s="10">
        <v>53.55</v>
      </c>
      <c r="H8420" s="11">
        <v>394.42</v>
      </c>
      <c r="I8420" s="10">
        <v>324.01</v>
      </c>
      <c r="J8420">
        <v>0.44444101085015786</v>
      </c>
      <c r="K8420">
        <v>0.47769473735496576</v>
      </c>
      <c r="L8420">
        <v>0.33123401896944532</v>
      </c>
      <c r="M8420">
        <v>0.42097746078603399</v>
      </c>
      <c r="N8420">
        <v>0.48184679257436364</v>
      </c>
      <c r="O8420">
        <v>0.51167498994932681</v>
      </c>
      <c r="P8420" s="117">
        <v>23.21</v>
      </c>
      <c r="Q8420">
        <v>0.34</v>
      </c>
    </row>
    <row r="8421" spans="1:17" ht="15">
      <c r="A8421" s="6"/>
      <c r="B8421" s="10">
        <v>70.67</v>
      </c>
      <c r="C8421">
        <v>0.2480523133780852</v>
      </c>
      <c r="D8421" s="11">
        <v>42.91</v>
      </c>
      <c r="E8421" s="10">
        <v>79</v>
      </c>
      <c r="F8421" s="11">
        <v>36.74</v>
      </c>
      <c r="G8421" s="10">
        <v>49.54</v>
      </c>
      <c r="H8421" s="11">
        <v>390.1</v>
      </c>
      <c r="I8421" s="10">
        <v>291.99</v>
      </c>
      <c r="J8421">
        <v>0.44257484646554845</v>
      </c>
      <c r="K8421">
        <v>0.47653267214036354</v>
      </c>
      <c r="L8421">
        <v>0.32776991950829715</v>
      </c>
      <c r="M8421">
        <v>0.39952063284035738</v>
      </c>
      <c r="N8421">
        <v>0.48044071621707929</v>
      </c>
      <c r="O8421">
        <v>0.49808390979035788</v>
      </c>
      <c r="P8421" s="117">
        <v>25.08</v>
      </c>
      <c r="Q8421">
        <v>0.34</v>
      </c>
    </row>
    <row r="8422" spans="1:17" ht="15">
      <c r="A8422" s="6"/>
      <c r="B8422" s="10">
        <v>59.79</v>
      </c>
      <c r="C8422">
        <v>0.25241469404236561</v>
      </c>
      <c r="D8422" s="11">
        <v>36.42</v>
      </c>
      <c r="E8422" s="10">
        <v>75.040000000000006</v>
      </c>
      <c r="F8422" s="11">
        <v>33.99</v>
      </c>
      <c r="G8422" s="10">
        <v>42.36</v>
      </c>
      <c r="H8422" s="11">
        <v>341.98</v>
      </c>
      <c r="I8422" s="10">
        <v>264.07</v>
      </c>
      <c r="J8422">
        <v>0.44241837037791415</v>
      </c>
      <c r="K8422">
        <v>0.47894533111509019</v>
      </c>
      <c r="L8422">
        <v>0.3204165138717725</v>
      </c>
      <c r="M8422">
        <v>0.37504843745503719</v>
      </c>
      <c r="N8422">
        <v>0.47638003645264676</v>
      </c>
      <c r="O8422">
        <v>0.49058745217017224</v>
      </c>
      <c r="P8422" s="117">
        <v>25.88</v>
      </c>
      <c r="Q8422">
        <v>0.34</v>
      </c>
    </row>
    <row r="8423" spans="1:17" ht="15">
      <c r="A8423" s="6"/>
      <c r="B8423" s="10">
        <v>58.95</v>
      </c>
      <c r="C8423">
        <v>0.25713807019326856</v>
      </c>
      <c r="D8423" s="11">
        <v>32.92</v>
      </c>
      <c r="E8423" s="10">
        <v>66.599999999999994</v>
      </c>
      <c r="F8423" s="11">
        <v>32.69</v>
      </c>
      <c r="G8423" s="10">
        <v>41.29</v>
      </c>
      <c r="H8423" s="11">
        <v>306.77999999999997</v>
      </c>
      <c r="I8423" s="10">
        <v>245.93</v>
      </c>
      <c r="J8423">
        <v>0.43837892516297927</v>
      </c>
      <c r="K8423">
        <v>0.47382717904300636</v>
      </c>
      <c r="L8423">
        <v>0.30703261793049874</v>
      </c>
      <c r="M8423">
        <v>0.35419215979651375</v>
      </c>
      <c r="N8423">
        <v>0.47291719641915853</v>
      </c>
      <c r="O8423">
        <v>0.49106127117483217</v>
      </c>
      <c r="P8423" s="117">
        <v>22.41</v>
      </c>
      <c r="Q8423">
        <v>0.34</v>
      </c>
    </row>
    <row r="8424" spans="1:17" ht="15">
      <c r="A8424" s="6"/>
      <c r="B8424" s="10">
        <v>59.73</v>
      </c>
      <c r="C8424">
        <v>0.2560101491166108</v>
      </c>
      <c r="D8424" s="11">
        <v>30.66</v>
      </c>
      <c r="E8424" s="10">
        <v>58.12</v>
      </c>
      <c r="F8424" s="11">
        <v>30.28</v>
      </c>
      <c r="G8424" s="10">
        <v>41.94</v>
      </c>
      <c r="H8424" s="11">
        <v>294.38</v>
      </c>
      <c r="I8424" s="10">
        <v>216.08</v>
      </c>
      <c r="J8424">
        <v>0.42662800047448379</v>
      </c>
      <c r="K8424">
        <v>0.47425179751773949</v>
      </c>
      <c r="L8424">
        <v>0.29010672086275996</v>
      </c>
      <c r="M8424">
        <v>0.33537781083578388</v>
      </c>
      <c r="N8424">
        <v>0.47599953422504926</v>
      </c>
      <c r="O8424">
        <v>0.48876614511747579</v>
      </c>
      <c r="P8424" s="117">
        <v>22.45</v>
      </c>
      <c r="Q8424">
        <v>0.34</v>
      </c>
    </row>
    <row r="8425" spans="1:17" ht="15">
      <c r="A8425" s="6"/>
      <c r="B8425" s="10">
        <v>47.81</v>
      </c>
      <c r="C8425">
        <v>0.25316763523970515</v>
      </c>
      <c r="D8425" s="11">
        <v>28.59</v>
      </c>
      <c r="E8425" s="10">
        <v>52.95</v>
      </c>
      <c r="F8425" s="11">
        <v>28.15</v>
      </c>
      <c r="G8425" s="10">
        <v>33.28</v>
      </c>
      <c r="H8425" s="11">
        <v>269.39999999999998</v>
      </c>
      <c r="I8425" s="10">
        <v>199.86</v>
      </c>
      <c r="J8425">
        <v>0.41121183806018619</v>
      </c>
      <c r="K8425">
        <v>0.47179423879099236</v>
      </c>
      <c r="L8425">
        <v>0.24243513723364515</v>
      </c>
      <c r="M8425">
        <v>0.30969868610223644</v>
      </c>
      <c r="N8425">
        <v>0.48196624678855599</v>
      </c>
      <c r="O8425">
        <v>0.4841138605748746</v>
      </c>
      <c r="P8425" s="117">
        <v>18.5</v>
      </c>
      <c r="Q8425">
        <v>0.34</v>
      </c>
    </row>
    <row r="8426" spans="1:17" ht="15">
      <c r="A8426" s="6"/>
      <c r="B8426" s="10">
        <v>52.9</v>
      </c>
      <c r="C8426">
        <v>0.23876182771549312</v>
      </c>
      <c r="D8426" s="11">
        <v>30.43</v>
      </c>
      <c r="E8426" s="10">
        <v>51.16</v>
      </c>
      <c r="F8426" s="11">
        <v>21.95</v>
      </c>
      <c r="G8426" s="10">
        <v>35.47</v>
      </c>
      <c r="H8426" s="11">
        <v>310.12</v>
      </c>
      <c r="I8426" s="10">
        <v>176.27</v>
      </c>
      <c r="J8426">
        <v>0.39103842883263934</v>
      </c>
      <c r="K8426">
        <v>0.4667375948582933</v>
      </c>
      <c r="L8426">
        <v>0.21938628893230666</v>
      </c>
      <c r="M8426">
        <v>0.30033050199433731</v>
      </c>
      <c r="N8426">
        <v>0.48136425948847028</v>
      </c>
      <c r="O8426">
        <v>0.46551247807386409</v>
      </c>
      <c r="P8426" s="117">
        <v>17.38</v>
      </c>
      <c r="Q8426">
        <v>0.34</v>
      </c>
    </row>
    <row r="8427" spans="1:17" ht="15">
      <c r="A8427" s="6"/>
      <c r="B8427" s="10">
        <v>51.16</v>
      </c>
      <c r="C8427">
        <v>0.23427118850291775</v>
      </c>
      <c r="D8427" s="11">
        <v>29.9</v>
      </c>
      <c r="E8427" s="10">
        <v>51.02</v>
      </c>
      <c r="F8427" s="11">
        <v>25.39</v>
      </c>
      <c r="G8427" s="10">
        <v>34.04</v>
      </c>
      <c r="H8427" s="11">
        <v>278.20999999999998</v>
      </c>
      <c r="I8427" s="10">
        <v>168.67</v>
      </c>
      <c r="J8427">
        <v>0.38764445175165746</v>
      </c>
      <c r="K8427">
        <v>0.46983741473778379</v>
      </c>
      <c r="L8427">
        <v>0.20367665214162503</v>
      </c>
      <c r="M8427">
        <v>0.28787974133449779</v>
      </c>
      <c r="N8427">
        <v>0.48451980799865846</v>
      </c>
      <c r="O8427">
        <v>0.45941439677428703</v>
      </c>
      <c r="P8427" s="117">
        <v>16.510000000000002</v>
      </c>
      <c r="Q8427">
        <v>0.34</v>
      </c>
    </row>
    <row r="8428" spans="1:17" ht="15">
      <c r="A8428" s="6"/>
      <c r="B8428" s="10">
        <v>49.81</v>
      </c>
      <c r="C8428">
        <v>0.23924878491286702</v>
      </c>
      <c r="D8428" s="11">
        <v>28.15</v>
      </c>
      <c r="E8428" s="10">
        <v>49.83</v>
      </c>
      <c r="F8428" s="11">
        <v>26.35</v>
      </c>
      <c r="G8428" s="10">
        <v>33.56</v>
      </c>
      <c r="H8428" s="11">
        <v>258.24</v>
      </c>
      <c r="I8428" s="10">
        <v>170.28</v>
      </c>
      <c r="J8428">
        <v>0.39200279439511398</v>
      </c>
      <c r="K8428">
        <v>0.4797149255923242</v>
      </c>
      <c r="L8428">
        <v>0.19932933804538827</v>
      </c>
      <c r="M8428">
        <v>0.28485895322567145</v>
      </c>
      <c r="N8428">
        <v>0.48399247928616951</v>
      </c>
      <c r="O8428">
        <v>0.4557137166908507</v>
      </c>
      <c r="P8428" s="117">
        <v>15.71</v>
      </c>
      <c r="Q8428">
        <v>0.34</v>
      </c>
    </row>
    <row r="8429" spans="1:17" ht="15">
      <c r="A8429" s="6"/>
      <c r="B8429" s="10">
        <v>49.03</v>
      </c>
      <c r="C8429">
        <v>0.23953110121259488</v>
      </c>
      <c r="D8429" s="11">
        <v>27.39</v>
      </c>
      <c r="E8429" s="10">
        <v>48.93</v>
      </c>
      <c r="F8429" s="11">
        <v>26.04</v>
      </c>
      <c r="G8429" s="10">
        <v>33.51</v>
      </c>
      <c r="H8429" s="11">
        <v>269.89</v>
      </c>
      <c r="I8429" s="10">
        <v>172.11</v>
      </c>
      <c r="J8429">
        <v>0.40262139030240535</v>
      </c>
      <c r="K8429">
        <v>0.48785872641411993</v>
      </c>
      <c r="L8429">
        <v>0.21339317947006817</v>
      </c>
      <c r="M8429">
        <v>0.2761820743229057</v>
      </c>
      <c r="N8429">
        <v>0.47898466140933205</v>
      </c>
      <c r="O8429">
        <v>0.45371357236646631</v>
      </c>
      <c r="P8429" s="117">
        <v>15.4</v>
      </c>
      <c r="Q8429">
        <v>0.34</v>
      </c>
    </row>
    <row r="8430" spans="1:17" ht="15">
      <c r="A8430" s="6"/>
      <c r="B8430" s="10">
        <v>52.47</v>
      </c>
      <c r="C8430">
        <v>0.24305803681563717</v>
      </c>
      <c r="D8430" s="11">
        <v>28.71</v>
      </c>
      <c r="E8430" s="10">
        <v>49</v>
      </c>
      <c r="F8430" s="11">
        <v>28.39</v>
      </c>
      <c r="G8430" s="10">
        <v>33.6</v>
      </c>
      <c r="H8430" s="11">
        <v>255.4</v>
      </c>
      <c r="I8430" s="10">
        <v>172.43</v>
      </c>
      <c r="J8430">
        <v>0.42462616439158701</v>
      </c>
      <c r="K8430">
        <v>0.49558439729744197</v>
      </c>
      <c r="L8430">
        <v>0.24468545377029136</v>
      </c>
      <c r="M8430">
        <v>0.27870546930148649</v>
      </c>
      <c r="N8430">
        <v>0.47313641881003704</v>
      </c>
      <c r="O8430">
        <v>0.45192520125489744</v>
      </c>
      <c r="P8430" s="117">
        <v>14.73</v>
      </c>
      <c r="Q8430">
        <v>0.34</v>
      </c>
    </row>
    <row r="8431" spans="1:17" ht="15">
      <c r="A8431" s="6"/>
      <c r="B8431" s="10">
        <v>62.14</v>
      </c>
      <c r="C8431">
        <v>0.25795488296829772</v>
      </c>
      <c r="D8431" s="11">
        <v>33.729999999999997</v>
      </c>
      <c r="E8431" s="10">
        <v>51.03</v>
      </c>
      <c r="F8431" s="11">
        <v>30.19</v>
      </c>
      <c r="G8431" s="10">
        <v>35.950000000000003</v>
      </c>
      <c r="H8431" s="11">
        <v>237.85</v>
      </c>
      <c r="I8431" s="10">
        <v>169.49</v>
      </c>
      <c r="J8431">
        <v>0.45950828278166567</v>
      </c>
      <c r="K8431">
        <v>0.49833168657901988</v>
      </c>
      <c r="L8431">
        <v>0.27509726994168232</v>
      </c>
      <c r="M8431">
        <v>0.30090198357074682</v>
      </c>
      <c r="N8431">
        <v>0.46626078603893228</v>
      </c>
      <c r="O8431">
        <v>0.45254263150405538</v>
      </c>
      <c r="P8431" s="117">
        <v>15.34</v>
      </c>
      <c r="Q8431">
        <v>0.34</v>
      </c>
    </row>
    <row r="8432" spans="1:17" ht="15">
      <c r="A8432" s="6"/>
      <c r="B8432" s="10">
        <v>83.81</v>
      </c>
      <c r="C8432">
        <v>0.27783807115811349</v>
      </c>
      <c r="D8432" s="11">
        <v>46.2</v>
      </c>
      <c r="E8432" s="10">
        <v>58.81</v>
      </c>
      <c r="F8432" s="11">
        <v>36.19</v>
      </c>
      <c r="G8432" s="10">
        <v>38.74</v>
      </c>
      <c r="H8432" s="11">
        <v>278.2</v>
      </c>
      <c r="I8432" s="10">
        <v>168.3</v>
      </c>
      <c r="J8432">
        <v>0.48651676810282551</v>
      </c>
      <c r="K8432">
        <v>0.47759122102172991</v>
      </c>
      <c r="L8432">
        <v>0.327199942532864</v>
      </c>
      <c r="M8432">
        <v>0.34220745807674086</v>
      </c>
      <c r="N8432">
        <v>0.4629016158290119</v>
      </c>
      <c r="O8432">
        <v>0.45271226673534848</v>
      </c>
      <c r="P8432" s="117">
        <v>15.75</v>
      </c>
      <c r="Q8432">
        <v>0.34</v>
      </c>
    </row>
    <row r="8433" spans="1:17" ht="15">
      <c r="A8433" s="6"/>
      <c r="B8433" s="10">
        <v>103.38</v>
      </c>
      <c r="C8433">
        <v>0.26915732990160834</v>
      </c>
      <c r="D8433" s="11">
        <v>63.95</v>
      </c>
      <c r="E8433" s="10">
        <v>71.23</v>
      </c>
      <c r="F8433" s="11">
        <v>42.05</v>
      </c>
      <c r="G8433" s="10">
        <v>50.83</v>
      </c>
      <c r="H8433" s="11">
        <v>299.60000000000002</v>
      </c>
      <c r="I8433" s="10">
        <v>177.22</v>
      </c>
      <c r="J8433">
        <v>0.50131569648172092</v>
      </c>
      <c r="K8433">
        <v>0.46972630134903776</v>
      </c>
      <c r="L8433">
        <v>0.36146790043130328</v>
      </c>
      <c r="M8433">
        <v>0.3634294242326192</v>
      </c>
      <c r="N8433">
        <v>0.45142675521910192</v>
      </c>
      <c r="O8433">
        <v>0.4525452230179382</v>
      </c>
      <c r="P8433" s="117">
        <v>16.57</v>
      </c>
      <c r="Q8433">
        <v>0.34</v>
      </c>
    </row>
    <row r="8434" spans="1:17" ht="15">
      <c r="A8434" s="6"/>
      <c r="B8434" s="10">
        <v>109.24</v>
      </c>
      <c r="C8434">
        <v>0.26893052500610992</v>
      </c>
      <c r="D8434" s="11">
        <v>64.42</v>
      </c>
      <c r="E8434" s="10">
        <v>74.63</v>
      </c>
      <c r="F8434" s="11">
        <v>47.45</v>
      </c>
      <c r="G8434" s="10">
        <v>52.87</v>
      </c>
      <c r="H8434" s="11">
        <v>313.08</v>
      </c>
      <c r="I8434" s="10">
        <v>209.72</v>
      </c>
      <c r="J8434">
        <v>0.50825185289043118</v>
      </c>
      <c r="K8434">
        <v>0.46714935303813854</v>
      </c>
      <c r="L8434">
        <v>0.38569685803275255</v>
      </c>
      <c r="M8434">
        <v>0.36274560972806946</v>
      </c>
      <c r="N8434">
        <v>0.43474314251705315</v>
      </c>
      <c r="O8434">
        <v>0.44794721283028316</v>
      </c>
      <c r="P8434" s="117">
        <v>23.74</v>
      </c>
      <c r="Q8434">
        <v>0.34</v>
      </c>
    </row>
    <row r="8435" spans="1:17" ht="15">
      <c r="A8435" s="6"/>
      <c r="B8435" s="10">
        <v>101.46</v>
      </c>
      <c r="C8435">
        <v>0.25865875843995118</v>
      </c>
      <c r="D8435" s="11">
        <v>64.08</v>
      </c>
      <c r="E8435" s="10">
        <v>72.040000000000006</v>
      </c>
      <c r="F8435" s="11">
        <v>45.71</v>
      </c>
      <c r="G8435" s="10">
        <v>48.04</v>
      </c>
      <c r="H8435" s="11">
        <v>335.28</v>
      </c>
      <c r="I8435" s="10">
        <v>209.65</v>
      </c>
      <c r="J8435">
        <v>0.5068905200651278</v>
      </c>
      <c r="K8435">
        <v>0.46208229145209317</v>
      </c>
      <c r="L8435">
        <v>0.40334843471797271</v>
      </c>
      <c r="M8435">
        <v>0.35323091634241921</v>
      </c>
      <c r="N8435">
        <v>0.4178066528066528</v>
      </c>
      <c r="O8435">
        <v>0.43268454211323115</v>
      </c>
      <c r="P8435" s="117">
        <v>21.73</v>
      </c>
      <c r="Q8435">
        <v>0.34</v>
      </c>
    </row>
    <row r="8436" spans="1:17" ht="15">
      <c r="A8436" s="6"/>
      <c r="B8436" s="10">
        <v>89.03</v>
      </c>
      <c r="C8436">
        <v>0.2537152655229501</v>
      </c>
      <c r="D8436" s="11">
        <v>64.28</v>
      </c>
      <c r="E8436" s="10">
        <v>69.680000000000007</v>
      </c>
      <c r="F8436" s="11">
        <v>44.48</v>
      </c>
      <c r="G8436" s="10">
        <v>45</v>
      </c>
      <c r="H8436" s="11">
        <v>324.10000000000002</v>
      </c>
      <c r="I8436" s="10">
        <v>218.09</v>
      </c>
      <c r="J8436">
        <v>0.5065473352461769</v>
      </c>
      <c r="K8436">
        <v>0.45469467141069092</v>
      </c>
      <c r="L8436">
        <v>0.40184627603428308</v>
      </c>
      <c r="M8436">
        <v>0.34654201624119524</v>
      </c>
      <c r="N8436">
        <v>0.39804752293203133</v>
      </c>
      <c r="O8436">
        <v>0.43688491761723697</v>
      </c>
      <c r="P8436" s="117">
        <v>23.16</v>
      </c>
      <c r="Q8436">
        <v>0.34</v>
      </c>
    </row>
    <row r="8437" spans="1:17" ht="15">
      <c r="A8437" s="6"/>
      <c r="B8437" s="10">
        <v>81.17</v>
      </c>
      <c r="C8437">
        <v>0.2443945577502224</v>
      </c>
      <c r="D8437" s="11">
        <v>69.650000000000006</v>
      </c>
      <c r="E8437" s="10">
        <v>68.569999999999993</v>
      </c>
      <c r="F8437" s="11">
        <v>48.14</v>
      </c>
      <c r="G8437" s="10">
        <v>43.25</v>
      </c>
      <c r="H8437" s="11">
        <v>312.69</v>
      </c>
      <c r="I8437" s="10">
        <v>216.12</v>
      </c>
      <c r="J8437">
        <v>0.50831154328444939</v>
      </c>
      <c r="K8437">
        <v>0.44372725479679576</v>
      </c>
      <c r="L8437">
        <v>0.40600694774120444</v>
      </c>
      <c r="M8437">
        <v>0.33387055252426823</v>
      </c>
      <c r="N8437">
        <v>0.3894149249710171</v>
      </c>
      <c r="O8437">
        <v>0.43380868948711304</v>
      </c>
      <c r="P8437" s="117">
        <v>22.93</v>
      </c>
      <c r="Q8437">
        <v>0.34</v>
      </c>
    </row>
    <row r="8438" spans="1:17" ht="15">
      <c r="A8438" s="6"/>
      <c r="B8438" s="10">
        <v>74.89</v>
      </c>
      <c r="C8438">
        <v>0.24244265444977375</v>
      </c>
      <c r="D8438" s="11">
        <v>68.23</v>
      </c>
      <c r="E8438" s="10">
        <v>66.12</v>
      </c>
      <c r="F8438" s="11">
        <v>46.45</v>
      </c>
      <c r="G8438" s="10">
        <v>42.33</v>
      </c>
      <c r="H8438" s="11">
        <v>286.58</v>
      </c>
      <c r="I8438" s="10">
        <v>185.8</v>
      </c>
      <c r="J8438">
        <v>0.52282831918613393</v>
      </c>
      <c r="K8438">
        <v>0.43854695049245629</v>
      </c>
      <c r="L8438">
        <v>0.4131611704796575</v>
      </c>
      <c r="M8438">
        <v>0.33360246893327322</v>
      </c>
      <c r="N8438">
        <v>0.37926042197002185</v>
      </c>
      <c r="O8438">
        <v>0.4424882506414069</v>
      </c>
      <c r="P8438" s="117">
        <v>22.83</v>
      </c>
      <c r="Q8438">
        <v>0.34</v>
      </c>
    </row>
    <row r="8439" spans="1:17" ht="15">
      <c r="A8439" s="6"/>
      <c r="B8439" s="10">
        <v>74.900000000000006</v>
      </c>
      <c r="C8439">
        <v>0.24731441365077025</v>
      </c>
      <c r="D8439" s="11">
        <v>69.97</v>
      </c>
      <c r="E8439" s="10">
        <v>66.430000000000007</v>
      </c>
      <c r="F8439" s="11">
        <v>46.79</v>
      </c>
      <c r="G8439" s="10">
        <v>42.1</v>
      </c>
      <c r="H8439" s="11">
        <v>287.16000000000003</v>
      </c>
      <c r="I8439" s="10">
        <v>224.43</v>
      </c>
      <c r="J8439">
        <v>0.52995073938889981</v>
      </c>
      <c r="K8439">
        <v>0.4424746883919341</v>
      </c>
      <c r="L8439">
        <v>0.42182918578384437</v>
      </c>
      <c r="M8439">
        <v>0.33717182932742257</v>
      </c>
      <c r="N8439">
        <v>0.38122729500763841</v>
      </c>
      <c r="O8439">
        <v>0.44833165532059455</v>
      </c>
      <c r="P8439" s="117">
        <v>19.95</v>
      </c>
      <c r="Q8439">
        <v>0.34</v>
      </c>
    </row>
    <row r="8440" spans="1:17" ht="15">
      <c r="A8440" s="6"/>
      <c r="B8440" s="10">
        <v>81.099999999999994</v>
      </c>
      <c r="C8440">
        <v>0.26360352606236925</v>
      </c>
      <c r="D8440" s="11">
        <v>69.489999999999995</v>
      </c>
      <c r="E8440" s="10">
        <v>66.87</v>
      </c>
      <c r="F8440" s="11">
        <v>47.85</v>
      </c>
      <c r="G8440" s="10">
        <v>45.1</v>
      </c>
      <c r="H8440" s="11">
        <v>286.8</v>
      </c>
      <c r="I8440" s="10">
        <v>229.5</v>
      </c>
      <c r="J8440">
        <v>0.54005246097415338</v>
      </c>
      <c r="K8440">
        <v>0.45311479880279348</v>
      </c>
      <c r="L8440">
        <v>0.43635769983452588</v>
      </c>
      <c r="M8440">
        <v>0.3522010330368977</v>
      </c>
      <c r="N8440">
        <v>0.38582775213913839</v>
      </c>
      <c r="O8440">
        <v>0.44403341124466639</v>
      </c>
      <c r="P8440" s="117">
        <v>20.97</v>
      </c>
      <c r="Q8440">
        <v>0.34</v>
      </c>
    </row>
    <row r="8441" spans="1:17" ht="15">
      <c r="A8441" s="6"/>
      <c r="B8441" s="10">
        <v>89.11</v>
      </c>
      <c r="C8441">
        <v>0.28129396641077958</v>
      </c>
      <c r="D8441" s="11">
        <v>71.319999999999993</v>
      </c>
      <c r="E8441" s="10">
        <v>66.150000000000006</v>
      </c>
      <c r="F8441" s="11">
        <v>47.9</v>
      </c>
      <c r="G8441" s="10">
        <v>54.38</v>
      </c>
      <c r="H8441" s="11">
        <v>274.7</v>
      </c>
      <c r="I8441" s="10">
        <v>239.86</v>
      </c>
      <c r="J8441">
        <v>0.55524281321198699</v>
      </c>
      <c r="K8441">
        <v>0.46012302328655064</v>
      </c>
      <c r="L8441">
        <v>0.46157502222046654</v>
      </c>
      <c r="M8441">
        <v>0.36120130653373606</v>
      </c>
      <c r="N8441">
        <v>0.38666583328226817</v>
      </c>
      <c r="O8441">
        <v>0.41430703793766332</v>
      </c>
      <c r="P8441" s="117">
        <v>20</v>
      </c>
      <c r="Q8441">
        <v>0.34</v>
      </c>
    </row>
    <row r="8442" spans="1:17" ht="15">
      <c r="A8442" s="6"/>
      <c r="B8442" s="10">
        <v>95.2</v>
      </c>
      <c r="C8442">
        <v>0.27413705148112522</v>
      </c>
      <c r="D8442" s="11">
        <v>73.5</v>
      </c>
      <c r="E8442" s="10">
        <v>65.900000000000006</v>
      </c>
      <c r="F8442" s="11">
        <v>51</v>
      </c>
      <c r="G8442" s="10">
        <v>54.98</v>
      </c>
      <c r="H8442" s="11">
        <v>311.01</v>
      </c>
      <c r="I8442" s="10">
        <v>233.57</v>
      </c>
      <c r="J8442">
        <v>0.54555842178936231</v>
      </c>
      <c r="K8442">
        <v>0.43756671409415204</v>
      </c>
      <c r="L8442">
        <v>0.47023954276903224</v>
      </c>
      <c r="M8442">
        <v>0.35939411423651985</v>
      </c>
      <c r="N8442">
        <v>0.37522710888787675</v>
      </c>
      <c r="O8442">
        <v>0.39045442469278752</v>
      </c>
      <c r="P8442" s="117">
        <v>24.59</v>
      </c>
      <c r="Q8442">
        <v>0.34</v>
      </c>
    </row>
    <row r="8443" spans="1:17" ht="15">
      <c r="A8443" s="6"/>
      <c r="B8443" s="10">
        <v>104.22</v>
      </c>
      <c r="C8443">
        <v>0.25783188177384048</v>
      </c>
      <c r="D8443" s="11">
        <v>79.72</v>
      </c>
      <c r="E8443" s="10">
        <v>67.14</v>
      </c>
      <c r="F8443" s="11">
        <v>54.19</v>
      </c>
      <c r="G8443" s="10">
        <v>63.97</v>
      </c>
      <c r="H8443" s="11">
        <v>332.53</v>
      </c>
      <c r="I8443" s="10">
        <v>229.47</v>
      </c>
      <c r="J8443">
        <v>0.52515723158688599</v>
      </c>
      <c r="K8443">
        <v>0.41905804867157848</v>
      </c>
      <c r="L8443">
        <v>0.46037956486007836</v>
      </c>
      <c r="M8443">
        <v>0.35730135886028835</v>
      </c>
      <c r="N8443">
        <v>0.37435760130957568</v>
      </c>
      <c r="O8443">
        <v>0.36754954243508153</v>
      </c>
      <c r="P8443" s="117">
        <v>32.97</v>
      </c>
      <c r="Q8443">
        <v>0.34</v>
      </c>
    </row>
    <row r="8444" spans="1:17" ht="15">
      <c r="A8444" s="6"/>
      <c r="B8444" s="10">
        <v>103.01</v>
      </c>
      <c r="C8444">
        <v>0.2563639766699255</v>
      </c>
      <c r="D8444" s="11">
        <v>75.84</v>
      </c>
      <c r="E8444" s="10">
        <v>61.05</v>
      </c>
      <c r="F8444" s="11">
        <v>51</v>
      </c>
      <c r="G8444" s="10">
        <v>53.37</v>
      </c>
      <c r="H8444" s="11">
        <v>290.93</v>
      </c>
      <c r="I8444" s="10">
        <v>220.65</v>
      </c>
      <c r="J8444">
        <v>0.52814629809375302</v>
      </c>
      <c r="K8444">
        <v>0.40804549263775725</v>
      </c>
      <c r="L8444">
        <v>0.44712124001396025</v>
      </c>
      <c r="M8444">
        <v>0.36105025141431468</v>
      </c>
      <c r="N8444">
        <v>0.36639009894816427</v>
      </c>
      <c r="O8444">
        <v>0.36224922331038489</v>
      </c>
      <c r="P8444" s="117">
        <v>24.95</v>
      </c>
      <c r="Q8444">
        <v>0.34</v>
      </c>
    </row>
    <row r="8445" spans="1:17" ht="15">
      <c r="A8445" s="6"/>
      <c r="B8445" s="10">
        <v>96.18</v>
      </c>
      <c r="C8445">
        <v>0.26021534262425178</v>
      </c>
      <c r="D8445" s="11">
        <v>68.87</v>
      </c>
      <c r="E8445" s="10">
        <v>55.07</v>
      </c>
      <c r="F8445" s="11">
        <v>46.3</v>
      </c>
      <c r="G8445" s="10">
        <v>53.9</v>
      </c>
      <c r="H8445" s="11">
        <v>199.9</v>
      </c>
      <c r="I8445" s="10">
        <v>208.29</v>
      </c>
      <c r="J8445">
        <v>0.54244150844379202</v>
      </c>
      <c r="K8445">
        <v>0.39374622658056285</v>
      </c>
      <c r="L8445">
        <v>0.43206704438514892</v>
      </c>
      <c r="M8445">
        <v>0.35879835350128936</v>
      </c>
      <c r="N8445">
        <v>0.35735217794986268</v>
      </c>
      <c r="O8445">
        <v>0.35662029883087892</v>
      </c>
      <c r="P8445" s="117">
        <v>23.91</v>
      </c>
      <c r="Q8445">
        <v>0.34</v>
      </c>
    </row>
    <row r="8446" spans="1:17" ht="15">
      <c r="A8446" s="6"/>
      <c r="B8446" s="10">
        <v>77.98</v>
      </c>
      <c r="C8446">
        <v>0.25790049217801803</v>
      </c>
      <c r="D8446" s="11">
        <v>63.31</v>
      </c>
      <c r="E8446" s="10">
        <v>53.53</v>
      </c>
      <c r="F8446" s="11">
        <v>43.85</v>
      </c>
      <c r="G8446" s="10">
        <v>45.9</v>
      </c>
      <c r="H8446" s="11">
        <v>178.07</v>
      </c>
      <c r="I8446" s="10">
        <v>130.02000000000001</v>
      </c>
      <c r="J8446">
        <v>0.53541977879890168</v>
      </c>
      <c r="K8446">
        <v>0.37806354330222325</v>
      </c>
      <c r="L8446">
        <v>0.40990500548628428</v>
      </c>
      <c r="M8446">
        <v>0.3540568617654406</v>
      </c>
      <c r="N8446">
        <v>0.34606934708938319</v>
      </c>
      <c r="O8446">
        <v>0.34962851419005536</v>
      </c>
      <c r="P8446" s="117">
        <v>19.239999999999998</v>
      </c>
      <c r="Q8446">
        <v>0.34</v>
      </c>
    </row>
    <row r="8447" spans="1:17" ht="15">
      <c r="A8447" s="6"/>
      <c r="B8447" s="10">
        <v>71.09</v>
      </c>
      <c r="C8447">
        <v>0.25198446554810522</v>
      </c>
      <c r="D8447" s="11">
        <v>56.58</v>
      </c>
      <c r="E8447" s="10">
        <v>50.26</v>
      </c>
      <c r="F8447" s="11">
        <v>39.15</v>
      </c>
      <c r="G8447" s="10">
        <v>45.04</v>
      </c>
      <c r="H8447" s="11">
        <v>127.71</v>
      </c>
      <c r="I8447" s="10">
        <v>163.08000000000001</v>
      </c>
      <c r="J8447">
        <v>0.53459514112422202</v>
      </c>
      <c r="K8447">
        <v>0.36810323485584923</v>
      </c>
      <c r="L8447">
        <v>0.38310164385988926</v>
      </c>
      <c r="M8447">
        <v>0.34569861410368946</v>
      </c>
      <c r="N8447">
        <v>0.32877088240058816</v>
      </c>
      <c r="O8447">
        <v>0.34605979670803344</v>
      </c>
      <c r="P8447" s="117">
        <v>18.46</v>
      </c>
      <c r="Q8447">
        <v>0.34</v>
      </c>
    </row>
    <row r="8448" spans="1:17" ht="15">
      <c r="A8448" s="6"/>
      <c r="B8448" s="10">
        <v>62.98</v>
      </c>
      <c r="C8448">
        <v>0.25019834238129929</v>
      </c>
      <c r="D8448" s="11">
        <v>45.03</v>
      </c>
      <c r="E8448" s="10">
        <v>48.42</v>
      </c>
      <c r="F8448" s="11">
        <v>35.9</v>
      </c>
      <c r="G8448" s="10">
        <v>45.1</v>
      </c>
      <c r="H8448" s="11">
        <v>99.78</v>
      </c>
      <c r="I8448" s="10">
        <v>145.93</v>
      </c>
      <c r="J8448">
        <v>0.53546393014914262</v>
      </c>
      <c r="K8448">
        <v>0.36311221383782211</v>
      </c>
      <c r="L8448">
        <v>0.35802045774677238</v>
      </c>
      <c r="M8448">
        <v>0.34092915645974964</v>
      </c>
      <c r="N8448">
        <v>0.314515599459882</v>
      </c>
      <c r="O8448">
        <v>0.34284410391685322</v>
      </c>
      <c r="P8448" s="117">
        <v>15.97</v>
      </c>
      <c r="Q8448">
        <v>0.34</v>
      </c>
    </row>
    <row r="8449" spans="1:17" ht="15">
      <c r="A8449" s="6"/>
      <c r="B8449" s="10">
        <v>55.12</v>
      </c>
      <c r="C8449">
        <v>0.24511292292131784</v>
      </c>
      <c r="D8449" s="11">
        <v>37.29</v>
      </c>
      <c r="E8449" s="10">
        <v>43.81</v>
      </c>
      <c r="F8449" s="11">
        <v>32.19</v>
      </c>
      <c r="G8449" s="10">
        <v>38.96</v>
      </c>
      <c r="H8449" s="11">
        <v>80.489999999999995</v>
      </c>
      <c r="I8449" s="10">
        <v>115.28</v>
      </c>
      <c r="J8449">
        <v>0.53893135670562053</v>
      </c>
      <c r="K8449">
        <v>0.3365762484709886</v>
      </c>
      <c r="L8449">
        <v>0.32230039728968718</v>
      </c>
      <c r="M8449">
        <v>0.32287260162270154</v>
      </c>
      <c r="N8449">
        <v>0.27517407518410686</v>
      </c>
      <c r="O8449">
        <v>0.33531375000000008</v>
      </c>
      <c r="P8449" s="117">
        <v>15.43</v>
      </c>
      <c r="Q8449">
        <v>0.34</v>
      </c>
    </row>
    <row r="8450" spans="1:17" ht="15">
      <c r="A8450" s="6"/>
      <c r="B8450" s="10">
        <v>47.29</v>
      </c>
      <c r="C8450">
        <v>0.23099067266170284</v>
      </c>
      <c r="D8450" s="11">
        <v>44.34</v>
      </c>
      <c r="E8450" s="10">
        <v>40.020000000000003</v>
      </c>
      <c r="F8450" s="11">
        <v>29.08</v>
      </c>
      <c r="G8450" s="10">
        <v>40</v>
      </c>
      <c r="H8450" s="11">
        <v>83</v>
      </c>
      <c r="I8450" s="10">
        <v>120.1</v>
      </c>
      <c r="J8450">
        <v>0.53984861703722886</v>
      </c>
      <c r="K8450">
        <v>0.31908129604300584</v>
      </c>
      <c r="L8450">
        <v>0.27453882583935169</v>
      </c>
      <c r="M8450">
        <v>0.30103585813972161</v>
      </c>
      <c r="N8450">
        <v>0.27756234697076243</v>
      </c>
      <c r="O8450">
        <v>0.32155933790437063</v>
      </c>
      <c r="P8450" s="117">
        <v>13.37</v>
      </c>
      <c r="Q8450">
        <v>0.34</v>
      </c>
    </row>
    <row r="8451" spans="1:17" ht="15">
      <c r="A8451" s="6"/>
      <c r="B8451" s="10">
        <v>46.49</v>
      </c>
      <c r="C8451">
        <v>0.23046004008328322</v>
      </c>
      <c r="D8451" s="11">
        <v>38.07</v>
      </c>
      <c r="E8451" s="10">
        <v>37.97</v>
      </c>
      <c r="F8451" s="11">
        <v>26.41</v>
      </c>
      <c r="G8451" s="10">
        <v>36.700000000000003</v>
      </c>
      <c r="H8451" s="11">
        <v>71.92</v>
      </c>
      <c r="I8451" s="10">
        <v>105.84</v>
      </c>
      <c r="J8451">
        <v>0.53967758942442934</v>
      </c>
      <c r="K8451">
        <v>0.31102497544131219</v>
      </c>
      <c r="L8451">
        <v>0.24966419599256048</v>
      </c>
      <c r="M8451">
        <v>0.29093217033217639</v>
      </c>
      <c r="N8451">
        <v>0.25667137943059359</v>
      </c>
      <c r="O8451">
        <v>0.30258077725376381</v>
      </c>
      <c r="P8451" s="117">
        <v>12.07</v>
      </c>
      <c r="Q8451">
        <v>0.34</v>
      </c>
    </row>
    <row r="8452" spans="1:17" ht="15">
      <c r="A8452" s="6"/>
      <c r="B8452" s="10">
        <v>45.06</v>
      </c>
      <c r="C8452">
        <v>0.23557044358940335</v>
      </c>
      <c r="D8452" s="11">
        <v>37.590000000000003</v>
      </c>
      <c r="E8452" s="10">
        <v>37.03</v>
      </c>
      <c r="F8452" s="11">
        <v>26.72</v>
      </c>
      <c r="G8452" s="10">
        <v>36.58</v>
      </c>
      <c r="H8452" s="11">
        <v>69.900000000000006</v>
      </c>
      <c r="I8452" s="10">
        <v>92.36</v>
      </c>
      <c r="J8452">
        <v>0.53849765152685869</v>
      </c>
      <c r="K8452">
        <v>0.30840699677351241</v>
      </c>
      <c r="L8452">
        <v>0.23165265945407629</v>
      </c>
      <c r="M8452">
        <v>0.29949209024215157</v>
      </c>
      <c r="N8452">
        <v>0.239690728945506</v>
      </c>
      <c r="O8452">
        <v>0.29479835138192984</v>
      </c>
      <c r="P8452" s="117">
        <v>11.68</v>
      </c>
      <c r="Q8452">
        <v>0.34</v>
      </c>
    </row>
    <row r="8453" spans="1:17" ht="15">
      <c r="A8453" s="6"/>
      <c r="B8453" s="10">
        <v>55.72</v>
      </c>
      <c r="C8453">
        <v>0.24173676575898351</v>
      </c>
      <c r="D8453" s="11">
        <v>36.5</v>
      </c>
      <c r="E8453" s="10">
        <v>35.14</v>
      </c>
      <c r="F8453" s="11">
        <v>24.8</v>
      </c>
      <c r="G8453" s="10">
        <v>35.770000000000003</v>
      </c>
      <c r="H8453" s="11">
        <v>50.07</v>
      </c>
      <c r="I8453" s="10">
        <v>76.099999999999994</v>
      </c>
      <c r="J8453">
        <v>0.5384244383726563</v>
      </c>
      <c r="K8453">
        <v>0.30474930387936622</v>
      </c>
      <c r="L8453">
        <v>0.2233655268811405</v>
      </c>
      <c r="M8453">
        <v>0.30355088135934838</v>
      </c>
      <c r="N8453">
        <v>0.23024400703664483</v>
      </c>
      <c r="O8453">
        <v>0.28374212499644952</v>
      </c>
      <c r="P8453" s="117">
        <v>11.23</v>
      </c>
      <c r="Q8453">
        <v>0.34</v>
      </c>
    </row>
    <row r="8454" spans="1:17" ht="15">
      <c r="A8454" s="6"/>
      <c r="B8454" s="10">
        <v>58.95</v>
      </c>
      <c r="C8454">
        <v>0.25426913085049324</v>
      </c>
      <c r="D8454" s="11">
        <v>38.89</v>
      </c>
      <c r="E8454" s="10">
        <v>39.909999999999997</v>
      </c>
      <c r="F8454" s="11">
        <v>25.97</v>
      </c>
      <c r="G8454" s="10">
        <v>35.119999999999997</v>
      </c>
      <c r="H8454" s="11">
        <v>42.68</v>
      </c>
      <c r="I8454" s="10">
        <v>77.72</v>
      </c>
      <c r="J8454">
        <v>0.54192406219299016</v>
      </c>
      <c r="K8454">
        <v>0.30597534717845676</v>
      </c>
      <c r="L8454">
        <v>0.21978837572854221</v>
      </c>
      <c r="M8454">
        <v>0.31507794574608966</v>
      </c>
      <c r="N8454">
        <v>0.23949788926040202</v>
      </c>
      <c r="O8454">
        <v>0.28542646948918199</v>
      </c>
      <c r="P8454" s="117">
        <v>10.71</v>
      </c>
      <c r="Q8454">
        <v>0.34</v>
      </c>
    </row>
    <row r="8455" spans="1:17" ht="15">
      <c r="A8455" s="6"/>
      <c r="B8455" s="10">
        <v>65.010000000000005</v>
      </c>
      <c r="C8455">
        <v>0.26625892651462796</v>
      </c>
      <c r="D8455" s="11">
        <v>41.01</v>
      </c>
      <c r="E8455" s="10">
        <v>42.41</v>
      </c>
      <c r="F8455" s="11">
        <v>27.24</v>
      </c>
      <c r="G8455" s="10">
        <v>35.83</v>
      </c>
      <c r="H8455" s="11">
        <v>30.85</v>
      </c>
      <c r="I8455" s="10">
        <v>109.11</v>
      </c>
      <c r="J8455">
        <v>0.54049179705979489</v>
      </c>
      <c r="K8455">
        <v>0.31867508146620765</v>
      </c>
      <c r="L8455">
        <v>0.23649997081606616</v>
      </c>
      <c r="M8455">
        <v>0.33539241952810361</v>
      </c>
      <c r="N8455">
        <v>0.24462157750177063</v>
      </c>
      <c r="O8455">
        <v>0.31810743098119337</v>
      </c>
      <c r="P8455" s="117">
        <v>12.19</v>
      </c>
      <c r="Q8455">
        <v>0.34</v>
      </c>
    </row>
    <row r="8456" spans="1:17" ht="15">
      <c r="A8456" s="6"/>
      <c r="B8456" s="10">
        <v>79.69</v>
      </c>
      <c r="C8456">
        <v>0.28847113164999488</v>
      </c>
      <c r="D8456" s="11">
        <v>53.67</v>
      </c>
      <c r="E8456" s="10">
        <v>47.3</v>
      </c>
      <c r="F8456" s="11">
        <v>31.56</v>
      </c>
      <c r="G8456" s="10">
        <v>40.07</v>
      </c>
      <c r="H8456" s="11">
        <v>21.83</v>
      </c>
      <c r="I8456" s="10">
        <v>175.36</v>
      </c>
      <c r="J8456">
        <v>0.5337695680005391</v>
      </c>
      <c r="K8456">
        <v>0.35147017517724249</v>
      </c>
      <c r="L8456">
        <v>0.27163214429384819</v>
      </c>
      <c r="M8456">
        <v>0.35672393912486838</v>
      </c>
      <c r="N8456">
        <v>0.25013125496170102</v>
      </c>
      <c r="O8456">
        <v>0.33774032389589004</v>
      </c>
      <c r="P8456" s="117">
        <v>18.97</v>
      </c>
      <c r="Q8456">
        <v>0.34</v>
      </c>
    </row>
    <row r="8457" spans="1:17" ht="15">
      <c r="A8457" s="6"/>
      <c r="B8457" s="10">
        <v>93.67</v>
      </c>
      <c r="C8457">
        <v>0.2817807759012611</v>
      </c>
      <c r="D8457" s="11">
        <v>68.17</v>
      </c>
      <c r="E8457" s="10">
        <v>52.45</v>
      </c>
      <c r="F8457" s="11">
        <v>40</v>
      </c>
      <c r="G8457" s="10">
        <v>50.75</v>
      </c>
      <c r="H8457" s="11">
        <v>59.96</v>
      </c>
      <c r="I8457" s="10">
        <v>240.03</v>
      </c>
      <c r="J8457">
        <v>0.52129907199211833</v>
      </c>
      <c r="K8457">
        <v>0.36627228095451331</v>
      </c>
      <c r="L8457">
        <v>0.29270090799886944</v>
      </c>
      <c r="M8457">
        <v>0.36508091279103416</v>
      </c>
      <c r="N8457">
        <v>0.27270863574032572</v>
      </c>
      <c r="O8457">
        <v>0.33615957407462199</v>
      </c>
      <c r="P8457" s="117">
        <v>25.13</v>
      </c>
      <c r="Q8457">
        <v>0.34</v>
      </c>
    </row>
    <row r="8458" spans="1:17" ht="15">
      <c r="A8458" s="6"/>
      <c r="B8458" s="10">
        <v>100.1</v>
      </c>
      <c r="C8458">
        <v>0.27912245494125554</v>
      </c>
      <c r="D8458" s="11">
        <v>76.91</v>
      </c>
      <c r="E8458" s="10">
        <v>56.37</v>
      </c>
      <c r="F8458" s="11">
        <v>42.95</v>
      </c>
      <c r="G8458" s="10">
        <v>57.24</v>
      </c>
      <c r="H8458" s="11">
        <v>70.97</v>
      </c>
      <c r="I8458" s="10">
        <v>249.57</v>
      </c>
      <c r="J8458">
        <v>0.50935571674557112</v>
      </c>
      <c r="K8458">
        <v>0.37403390873692904</v>
      </c>
      <c r="L8458">
        <v>0.30259723970603741</v>
      </c>
      <c r="M8458">
        <v>0.36603768621083022</v>
      </c>
      <c r="N8458">
        <v>0.28633653904656059</v>
      </c>
      <c r="O8458">
        <v>0.31930227930850641</v>
      </c>
      <c r="P8458" s="117">
        <v>22.9</v>
      </c>
      <c r="Q8458">
        <v>0.34</v>
      </c>
    </row>
    <row r="8459" spans="1:17" ht="15">
      <c r="A8459" s="6"/>
      <c r="B8459" s="10">
        <v>94.28</v>
      </c>
      <c r="C8459">
        <v>0.26872259643618673</v>
      </c>
      <c r="D8459" s="11">
        <v>77.06</v>
      </c>
      <c r="E8459" s="10">
        <v>57.97</v>
      </c>
      <c r="F8459" s="11">
        <v>39.619999999999997</v>
      </c>
      <c r="G8459" s="10">
        <v>51.63</v>
      </c>
      <c r="H8459" s="11">
        <v>86.03</v>
      </c>
      <c r="I8459" s="10">
        <v>248.85</v>
      </c>
      <c r="J8459">
        <v>0.51542101521343875</v>
      </c>
      <c r="K8459">
        <v>0.38340040162186051</v>
      </c>
      <c r="L8459">
        <v>0.30032459495511687</v>
      </c>
      <c r="M8459">
        <v>0.35842779785368128</v>
      </c>
      <c r="N8459">
        <v>0.29128209593467619</v>
      </c>
      <c r="O8459">
        <v>0.31621004169562195</v>
      </c>
      <c r="P8459" s="117">
        <v>17.7</v>
      </c>
      <c r="Q8459">
        <v>0.34</v>
      </c>
    </row>
    <row r="8460" spans="1:17" ht="15">
      <c r="A8460" s="6"/>
      <c r="B8460" s="10">
        <v>86.1</v>
      </c>
      <c r="C8460">
        <v>0.25544811338912454</v>
      </c>
      <c r="D8460" s="11">
        <v>75.3</v>
      </c>
      <c r="E8460" s="10">
        <v>58.35</v>
      </c>
      <c r="F8460" s="11">
        <v>37.86</v>
      </c>
      <c r="G8460" s="10">
        <v>48.55</v>
      </c>
      <c r="H8460" s="11">
        <v>86.8</v>
      </c>
      <c r="I8460" s="10">
        <v>248.85</v>
      </c>
      <c r="J8460">
        <v>0.51234530307382942</v>
      </c>
      <c r="K8460">
        <v>0.3920402734236127</v>
      </c>
      <c r="L8460">
        <v>0.29074708304018615</v>
      </c>
      <c r="M8460">
        <v>0.34919449529452651</v>
      </c>
      <c r="N8460">
        <v>0.28404080374062318</v>
      </c>
      <c r="O8460">
        <v>0.31957201492015058</v>
      </c>
      <c r="P8460" s="117">
        <v>18.72</v>
      </c>
      <c r="Q8460">
        <v>0.34</v>
      </c>
    </row>
    <row r="8461" spans="1:17" ht="15">
      <c r="A8461" s="6"/>
      <c r="B8461" s="10">
        <v>79.709999999999994</v>
      </c>
      <c r="C8461">
        <v>0.23596314243484443</v>
      </c>
      <c r="D8461" s="11">
        <v>74</v>
      </c>
      <c r="E8461" s="10">
        <v>69.7</v>
      </c>
      <c r="F8461" s="11">
        <v>37.69</v>
      </c>
      <c r="G8461" s="10">
        <v>46.68</v>
      </c>
      <c r="H8461" s="11">
        <v>107.61</v>
      </c>
      <c r="I8461" s="10">
        <v>247.05</v>
      </c>
      <c r="J8461">
        <v>0.51308700695152609</v>
      </c>
      <c r="K8461">
        <v>0.40111196928738557</v>
      </c>
      <c r="L8461">
        <v>0.28053758047977456</v>
      </c>
      <c r="M8461">
        <v>0.33377806718001013</v>
      </c>
      <c r="N8461">
        <v>0.27801415108188254</v>
      </c>
      <c r="O8461">
        <v>0.31882573442429019</v>
      </c>
      <c r="P8461" s="117">
        <v>19.54</v>
      </c>
      <c r="Q8461">
        <v>0.34</v>
      </c>
    </row>
    <row r="8462" spans="1:17" ht="15">
      <c r="A8462" s="6"/>
      <c r="B8462" s="10">
        <v>76.5</v>
      </c>
      <c r="C8462">
        <v>0.23056016006260752</v>
      </c>
      <c r="D8462" s="11">
        <v>70.849999999999994</v>
      </c>
      <c r="E8462" s="10">
        <v>69.19</v>
      </c>
      <c r="F8462" s="11">
        <v>36.869999999999997</v>
      </c>
      <c r="G8462" s="10">
        <v>40.75</v>
      </c>
      <c r="H8462" s="11">
        <v>100.03</v>
      </c>
      <c r="I8462" s="10">
        <v>248.7</v>
      </c>
      <c r="J8462">
        <v>0.51153632654647185</v>
      </c>
      <c r="K8462">
        <v>0.40742211606464629</v>
      </c>
      <c r="L8462">
        <v>0.28474586219622983</v>
      </c>
      <c r="M8462">
        <v>0.32174583451815753</v>
      </c>
      <c r="N8462">
        <v>0.27399399638468419</v>
      </c>
      <c r="O8462">
        <v>0.32281345319192761</v>
      </c>
      <c r="P8462" s="117">
        <v>19.2</v>
      </c>
      <c r="Q8462">
        <v>0.34</v>
      </c>
    </row>
    <row r="8463" spans="1:17" ht="15">
      <c r="A8463" s="6"/>
      <c r="B8463" s="10">
        <v>74.73</v>
      </c>
      <c r="C8463">
        <v>0.24221606710158436</v>
      </c>
      <c r="D8463" s="11">
        <v>70.569999999999993</v>
      </c>
      <c r="E8463" s="10">
        <v>69.89</v>
      </c>
      <c r="F8463" s="11">
        <v>37.409999999999997</v>
      </c>
      <c r="G8463" s="10">
        <v>39.630000000000003</v>
      </c>
      <c r="H8463" s="11">
        <v>85.78</v>
      </c>
      <c r="I8463" s="10">
        <v>245.8</v>
      </c>
      <c r="J8463">
        <v>0.5124400362022018</v>
      </c>
      <c r="K8463">
        <v>0.42547893880076948</v>
      </c>
      <c r="L8463">
        <v>0.29808910601557903</v>
      </c>
      <c r="M8463">
        <v>0.33195306108041628</v>
      </c>
      <c r="N8463">
        <v>0.2814029025033814</v>
      </c>
      <c r="O8463">
        <v>0.33069120586513617</v>
      </c>
      <c r="P8463" s="117">
        <v>17.579999999999998</v>
      </c>
      <c r="Q8463">
        <v>0.34</v>
      </c>
    </row>
    <row r="8464" spans="1:17" ht="15">
      <c r="A8464" s="6"/>
      <c r="B8464" s="10">
        <v>80.66</v>
      </c>
      <c r="C8464">
        <v>0.26308963424603882</v>
      </c>
      <c r="D8464" s="11">
        <v>70.2</v>
      </c>
      <c r="E8464" s="10">
        <v>69.760000000000005</v>
      </c>
      <c r="F8464" s="11">
        <v>38.01</v>
      </c>
      <c r="G8464" s="10">
        <v>46.55</v>
      </c>
      <c r="H8464" s="11">
        <v>87.7</v>
      </c>
      <c r="I8464" s="10">
        <v>249.43</v>
      </c>
      <c r="J8464">
        <v>0.51632324953284237</v>
      </c>
      <c r="K8464">
        <v>0.43930369108616174</v>
      </c>
      <c r="L8464">
        <v>0.3110280588176636</v>
      </c>
      <c r="M8464">
        <v>0.35020578285988851</v>
      </c>
      <c r="N8464">
        <v>0.29828750623245071</v>
      </c>
      <c r="O8464">
        <v>0.33134641930239855</v>
      </c>
      <c r="P8464" s="117">
        <v>18.39</v>
      </c>
      <c r="Q8464">
        <v>0.34</v>
      </c>
    </row>
    <row r="8465" spans="1:17" ht="15">
      <c r="A8465" s="6"/>
      <c r="B8465" s="10">
        <v>84.42</v>
      </c>
      <c r="C8465">
        <v>0.27223263566529177</v>
      </c>
      <c r="D8465" s="11">
        <v>70.319999999999993</v>
      </c>
      <c r="E8465" s="10">
        <v>69.03</v>
      </c>
      <c r="F8465" s="11">
        <v>38.72</v>
      </c>
      <c r="G8465" s="10">
        <v>48.29</v>
      </c>
      <c r="H8465" s="11">
        <v>99.99</v>
      </c>
      <c r="I8465" s="10">
        <v>248.81</v>
      </c>
      <c r="J8465">
        <v>0.51881686036208108</v>
      </c>
      <c r="K8465">
        <v>0.44764986303836657</v>
      </c>
      <c r="L8465">
        <v>0.31742923324157657</v>
      </c>
      <c r="M8465">
        <v>0.36266580342976812</v>
      </c>
      <c r="N8465">
        <v>0.30875453383066132</v>
      </c>
      <c r="O8465">
        <v>0.3365621567810011</v>
      </c>
      <c r="P8465" s="117">
        <v>23.4</v>
      </c>
      <c r="Q8465">
        <v>0.34</v>
      </c>
    </row>
    <row r="8466" spans="1:17" ht="15">
      <c r="A8466" s="6"/>
      <c r="B8466" s="10">
        <v>88.21</v>
      </c>
      <c r="C8466">
        <v>0.28004563414950118</v>
      </c>
      <c r="D8466" s="11">
        <v>75.819999999999993</v>
      </c>
      <c r="E8466" s="10">
        <v>69.349999999999994</v>
      </c>
      <c r="F8466" s="11">
        <v>40.46</v>
      </c>
      <c r="G8466" s="10">
        <v>49.04</v>
      </c>
      <c r="H8466" s="11">
        <v>133.78</v>
      </c>
      <c r="I8466" s="10">
        <v>249.02</v>
      </c>
      <c r="J8466">
        <v>0.51175526751733202</v>
      </c>
      <c r="K8466">
        <v>0.44010847388535029</v>
      </c>
      <c r="L8466">
        <v>0.30884779896697984</v>
      </c>
      <c r="M8466">
        <v>0.34808730682100297</v>
      </c>
      <c r="N8466">
        <v>0.32238990113261867</v>
      </c>
      <c r="O8466">
        <v>0.32982538883433021</v>
      </c>
      <c r="P8466" s="117">
        <v>33.520000000000003</v>
      </c>
      <c r="Q8466">
        <v>0.34</v>
      </c>
    </row>
    <row r="8467" spans="1:17" ht="15">
      <c r="A8467" s="6"/>
      <c r="B8467" s="10">
        <v>91.81</v>
      </c>
      <c r="C8467">
        <v>0.27362747370510021</v>
      </c>
      <c r="D8467" s="11">
        <v>78.28</v>
      </c>
      <c r="E8467" s="10">
        <v>69.63</v>
      </c>
      <c r="F8467" s="11">
        <v>40.31</v>
      </c>
      <c r="G8467" s="10">
        <v>50.98</v>
      </c>
      <c r="H8467" s="11">
        <v>181.81</v>
      </c>
      <c r="I8467" s="10">
        <v>248.85</v>
      </c>
      <c r="J8467">
        <v>0.50734789686984028</v>
      </c>
      <c r="K8467">
        <v>0.44429635165845999</v>
      </c>
      <c r="L8467">
        <v>0.2952676199139273</v>
      </c>
      <c r="M8467">
        <v>0.32366449899115995</v>
      </c>
      <c r="N8467">
        <v>0.33314923984909045</v>
      </c>
      <c r="O8467">
        <v>0.31581149395722613</v>
      </c>
      <c r="P8467" s="117">
        <v>33.340000000000003</v>
      </c>
      <c r="Q8467">
        <v>0.34</v>
      </c>
    </row>
    <row r="8468" spans="1:17" ht="15">
      <c r="A8468" s="6"/>
      <c r="B8468" s="10">
        <v>91.74</v>
      </c>
      <c r="C8468">
        <v>0.2787691014324053</v>
      </c>
      <c r="D8468" s="11">
        <v>75.16</v>
      </c>
      <c r="E8468" s="10">
        <v>69.8</v>
      </c>
      <c r="F8468" s="11">
        <v>39.909999999999997</v>
      </c>
      <c r="G8468" s="10">
        <v>42.4</v>
      </c>
      <c r="H8468" s="11">
        <v>197.76</v>
      </c>
      <c r="I8468" s="10">
        <v>248.85</v>
      </c>
      <c r="J8468">
        <v>0.51167335819090931</v>
      </c>
      <c r="K8468">
        <v>0.44595979785226514</v>
      </c>
      <c r="L8468">
        <v>0.28891766745344682</v>
      </c>
      <c r="M8468">
        <v>0.32186916828250778</v>
      </c>
      <c r="N8468">
        <v>0.3484263583503408</v>
      </c>
      <c r="O8468">
        <v>0.30351293969421461</v>
      </c>
      <c r="P8468" s="117">
        <v>32.56</v>
      </c>
      <c r="Q8468">
        <v>0.34</v>
      </c>
    </row>
    <row r="8469" spans="1:17" ht="15">
      <c r="A8469" s="6"/>
      <c r="B8469" s="10">
        <v>90.8</v>
      </c>
      <c r="C8469">
        <v>0.2867447065063356</v>
      </c>
      <c r="D8469" s="11">
        <v>75.06</v>
      </c>
      <c r="E8469" s="10">
        <v>69.08</v>
      </c>
      <c r="F8469" s="11">
        <v>38.950000000000003</v>
      </c>
      <c r="G8469" s="10">
        <v>42.17</v>
      </c>
      <c r="H8469" s="11">
        <v>204.09</v>
      </c>
      <c r="I8469" s="10">
        <v>227.11</v>
      </c>
      <c r="J8469">
        <v>0.52789937040411261</v>
      </c>
      <c r="K8469">
        <v>0.45130200731493725</v>
      </c>
      <c r="L8469">
        <v>0.28847945089117538</v>
      </c>
      <c r="M8469">
        <v>0.31473951238072501</v>
      </c>
      <c r="N8469">
        <v>0.3661756784777217</v>
      </c>
      <c r="O8469">
        <v>0.30522499757325311</v>
      </c>
      <c r="P8469" s="117">
        <v>35.56</v>
      </c>
      <c r="Q8469">
        <v>0.34</v>
      </c>
    </row>
    <row r="8470" spans="1:17" ht="15">
      <c r="A8470" s="6"/>
      <c r="B8470" s="10">
        <v>85.02</v>
      </c>
      <c r="C8470">
        <v>0.29024241154257524</v>
      </c>
      <c r="D8470" s="11">
        <v>66.290000000000006</v>
      </c>
      <c r="E8470" s="10">
        <v>66.959999999999994</v>
      </c>
      <c r="F8470" s="11">
        <v>35.69</v>
      </c>
      <c r="G8470" s="10">
        <v>41.54</v>
      </c>
      <c r="H8470" s="11">
        <v>225.12</v>
      </c>
      <c r="I8470" s="10">
        <v>187.71</v>
      </c>
      <c r="J8470">
        <v>0.53207964437553357</v>
      </c>
      <c r="K8470">
        <v>0.4508554106746922</v>
      </c>
      <c r="L8470">
        <v>0.28334044108920936</v>
      </c>
      <c r="M8470">
        <v>0.30270912758604512</v>
      </c>
      <c r="N8470">
        <v>0.38316642845602217</v>
      </c>
      <c r="O8470">
        <v>0.3011281256853619</v>
      </c>
      <c r="P8470" s="117">
        <v>31.79</v>
      </c>
      <c r="Q8470">
        <v>0.34</v>
      </c>
    </row>
    <row r="8471" spans="1:17" ht="15">
      <c r="A8471" s="6"/>
      <c r="B8471" s="10">
        <v>79.48</v>
      </c>
      <c r="C8471">
        <v>0.2876145798011886</v>
      </c>
      <c r="D8471" s="11">
        <v>52.01</v>
      </c>
      <c r="E8471" s="10">
        <v>55.58</v>
      </c>
      <c r="F8471" s="11">
        <v>35.090000000000003</v>
      </c>
      <c r="G8471" s="10">
        <v>38.29</v>
      </c>
      <c r="H8471" s="11">
        <v>239.01</v>
      </c>
      <c r="I8471" s="10">
        <v>174.65</v>
      </c>
      <c r="J8471">
        <v>0.53789174683930052</v>
      </c>
      <c r="K8471">
        <v>0.45035105465211578</v>
      </c>
      <c r="L8471">
        <v>0.28448936390332408</v>
      </c>
      <c r="M8471">
        <v>0.28587018426840416</v>
      </c>
      <c r="N8471">
        <v>0.39195708983243577</v>
      </c>
      <c r="O8471">
        <v>0.30671929518492674</v>
      </c>
      <c r="P8471" s="117">
        <v>40.1</v>
      </c>
      <c r="Q8471">
        <v>0.34</v>
      </c>
    </row>
    <row r="8472" spans="1:17" ht="15">
      <c r="A8472" s="6"/>
      <c r="B8472" s="10">
        <v>75.680000000000007</v>
      </c>
      <c r="C8472">
        <v>0.28035204624635002</v>
      </c>
      <c r="D8472" s="11">
        <v>48.86</v>
      </c>
      <c r="E8472" s="10">
        <v>51.63</v>
      </c>
      <c r="F8472" s="11">
        <v>32.950000000000003</v>
      </c>
      <c r="G8472" s="10">
        <v>35.229999999999997</v>
      </c>
      <c r="H8472" s="11">
        <v>328</v>
      </c>
      <c r="I8472" s="10">
        <v>166.33</v>
      </c>
      <c r="J8472">
        <v>0.54883390971810853</v>
      </c>
      <c r="K8472">
        <v>0.44694390841040488</v>
      </c>
      <c r="L8472">
        <v>0.26887806853713297</v>
      </c>
      <c r="M8472">
        <v>0.27481488743771898</v>
      </c>
      <c r="N8472">
        <v>0.40226918269209383</v>
      </c>
      <c r="O8472">
        <v>0.3036115088472503</v>
      </c>
      <c r="P8472" s="117">
        <v>25.96</v>
      </c>
      <c r="Q8472">
        <v>0.34</v>
      </c>
    </row>
    <row r="8473" spans="1:17" ht="15">
      <c r="A8473" s="6"/>
      <c r="B8473" s="10">
        <v>59.83</v>
      </c>
      <c r="C8473">
        <v>0.2493442725195201</v>
      </c>
      <c r="D8473" s="11">
        <v>41.18</v>
      </c>
      <c r="E8473" s="10">
        <v>50.08</v>
      </c>
      <c r="F8473" s="11">
        <v>27.22</v>
      </c>
      <c r="G8473" s="10">
        <v>30.46</v>
      </c>
      <c r="H8473" s="11">
        <v>207.47</v>
      </c>
      <c r="I8473" s="10">
        <v>120.06</v>
      </c>
      <c r="J8473">
        <v>0.55619017184040442</v>
      </c>
      <c r="K8473">
        <v>0.44409863086121237</v>
      </c>
      <c r="L8473">
        <v>0.23847378654599979</v>
      </c>
      <c r="M8473">
        <v>0.25400902234724598</v>
      </c>
      <c r="N8473">
        <v>0.41055671245421244</v>
      </c>
      <c r="O8473">
        <v>0.30059264348502035</v>
      </c>
      <c r="P8473" s="117">
        <v>22.16</v>
      </c>
      <c r="Q8473">
        <v>0.34</v>
      </c>
    </row>
    <row r="8474" spans="1:17" ht="15">
      <c r="A8474" s="6"/>
      <c r="B8474" s="10">
        <v>57.85</v>
      </c>
      <c r="C8474">
        <v>0.22400485091455777</v>
      </c>
      <c r="D8474" s="11">
        <v>44.47</v>
      </c>
      <c r="E8474" s="10">
        <v>47.62</v>
      </c>
      <c r="F8474" s="11">
        <v>26.56</v>
      </c>
      <c r="G8474" s="10">
        <v>34.619999999999997</v>
      </c>
      <c r="H8474" s="11">
        <v>159.25</v>
      </c>
      <c r="I8474" s="10">
        <v>108.19</v>
      </c>
      <c r="J8474">
        <v>0.56018161861820837</v>
      </c>
      <c r="K8474">
        <v>0.44125954261135103</v>
      </c>
      <c r="L8474">
        <v>0.2203999635628098</v>
      </c>
      <c r="M8474">
        <v>0.24507656430764185</v>
      </c>
      <c r="N8474">
        <v>0.41884243959670364</v>
      </c>
      <c r="O8474">
        <v>0.27590072643162311</v>
      </c>
      <c r="P8474" s="117">
        <v>20.52</v>
      </c>
      <c r="Q8474">
        <v>0.34</v>
      </c>
    </row>
    <row r="8475" spans="1:17" ht="15">
      <c r="A8475" s="6"/>
      <c r="B8475" s="10">
        <v>50.48</v>
      </c>
      <c r="C8475">
        <v>0.20934657087335298</v>
      </c>
      <c r="D8475" s="11">
        <v>40.1</v>
      </c>
      <c r="E8475" s="10">
        <v>48.18</v>
      </c>
      <c r="F8475" s="11">
        <v>25.95</v>
      </c>
      <c r="G8475" s="10">
        <v>34.06</v>
      </c>
      <c r="H8475" s="11">
        <v>152.05000000000001</v>
      </c>
      <c r="I8475" s="10">
        <v>92.41</v>
      </c>
      <c r="J8475">
        <v>0.56626786400351792</v>
      </c>
      <c r="K8475">
        <v>0.44524989234291651</v>
      </c>
      <c r="L8475">
        <v>0.21047587730686976</v>
      </c>
      <c r="M8475">
        <v>0.23931778726985026</v>
      </c>
      <c r="N8475">
        <v>0.42407229983221156</v>
      </c>
      <c r="O8475">
        <v>0.25735956397699233</v>
      </c>
      <c r="P8475" s="117">
        <v>22.45</v>
      </c>
      <c r="Q8475">
        <v>0.34</v>
      </c>
    </row>
    <row r="8476" spans="1:17" ht="15">
      <c r="A8476" s="6"/>
      <c r="B8476" s="10">
        <v>48</v>
      </c>
      <c r="C8476">
        <v>0.20765164700769179</v>
      </c>
      <c r="D8476" s="11">
        <v>37.83</v>
      </c>
      <c r="E8476" s="10">
        <v>48.35</v>
      </c>
      <c r="F8476" s="11">
        <v>23.3</v>
      </c>
      <c r="G8476" s="10">
        <v>32.32</v>
      </c>
      <c r="H8476" s="11">
        <v>148.91</v>
      </c>
      <c r="I8476" s="10">
        <v>92.45</v>
      </c>
      <c r="J8476">
        <v>0.56510488424819305</v>
      </c>
      <c r="K8476">
        <v>0.44615211035994884</v>
      </c>
      <c r="L8476">
        <v>0.20781583769448542</v>
      </c>
      <c r="M8476">
        <v>0.22894757973021157</v>
      </c>
      <c r="N8476">
        <v>0.43364335684235983</v>
      </c>
      <c r="O8476">
        <v>0.24497353736234123</v>
      </c>
      <c r="P8476" s="117">
        <v>21.49</v>
      </c>
      <c r="Q8476">
        <v>0.34</v>
      </c>
    </row>
    <row r="8477" spans="1:17" ht="15">
      <c r="A8477" s="6"/>
      <c r="B8477" s="10">
        <v>39.979999999999997</v>
      </c>
      <c r="C8477">
        <v>0.20542048993049203</v>
      </c>
      <c r="D8477" s="11">
        <v>37.270000000000003</v>
      </c>
      <c r="E8477" s="10">
        <v>47.5</v>
      </c>
      <c r="F8477" s="11">
        <v>19.010000000000002</v>
      </c>
      <c r="G8477" s="10">
        <v>28.2</v>
      </c>
      <c r="H8477" s="11">
        <v>145.51</v>
      </c>
      <c r="I8477" s="10">
        <v>76.349999999999994</v>
      </c>
      <c r="J8477">
        <v>0.56751285966276577</v>
      </c>
      <c r="K8477">
        <v>0.45150422588913131</v>
      </c>
      <c r="L8477">
        <v>0.20556763804834041</v>
      </c>
      <c r="M8477">
        <v>0.22451487990027347</v>
      </c>
      <c r="N8477">
        <v>0.44708036613881336</v>
      </c>
      <c r="O8477">
        <v>0.24242152918394597</v>
      </c>
      <c r="P8477" s="117">
        <v>28.4</v>
      </c>
      <c r="Q8477">
        <v>0.34</v>
      </c>
    </row>
    <row r="8478" spans="1:17" ht="15">
      <c r="A8478" s="6"/>
      <c r="B8478" s="10">
        <v>31.51</v>
      </c>
      <c r="C8478">
        <v>0.2046849435759007</v>
      </c>
      <c r="D8478" s="11">
        <v>40.85</v>
      </c>
      <c r="E8478" s="10">
        <v>47.72</v>
      </c>
      <c r="F8478" s="11">
        <v>24.59</v>
      </c>
      <c r="G8478" s="10">
        <v>24.8</v>
      </c>
      <c r="H8478" s="11">
        <v>136.9</v>
      </c>
      <c r="I8478" s="10">
        <v>81.94</v>
      </c>
      <c r="J8478">
        <v>0.57323669701662405</v>
      </c>
      <c r="K8478">
        <v>0.44940276455357886</v>
      </c>
      <c r="L8478">
        <v>0.20264757433346742</v>
      </c>
      <c r="M8478">
        <v>0.22564116412480761</v>
      </c>
      <c r="N8478">
        <v>0.4541391558395288</v>
      </c>
      <c r="O8478">
        <v>0.2459979404079661</v>
      </c>
      <c r="P8478" s="117">
        <v>25.87</v>
      </c>
      <c r="Q8478">
        <v>0.34</v>
      </c>
    </row>
    <row r="8479" spans="1:17" ht="15">
      <c r="A8479" s="6"/>
      <c r="B8479" s="10">
        <v>40.020000000000003</v>
      </c>
      <c r="C8479">
        <v>0.20090414044003002</v>
      </c>
      <c r="D8479" s="11">
        <v>45.79</v>
      </c>
      <c r="E8479" s="10">
        <v>47.19</v>
      </c>
      <c r="F8479" s="11">
        <v>25.03</v>
      </c>
      <c r="G8479" s="10">
        <v>26.27</v>
      </c>
      <c r="H8479" s="11">
        <v>138.27000000000001</v>
      </c>
      <c r="I8479" s="10">
        <v>99.21</v>
      </c>
      <c r="J8479">
        <v>0.57461314822003517</v>
      </c>
      <c r="K8479">
        <v>0.44733781091903435</v>
      </c>
      <c r="L8479">
        <v>0.20339880812357877</v>
      </c>
      <c r="M8479">
        <v>0.22418088323428628</v>
      </c>
      <c r="N8479">
        <v>0.44975866595674369</v>
      </c>
      <c r="O8479">
        <v>0.26077932793470637</v>
      </c>
      <c r="P8479" s="117">
        <v>25.42</v>
      </c>
      <c r="Q8479">
        <v>0.34</v>
      </c>
    </row>
    <row r="8480" spans="1:17" ht="15">
      <c r="A8480" s="6"/>
      <c r="B8480" s="10">
        <v>46.72</v>
      </c>
      <c r="C8480">
        <v>0.20616100903409859</v>
      </c>
      <c r="D8480" s="11">
        <v>57.35</v>
      </c>
      <c r="E8480" s="10">
        <v>54.37</v>
      </c>
      <c r="F8480" s="11">
        <v>26.92</v>
      </c>
      <c r="G8480" s="10">
        <v>22.97</v>
      </c>
      <c r="H8480" s="11">
        <v>305.12</v>
      </c>
      <c r="I8480" s="10">
        <v>149.99</v>
      </c>
      <c r="J8480">
        <v>0.56913570911501254</v>
      </c>
      <c r="K8480">
        <v>0.44649436774068491</v>
      </c>
      <c r="L8480">
        <v>0.22239364188498464</v>
      </c>
      <c r="M8480">
        <v>0.22226087757697785</v>
      </c>
      <c r="N8480">
        <v>0.44778991600146956</v>
      </c>
      <c r="O8480">
        <v>0.29938807993983862</v>
      </c>
      <c r="P8480" s="117">
        <v>34.72</v>
      </c>
      <c r="Q8480">
        <v>0.34</v>
      </c>
    </row>
    <row r="8481" spans="1:17" ht="15">
      <c r="A8481" s="6"/>
      <c r="B8481" s="10">
        <v>67.959999999999994</v>
      </c>
      <c r="C8481">
        <v>0.20708397738573456</v>
      </c>
      <c r="D8481" s="11">
        <v>75.98</v>
      </c>
      <c r="E8481" s="10">
        <v>66.290000000000006</v>
      </c>
      <c r="F8481" s="11">
        <v>32.57</v>
      </c>
      <c r="G8481" s="10">
        <v>26.06</v>
      </c>
      <c r="H8481" s="11">
        <v>396.95</v>
      </c>
      <c r="I8481" s="10">
        <v>199.68</v>
      </c>
      <c r="J8481">
        <v>0.55437900993524791</v>
      </c>
      <c r="K8481">
        <v>0.44107402892289482</v>
      </c>
      <c r="L8481">
        <v>0.24218202476497877</v>
      </c>
      <c r="M8481">
        <v>0.23144244317306034</v>
      </c>
      <c r="N8481">
        <v>0.45236977944811024</v>
      </c>
      <c r="O8481">
        <v>0.31439961017236417</v>
      </c>
      <c r="P8481" s="117">
        <v>37.159999999999997</v>
      </c>
      <c r="Q8481">
        <v>0.34</v>
      </c>
    </row>
    <row r="8482" spans="1:17" ht="15">
      <c r="A8482" s="6"/>
      <c r="B8482" s="10">
        <v>72.930000000000007</v>
      </c>
      <c r="C8482">
        <v>0.20230586228022682</v>
      </c>
      <c r="D8482" s="11">
        <v>76.7</v>
      </c>
      <c r="E8482" s="10">
        <v>68.489999999999995</v>
      </c>
      <c r="F8482" s="11">
        <v>35.4</v>
      </c>
      <c r="G8482" s="10">
        <v>30.17</v>
      </c>
      <c r="H8482" s="11">
        <v>436.42</v>
      </c>
      <c r="I8482" s="10">
        <v>223.4</v>
      </c>
      <c r="J8482">
        <v>0.53784147823972761</v>
      </c>
      <c r="K8482">
        <v>0.43389598070739543</v>
      </c>
      <c r="L8482">
        <v>0.24422584703546671</v>
      </c>
      <c r="M8482">
        <v>0.23397801546155755</v>
      </c>
      <c r="N8482">
        <v>0.46223437669945155</v>
      </c>
      <c r="O8482">
        <v>0.31315453240911378</v>
      </c>
      <c r="P8482" s="117">
        <v>27.45</v>
      </c>
      <c r="Q8482">
        <v>0.34</v>
      </c>
    </row>
    <row r="8483" spans="1:17" ht="15">
      <c r="A8483" s="6"/>
      <c r="B8483" s="10">
        <v>70.540000000000006</v>
      </c>
      <c r="C8483">
        <v>0.20381047034764826</v>
      </c>
      <c r="D8483" s="11">
        <v>76.69</v>
      </c>
      <c r="E8483" s="10">
        <v>68.400000000000006</v>
      </c>
      <c r="F8483" s="11">
        <v>33.01</v>
      </c>
      <c r="G8483" s="10">
        <v>34.31</v>
      </c>
      <c r="H8483" s="11">
        <v>410.03</v>
      </c>
      <c r="I8483" s="10">
        <v>225.14</v>
      </c>
      <c r="J8483">
        <v>0.54429244759630457</v>
      </c>
      <c r="K8483">
        <v>0.42342160071407314</v>
      </c>
      <c r="L8483">
        <v>0.23458762382643447</v>
      </c>
      <c r="M8483">
        <v>0.23508721783377354</v>
      </c>
      <c r="N8483">
        <v>0.46059018922996819</v>
      </c>
      <c r="O8483">
        <v>0.31132990418593703</v>
      </c>
      <c r="P8483" s="117">
        <v>24.2</v>
      </c>
      <c r="Q8483">
        <v>0.34</v>
      </c>
    </row>
    <row r="8484" spans="1:17" ht="15">
      <c r="A8484" s="6"/>
      <c r="B8484" s="10">
        <v>67.930000000000007</v>
      </c>
      <c r="C8484">
        <v>0.19504522647416708</v>
      </c>
      <c r="D8484" s="11">
        <v>76.61</v>
      </c>
      <c r="E8484" s="10">
        <v>66.599999999999994</v>
      </c>
      <c r="F8484" s="11">
        <v>30.67</v>
      </c>
      <c r="G8484" s="10">
        <v>31.11</v>
      </c>
      <c r="H8484" s="11">
        <v>373.78</v>
      </c>
      <c r="I8484" s="10">
        <v>220.37</v>
      </c>
      <c r="J8484">
        <v>0.54091022743240247</v>
      </c>
      <c r="K8484">
        <v>0.42113409860745199</v>
      </c>
      <c r="L8484">
        <v>0.21977216757895626</v>
      </c>
      <c r="M8484">
        <v>0.22025935293284499</v>
      </c>
      <c r="N8484">
        <v>0.45130644241838019</v>
      </c>
      <c r="O8484">
        <v>0.30965562786454065</v>
      </c>
      <c r="P8484" s="117">
        <v>47.58</v>
      </c>
      <c r="Q8484">
        <v>0.34</v>
      </c>
    </row>
    <row r="8485" spans="1:17" ht="15">
      <c r="A8485" s="6"/>
      <c r="B8485" s="10">
        <v>62.36</v>
      </c>
      <c r="C8485">
        <v>0.18608051575153239</v>
      </c>
      <c r="D8485" s="11">
        <v>76.56</v>
      </c>
      <c r="E8485" s="10">
        <v>66.53</v>
      </c>
      <c r="F8485" s="11">
        <v>30.04</v>
      </c>
      <c r="G8485" s="10">
        <v>33.32</v>
      </c>
      <c r="H8485" s="11">
        <v>364.85</v>
      </c>
      <c r="I8485" s="10">
        <v>227.34</v>
      </c>
      <c r="J8485">
        <v>0.54107704856418581</v>
      </c>
      <c r="K8485">
        <v>0.42169232673948326</v>
      </c>
      <c r="L8485">
        <v>0.21595194521833067</v>
      </c>
      <c r="M8485">
        <v>0.22049650091212181</v>
      </c>
      <c r="N8485">
        <v>0.44287669056717183</v>
      </c>
      <c r="O8485">
        <v>0.31253778937002252</v>
      </c>
      <c r="P8485" s="117">
        <v>36.04</v>
      </c>
      <c r="Q8485">
        <v>0.34</v>
      </c>
    </row>
    <row r="8486" spans="1:17" ht="15">
      <c r="A8486" s="6"/>
      <c r="B8486" s="10">
        <v>62</v>
      </c>
      <c r="C8486">
        <v>0.17920868371836443</v>
      </c>
      <c r="D8486" s="11">
        <v>76.349999999999994</v>
      </c>
      <c r="E8486" s="10">
        <v>64.8</v>
      </c>
      <c r="F8486" s="11">
        <v>28.17</v>
      </c>
      <c r="G8486" s="10">
        <v>34.14</v>
      </c>
      <c r="H8486" s="11">
        <v>333.09</v>
      </c>
      <c r="I8486" s="10">
        <v>219.23</v>
      </c>
      <c r="J8486">
        <v>0.54377912812776774</v>
      </c>
      <c r="K8486">
        <v>0.42111798531867034</v>
      </c>
      <c r="L8486">
        <v>0.22049596464050092</v>
      </c>
      <c r="M8486">
        <v>0.22352590412046203</v>
      </c>
      <c r="N8486">
        <v>0.43942367374195773</v>
      </c>
      <c r="O8486">
        <v>0.31399941068245851</v>
      </c>
      <c r="P8486" s="117">
        <v>29.85</v>
      </c>
      <c r="Q8486">
        <v>0.34</v>
      </c>
    </row>
    <row r="8487" spans="1:17" ht="15">
      <c r="A8487" s="6"/>
      <c r="B8487" s="10">
        <v>60.59</v>
      </c>
      <c r="C8487">
        <v>0.17451663705848727</v>
      </c>
      <c r="D8487" s="11">
        <v>76.03</v>
      </c>
      <c r="E8487" s="10">
        <v>64.790000000000006</v>
      </c>
      <c r="F8487" s="11">
        <v>26.84</v>
      </c>
      <c r="G8487" s="10">
        <v>31.24</v>
      </c>
      <c r="H8487" s="11">
        <v>368.35</v>
      </c>
      <c r="I8487" s="10">
        <v>216.22</v>
      </c>
      <c r="J8487">
        <v>0.54103906284494085</v>
      </c>
      <c r="K8487">
        <v>0.430927337526057</v>
      </c>
      <c r="L8487">
        <v>0.22049332591768633</v>
      </c>
      <c r="M8487">
        <v>0.23086144137919953</v>
      </c>
      <c r="N8487">
        <v>0.45293171496619777</v>
      </c>
      <c r="O8487">
        <v>0.3119817452386443</v>
      </c>
      <c r="P8487" s="117">
        <v>29.35</v>
      </c>
      <c r="Q8487">
        <v>0.34</v>
      </c>
    </row>
    <row r="8488" spans="1:17" ht="15">
      <c r="A8488" s="6"/>
      <c r="B8488" s="10">
        <v>66.8</v>
      </c>
      <c r="C8488">
        <v>0.17848018178979685</v>
      </c>
      <c r="D8488" s="11">
        <v>74.89</v>
      </c>
      <c r="E8488" s="10">
        <v>64.069999999999993</v>
      </c>
      <c r="F8488" s="11">
        <v>27</v>
      </c>
      <c r="G8488" s="10">
        <v>30.77</v>
      </c>
      <c r="H8488" s="11">
        <v>404.92</v>
      </c>
      <c r="I8488" s="10">
        <v>228.18</v>
      </c>
      <c r="J8488">
        <v>0.54176188868660802</v>
      </c>
      <c r="K8488">
        <v>0.43848509368754468</v>
      </c>
      <c r="L8488">
        <v>0.23304924584147507</v>
      </c>
      <c r="M8488">
        <v>0.24385153444506222</v>
      </c>
      <c r="N8488">
        <v>0.48059192866619355</v>
      </c>
      <c r="O8488">
        <v>0.31211757333489237</v>
      </c>
      <c r="P8488" s="117">
        <v>22.81</v>
      </c>
      <c r="Q8488">
        <v>0.34</v>
      </c>
    </row>
    <row r="8489" spans="1:17" ht="15">
      <c r="A8489" s="6"/>
      <c r="B8489" s="10">
        <v>69.98</v>
      </c>
      <c r="C8489">
        <v>0.1871472379976373</v>
      </c>
      <c r="D8489" s="11">
        <v>72.05</v>
      </c>
      <c r="E8489" s="10">
        <v>64.33</v>
      </c>
      <c r="F8489" s="11">
        <v>30.28</v>
      </c>
      <c r="G8489" s="10">
        <v>34.18</v>
      </c>
      <c r="H8489" s="11">
        <v>428.82</v>
      </c>
      <c r="I8489" s="10">
        <v>225.01</v>
      </c>
      <c r="J8489">
        <v>0.54411965470965873</v>
      </c>
      <c r="K8489">
        <v>0.43881885581338126</v>
      </c>
      <c r="L8489">
        <v>0.23877516059957171</v>
      </c>
      <c r="M8489">
        <v>0.25396716665047459</v>
      </c>
      <c r="N8489">
        <v>0.5099123726450222</v>
      </c>
      <c r="O8489">
        <v>0.32110245064038601</v>
      </c>
      <c r="P8489" s="117">
        <v>27.33</v>
      </c>
      <c r="Q8489">
        <v>0.34</v>
      </c>
    </row>
    <row r="8490" spans="1:17" ht="15">
      <c r="A8490" s="6"/>
      <c r="B8490" s="10">
        <v>73.489999999999995</v>
      </c>
      <c r="C8490">
        <v>0.18096610654816705</v>
      </c>
      <c r="D8490" s="11">
        <v>76.06</v>
      </c>
      <c r="E8490" s="10">
        <v>60.78</v>
      </c>
      <c r="F8490" s="11">
        <v>33.51</v>
      </c>
      <c r="G8490" s="10">
        <v>38.67</v>
      </c>
      <c r="H8490" s="11">
        <v>439.97</v>
      </c>
      <c r="I8490" s="10">
        <v>227.65</v>
      </c>
      <c r="J8490">
        <v>0.53201732734151419</v>
      </c>
      <c r="K8490">
        <v>0.41847134949902826</v>
      </c>
      <c r="L8490">
        <v>0.23618056203205962</v>
      </c>
      <c r="M8490">
        <v>0.24997882130680321</v>
      </c>
      <c r="N8490">
        <v>0.5158064829346396</v>
      </c>
      <c r="O8490">
        <v>0.3180669753332801</v>
      </c>
      <c r="P8490" s="117">
        <v>30.1</v>
      </c>
      <c r="Q8490">
        <v>0.34</v>
      </c>
    </row>
    <row r="8491" spans="1:17" ht="15">
      <c r="A8491" s="6"/>
      <c r="B8491" s="10">
        <v>80.239999999999995</v>
      </c>
      <c r="C8491">
        <v>0.17647020588495183</v>
      </c>
      <c r="D8491" s="11">
        <v>79.3</v>
      </c>
      <c r="E8491" s="10">
        <v>57.97</v>
      </c>
      <c r="F8491" s="11">
        <v>37.29</v>
      </c>
      <c r="G8491" s="10">
        <v>39.25</v>
      </c>
      <c r="H8491" s="11">
        <v>460.08</v>
      </c>
      <c r="I8491" s="10">
        <v>228.99</v>
      </c>
      <c r="J8491">
        <v>0.51107953392036487</v>
      </c>
      <c r="K8491">
        <v>0.41750473262791787</v>
      </c>
      <c r="L8491">
        <v>0.23277009300516047</v>
      </c>
      <c r="M8491">
        <v>0.23877473133256691</v>
      </c>
      <c r="N8491">
        <v>0.51046567643516649</v>
      </c>
      <c r="O8491">
        <v>0.30468533492956956</v>
      </c>
      <c r="P8491" s="117">
        <v>38.450000000000003</v>
      </c>
      <c r="Q8491">
        <v>0.34</v>
      </c>
    </row>
    <row r="8492" spans="1:17" ht="15">
      <c r="A8492" s="6"/>
      <c r="B8492" s="10">
        <v>81.83</v>
      </c>
      <c r="C8492">
        <v>0.17673070010224401</v>
      </c>
      <c r="D8492" s="11">
        <v>77.260000000000005</v>
      </c>
      <c r="E8492" s="10">
        <v>57.73</v>
      </c>
      <c r="F8492" s="11">
        <v>37.479999999999997</v>
      </c>
      <c r="G8492" s="10">
        <v>44.43</v>
      </c>
      <c r="H8492" s="11">
        <v>465.98</v>
      </c>
      <c r="I8492" s="10">
        <v>234.43</v>
      </c>
      <c r="J8492">
        <v>0.52041757417310053</v>
      </c>
      <c r="K8492">
        <v>0.41544363505278054</v>
      </c>
      <c r="L8492">
        <v>0.23568423277810205</v>
      </c>
      <c r="M8492">
        <v>0.23198759683916947</v>
      </c>
      <c r="N8492">
        <v>0.5053784352068772</v>
      </c>
      <c r="O8492">
        <v>0.30483675811909411</v>
      </c>
      <c r="P8492" s="117">
        <v>40.619999999999997</v>
      </c>
      <c r="Q8492">
        <v>0.34</v>
      </c>
    </row>
    <row r="8493" spans="1:17" ht="15">
      <c r="A8493" s="6"/>
      <c r="B8493" s="10">
        <v>81.84</v>
      </c>
      <c r="C8493">
        <v>0.17815137942729065</v>
      </c>
      <c r="D8493" s="11">
        <v>75.959999999999994</v>
      </c>
      <c r="E8493" s="10">
        <v>55.75</v>
      </c>
      <c r="F8493" s="11">
        <v>37</v>
      </c>
      <c r="G8493" s="10">
        <v>39.28</v>
      </c>
      <c r="H8493" s="11">
        <v>442.73</v>
      </c>
      <c r="I8493" s="10">
        <v>230</v>
      </c>
      <c r="J8493">
        <v>0.52075171789458896</v>
      </c>
      <c r="K8493">
        <v>0.40794071806767529</v>
      </c>
      <c r="L8493">
        <v>0.23975904032160675</v>
      </c>
      <c r="M8493">
        <v>0.23739377488533325</v>
      </c>
      <c r="N8493">
        <v>0.52121977955742715</v>
      </c>
      <c r="O8493">
        <v>0.3163662547569781</v>
      </c>
      <c r="P8493" s="117">
        <v>32.69</v>
      </c>
      <c r="Q8493">
        <v>0.34</v>
      </c>
    </row>
    <row r="8494" spans="1:17" ht="15">
      <c r="A8494" s="6"/>
      <c r="B8494" s="10">
        <v>77.989999999999995</v>
      </c>
      <c r="C8494">
        <v>0.17411445862386524</v>
      </c>
      <c r="D8494" s="11">
        <v>64.16</v>
      </c>
      <c r="E8494" s="10">
        <v>49.6</v>
      </c>
      <c r="F8494" s="11">
        <v>34.01</v>
      </c>
      <c r="G8494" s="10">
        <v>31.35</v>
      </c>
      <c r="H8494" s="11">
        <v>424</v>
      </c>
      <c r="I8494" s="10">
        <v>228.24</v>
      </c>
      <c r="J8494">
        <v>0.51443677465050675</v>
      </c>
      <c r="K8494">
        <v>0.39101572795050032</v>
      </c>
      <c r="L8494">
        <v>0.24131459325822852</v>
      </c>
      <c r="M8494">
        <v>0.23083471163511024</v>
      </c>
      <c r="N8494">
        <v>0.53459422482323005</v>
      </c>
      <c r="O8494">
        <v>0.35009308722801419</v>
      </c>
      <c r="P8494" s="117">
        <v>35</v>
      </c>
      <c r="Q8494">
        <v>0.34</v>
      </c>
    </row>
    <row r="8495" spans="1:17" ht="15">
      <c r="A8495" s="6"/>
      <c r="B8495" s="10">
        <v>66.78</v>
      </c>
      <c r="C8495">
        <v>0.16511927384267133</v>
      </c>
      <c r="D8495" s="11">
        <v>46.03</v>
      </c>
      <c r="E8495" s="10">
        <v>47.79</v>
      </c>
      <c r="F8495" s="11">
        <v>27.33</v>
      </c>
      <c r="G8495" s="10">
        <v>30.76</v>
      </c>
      <c r="H8495" s="11">
        <v>373.18</v>
      </c>
      <c r="I8495" s="10">
        <v>229.49</v>
      </c>
      <c r="J8495">
        <v>0.50723685507087035</v>
      </c>
      <c r="K8495">
        <v>0.37577012809033933</v>
      </c>
      <c r="L8495">
        <v>0.22444584652218924</v>
      </c>
      <c r="M8495">
        <v>0.23608895496198087</v>
      </c>
      <c r="N8495">
        <v>0.54299904868978643</v>
      </c>
      <c r="O8495">
        <v>0.36229199655550082</v>
      </c>
      <c r="P8495" s="117">
        <v>36.56</v>
      </c>
      <c r="Q8495">
        <v>0.34</v>
      </c>
    </row>
    <row r="8496" spans="1:17" ht="15">
      <c r="A8496" s="6"/>
      <c r="B8496" s="10">
        <v>61.42</v>
      </c>
      <c r="C8496">
        <v>0.16595972661161518</v>
      </c>
      <c r="D8496" s="11">
        <v>42.01</v>
      </c>
      <c r="E8496" s="10">
        <v>49.83</v>
      </c>
      <c r="F8496" s="11">
        <v>26.97</v>
      </c>
      <c r="G8496" s="10">
        <v>34.14</v>
      </c>
      <c r="H8496" s="11">
        <v>340.99</v>
      </c>
      <c r="I8496" s="10">
        <v>211.16</v>
      </c>
      <c r="J8496">
        <v>0.50175391320920437</v>
      </c>
      <c r="K8496">
        <v>0.36372381136164589</v>
      </c>
      <c r="L8496">
        <v>0.20231356443270604</v>
      </c>
      <c r="M8496">
        <v>0.25772969836551424</v>
      </c>
      <c r="N8496">
        <v>0.54473491176341149</v>
      </c>
      <c r="O8496">
        <v>0.37685939401814916</v>
      </c>
      <c r="P8496" s="117">
        <v>42.19</v>
      </c>
      <c r="Q8496">
        <v>0.34</v>
      </c>
    </row>
    <row r="8497" spans="1:17" ht="15">
      <c r="A8497" s="6"/>
      <c r="B8497" s="10">
        <v>48.88</v>
      </c>
      <c r="C8497">
        <v>0.1620379214338539</v>
      </c>
      <c r="D8497" s="11">
        <v>37.630000000000003</v>
      </c>
      <c r="E8497" s="10">
        <v>45.85</v>
      </c>
      <c r="F8497" s="11">
        <v>26.82</v>
      </c>
      <c r="G8497" s="10">
        <v>34.01</v>
      </c>
      <c r="H8497" s="11">
        <v>302.74</v>
      </c>
      <c r="I8497" s="10">
        <v>184.65</v>
      </c>
      <c r="J8497">
        <v>0.48971619349009332</v>
      </c>
      <c r="K8497">
        <v>0.34872491097258179</v>
      </c>
      <c r="L8497">
        <v>0.19414421884722635</v>
      </c>
      <c r="M8497">
        <v>0.26671957149680442</v>
      </c>
      <c r="N8497">
        <v>0.54164215423152617</v>
      </c>
      <c r="O8497">
        <v>0.38553252525069848</v>
      </c>
      <c r="P8497" s="117">
        <v>28.52</v>
      </c>
      <c r="Q8497">
        <v>0.34</v>
      </c>
    </row>
    <row r="8498" spans="1:17" ht="15">
      <c r="A8498" s="6"/>
      <c r="B8498" s="10">
        <v>30.16</v>
      </c>
      <c r="C8498">
        <v>0.14672610196494953</v>
      </c>
      <c r="D8498" s="11">
        <v>33.090000000000003</v>
      </c>
      <c r="E8498" s="10">
        <v>45.76</v>
      </c>
      <c r="F8498" s="11">
        <v>18.11</v>
      </c>
      <c r="G8498" s="10">
        <v>30.58</v>
      </c>
      <c r="H8498" s="11">
        <v>283.89999999999998</v>
      </c>
      <c r="I8498" s="10">
        <v>182.11</v>
      </c>
      <c r="J8498">
        <v>0.46907145786998211</v>
      </c>
      <c r="K8498">
        <v>0.33970096104076697</v>
      </c>
      <c r="L8498">
        <v>0.19165678630786756</v>
      </c>
      <c r="M8498">
        <v>0.2535567172207121</v>
      </c>
      <c r="N8498">
        <v>0.54252893722945694</v>
      </c>
      <c r="O8498">
        <v>0.39211104577130557</v>
      </c>
      <c r="P8498" s="117">
        <v>27.25</v>
      </c>
      <c r="Q8498">
        <v>0.34</v>
      </c>
    </row>
    <row r="8499" spans="1:17" ht="15">
      <c r="A8499" s="6"/>
      <c r="B8499" s="10">
        <v>25.08</v>
      </c>
      <c r="C8499">
        <v>0.14243232670466907</v>
      </c>
      <c r="D8499" s="11">
        <v>35.26</v>
      </c>
      <c r="E8499" s="10">
        <v>45.03</v>
      </c>
      <c r="F8499" s="11">
        <v>13.61</v>
      </c>
      <c r="G8499" s="10">
        <v>31.73</v>
      </c>
      <c r="H8499" s="11">
        <v>298.08999999999997</v>
      </c>
      <c r="I8499" s="10">
        <v>174.76</v>
      </c>
      <c r="J8499">
        <v>0.45824831454540493</v>
      </c>
      <c r="K8499">
        <v>0.33288191368714654</v>
      </c>
      <c r="L8499">
        <v>0.18485439970972561</v>
      </c>
      <c r="M8499">
        <v>0.26395287309789728</v>
      </c>
      <c r="N8499">
        <v>0.54352225033282853</v>
      </c>
      <c r="O8499">
        <v>0.40203871010506087</v>
      </c>
      <c r="P8499" s="117">
        <v>26.67</v>
      </c>
      <c r="Q8499">
        <v>0.34</v>
      </c>
    </row>
    <row r="8500" spans="1:17" ht="15">
      <c r="A8500" s="6"/>
      <c r="B8500" s="10">
        <v>20.9</v>
      </c>
      <c r="C8500">
        <v>0.14108876779750396</v>
      </c>
      <c r="D8500" s="11">
        <v>31.88</v>
      </c>
      <c r="E8500" s="10">
        <v>42.9</v>
      </c>
      <c r="F8500" s="11">
        <v>10</v>
      </c>
      <c r="G8500" s="10">
        <v>34.08</v>
      </c>
      <c r="H8500" s="11">
        <v>293.2</v>
      </c>
      <c r="I8500" s="10">
        <v>178.93</v>
      </c>
      <c r="J8500">
        <v>0.44915673894519276</v>
      </c>
      <c r="K8500">
        <v>0.30765864358072847</v>
      </c>
      <c r="L8500">
        <v>0.18137562718416275</v>
      </c>
      <c r="M8500">
        <v>0.26968571990917423</v>
      </c>
      <c r="N8500">
        <v>0.54295404687946469</v>
      </c>
      <c r="O8500">
        <v>0.4119450476701314</v>
      </c>
      <c r="P8500" s="117">
        <v>26.79</v>
      </c>
      <c r="Q8500">
        <v>0.34</v>
      </c>
    </row>
    <row r="8501" spans="1:17" ht="15">
      <c r="A8501" s="6"/>
      <c r="B8501" s="10">
        <v>3.48</v>
      </c>
      <c r="C8501">
        <v>0.13791962285884937</v>
      </c>
      <c r="D8501" s="11">
        <v>33.04</v>
      </c>
      <c r="E8501" s="10">
        <v>38.03</v>
      </c>
      <c r="F8501" s="11">
        <v>9.15</v>
      </c>
      <c r="G8501" s="10">
        <v>29.96</v>
      </c>
      <c r="H8501" s="11">
        <v>294.14</v>
      </c>
      <c r="I8501" s="10">
        <v>167.93</v>
      </c>
      <c r="J8501">
        <v>0.45143320697017958</v>
      </c>
      <c r="K8501">
        <v>0.29306397352138419</v>
      </c>
      <c r="L8501">
        <v>0.18165858949735794</v>
      </c>
      <c r="M8501">
        <v>0.26736633330409099</v>
      </c>
      <c r="N8501">
        <v>0.54415550606559415</v>
      </c>
      <c r="O8501">
        <v>0.42363984085716533</v>
      </c>
      <c r="P8501" s="117">
        <v>29.24</v>
      </c>
      <c r="Q8501">
        <v>0.34</v>
      </c>
    </row>
    <row r="8502" spans="1:17" ht="15">
      <c r="A8502" s="6"/>
      <c r="B8502" s="10">
        <v>7.0000000000000007E-2</v>
      </c>
      <c r="C8502">
        <v>0.13729547946771439</v>
      </c>
      <c r="D8502" s="11">
        <v>33.6</v>
      </c>
      <c r="E8502" s="10">
        <v>39.979999999999997</v>
      </c>
      <c r="F8502" s="11">
        <v>7.82</v>
      </c>
      <c r="G8502" s="10">
        <v>29.85</v>
      </c>
      <c r="H8502" s="11">
        <v>291.12</v>
      </c>
      <c r="I8502" s="10">
        <v>168.96</v>
      </c>
      <c r="J8502">
        <v>0.45535551066558816</v>
      </c>
      <c r="K8502">
        <v>0.29814384293176244</v>
      </c>
      <c r="L8502">
        <v>0.18927278711117279</v>
      </c>
      <c r="M8502">
        <v>0.2578381903091102</v>
      </c>
      <c r="N8502">
        <v>0.54497779968815918</v>
      </c>
      <c r="O8502">
        <v>0.43557326188692896</v>
      </c>
      <c r="P8502" s="117">
        <v>28.29</v>
      </c>
      <c r="Q8502">
        <v>0.34</v>
      </c>
    </row>
    <row r="8503" spans="1:17" ht="15">
      <c r="A8503" s="6"/>
      <c r="B8503" s="10">
        <v>0.33</v>
      </c>
      <c r="C8503">
        <v>0.14172507809930943</v>
      </c>
      <c r="D8503" s="11">
        <v>35.049999999999997</v>
      </c>
      <c r="E8503" s="10">
        <v>42.8</v>
      </c>
      <c r="F8503" s="11">
        <v>12.83</v>
      </c>
      <c r="G8503" s="10">
        <v>29.73</v>
      </c>
      <c r="H8503" s="11">
        <v>322.48</v>
      </c>
      <c r="I8503" s="10">
        <v>180</v>
      </c>
      <c r="J8503">
        <v>0.45702785083784458</v>
      </c>
      <c r="K8503">
        <v>0.32481324341631312</v>
      </c>
      <c r="L8503">
        <v>0.19975303993136714</v>
      </c>
      <c r="M8503">
        <v>0.25972319955071899</v>
      </c>
      <c r="N8503">
        <v>0.5481330866425993</v>
      </c>
      <c r="O8503">
        <v>0.45149611397008887</v>
      </c>
      <c r="P8503" s="117">
        <v>33.159999999999997</v>
      </c>
      <c r="Q8503">
        <v>0.34</v>
      </c>
    </row>
    <row r="8504" spans="1:17" ht="15">
      <c r="A8504" s="6"/>
      <c r="B8504" s="10">
        <v>23.85</v>
      </c>
      <c r="C8504">
        <v>0.14014423823710109</v>
      </c>
      <c r="D8504" s="11">
        <v>35.19</v>
      </c>
      <c r="E8504" s="10">
        <v>47.55</v>
      </c>
      <c r="F8504" s="11">
        <v>21.36</v>
      </c>
      <c r="G8504" s="10">
        <v>32.14</v>
      </c>
      <c r="H8504" s="11">
        <v>399.98</v>
      </c>
      <c r="I8504" s="10">
        <v>218.57</v>
      </c>
      <c r="J8504">
        <v>0.47206274190347014</v>
      </c>
      <c r="K8504">
        <v>0.34575811445848964</v>
      </c>
      <c r="L8504">
        <v>0.23285421276296842</v>
      </c>
      <c r="M8504">
        <v>0.26565052012823287</v>
      </c>
      <c r="N8504">
        <v>0.53280302420907599</v>
      </c>
      <c r="O8504">
        <v>0.45618777573303881</v>
      </c>
      <c r="P8504" s="117">
        <v>46.89</v>
      </c>
      <c r="Q8504">
        <v>0.34</v>
      </c>
    </row>
    <row r="8505" spans="1:17" ht="15">
      <c r="A8505" s="6"/>
      <c r="B8505" s="10">
        <v>45.12</v>
      </c>
      <c r="C8505">
        <v>0.13270586632597081</v>
      </c>
      <c r="D8505" s="11">
        <v>45.94</v>
      </c>
      <c r="E8505" s="10">
        <v>62.77</v>
      </c>
      <c r="F8505" s="11">
        <v>27.48</v>
      </c>
      <c r="G8505" s="10">
        <v>31.99</v>
      </c>
      <c r="H8505" s="11">
        <v>471.02</v>
      </c>
      <c r="I8505" s="10">
        <v>253.16</v>
      </c>
      <c r="J8505">
        <v>0.4797797769283933</v>
      </c>
      <c r="K8505">
        <v>0.33180199300795543</v>
      </c>
      <c r="L8505">
        <v>0.26705790592098905</v>
      </c>
      <c r="M8505">
        <v>0.2711291893689407</v>
      </c>
      <c r="N8505">
        <v>0.53056284171043988</v>
      </c>
      <c r="O8505">
        <v>0.44188473542016027</v>
      </c>
      <c r="P8505" s="117">
        <v>181.04</v>
      </c>
      <c r="Q8505">
        <v>0.34</v>
      </c>
    </row>
    <row r="8506" spans="1:17" ht="15">
      <c r="A8506" s="6"/>
      <c r="B8506" s="10">
        <v>48.96</v>
      </c>
      <c r="C8506">
        <v>0.12929181098083187</v>
      </c>
      <c r="D8506" s="11">
        <v>49.9</v>
      </c>
      <c r="E8506" s="10">
        <v>62.81</v>
      </c>
      <c r="F8506" s="11">
        <v>31.23</v>
      </c>
      <c r="G8506" s="10">
        <v>36.979999999999997</v>
      </c>
      <c r="H8506" s="11">
        <v>510.02</v>
      </c>
      <c r="I8506" s="10">
        <v>273</v>
      </c>
      <c r="J8506">
        <v>0.47374179725804361</v>
      </c>
      <c r="K8506">
        <v>0.32045440927776703</v>
      </c>
      <c r="L8506">
        <v>0.26630154115762522</v>
      </c>
      <c r="M8506">
        <v>0.29301291880530861</v>
      </c>
      <c r="N8506">
        <v>0.52490133949080009</v>
      </c>
      <c r="O8506">
        <v>0.42524757725199663</v>
      </c>
      <c r="P8506" s="117">
        <v>87.75</v>
      </c>
      <c r="Q8506">
        <v>0.34</v>
      </c>
    </row>
    <row r="8507" spans="1:17" ht="15">
      <c r="A8507" s="6"/>
      <c r="B8507" s="10">
        <v>37.24</v>
      </c>
      <c r="C8507">
        <v>0.12633746385654032</v>
      </c>
      <c r="D8507" s="11">
        <v>50</v>
      </c>
      <c r="E8507" s="10">
        <v>56.91</v>
      </c>
      <c r="F8507" s="11">
        <v>35.9</v>
      </c>
      <c r="G8507" s="10">
        <v>45.19</v>
      </c>
      <c r="H8507" s="11">
        <v>513.58000000000004</v>
      </c>
      <c r="I8507" s="10">
        <v>269.83999999999997</v>
      </c>
      <c r="J8507">
        <v>0.47422916527904208</v>
      </c>
      <c r="K8507">
        <v>0.31566569462187233</v>
      </c>
      <c r="L8507">
        <v>0.26482299659326219</v>
      </c>
      <c r="M8507">
        <v>0.29744230623100304</v>
      </c>
      <c r="N8507">
        <v>0.50826934376918831</v>
      </c>
      <c r="O8507">
        <v>0.41787583249742766</v>
      </c>
      <c r="P8507" s="117">
        <v>35.39</v>
      </c>
      <c r="Q8507">
        <v>0.34</v>
      </c>
    </row>
    <row r="8508" spans="1:17" ht="15">
      <c r="A8508" s="6"/>
      <c r="B8508" s="10">
        <v>34.29</v>
      </c>
      <c r="C8508">
        <v>0.12623401308912727</v>
      </c>
      <c r="D8508" s="11">
        <v>51.03</v>
      </c>
      <c r="E8508" s="10">
        <v>58.12</v>
      </c>
      <c r="F8508" s="11">
        <v>35.94</v>
      </c>
      <c r="G8508" s="10">
        <v>43.49</v>
      </c>
      <c r="H8508" s="11">
        <v>503.39</v>
      </c>
      <c r="I8508" s="10">
        <v>251.71</v>
      </c>
      <c r="J8508">
        <v>0.46504682174814727</v>
      </c>
      <c r="K8508">
        <v>0.29897938459696888</v>
      </c>
      <c r="L8508">
        <v>0.26374139600813518</v>
      </c>
      <c r="M8508">
        <v>0.30219901760016421</v>
      </c>
      <c r="N8508">
        <v>0.48809599393327346</v>
      </c>
      <c r="O8508">
        <v>0.42120676929200629</v>
      </c>
      <c r="P8508" s="117">
        <v>32.5</v>
      </c>
      <c r="Q8508">
        <v>0.34</v>
      </c>
    </row>
    <row r="8509" spans="1:17" ht="15">
      <c r="A8509" s="6"/>
      <c r="B8509" s="10">
        <v>26.05</v>
      </c>
      <c r="C8509">
        <v>0.12578661360949697</v>
      </c>
      <c r="D8509" s="11">
        <v>54.48</v>
      </c>
      <c r="E8509" s="10">
        <v>59.31</v>
      </c>
      <c r="F8509" s="11">
        <v>35.99</v>
      </c>
      <c r="G8509" s="10">
        <v>43.95</v>
      </c>
      <c r="H8509" s="11">
        <v>480</v>
      </c>
      <c r="I8509" s="10">
        <v>248.24</v>
      </c>
      <c r="J8509">
        <v>0.46316450877764148</v>
      </c>
      <c r="K8509">
        <v>0.29245746623466701</v>
      </c>
      <c r="L8509">
        <v>0.26755209203648211</v>
      </c>
      <c r="M8509">
        <v>0.29845665759704715</v>
      </c>
      <c r="N8509">
        <v>0.47035808416349517</v>
      </c>
      <c r="O8509">
        <v>0.41635120155840571</v>
      </c>
      <c r="P8509" s="117">
        <v>29.92</v>
      </c>
      <c r="Q8509">
        <v>0.34</v>
      </c>
    </row>
    <row r="8510" spans="1:17" ht="15">
      <c r="A8510" s="6"/>
      <c r="B8510" s="10">
        <v>23.51</v>
      </c>
      <c r="C8510">
        <v>0.12455442278363504</v>
      </c>
      <c r="D8510" s="11">
        <v>55.96</v>
      </c>
      <c r="E8510" s="10">
        <v>61.93</v>
      </c>
      <c r="F8510" s="11">
        <v>36.07</v>
      </c>
      <c r="G8510" s="10">
        <v>48.29</v>
      </c>
      <c r="H8510" s="11">
        <v>457.26</v>
      </c>
      <c r="I8510" s="10">
        <v>238.96</v>
      </c>
      <c r="J8510">
        <v>0.4659111140050064</v>
      </c>
      <c r="K8510">
        <v>0.28553865795903088</v>
      </c>
      <c r="L8510">
        <v>0.27756782174475636</v>
      </c>
      <c r="M8510">
        <v>0.30581946364262558</v>
      </c>
      <c r="N8510">
        <v>0.46517774353209929</v>
      </c>
      <c r="O8510">
        <v>0.4089394051230994</v>
      </c>
      <c r="P8510" s="117">
        <v>30.69</v>
      </c>
      <c r="Q8510">
        <v>0.34</v>
      </c>
    </row>
    <row r="8511" spans="1:17" ht="15">
      <c r="A8511" s="6"/>
      <c r="B8511" s="10">
        <v>11.56</v>
      </c>
      <c r="C8511">
        <v>0.12481203857215359</v>
      </c>
      <c r="D8511" s="11">
        <v>49.99</v>
      </c>
      <c r="E8511" s="10">
        <v>56.34</v>
      </c>
      <c r="F8511" s="11">
        <v>35.950000000000003</v>
      </c>
      <c r="G8511" s="10">
        <v>45.1</v>
      </c>
      <c r="H8511" s="11">
        <v>460</v>
      </c>
      <c r="I8511" s="10">
        <v>232.89</v>
      </c>
      <c r="J8511">
        <v>0.47339057739602836</v>
      </c>
      <c r="K8511">
        <v>0.27839883121907516</v>
      </c>
      <c r="L8511">
        <v>0.28602925464258455</v>
      </c>
      <c r="M8511">
        <v>0.31684196168243184</v>
      </c>
      <c r="N8511">
        <v>0.47331994730453825</v>
      </c>
      <c r="O8511">
        <v>0.40219067468258496</v>
      </c>
      <c r="P8511" s="117">
        <v>29.11</v>
      </c>
      <c r="Q8511">
        <v>0.34</v>
      </c>
    </row>
    <row r="8512" spans="1:17" ht="15">
      <c r="A8512" s="6"/>
      <c r="B8512" s="10">
        <v>10.53</v>
      </c>
      <c r="C8512">
        <v>0.12596599966949004</v>
      </c>
      <c r="D8512" s="11">
        <v>46.15</v>
      </c>
      <c r="E8512" s="10">
        <v>54.34</v>
      </c>
      <c r="F8512" s="11">
        <v>36.21</v>
      </c>
      <c r="G8512" s="10">
        <v>42.9</v>
      </c>
      <c r="H8512" s="11">
        <v>476.21</v>
      </c>
      <c r="I8512" s="10">
        <v>241.02</v>
      </c>
      <c r="J8512">
        <v>0.48187734114307329</v>
      </c>
      <c r="K8512">
        <v>0.26546382718776312</v>
      </c>
      <c r="L8512">
        <v>0.3000032811878563</v>
      </c>
      <c r="M8512">
        <v>0.32342790403545235</v>
      </c>
      <c r="N8512">
        <v>0.49290109447777497</v>
      </c>
      <c r="O8512">
        <v>0.40399756902315753</v>
      </c>
      <c r="P8512" s="117">
        <v>25.79</v>
      </c>
      <c r="Q8512">
        <v>0.34</v>
      </c>
    </row>
    <row r="8513" spans="1:17" ht="15">
      <c r="A8513" s="6"/>
      <c r="B8513" s="10">
        <v>16.8</v>
      </c>
      <c r="C8513">
        <v>0.12442242526141394</v>
      </c>
      <c r="D8513" s="11">
        <v>46.86</v>
      </c>
      <c r="E8513" s="10">
        <v>52.8</v>
      </c>
      <c r="F8513" s="11">
        <v>36.99</v>
      </c>
      <c r="G8513" s="10">
        <v>42.68</v>
      </c>
      <c r="H8513" s="11">
        <v>505.13</v>
      </c>
      <c r="I8513" s="10">
        <v>228.96</v>
      </c>
      <c r="J8513">
        <v>0.49109027301100922</v>
      </c>
      <c r="K8513">
        <v>0.24971821000413397</v>
      </c>
      <c r="L8513">
        <v>0.30547160806561136</v>
      </c>
      <c r="M8513">
        <v>0.32365434269402105</v>
      </c>
      <c r="N8513">
        <v>0.51866508048313886</v>
      </c>
      <c r="O8513">
        <v>0.41147440577806965</v>
      </c>
      <c r="P8513" s="117">
        <v>31.23</v>
      </c>
      <c r="Q8513">
        <v>0.34</v>
      </c>
    </row>
    <row r="8514" spans="1:17" ht="15">
      <c r="A8514" s="6"/>
      <c r="B8514" s="10">
        <v>16.95</v>
      </c>
      <c r="C8514">
        <v>0.12560318779981286</v>
      </c>
      <c r="D8514" s="11">
        <v>51.93</v>
      </c>
      <c r="E8514" s="10">
        <v>53.19</v>
      </c>
      <c r="F8514" s="11">
        <v>39.83</v>
      </c>
      <c r="G8514" s="10">
        <v>44.91</v>
      </c>
      <c r="H8514" s="11">
        <v>539.91</v>
      </c>
      <c r="I8514" s="10">
        <v>224.79</v>
      </c>
      <c r="J8514">
        <v>0.48600877858296093</v>
      </c>
      <c r="K8514">
        <v>0.22878205136886579</v>
      </c>
      <c r="L8514">
        <v>0.29677667130886781</v>
      </c>
      <c r="M8514">
        <v>0.31892898924460655</v>
      </c>
      <c r="N8514">
        <v>0.52572261234252649</v>
      </c>
      <c r="O8514">
        <v>0.39728571609594976</v>
      </c>
      <c r="P8514" s="117">
        <v>38.06</v>
      </c>
      <c r="Q8514">
        <v>0.34</v>
      </c>
    </row>
    <row r="8515" spans="1:17" ht="15">
      <c r="A8515" s="6"/>
      <c r="B8515" s="10">
        <v>35.08</v>
      </c>
      <c r="C8515">
        <v>0.12550418378213907</v>
      </c>
      <c r="D8515" s="11">
        <v>50.95</v>
      </c>
      <c r="E8515" s="10">
        <v>54.42</v>
      </c>
      <c r="F8515" s="11">
        <v>42.2</v>
      </c>
      <c r="G8515" s="10">
        <v>50.3</v>
      </c>
      <c r="H8515" s="11">
        <v>620</v>
      </c>
      <c r="I8515" s="10">
        <v>246.01</v>
      </c>
      <c r="J8515">
        <v>0.47222758150169636</v>
      </c>
      <c r="K8515">
        <v>0.19546914451659739</v>
      </c>
      <c r="L8515">
        <v>0.28126303062395197</v>
      </c>
      <c r="M8515">
        <v>0.30232095163178691</v>
      </c>
      <c r="N8515">
        <v>0.5118182902101055</v>
      </c>
      <c r="O8515">
        <v>0.38023259572705448</v>
      </c>
      <c r="P8515" s="117">
        <v>56.32</v>
      </c>
      <c r="Q8515">
        <v>0.34</v>
      </c>
    </row>
    <row r="8516" spans="1:17" ht="15">
      <c r="A8516" s="6"/>
      <c r="B8516" s="10">
        <v>39.340000000000003</v>
      </c>
      <c r="C8516">
        <v>0.1217715524920176</v>
      </c>
      <c r="D8516" s="11">
        <v>51.03</v>
      </c>
      <c r="E8516" s="10">
        <v>53.13</v>
      </c>
      <c r="F8516" s="11">
        <v>37.76</v>
      </c>
      <c r="G8516" s="10">
        <v>52.14</v>
      </c>
      <c r="H8516" s="11">
        <v>600.1</v>
      </c>
      <c r="I8516" s="10">
        <v>234.99</v>
      </c>
      <c r="J8516">
        <v>0.47688703728540771</v>
      </c>
      <c r="K8516">
        <v>0.1851070779181567</v>
      </c>
      <c r="L8516">
        <v>0.27885080531346207</v>
      </c>
      <c r="M8516">
        <v>0.29715581632058252</v>
      </c>
      <c r="N8516">
        <v>0.51177354130104702</v>
      </c>
      <c r="O8516">
        <v>0.36964517496928623</v>
      </c>
      <c r="P8516" s="117">
        <v>42.75</v>
      </c>
      <c r="Q8516">
        <v>0.34</v>
      </c>
    </row>
    <row r="8517" spans="1:17" ht="15">
      <c r="A8517" s="6"/>
      <c r="B8517" s="10">
        <v>48.49</v>
      </c>
      <c r="C8517">
        <v>0.12063288152663477</v>
      </c>
      <c r="D8517" s="11">
        <v>46.02</v>
      </c>
      <c r="E8517" s="10">
        <v>49.71</v>
      </c>
      <c r="F8517" s="11">
        <v>36.92</v>
      </c>
      <c r="G8517" s="10">
        <v>46.09</v>
      </c>
      <c r="H8517" s="11">
        <v>520</v>
      </c>
      <c r="I8517" s="10">
        <v>225.81</v>
      </c>
      <c r="J8517">
        <v>0.48517753372135991</v>
      </c>
      <c r="K8517">
        <v>0.18406038765441382</v>
      </c>
      <c r="L8517">
        <v>0.2821753871137137</v>
      </c>
      <c r="M8517">
        <v>0.30240484276271457</v>
      </c>
      <c r="N8517">
        <v>0.52761032396982199</v>
      </c>
      <c r="O8517">
        <v>0.36344896644146724</v>
      </c>
      <c r="P8517" s="117">
        <v>40.450000000000003</v>
      </c>
      <c r="Q8517">
        <v>0.34</v>
      </c>
    </row>
    <row r="8518" spans="1:17" ht="15">
      <c r="A8518" s="6"/>
      <c r="B8518" s="10">
        <v>40.97</v>
      </c>
      <c r="C8518">
        <v>0.12429021482336133</v>
      </c>
      <c r="D8518" s="11">
        <v>35.83</v>
      </c>
      <c r="E8518" s="10">
        <v>45.33</v>
      </c>
      <c r="F8518" s="11">
        <v>31.98</v>
      </c>
      <c r="G8518" s="10">
        <v>45.24</v>
      </c>
      <c r="H8518" s="11">
        <v>470.59</v>
      </c>
      <c r="I8518" s="10">
        <v>211.19</v>
      </c>
      <c r="J8518">
        <v>0.48370290118519604</v>
      </c>
      <c r="K8518">
        <v>0.16643898856363443</v>
      </c>
      <c r="L8518">
        <v>0.29089794126887325</v>
      </c>
      <c r="M8518">
        <v>0.30093734005428457</v>
      </c>
      <c r="N8518">
        <v>0.53768596590001927</v>
      </c>
      <c r="O8518">
        <v>0.35826897757414994</v>
      </c>
      <c r="P8518" s="117">
        <v>59.31</v>
      </c>
      <c r="Q8518">
        <v>0.34</v>
      </c>
    </row>
    <row r="8519" spans="1:17" ht="15">
      <c r="A8519" s="6"/>
      <c r="B8519" s="10">
        <v>33.15</v>
      </c>
      <c r="C8519">
        <v>0.12400295824239335</v>
      </c>
      <c r="D8519" s="11">
        <v>36.26</v>
      </c>
      <c r="E8519" s="10">
        <v>40.03</v>
      </c>
      <c r="F8519" s="11">
        <v>30.2</v>
      </c>
      <c r="G8519" s="10">
        <v>40.130000000000003</v>
      </c>
      <c r="H8519" s="11">
        <v>408.25</v>
      </c>
      <c r="I8519" s="10">
        <v>187.91</v>
      </c>
      <c r="J8519">
        <v>0.47711485051189995</v>
      </c>
      <c r="K8519">
        <v>0.16293717466666191</v>
      </c>
      <c r="L8519">
        <v>0.28741029736028212</v>
      </c>
      <c r="M8519">
        <v>0.29920566618650735</v>
      </c>
      <c r="N8519">
        <v>0.54128785569323246</v>
      </c>
      <c r="O8519">
        <v>0.35008541826713452</v>
      </c>
      <c r="P8519" s="117">
        <v>44.16</v>
      </c>
      <c r="Q8519">
        <v>0.34</v>
      </c>
    </row>
    <row r="8520" spans="1:17" ht="15">
      <c r="A8520" s="6"/>
      <c r="B8520" s="10">
        <v>28.77</v>
      </c>
      <c r="C8520">
        <v>0.13134936966854482</v>
      </c>
      <c r="D8520" s="11">
        <v>38.72</v>
      </c>
      <c r="E8520" s="10">
        <v>37.729999999999997</v>
      </c>
      <c r="F8520" s="11">
        <v>28.01</v>
      </c>
      <c r="G8520" s="10">
        <v>44.64</v>
      </c>
      <c r="H8520" s="11">
        <v>351.06</v>
      </c>
      <c r="I8520" s="10">
        <v>170.58</v>
      </c>
      <c r="J8520">
        <v>0.47192543246697916</v>
      </c>
      <c r="K8520">
        <v>0.16577711148462673</v>
      </c>
      <c r="L8520">
        <v>0.27543064673415835</v>
      </c>
      <c r="M8520">
        <v>0.30107817163833217</v>
      </c>
      <c r="N8520">
        <v>0.53346982334442805</v>
      </c>
      <c r="O8520">
        <v>0.35021556955515559</v>
      </c>
      <c r="P8520" s="117">
        <v>31.33</v>
      </c>
      <c r="Q8520">
        <v>0.34</v>
      </c>
    </row>
    <row r="8521" spans="1:17" ht="15">
      <c r="A8521" s="6"/>
      <c r="B8521" s="10">
        <v>6.05</v>
      </c>
      <c r="C8521">
        <v>0.13518215480171999</v>
      </c>
      <c r="D8521" s="11">
        <v>34.840000000000003</v>
      </c>
      <c r="E8521" s="10">
        <v>30.06</v>
      </c>
      <c r="F8521" s="11">
        <v>23.04</v>
      </c>
      <c r="G8521" s="10">
        <v>38.01</v>
      </c>
      <c r="H8521" s="11">
        <v>297.97000000000003</v>
      </c>
      <c r="I8521" s="10">
        <v>140.09</v>
      </c>
      <c r="J8521">
        <v>0.46396939423611294</v>
      </c>
      <c r="K8521">
        <v>0.16194155413974157</v>
      </c>
      <c r="L8521">
        <v>0.24355221192744356</v>
      </c>
      <c r="M8521">
        <v>0.29856490739852221</v>
      </c>
      <c r="N8521">
        <v>0.52964732930856517</v>
      </c>
      <c r="O8521">
        <v>0.34898665016472574</v>
      </c>
      <c r="P8521" s="117">
        <v>28.7</v>
      </c>
      <c r="Q8521">
        <v>0.34</v>
      </c>
    </row>
    <row r="8522" spans="1:17" ht="15">
      <c r="A8522" s="6"/>
      <c r="B8522" s="10">
        <v>0.01</v>
      </c>
      <c r="C8522">
        <v>0.133051630147352</v>
      </c>
      <c r="D8522" s="11">
        <v>27.76</v>
      </c>
      <c r="E8522" s="10">
        <v>-5.36</v>
      </c>
      <c r="F8522" s="11">
        <v>18.43</v>
      </c>
      <c r="G8522" s="10">
        <v>39.299999999999997</v>
      </c>
      <c r="H8522" s="11">
        <v>358.65</v>
      </c>
      <c r="I8522" s="10">
        <v>158.9</v>
      </c>
      <c r="J8522">
        <v>0.44331516895912315</v>
      </c>
      <c r="K8522">
        <v>0.14606409879447221</v>
      </c>
      <c r="L8522">
        <v>0.21376198289182344</v>
      </c>
      <c r="M8522">
        <v>0.28663508548450728</v>
      </c>
      <c r="N8522">
        <v>0.52169105550736028</v>
      </c>
      <c r="O8522">
        <v>0.35213363315562207</v>
      </c>
      <c r="P8522" s="117">
        <v>27.72</v>
      </c>
      <c r="Q8522">
        <v>0.34</v>
      </c>
    </row>
    <row r="8523" spans="1:17" ht="15">
      <c r="A8523" s="6"/>
      <c r="B8523" s="10">
        <v>-0.1</v>
      </c>
      <c r="C8523">
        <v>0.12768099539016708</v>
      </c>
      <c r="D8523" s="11">
        <v>26.45</v>
      </c>
      <c r="E8523" s="10">
        <v>3.57</v>
      </c>
      <c r="F8523" s="11">
        <v>8.39</v>
      </c>
      <c r="G8523" s="10">
        <v>34.799999999999997</v>
      </c>
      <c r="H8523" s="11">
        <v>348.19</v>
      </c>
      <c r="I8523" s="10">
        <v>145.6</v>
      </c>
      <c r="J8523">
        <v>0.43869304364779332</v>
      </c>
      <c r="K8523">
        <v>0.14670336762012115</v>
      </c>
      <c r="L8523">
        <v>0.19844635257303664</v>
      </c>
      <c r="M8523">
        <v>0.27241272894339674</v>
      </c>
      <c r="N8523">
        <v>0.51979271245442993</v>
      </c>
      <c r="O8523">
        <v>0.35934532297933652</v>
      </c>
      <c r="P8523" s="117">
        <v>26.2</v>
      </c>
      <c r="Q8523">
        <v>0.34</v>
      </c>
    </row>
    <row r="8524" spans="1:17" ht="15">
      <c r="A8524" s="6"/>
      <c r="B8524" s="10">
        <v>-7.0000000000000007E-2</v>
      </c>
      <c r="C8524">
        <v>0.1248965782407544</v>
      </c>
      <c r="D8524" s="11">
        <v>26.2</v>
      </c>
      <c r="E8524" s="10">
        <v>-0.06</v>
      </c>
      <c r="F8524" s="11">
        <v>12.2</v>
      </c>
      <c r="G8524" s="10">
        <v>33.65</v>
      </c>
      <c r="H8524" s="11">
        <v>335.63</v>
      </c>
      <c r="I8524" s="10">
        <v>140.19</v>
      </c>
      <c r="J8524">
        <v>0.44105623612556161</v>
      </c>
      <c r="K8524">
        <v>0.15093704797630469</v>
      </c>
      <c r="L8524">
        <v>0.19694490424149463</v>
      </c>
      <c r="M8524">
        <v>0.26388852739147434</v>
      </c>
      <c r="N8524">
        <v>0.51733409517031848</v>
      </c>
      <c r="O8524">
        <v>0.36885919168667786</v>
      </c>
      <c r="P8524" s="117">
        <v>26.55</v>
      </c>
      <c r="Q8524">
        <v>0.34</v>
      </c>
    </row>
    <row r="8525" spans="1:17" ht="15">
      <c r="A8525" s="6"/>
      <c r="B8525" s="10">
        <v>-0.18</v>
      </c>
      <c r="C8525">
        <v>0.12612057784414391</v>
      </c>
      <c r="D8525" s="11">
        <v>26.36</v>
      </c>
      <c r="E8525" s="10">
        <v>-0.1</v>
      </c>
      <c r="F8525" s="11">
        <v>5.52</v>
      </c>
      <c r="G8525" s="10">
        <v>32.93</v>
      </c>
      <c r="H8525" s="11">
        <v>317.55</v>
      </c>
      <c r="I8525" s="10">
        <v>132.41</v>
      </c>
      <c r="J8525">
        <v>0.44267824509572773</v>
      </c>
      <c r="K8525">
        <v>0.15795086205036357</v>
      </c>
      <c r="L8525">
        <v>0.19928636935218108</v>
      </c>
      <c r="M8525">
        <v>0.25777579635977876</v>
      </c>
      <c r="N8525">
        <v>0.51414214435535854</v>
      </c>
      <c r="O8525">
        <v>0.37979637038325503</v>
      </c>
      <c r="P8525" s="117">
        <v>27.52</v>
      </c>
      <c r="Q8525">
        <v>0.34</v>
      </c>
    </row>
    <row r="8526" spans="1:17" ht="15">
      <c r="A8526" s="6"/>
      <c r="B8526" s="10">
        <v>-0.25</v>
      </c>
      <c r="C8526">
        <v>0.12395104956931029</v>
      </c>
      <c r="D8526" s="11">
        <v>27.59</v>
      </c>
      <c r="E8526" s="10">
        <v>-0.77</v>
      </c>
      <c r="F8526" s="11">
        <v>4.25</v>
      </c>
      <c r="G8526" s="10">
        <v>33.65</v>
      </c>
      <c r="H8526" s="11">
        <v>322</v>
      </c>
      <c r="I8526" s="10">
        <v>128.22</v>
      </c>
      <c r="J8526">
        <v>0.44687765447387562</v>
      </c>
      <c r="K8526">
        <v>0.17559348348615683</v>
      </c>
      <c r="L8526">
        <v>0.2018862101957308</v>
      </c>
      <c r="M8526">
        <v>0.26945589939253489</v>
      </c>
      <c r="N8526">
        <v>0.5101419706656638</v>
      </c>
      <c r="O8526">
        <v>0.39135386141008582</v>
      </c>
      <c r="P8526" s="117">
        <v>26.53</v>
      </c>
      <c r="Q8526">
        <v>0.34</v>
      </c>
    </row>
    <row r="8527" spans="1:17" ht="15">
      <c r="A8527" s="6"/>
      <c r="B8527" s="10">
        <v>-0.08</v>
      </c>
      <c r="C8527">
        <v>0.12420673416821364</v>
      </c>
      <c r="D8527" s="11">
        <v>31.93</v>
      </c>
      <c r="E8527" s="10">
        <v>9.32</v>
      </c>
      <c r="F8527" s="11">
        <v>6.58</v>
      </c>
      <c r="G8527" s="10">
        <v>37.979999999999997</v>
      </c>
      <c r="H8527" s="11">
        <v>353.28</v>
      </c>
      <c r="I8527" s="10">
        <v>155.91999999999999</v>
      </c>
      <c r="J8527">
        <v>0.45822439969386769</v>
      </c>
      <c r="K8527">
        <v>0.20086225881402162</v>
      </c>
      <c r="L8527">
        <v>0.20968256057433443</v>
      </c>
      <c r="M8527">
        <v>0.28509591550559249</v>
      </c>
      <c r="N8527">
        <v>0.50726717381181374</v>
      </c>
      <c r="O8527">
        <v>0.40261576486619832</v>
      </c>
      <c r="P8527" s="117">
        <v>26.31</v>
      </c>
      <c r="Q8527">
        <v>0.34</v>
      </c>
    </row>
    <row r="8528" spans="1:17" ht="15">
      <c r="A8528" s="6"/>
      <c r="B8528" s="10">
        <v>0.81</v>
      </c>
      <c r="C8528">
        <v>0.12124802620916393</v>
      </c>
      <c r="D8528" s="11">
        <v>38.61</v>
      </c>
      <c r="E8528" s="10">
        <v>16.579999999999998</v>
      </c>
      <c r="F8528" s="11">
        <v>9.31</v>
      </c>
      <c r="G8528" s="10">
        <v>44.26</v>
      </c>
      <c r="H8528" s="11">
        <v>419.46</v>
      </c>
      <c r="I8528" s="10">
        <v>183.86</v>
      </c>
      <c r="J8528">
        <v>0.48694013874070885</v>
      </c>
      <c r="K8528">
        <v>0.23862051249865507</v>
      </c>
      <c r="L8528">
        <v>0.21228036314286022</v>
      </c>
      <c r="M8528">
        <v>0.30013136810211505</v>
      </c>
      <c r="N8528">
        <v>0.4993036194320456</v>
      </c>
      <c r="O8528">
        <v>0.40232643486971181</v>
      </c>
      <c r="P8528" s="117">
        <v>32.47</v>
      </c>
      <c r="Q8528">
        <v>0.34</v>
      </c>
    </row>
    <row r="8529" spans="1:17" ht="15">
      <c r="A8529" s="6"/>
      <c r="B8529" s="10">
        <v>31.68</v>
      </c>
      <c r="C8529">
        <v>0.12136988074429714</v>
      </c>
      <c r="D8529" s="11">
        <v>47.52</v>
      </c>
      <c r="E8529" s="10">
        <v>34.56</v>
      </c>
      <c r="F8529" s="11">
        <v>19.420000000000002</v>
      </c>
      <c r="G8529" s="10">
        <v>50.46</v>
      </c>
      <c r="H8529" s="11">
        <v>505.34</v>
      </c>
      <c r="I8529" s="10">
        <v>224.72</v>
      </c>
      <c r="J8529">
        <v>0.50282337854709358</v>
      </c>
      <c r="K8529">
        <v>0.27276931531924542</v>
      </c>
      <c r="L8529">
        <v>0.21721777130371447</v>
      </c>
      <c r="M8529">
        <v>0.29841400960290004</v>
      </c>
      <c r="N8529">
        <v>0.48180049757881593</v>
      </c>
      <c r="O8529">
        <v>0.39470110416694193</v>
      </c>
      <c r="P8529" s="117">
        <v>59.89</v>
      </c>
      <c r="Q8529">
        <v>0.34</v>
      </c>
    </row>
    <row r="8530" spans="1:17" ht="15">
      <c r="A8530" s="6"/>
      <c r="B8530" s="10">
        <v>39.729999999999997</v>
      </c>
      <c r="C8530">
        <v>0.1185504091607895</v>
      </c>
      <c r="D8530" s="11">
        <v>48</v>
      </c>
      <c r="E8530" s="10">
        <v>45.36</v>
      </c>
      <c r="F8530" s="11">
        <v>28.07</v>
      </c>
      <c r="G8530" s="10">
        <v>55.14</v>
      </c>
      <c r="H8530" s="11">
        <v>520.59</v>
      </c>
      <c r="I8530" s="10">
        <v>224.4</v>
      </c>
      <c r="J8530">
        <v>0.48644749530445813</v>
      </c>
      <c r="K8530">
        <v>0.28936153034712331</v>
      </c>
      <c r="L8530">
        <v>0.24865664229049847</v>
      </c>
      <c r="M8530">
        <v>0.29455389961031342</v>
      </c>
      <c r="N8530">
        <v>0.46944311780830172</v>
      </c>
      <c r="O8530">
        <v>0.38256509524693327</v>
      </c>
      <c r="P8530" s="117">
        <v>45.36</v>
      </c>
      <c r="Q8530">
        <v>0.34</v>
      </c>
    </row>
    <row r="8531" spans="1:17" ht="15">
      <c r="A8531" s="6"/>
      <c r="B8531" s="10">
        <v>35.64</v>
      </c>
      <c r="C8531">
        <v>0.11895365734777011</v>
      </c>
      <c r="D8531" s="11">
        <v>50</v>
      </c>
      <c r="E8531" s="10">
        <v>47.92</v>
      </c>
      <c r="F8531" s="11">
        <v>33.04</v>
      </c>
      <c r="G8531" s="10">
        <v>53.68</v>
      </c>
      <c r="H8531" s="11">
        <v>506.93</v>
      </c>
      <c r="I8531" s="10">
        <v>223.72</v>
      </c>
      <c r="J8531">
        <v>0.48423123243352539</v>
      </c>
      <c r="K8531">
        <v>0.29882148114958718</v>
      </c>
      <c r="L8531">
        <v>0.26065553957952819</v>
      </c>
      <c r="M8531">
        <v>0.29488816930436745</v>
      </c>
      <c r="N8531">
        <v>0.4545279390195282</v>
      </c>
      <c r="O8531">
        <v>0.36802899879509765</v>
      </c>
      <c r="P8531" s="117">
        <v>34.32</v>
      </c>
      <c r="Q8531">
        <v>0.34</v>
      </c>
    </row>
    <row r="8532" spans="1:17" ht="15">
      <c r="A8532" s="6"/>
      <c r="B8532" s="10">
        <v>26.45</v>
      </c>
      <c r="C8532">
        <v>0.11799720890913411</v>
      </c>
      <c r="D8532" s="11">
        <v>48.99</v>
      </c>
      <c r="E8532" s="10">
        <v>48.44</v>
      </c>
      <c r="F8532" s="11">
        <v>35.64</v>
      </c>
      <c r="G8532" s="10">
        <v>53.68</v>
      </c>
      <c r="H8532" s="11">
        <v>485.51</v>
      </c>
      <c r="I8532" s="10">
        <v>225.4</v>
      </c>
      <c r="J8532">
        <v>0.48567778073722523</v>
      </c>
      <c r="K8532">
        <v>0.30956813367567998</v>
      </c>
      <c r="L8532">
        <v>0.26747995558448517</v>
      </c>
      <c r="M8532">
        <v>0.29064695212986913</v>
      </c>
      <c r="N8532">
        <v>0.44019480914718628</v>
      </c>
      <c r="O8532">
        <v>0.36720604599101248</v>
      </c>
      <c r="P8532" s="117">
        <v>32.82</v>
      </c>
      <c r="Q8532">
        <v>0.34</v>
      </c>
    </row>
    <row r="8533" spans="1:17" ht="15">
      <c r="A8533" s="6"/>
      <c r="B8533" s="10">
        <v>26.23</v>
      </c>
      <c r="C8533">
        <v>0.11987941144049868</v>
      </c>
      <c r="D8533" s="11">
        <v>46.55</v>
      </c>
      <c r="E8533" s="10">
        <v>53.08</v>
      </c>
      <c r="F8533" s="11">
        <v>37.6</v>
      </c>
      <c r="G8533" s="10">
        <v>53.16</v>
      </c>
      <c r="H8533" s="11">
        <v>429.25</v>
      </c>
      <c r="I8533" s="10">
        <v>224.4</v>
      </c>
      <c r="J8533">
        <v>0.49199787788563171</v>
      </c>
      <c r="K8533">
        <v>0.30845266788187536</v>
      </c>
      <c r="L8533">
        <v>0.26394749465192763</v>
      </c>
      <c r="M8533">
        <v>0.28731103265451718</v>
      </c>
      <c r="N8533">
        <v>0.43037674904644974</v>
      </c>
      <c r="O8533">
        <v>0.35847390952120506</v>
      </c>
      <c r="P8533" s="117">
        <v>27.15</v>
      </c>
      <c r="Q8533">
        <v>0.34</v>
      </c>
    </row>
    <row r="8534" spans="1:17" ht="15">
      <c r="A8534" s="6"/>
      <c r="B8534" s="10">
        <v>26.73</v>
      </c>
      <c r="C8534">
        <v>0.11900082342960212</v>
      </c>
      <c r="D8534" s="11">
        <v>47.86</v>
      </c>
      <c r="E8534" s="10">
        <v>51.92</v>
      </c>
      <c r="F8534" s="11">
        <v>37.54</v>
      </c>
      <c r="G8534" s="10">
        <v>55.5</v>
      </c>
      <c r="H8534" s="11">
        <v>395.69</v>
      </c>
      <c r="I8534" s="10">
        <v>224.04</v>
      </c>
      <c r="J8534">
        <v>0.4889953330812124</v>
      </c>
      <c r="K8534">
        <v>0.31679154562234174</v>
      </c>
      <c r="L8534">
        <v>0.2744302300632942</v>
      </c>
      <c r="M8534">
        <v>0.28602377068282447</v>
      </c>
      <c r="N8534">
        <v>0.43268616446547153</v>
      </c>
      <c r="O8534">
        <v>0.34867398700896995</v>
      </c>
      <c r="P8534" s="117">
        <v>29.98</v>
      </c>
      <c r="Q8534">
        <v>0.34</v>
      </c>
    </row>
    <row r="8535" spans="1:17" ht="15">
      <c r="A8535" s="6"/>
      <c r="B8535" s="10">
        <v>25.3</v>
      </c>
      <c r="C8535">
        <v>0.11381790259372607</v>
      </c>
      <c r="D8535" s="11">
        <v>46.96</v>
      </c>
      <c r="E8535" s="10">
        <v>52.61</v>
      </c>
      <c r="F8535" s="11">
        <v>37.08</v>
      </c>
      <c r="G8535" s="10">
        <v>52.26</v>
      </c>
      <c r="H8535" s="11">
        <v>400.54</v>
      </c>
      <c r="I8535" s="10">
        <v>216.82</v>
      </c>
      <c r="J8535">
        <v>0.49167145941662155</v>
      </c>
      <c r="K8535">
        <v>0.31956381701678971</v>
      </c>
      <c r="L8535">
        <v>0.27842549936882749</v>
      </c>
      <c r="M8535">
        <v>0.29447978125399527</v>
      </c>
      <c r="N8535">
        <v>0.45011457894048018</v>
      </c>
      <c r="O8535">
        <v>0.34444455338522312</v>
      </c>
      <c r="P8535" s="117">
        <v>49.18</v>
      </c>
      <c r="Q8535">
        <v>0.34</v>
      </c>
    </row>
    <row r="8536" spans="1:17" ht="15">
      <c r="A8536" s="6"/>
      <c r="B8536" s="10">
        <v>28.86</v>
      </c>
      <c r="C8536">
        <v>0.11264514555401119</v>
      </c>
      <c r="D8536" s="11">
        <v>39</v>
      </c>
      <c r="E8536" s="10">
        <v>51.97</v>
      </c>
      <c r="F8536" s="11">
        <v>37.33</v>
      </c>
      <c r="G8536" s="10">
        <v>49.05</v>
      </c>
      <c r="H8536" s="11">
        <v>471.13</v>
      </c>
      <c r="I8536" s="10">
        <v>213.29</v>
      </c>
      <c r="J8536">
        <v>0.49210389541088578</v>
      </c>
      <c r="K8536">
        <v>0.32082121257968621</v>
      </c>
      <c r="L8536">
        <v>0.28286262966360542</v>
      </c>
      <c r="M8536">
        <v>0.2993472260301418</v>
      </c>
      <c r="N8536">
        <v>0.47288452687255245</v>
      </c>
      <c r="O8536">
        <v>0.34878629936912997</v>
      </c>
      <c r="P8536" s="117">
        <v>54.79</v>
      </c>
      <c r="Q8536">
        <v>0.34</v>
      </c>
    </row>
    <row r="8537" spans="1:17" ht="15">
      <c r="A8537" s="6"/>
      <c r="B8537" s="10">
        <v>34.17</v>
      </c>
      <c r="C8537">
        <v>0.11457495957587284</v>
      </c>
      <c r="D8537" s="11">
        <v>39.369999999999997</v>
      </c>
      <c r="E8537" s="10">
        <v>53.78</v>
      </c>
      <c r="F8537" s="11">
        <v>37.090000000000003</v>
      </c>
      <c r="G8537" s="10">
        <v>45.48</v>
      </c>
      <c r="H8537" s="11">
        <v>499.43</v>
      </c>
      <c r="I8537" s="10">
        <v>210.39</v>
      </c>
      <c r="J8537">
        <v>0.49158711313303166</v>
      </c>
      <c r="K8537">
        <v>0.32866201070870327</v>
      </c>
      <c r="L8537">
        <v>0.2783540095123318</v>
      </c>
      <c r="M8537">
        <v>0.2920670365813855</v>
      </c>
      <c r="N8537">
        <v>0.49372774631759542</v>
      </c>
      <c r="O8537">
        <v>0.35666049987951703</v>
      </c>
      <c r="P8537" s="117">
        <v>26.57</v>
      </c>
      <c r="Q8537">
        <v>0.34</v>
      </c>
    </row>
    <row r="8538" spans="1:17" ht="15">
      <c r="A8538" s="6"/>
      <c r="B8538" s="10">
        <v>42.41</v>
      </c>
      <c r="C8538">
        <v>0.1124253442984033</v>
      </c>
      <c r="D8538" s="11">
        <v>46.06</v>
      </c>
      <c r="E8538" s="10">
        <v>55.04</v>
      </c>
      <c r="F8538" s="11">
        <v>39.01</v>
      </c>
      <c r="G8538" s="10">
        <v>44.7</v>
      </c>
      <c r="H8538" s="11">
        <v>505.5</v>
      </c>
      <c r="I8538" s="10">
        <v>213.19</v>
      </c>
      <c r="J8538">
        <v>0.48620391065989849</v>
      </c>
      <c r="K8538">
        <v>0.32052540837028781</v>
      </c>
      <c r="L8538">
        <v>0.26834492995330217</v>
      </c>
      <c r="M8538">
        <v>0.26703822526139392</v>
      </c>
      <c r="N8538">
        <v>0.49076980807039094</v>
      </c>
      <c r="O8538">
        <v>0.35505792241757433</v>
      </c>
      <c r="P8538" s="117">
        <v>29.6</v>
      </c>
      <c r="Q8538">
        <v>0.34</v>
      </c>
    </row>
    <row r="8539" spans="1:17" ht="15">
      <c r="A8539" s="6"/>
      <c r="B8539" s="10">
        <v>42.95</v>
      </c>
      <c r="C8539">
        <v>0.10766672206065642</v>
      </c>
      <c r="D8539" s="11">
        <v>47.34</v>
      </c>
      <c r="E8539" s="10">
        <v>56.52</v>
      </c>
      <c r="F8539" s="11">
        <v>40</v>
      </c>
      <c r="G8539" s="10">
        <v>44.91</v>
      </c>
      <c r="H8539" s="11">
        <v>529.20000000000005</v>
      </c>
      <c r="I8539" s="10">
        <v>214.19</v>
      </c>
      <c r="J8539">
        <v>0.48313259963328375</v>
      </c>
      <c r="K8539">
        <v>0.32176983264856196</v>
      </c>
      <c r="L8539">
        <v>0.26104122707876831</v>
      </c>
      <c r="M8539">
        <v>0.24591086938723866</v>
      </c>
      <c r="N8539">
        <v>0.47401148468337206</v>
      </c>
      <c r="O8539">
        <v>0.35529491562675514</v>
      </c>
      <c r="P8539" s="117">
        <v>41.1</v>
      </c>
      <c r="Q8539">
        <v>0.34</v>
      </c>
    </row>
    <row r="8540" spans="1:17" ht="15">
      <c r="A8540" s="6"/>
      <c r="B8540" s="10">
        <v>50.36</v>
      </c>
      <c r="C8540">
        <v>0.11041839937086115</v>
      </c>
      <c r="D8540" s="11">
        <v>41.5</v>
      </c>
      <c r="E8540" s="10">
        <v>57.07</v>
      </c>
      <c r="F8540" s="11">
        <v>38.68</v>
      </c>
      <c r="G8540" s="10">
        <v>37.54</v>
      </c>
      <c r="H8540" s="11">
        <v>503.71</v>
      </c>
      <c r="I8540" s="10">
        <v>224.4</v>
      </c>
      <c r="J8540">
        <v>0.47266182373202975</v>
      </c>
      <c r="K8540">
        <v>0.32301347594533647</v>
      </c>
      <c r="L8540">
        <v>0.25629339700807618</v>
      </c>
      <c r="M8540">
        <v>0.23944426128168142</v>
      </c>
      <c r="N8540">
        <v>0.48041050215727937</v>
      </c>
      <c r="O8540">
        <v>0.35231580730511092</v>
      </c>
      <c r="P8540" s="117">
        <v>37.01</v>
      </c>
      <c r="Q8540">
        <v>0.34</v>
      </c>
    </row>
    <row r="8541" spans="1:17" ht="15">
      <c r="A8541" s="6"/>
      <c r="B8541" s="10">
        <v>40.49</v>
      </c>
      <c r="C8541">
        <v>0.11202627247309239</v>
      </c>
      <c r="D8541" s="11">
        <v>40.659999999999997</v>
      </c>
      <c r="E8541" s="10">
        <v>58.4</v>
      </c>
      <c r="F8541" s="11">
        <v>37</v>
      </c>
      <c r="G8541" s="10">
        <v>30.72</v>
      </c>
      <c r="H8541" s="11">
        <v>450.28</v>
      </c>
      <c r="I8541" s="10">
        <v>221.82</v>
      </c>
      <c r="J8541">
        <v>0.46342726571208093</v>
      </c>
      <c r="K8541">
        <v>0.32288110628203709</v>
      </c>
      <c r="L8541">
        <v>0.25155359989101561</v>
      </c>
      <c r="M8541">
        <v>0.22187676928125047</v>
      </c>
      <c r="N8541">
        <v>0.48885599240603045</v>
      </c>
      <c r="O8541">
        <v>0.35555655232925237</v>
      </c>
      <c r="P8541" s="117">
        <v>31.55</v>
      </c>
      <c r="Q8541">
        <v>0.34</v>
      </c>
    </row>
    <row r="8542" spans="1:17" ht="15">
      <c r="A8542" s="6"/>
      <c r="B8542" s="10">
        <v>24.66</v>
      </c>
      <c r="C8542">
        <v>0.10757388681446463</v>
      </c>
      <c r="D8542" s="11">
        <v>42.91</v>
      </c>
      <c r="E8542" s="10">
        <v>51.92</v>
      </c>
      <c r="F8542" s="11">
        <v>34.770000000000003</v>
      </c>
      <c r="G8542" s="10">
        <v>19.940000000000001</v>
      </c>
      <c r="H8542" s="11">
        <v>379.45</v>
      </c>
      <c r="I8542" s="10">
        <v>201.07</v>
      </c>
      <c r="J8542">
        <v>0.44097404354184866</v>
      </c>
      <c r="K8542">
        <v>0.32983601531586842</v>
      </c>
      <c r="L8542">
        <v>0.25634246867254995</v>
      </c>
      <c r="M8542">
        <v>0.18684087144663367</v>
      </c>
      <c r="N8542">
        <v>0.48508540078766382</v>
      </c>
      <c r="O8542">
        <v>0.37216683808468926</v>
      </c>
      <c r="P8542" s="117">
        <v>35.93</v>
      </c>
      <c r="Q8542">
        <v>0.34</v>
      </c>
    </row>
    <row r="8543" spans="1:17" ht="15">
      <c r="A8543" s="6"/>
      <c r="B8543" s="10">
        <v>25.53</v>
      </c>
      <c r="C8543">
        <v>0.11095573067517814</v>
      </c>
      <c r="D8543" s="11">
        <v>42.06</v>
      </c>
      <c r="E8543" s="10">
        <v>50.11</v>
      </c>
      <c r="F8543" s="11">
        <v>31.78</v>
      </c>
      <c r="G8543" s="10">
        <v>14.69</v>
      </c>
      <c r="H8543" s="11">
        <v>347.88</v>
      </c>
      <c r="I8543" s="10">
        <v>183.71</v>
      </c>
      <c r="J8543">
        <v>0.41901647749878185</v>
      </c>
      <c r="K8543">
        <v>0.32636696568580215</v>
      </c>
      <c r="L8543">
        <v>0.24381421570672857</v>
      </c>
      <c r="M8543">
        <v>0.15767403107004677</v>
      </c>
      <c r="N8543">
        <v>0.48194725725809345</v>
      </c>
      <c r="O8543">
        <v>0.38246870387047055</v>
      </c>
      <c r="P8543" s="117">
        <v>31.25</v>
      </c>
      <c r="Q8543">
        <v>0.34</v>
      </c>
    </row>
    <row r="8544" spans="1:17" ht="15">
      <c r="A8544" s="6"/>
      <c r="B8544" s="10">
        <v>30.41</v>
      </c>
      <c r="C8544">
        <v>0.11404950992418136</v>
      </c>
      <c r="D8544" s="11">
        <v>37.4</v>
      </c>
      <c r="E8544" s="10">
        <v>47.08</v>
      </c>
      <c r="F8544" s="11">
        <v>28.01</v>
      </c>
      <c r="G8544" s="10">
        <v>13.3</v>
      </c>
      <c r="H8544" s="11">
        <v>336.15</v>
      </c>
      <c r="I8544" s="10">
        <v>170.96</v>
      </c>
      <c r="J8544">
        <v>0.3864309809846031</v>
      </c>
      <c r="K8544">
        <v>0.3162270467764689</v>
      </c>
      <c r="L8544">
        <v>0.21850486194038943</v>
      </c>
      <c r="M8544">
        <v>0.15623031544514046</v>
      </c>
      <c r="N8544">
        <v>0.48480796599626785</v>
      </c>
      <c r="O8544">
        <v>0.39238907858213173</v>
      </c>
      <c r="P8544" s="117">
        <v>31.38</v>
      </c>
      <c r="Q8544">
        <v>0.34</v>
      </c>
    </row>
    <row r="8545" spans="1:17" ht="15">
      <c r="A8545" s="6"/>
      <c r="B8545" s="10">
        <v>12</v>
      </c>
      <c r="C8545">
        <v>0.11667343975082731</v>
      </c>
      <c r="D8545" s="11">
        <v>30.62</v>
      </c>
      <c r="E8545" s="10">
        <v>39.94</v>
      </c>
      <c r="F8545" s="11">
        <v>18.670000000000002</v>
      </c>
      <c r="G8545" s="10">
        <v>0.03</v>
      </c>
      <c r="H8545" s="11">
        <v>280</v>
      </c>
      <c r="I8545" s="10">
        <v>161.66999999999999</v>
      </c>
      <c r="J8545">
        <v>0.36920337137442905</v>
      </c>
      <c r="K8545">
        <v>0.28770467892425899</v>
      </c>
      <c r="L8545">
        <v>0.18352706508448755</v>
      </c>
      <c r="M8545">
        <v>0.14712399748825603</v>
      </c>
      <c r="N8545">
        <v>0.49021105032728646</v>
      </c>
      <c r="O8545">
        <v>0.40810780192195545</v>
      </c>
      <c r="P8545" s="117">
        <v>26.62</v>
      </c>
      <c r="Q8545">
        <v>0.34</v>
      </c>
    </row>
    <row r="8546" spans="1:17" ht="15">
      <c r="A8546" s="6"/>
      <c r="B8546" s="10">
        <v>0.04</v>
      </c>
      <c r="C8546">
        <v>0.12016294308012944</v>
      </c>
      <c r="D8546" s="11">
        <v>26.33</v>
      </c>
      <c r="E8546" s="10">
        <v>43.33</v>
      </c>
      <c r="F8546" s="11">
        <v>6.89</v>
      </c>
      <c r="G8546" s="10">
        <v>1.49</v>
      </c>
      <c r="H8546" s="11">
        <v>312.7</v>
      </c>
      <c r="I8546" s="10">
        <v>148.72</v>
      </c>
      <c r="J8546">
        <v>0.33384901834582686</v>
      </c>
      <c r="K8546">
        <v>0.27581656473486071</v>
      </c>
      <c r="L8546">
        <v>0.17270607727517229</v>
      </c>
      <c r="M8546">
        <v>0.14128043741341698</v>
      </c>
      <c r="N8546">
        <v>0.48868100776735934</v>
      </c>
      <c r="O8546">
        <v>0.42187346081262839</v>
      </c>
      <c r="P8546" s="117">
        <v>25.94</v>
      </c>
      <c r="Q8546">
        <v>0.34</v>
      </c>
    </row>
    <row r="8547" spans="1:17" ht="15">
      <c r="A8547" s="6"/>
      <c r="B8547" s="10">
        <v>-0.01</v>
      </c>
      <c r="C8547">
        <v>0.12302853124204392</v>
      </c>
      <c r="D8547" s="11">
        <v>17.72</v>
      </c>
      <c r="E8547" s="10">
        <v>32.1</v>
      </c>
      <c r="F8547" s="11">
        <v>-0.31</v>
      </c>
      <c r="G8547" s="10">
        <v>-0.02</v>
      </c>
      <c r="H8547" s="11">
        <v>300.51</v>
      </c>
      <c r="I8547" s="10">
        <v>148.72</v>
      </c>
      <c r="J8547">
        <v>0.30167221884077328</v>
      </c>
      <c r="K8547">
        <v>0.26585859576442672</v>
      </c>
      <c r="L8547">
        <v>0.16684313866439376</v>
      </c>
      <c r="M8547">
        <v>0.13578577450906656</v>
      </c>
      <c r="N8547">
        <v>0.49613879110751463</v>
      </c>
      <c r="O8547">
        <v>0.43549146289327428</v>
      </c>
      <c r="P8547" s="117">
        <v>22.69</v>
      </c>
      <c r="Q8547">
        <v>0.34</v>
      </c>
    </row>
    <row r="8548" spans="1:17" ht="15">
      <c r="A8548" s="6"/>
      <c r="B8548" s="10">
        <v>-0.01</v>
      </c>
      <c r="C8548">
        <v>0.1232540883282902</v>
      </c>
      <c r="D8548" s="11">
        <v>11.8</v>
      </c>
      <c r="E8548" s="10">
        <v>28.34</v>
      </c>
      <c r="F8548" s="11">
        <v>-4.8499999999999996</v>
      </c>
      <c r="G8548" s="10">
        <v>-7.51</v>
      </c>
      <c r="H8548" s="11">
        <v>262.77</v>
      </c>
      <c r="I8548" s="10">
        <v>146.38999999999999</v>
      </c>
      <c r="J8548">
        <v>0.25426724768743969</v>
      </c>
      <c r="K8548">
        <v>0.26098570876786403</v>
      </c>
      <c r="L8548">
        <v>0.16179056320464202</v>
      </c>
      <c r="M8548">
        <v>0.13966437625246417</v>
      </c>
      <c r="N8548">
        <v>0.49514683203608056</v>
      </c>
      <c r="O8548">
        <v>0.4366511356089785</v>
      </c>
      <c r="P8548" s="117">
        <v>21.56</v>
      </c>
      <c r="Q8548">
        <v>0.34</v>
      </c>
    </row>
    <row r="8549" spans="1:17" ht="15">
      <c r="A8549" s="6"/>
      <c r="B8549" s="10">
        <v>-0.02</v>
      </c>
      <c r="C8549">
        <v>0.12696196838589202</v>
      </c>
      <c r="D8549" s="11">
        <v>11.3</v>
      </c>
      <c r="E8549" s="10">
        <v>24.72</v>
      </c>
      <c r="F8549" s="11">
        <v>-6.75</v>
      </c>
      <c r="G8549" s="10">
        <v>-9.8000000000000007</v>
      </c>
      <c r="H8549" s="11">
        <v>255.51</v>
      </c>
      <c r="I8549" s="10">
        <v>137.87</v>
      </c>
      <c r="J8549">
        <v>0.2305883186886214</v>
      </c>
      <c r="K8549">
        <v>0.24505724171267204</v>
      </c>
      <c r="L8549">
        <v>0.16064862568011987</v>
      </c>
      <c r="M8549">
        <v>0.14072055224297375</v>
      </c>
      <c r="N8549">
        <v>0.49205007209871138</v>
      </c>
      <c r="O8549">
        <v>0.42944438008782915</v>
      </c>
      <c r="P8549" s="117">
        <v>25.63</v>
      </c>
      <c r="Q8549">
        <v>0.34</v>
      </c>
    </row>
    <row r="8550" spans="1:17" ht="15">
      <c r="A8550" s="6"/>
      <c r="B8550" s="10">
        <v>-0.01</v>
      </c>
      <c r="C8550">
        <v>0.13129474702454946</v>
      </c>
      <c r="D8550" s="11">
        <v>12.4</v>
      </c>
      <c r="E8550" s="10">
        <v>23</v>
      </c>
      <c r="F8550" s="11">
        <v>-5.39</v>
      </c>
      <c r="G8550" s="10">
        <v>-7.22</v>
      </c>
      <c r="H8550" s="11">
        <v>259.27999999999997</v>
      </c>
      <c r="I8550" s="10">
        <v>141</v>
      </c>
      <c r="J8550">
        <v>0.21281385250331175</v>
      </c>
      <c r="K8550">
        <v>0.23913145105529932</v>
      </c>
      <c r="L8550">
        <v>0.16035935264928425</v>
      </c>
      <c r="M8550">
        <v>0.13810862580716463</v>
      </c>
      <c r="N8550">
        <v>0.48061534641727544</v>
      </c>
      <c r="O8550">
        <v>0.42597979023842275</v>
      </c>
      <c r="P8550" s="117">
        <v>31.04</v>
      </c>
      <c r="Q8550">
        <v>0.34</v>
      </c>
    </row>
    <row r="8551" spans="1:17" ht="15">
      <c r="A8551" s="6"/>
      <c r="B8551" s="10">
        <v>0</v>
      </c>
      <c r="C8551">
        <v>0.13775073462929474</v>
      </c>
      <c r="D8551" s="11">
        <v>8.4</v>
      </c>
      <c r="E8551" s="10">
        <v>14.81</v>
      </c>
      <c r="F8551" s="11">
        <v>2.16</v>
      </c>
      <c r="G8551" s="10">
        <v>-1.1299999999999999</v>
      </c>
      <c r="H8551" s="11">
        <v>327.56</v>
      </c>
      <c r="I8551" s="10">
        <v>148.55000000000001</v>
      </c>
      <c r="J8551">
        <v>0.19997107236059497</v>
      </c>
      <c r="K8551">
        <v>0.23391139046980255</v>
      </c>
      <c r="L8551">
        <v>0.16864859561964782</v>
      </c>
      <c r="M8551">
        <v>0.13701127507875974</v>
      </c>
      <c r="N8551">
        <v>0.47601328778357138</v>
      </c>
      <c r="O8551">
        <v>0.43109671888274176</v>
      </c>
      <c r="P8551" s="117">
        <v>20.52</v>
      </c>
      <c r="Q8551">
        <v>0.34</v>
      </c>
    </row>
    <row r="8552" spans="1:17" ht="15">
      <c r="A8552" s="6"/>
      <c r="B8552" s="10">
        <v>0.1</v>
      </c>
      <c r="C8552">
        <v>0.13789056649979514</v>
      </c>
      <c r="D8552" s="11">
        <v>9.7100000000000009</v>
      </c>
      <c r="E8552" s="10">
        <v>12.03</v>
      </c>
      <c r="F8552" s="11">
        <v>22.84</v>
      </c>
      <c r="G8552" s="10">
        <v>1.34</v>
      </c>
      <c r="H8552" s="11">
        <v>388.51</v>
      </c>
      <c r="I8552" s="10">
        <v>169.45</v>
      </c>
      <c r="J8552">
        <v>0.19310115352863738</v>
      </c>
      <c r="K8552">
        <v>0.22817284699737381</v>
      </c>
      <c r="L8552">
        <v>0.17811052921205789</v>
      </c>
      <c r="M8552">
        <v>0.14453970915532405</v>
      </c>
      <c r="N8552">
        <v>0.46243600258112855</v>
      </c>
      <c r="O8552">
        <v>0.44017639922968438</v>
      </c>
      <c r="P8552" s="117">
        <v>27.42</v>
      </c>
      <c r="Q8552">
        <v>0.34</v>
      </c>
    </row>
    <row r="8553" spans="1:17" ht="15">
      <c r="A8553" s="6"/>
      <c r="B8553" s="10">
        <v>7.43</v>
      </c>
      <c r="C8553">
        <v>0.14270715863939382</v>
      </c>
      <c r="D8553" s="11">
        <v>10.71</v>
      </c>
      <c r="E8553" s="10">
        <v>24.01</v>
      </c>
      <c r="F8553" s="11">
        <v>30.6</v>
      </c>
      <c r="G8553" s="10">
        <v>27.25</v>
      </c>
      <c r="H8553" s="11">
        <v>417.01</v>
      </c>
      <c r="I8553" s="10">
        <v>189.19</v>
      </c>
      <c r="J8553">
        <v>0.19295960628088052</v>
      </c>
      <c r="K8553">
        <v>0.23520272647523796</v>
      </c>
      <c r="L8553">
        <v>0.19459396120462971</v>
      </c>
      <c r="M8553">
        <v>0.14728819469963106</v>
      </c>
      <c r="N8553">
        <v>0.44229942834768987</v>
      </c>
      <c r="O8553">
        <v>0.44237157760082502</v>
      </c>
      <c r="P8553" s="117">
        <v>36.22</v>
      </c>
      <c r="Q8553">
        <v>0.34</v>
      </c>
    </row>
    <row r="8554" spans="1:17" ht="15">
      <c r="A8554" s="6"/>
      <c r="B8554" s="10">
        <v>20</v>
      </c>
      <c r="C8554">
        <v>0.14905677157867439</v>
      </c>
      <c r="D8554" s="11">
        <v>14.78</v>
      </c>
      <c r="E8554" s="10">
        <v>29.9</v>
      </c>
      <c r="F8554" s="11">
        <v>35</v>
      </c>
      <c r="G8554" s="10">
        <v>29.99</v>
      </c>
      <c r="H8554" s="11">
        <v>450.06</v>
      </c>
      <c r="I8554" s="10">
        <v>217</v>
      </c>
      <c r="J8554">
        <v>0.19903057526520415</v>
      </c>
      <c r="K8554">
        <v>0.24437772461456672</v>
      </c>
      <c r="L8554">
        <v>0.20974016746592314</v>
      </c>
      <c r="M8554">
        <v>0.15137023179281728</v>
      </c>
      <c r="N8554">
        <v>0.42612019897342102</v>
      </c>
      <c r="O8554">
        <v>0.43997132770752234</v>
      </c>
      <c r="P8554" s="117">
        <v>42.44</v>
      </c>
      <c r="Q8554">
        <v>0.34</v>
      </c>
    </row>
    <row r="8555" spans="1:17" ht="15">
      <c r="A8555" s="6"/>
      <c r="B8555" s="10">
        <v>42.08</v>
      </c>
      <c r="C8555">
        <v>0.15281743609398582</v>
      </c>
      <c r="D8555" s="11">
        <v>18.79</v>
      </c>
      <c r="E8555" s="10">
        <v>39.159999999999997</v>
      </c>
      <c r="F8555" s="11">
        <v>37</v>
      </c>
      <c r="G8555" s="10">
        <v>32.270000000000003</v>
      </c>
      <c r="H8555" s="11">
        <v>420.4</v>
      </c>
      <c r="I8555" s="10">
        <v>222.2</v>
      </c>
      <c r="J8555">
        <v>0.19725068210946775</v>
      </c>
      <c r="K8555">
        <v>0.24851630395021668</v>
      </c>
      <c r="L8555">
        <v>0.21420473179303393</v>
      </c>
      <c r="M8555">
        <v>0.15250916863259839</v>
      </c>
      <c r="N8555">
        <v>0.418922138877447</v>
      </c>
      <c r="O8555">
        <v>0.43205114465030064</v>
      </c>
      <c r="P8555" s="117">
        <v>71.34</v>
      </c>
      <c r="Q8555">
        <v>0.34</v>
      </c>
    </row>
    <row r="8556" spans="1:17" ht="15">
      <c r="A8556" s="6"/>
      <c r="B8556" s="10">
        <v>41.64</v>
      </c>
      <c r="C8556">
        <v>0.15535530599975958</v>
      </c>
      <c r="D8556" s="11">
        <v>20.079999999999998</v>
      </c>
      <c r="E8556" s="10">
        <v>40.380000000000003</v>
      </c>
      <c r="F8556" s="11">
        <v>36.51</v>
      </c>
      <c r="G8556" s="10">
        <v>27.95</v>
      </c>
      <c r="H8556" s="11">
        <v>364.42</v>
      </c>
      <c r="I8556" s="10">
        <v>225.09</v>
      </c>
      <c r="J8556">
        <v>0.1903163684248366</v>
      </c>
      <c r="K8556">
        <v>0.2513506119540615</v>
      </c>
      <c r="L8556">
        <v>0.21992152962870506</v>
      </c>
      <c r="M8556">
        <v>0.15480568021473204</v>
      </c>
      <c r="N8556">
        <v>0.41374163221264276</v>
      </c>
      <c r="O8556">
        <v>0.43269296450830941</v>
      </c>
      <c r="P8556" s="117">
        <v>32.47</v>
      </c>
      <c r="Q8556">
        <v>0.34</v>
      </c>
    </row>
    <row r="8557" spans="1:17" ht="15">
      <c r="A8557" s="6"/>
      <c r="B8557" s="10">
        <v>45.9</v>
      </c>
      <c r="C8557">
        <v>0.15352583025830258</v>
      </c>
      <c r="D8557" s="11">
        <v>14.74</v>
      </c>
      <c r="E8557" s="10">
        <v>46.14</v>
      </c>
      <c r="F8557" s="11">
        <v>34</v>
      </c>
      <c r="G8557" s="10">
        <v>33.22</v>
      </c>
      <c r="H8557" s="11">
        <v>380</v>
      </c>
      <c r="I8557" s="10">
        <v>221.93</v>
      </c>
      <c r="J8557">
        <v>0.18778972444229669</v>
      </c>
      <c r="K8557">
        <v>0.26370992636877516</v>
      </c>
      <c r="L8557">
        <v>0.2147555567879765</v>
      </c>
      <c r="M8557">
        <v>0.15159973268993768</v>
      </c>
      <c r="N8557">
        <v>0.41573424263508613</v>
      </c>
      <c r="O8557">
        <v>0.44779412139447811</v>
      </c>
      <c r="P8557" s="117">
        <v>28.38</v>
      </c>
      <c r="Q8557">
        <v>0.34</v>
      </c>
    </row>
    <row r="8558" spans="1:17" ht="15">
      <c r="A8558" s="6"/>
      <c r="B8558" s="10">
        <v>47.36</v>
      </c>
      <c r="C8558">
        <v>0.14912256151090231</v>
      </c>
      <c r="D8558" s="11">
        <v>14.77</v>
      </c>
      <c r="E8558" s="10">
        <v>49.59</v>
      </c>
      <c r="F8558" s="11">
        <v>32.659999999999997</v>
      </c>
      <c r="G8558" s="10">
        <v>34.270000000000003</v>
      </c>
      <c r="H8558" s="11">
        <v>346.92</v>
      </c>
      <c r="I8558" s="10">
        <v>223.91</v>
      </c>
      <c r="J8558">
        <v>0.17669497581478882</v>
      </c>
      <c r="K8558">
        <v>0.27728672695461198</v>
      </c>
      <c r="L8558">
        <v>0.20818827092840203</v>
      </c>
      <c r="M8558">
        <v>0.15610009399470587</v>
      </c>
      <c r="N8558">
        <v>0.41455526233751167</v>
      </c>
      <c r="O8558">
        <v>0.47399547787126517</v>
      </c>
      <c r="P8558" s="117">
        <v>25.46</v>
      </c>
      <c r="Q8558">
        <v>0.34</v>
      </c>
    </row>
    <row r="8559" spans="1:17" ht="15">
      <c r="A8559" s="6"/>
      <c r="B8559" s="10">
        <v>49.81</v>
      </c>
      <c r="C8559">
        <v>0.14471455457072924</v>
      </c>
      <c r="D8559" s="11">
        <v>10.87</v>
      </c>
      <c r="E8559" s="10">
        <v>48</v>
      </c>
      <c r="F8559" s="11">
        <v>30.75</v>
      </c>
      <c r="G8559" s="10">
        <v>34.11</v>
      </c>
      <c r="H8559" s="11">
        <v>300.26</v>
      </c>
      <c r="I8559" s="10">
        <v>228.91</v>
      </c>
      <c r="J8559">
        <v>0.16269625190040723</v>
      </c>
      <c r="K8559">
        <v>0.29248731457561827</v>
      </c>
      <c r="L8559">
        <v>0.21014166308080764</v>
      </c>
      <c r="M8559">
        <v>0.16738674086498742</v>
      </c>
      <c r="N8559">
        <v>0.41213814923282843</v>
      </c>
      <c r="O8559">
        <v>0.4878593721413273</v>
      </c>
      <c r="P8559" s="117">
        <v>28.2</v>
      </c>
      <c r="Q8559">
        <v>0.34</v>
      </c>
    </row>
    <row r="8560" spans="1:17" ht="15">
      <c r="A8560" s="6"/>
      <c r="B8560" s="10">
        <v>52.3</v>
      </c>
      <c r="C8560">
        <v>0.14379342820959468</v>
      </c>
      <c r="D8560" s="11">
        <v>5.65</v>
      </c>
      <c r="E8560" s="10">
        <v>46.39</v>
      </c>
      <c r="F8560" s="11">
        <v>35.9</v>
      </c>
      <c r="G8560" s="10">
        <v>36.26</v>
      </c>
      <c r="H8560" s="11">
        <v>299.31</v>
      </c>
      <c r="I8560" s="10">
        <v>225.92</v>
      </c>
      <c r="J8560">
        <v>0.15844647892749827</v>
      </c>
      <c r="K8560">
        <v>0.31440404879178702</v>
      </c>
      <c r="L8560">
        <v>0.22553357018652184</v>
      </c>
      <c r="M8560">
        <v>0.18590187228477367</v>
      </c>
      <c r="N8560">
        <v>0.41386969852941186</v>
      </c>
      <c r="O8560">
        <v>0.48088979426845091</v>
      </c>
      <c r="P8560" s="117">
        <v>25.51</v>
      </c>
      <c r="Q8560">
        <v>0.34</v>
      </c>
    </row>
    <row r="8561" spans="1:17" ht="15">
      <c r="A8561" s="6"/>
      <c r="B8561" s="10">
        <v>53.77</v>
      </c>
      <c r="C8561">
        <v>0.14778592562935763</v>
      </c>
      <c r="D8561" s="11">
        <v>10.039999999999999</v>
      </c>
      <c r="E8561" s="10">
        <v>51.6</v>
      </c>
      <c r="F8561" s="11">
        <v>37.42</v>
      </c>
      <c r="G8561" s="10">
        <v>44.95</v>
      </c>
      <c r="H8561" s="11">
        <v>306.81</v>
      </c>
      <c r="I8561" s="10">
        <v>220.05</v>
      </c>
      <c r="J8561">
        <v>0.15949281825172637</v>
      </c>
      <c r="K8561">
        <v>0.340671163710912</v>
      </c>
      <c r="L8561">
        <v>0.22908702467032671</v>
      </c>
      <c r="M8561">
        <v>0.22557376510618324</v>
      </c>
      <c r="N8561">
        <v>0.41090212800163695</v>
      </c>
      <c r="O8561">
        <v>0.47437006661903169</v>
      </c>
      <c r="P8561" s="117">
        <v>28.75</v>
      </c>
      <c r="Q8561">
        <v>0.34</v>
      </c>
    </row>
    <row r="8562" spans="1:17" ht="15">
      <c r="A8562" s="6"/>
      <c r="B8562" s="10">
        <v>58.05</v>
      </c>
      <c r="C8562">
        <v>0.15320546342773039</v>
      </c>
      <c r="D8562" s="11">
        <v>12.91</v>
      </c>
      <c r="E8562" s="10">
        <v>55.99</v>
      </c>
      <c r="F8562" s="11">
        <v>37.18</v>
      </c>
      <c r="G8562" s="10">
        <v>49.05</v>
      </c>
      <c r="H8562" s="11">
        <v>350</v>
      </c>
      <c r="I8562" s="10">
        <v>222.06</v>
      </c>
      <c r="J8562">
        <v>0.16625568216556616</v>
      </c>
      <c r="K8562">
        <v>0.3533569596881731</v>
      </c>
      <c r="L8562">
        <v>0.23045029763756664</v>
      </c>
      <c r="M8562">
        <v>0.26546646377944588</v>
      </c>
      <c r="N8562">
        <v>0.41090421993669729</v>
      </c>
      <c r="O8562">
        <v>0.44984418156754036</v>
      </c>
      <c r="P8562" s="117">
        <v>40.18</v>
      </c>
      <c r="Q8562">
        <v>0.34</v>
      </c>
    </row>
    <row r="8563" spans="1:17" ht="15">
      <c r="A8563" s="6"/>
      <c r="B8563" s="10">
        <v>68.12</v>
      </c>
      <c r="C8563">
        <v>0.16714454614253274</v>
      </c>
      <c r="D8563" s="11">
        <v>22.01</v>
      </c>
      <c r="E8563" s="10">
        <v>63.36</v>
      </c>
      <c r="F8563" s="11">
        <v>40</v>
      </c>
      <c r="G8563" s="10">
        <v>55.91</v>
      </c>
      <c r="H8563" s="11">
        <v>355.04</v>
      </c>
      <c r="I8563" s="10">
        <v>214.02</v>
      </c>
      <c r="J8563">
        <v>0.17341345103204658</v>
      </c>
      <c r="K8563">
        <v>0.36796480547632621</v>
      </c>
      <c r="L8563">
        <v>0.22558543847425216</v>
      </c>
      <c r="M8563">
        <v>0.28595636943807085</v>
      </c>
      <c r="N8563">
        <v>0.40125008783541594</v>
      </c>
      <c r="O8563">
        <v>0.42449599490818218</v>
      </c>
      <c r="P8563" s="117">
        <v>44.33</v>
      </c>
      <c r="Q8563">
        <v>0.34</v>
      </c>
    </row>
    <row r="8564" spans="1:17" ht="15">
      <c r="A8564" s="6"/>
      <c r="B8564" s="10">
        <v>66.45</v>
      </c>
      <c r="C8564">
        <v>0.17599640538579681</v>
      </c>
      <c r="D8564" s="11">
        <v>18.079999999999998</v>
      </c>
      <c r="E8564" s="10">
        <v>64.8</v>
      </c>
      <c r="F8564" s="11">
        <v>40.93</v>
      </c>
      <c r="G8564" s="10">
        <v>54.15</v>
      </c>
      <c r="H8564" s="11">
        <v>294.98</v>
      </c>
      <c r="I8564" s="10">
        <v>209.93</v>
      </c>
      <c r="J8564">
        <v>0.16833369689064798</v>
      </c>
      <c r="K8564">
        <v>0.37713681383717823</v>
      </c>
      <c r="L8564">
        <v>0.2215284079984618</v>
      </c>
      <c r="M8564">
        <v>0.31680478647731769</v>
      </c>
      <c r="N8564">
        <v>0.389817816338139</v>
      </c>
      <c r="O8564">
        <v>0.41058422330980276</v>
      </c>
      <c r="P8564" s="117">
        <v>28.31</v>
      </c>
      <c r="Q8564">
        <v>0.34</v>
      </c>
    </row>
    <row r="8565" spans="1:17" ht="15">
      <c r="A8565" s="6"/>
      <c r="B8565" s="10">
        <v>61.55</v>
      </c>
      <c r="C8565">
        <v>0.17931022698676322</v>
      </c>
      <c r="D8565" s="11">
        <v>10.84</v>
      </c>
      <c r="E8565" s="10">
        <v>64.72</v>
      </c>
      <c r="F8565" s="11">
        <v>38.9</v>
      </c>
      <c r="G8565" s="10">
        <v>53.9</v>
      </c>
      <c r="H8565" s="11">
        <v>230.93</v>
      </c>
      <c r="I8565" s="10">
        <v>198.44</v>
      </c>
      <c r="J8565">
        <v>0.15007585470085466</v>
      </c>
      <c r="K8565">
        <v>0.37906942254891152</v>
      </c>
      <c r="L8565">
        <v>0.21949100291786194</v>
      </c>
      <c r="M8565">
        <v>0.33931076697941909</v>
      </c>
      <c r="N8565">
        <v>0.37943403521568098</v>
      </c>
      <c r="O8565">
        <v>0.39821268140823152</v>
      </c>
      <c r="P8565" s="117">
        <v>24.6</v>
      </c>
      <c r="Q8565">
        <v>0.34</v>
      </c>
    </row>
    <row r="8566" spans="1:17" ht="15">
      <c r="A8566" s="6"/>
      <c r="B8566" s="10">
        <v>53.7</v>
      </c>
      <c r="C8566">
        <v>0.15829911801504473</v>
      </c>
      <c r="D8566" s="11">
        <v>0.4</v>
      </c>
      <c r="E8566" s="10">
        <v>60.92</v>
      </c>
      <c r="F8566" s="11">
        <v>35.979999999999997</v>
      </c>
      <c r="G8566" s="10">
        <v>47.87</v>
      </c>
      <c r="H8566" s="11">
        <v>206.79</v>
      </c>
      <c r="I8566" s="10">
        <v>181.34</v>
      </c>
      <c r="J8566">
        <v>0.13837149785234845</v>
      </c>
      <c r="K8566">
        <v>0.37197386191949572</v>
      </c>
      <c r="L8566">
        <v>0.20602176663193927</v>
      </c>
      <c r="M8566">
        <v>0.35553443751121011</v>
      </c>
      <c r="N8566">
        <v>0.36204648938482714</v>
      </c>
      <c r="O8566">
        <v>0.38234248940439625</v>
      </c>
      <c r="P8566" s="117">
        <v>24.01</v>
      </c>
      <c r="Q8566">
        <v>0.34</v>
      </c>
    </row>
    <row r="8567" spans="1:17" ht="15">
      <c r="A8567" s="6"/>
      <c r="B8567" s="10">
        <v>41.56</v>
      </c>
      <c r="C8567">
        <v>0.1538087082606594</v>
      </c>
      <c r="D8567" s="11">
        <v>-0.03</v>
      </c>
      <c r="E8567" s="10">
        <v>53.99</v>
      </c>
      <c r="F8567" s="11">
        <v>29.2</v>
      </c>
      <c r="G8567" s="10">
        <v>42.28</v>
      </c>
      <c r="H8567" s="11">
        <v>150.5</v>
      </c>
      <c r="I8567" s="10">
        <v>152</v>
      </c>
      <c r="J8567">
        <v>0.14035237792833843</v>
      </c>
      <c r="K8567">
        <v>0.35300322069025908</v>
      </c>
      <c r="L8567">
        <v>0.18075971736063945</v>
      </c>
      <c r="M8567">
        <v>0.36556407362649429</v>
      </c>
      <c r="N8567">
        <v>0.34645407160335695</v>
      </c>
      <c r="O8567">
        <v>0.35681718200752044</v>
      </c>
      <c r="P8567" s="117">
        <v>26.98</v>
      </c>
      <c r="Q8567">
        <v>0.34</v>
      </c>
    </row>
    <row r="8568" spans="1:17" ht="15">
      <c r="A8568" s="6"/>
      <c r="B8568" s="10">
        <v>20.29</v>
      </c>
      <c r="C8568">
        <v>0.148629618891993</v>
      </c>
      <c r="D8568" s="11">
        <v>-0.09</v>
      </c>
      <c r="E8568" s="10">
        <v>54.42</v>
      </c>
      <c r="F8568" s="11">
        <v>27.26</v>
      </c>
      <c r="G8568" s="10">
        <v>43.98</v>
      </c>
      <c r="H8568" s="11">
        <v>138.30000000000001</v>
      </c>
      <c r="I8568" s="10">
        <v>148.74</v>
      </c>
      <c r="J8568">
        <v>0.14329327323895977</v>
      </c>
      <c r="K8568">
        <v>0.34187286704126302</v>
      </c>
      <c r="L8568">
        <v>0.16808145714518125</v>
      </c>
      <c r="M8568">
        <v>0.37407853203246338</v>
      </c>
      <c r="N8568">
        <v>0.33997501848866979</v>
      </c>
      <c r="O8568">
        <v>0.33789379496574495</v>
      </c>
      <c r="P8568" s="117">
        <v>22.82</v>
      </c>
      <c r="Q8568">
        <v>0.34</v>
      </c>
    </row>
    <row r="8569" spans="1:17" ht="15">
      <c r="A8569" s="6"/>
      <c r="B8569" s="10">
        <v>7.74</v>
      </c>
      <c r="C8569">
        <v>0.14318578486055777</v>
      </c>
      <c r="D8569" s="11">
        <v>-12.12</v>
      </c>
      <c r="E8569" s="10">
        <v>52.32</v>
      </c>
      <c r="F8569" s="11">
        <v>14.03</v>
      </c>
      <c r="G8569" s="10">
        <v>40</v>
      </c>
      <c r="H8569" s="11">
        <v>98.85</v>
      </c>
      <c r="I8569" s="10">
        <v>119.9</v>
      </c>
      <c r="J8569">
        <v>0.14111444377704072</v>
      </c>
      <c r="K8569">
        <v>0.32835386448534698</v>
      </c>
      <c r="L8569">
        <v>0.15852785984069404</v>
      </c>
      <c r="M8569">
        <v>0.38659797666639467</v>
      </c>
      <c r="N8569">
        <v>0.31893866075394944</v>
      </c>
      <c r="O8569">
        <v>0.32154031812230249</v>
      </c>
      <c r="P8569" s="117">
        <v>31.75</v>
      </c>
      <c r="Q8569">
        <v>0.34</v>
      </c>
    </row>
    <row r="8570" spans="1:17" ht="15">
      <c r="A8570" s="6"/>
      <c r="B8570" s="10">
        <v>0</v>
      </c>
      <c r="C8570">
        <v>0.13655538269572834</v>
      </c>
      <c r="D8570" s="11">
        <v>-40.840000000000003</v>
      </c>
      <c r="E8570" s="10">
        <v>43.01</v>
      </c>
      <c r="F8570" s="11">
        <v>0.4</v>
      </c>
      <c r="G8570" s="10">
        <v>38.6</v>
      </c>
      <c r="H8570" s="11">
        <v>110.06</v>
      </c>
      <c r="I8570" s="10">
        <v>81.2</v>
      </c>
      <c r="J8570">
        <v>0.13733723184461774</v>
      </c>
      <c r="K8570">
        <v>0.29917449388340678</v>
      </c>
      <c r="L8570">
        <v>0.15332855427508046</v>
      </c>
      <c r="M8570">
        <v>0.38239218255890139</v>
      </c>
      <c r="N8570">
        <v>0.30385854299934661</v>
      </c>
      <c r="O8570">
        <v>0.28958203554891093</v>
      </c>
      <c r="P8570" s="117">
        <v>20.190000000000001</v>
      </c>
      <c r="Q8570">
        <v>0.34</v>
      </c>
    </row>
    <row r="8571" spans="1:17" ht="15">
      <c r="A8571" s="6"/>
      <c r="B8571" s="10">
        <v>-0.03</v>
      </c>
      <c r="C8571">
        <v>0.13382294525780095</v>
      </c>
      <c r="D8571" s="11">
        <v>-43.18</v>
      </c>
      <c r="E8571" s="10">
        <v>39.93</v>
      </c>
      <c r="F8571" s="11">
        <v>-2.99</v>
      </c>
      <c r="G8571" s="10">
        <v>34.200000000000003</v>
      </c>
      <c r="H8571" s="11">
        <v>98.51</v>
      </c>
      <c r="I8571" s="10">
        <v>50.4</v>
      </c>
      <c r="J8571">
        <v>0.13691885478699037</v>
      </c>
      <c r="K8571">
        <v>0.27309171372440111</v>
      </c>
      <c r="L8571">
        <v>0.15917881279738152</v>
      </c>
      <c r="M8571">
        <v>0.37820210282414174</v>
      </c>
      <c r="N8571">
        <v>0.30307352739910665</v>
      </c>
      <c r="O8571">
        <v>0.26815934916934314</v>
      </c>
      <c r="P8571" s="117">
        <v>20.149999999999999</v>
      </c>
      <c r="Q8571">
        <v>0.34</v>
      </c>
    </row>
    <row r="8572" spans="1:17" ht="15">
      <c r="A8572" s="6"/>
      <c r="B8572" s="10">
        <v>-0.28999999999999998</v>
      </c>
      <c r="C8572">
        <v>0.13205437081239527</v>
      </c>
      <c r="D8572" s="11">
        <v>-55.99</v>
      </c>
      <c r="E8572" s="10">
        <v>36.85</v>
      </c>
      <c r="F8572" s="11">
        <v>-5.19</v>
      </c>
      <c r="G8572" s="10">
        <v>33.57</v>
      </c>
      <c r="H8572" s="11">
        <v>91.94</v>
      </c>
      <c r="I8572" s="10">
        <v>50</v>
      </c>
      <c r="J8572">
        <v>0.13544436130816515</v>
      </c>
      <c r="K8572">
        <v>0.24843694161754029</v>
      </c>
      <c r="L8572">
        <v>0.16209848445284675</v>
      </c>
      <c r="M8572">
        <v>0.38019088837740539</v>
      </c>
      <c r="N8572">
        <v>0.30895686247900794</v>
      </c>
      <c r="O8572">
        <v>0.25503315368828522</v>
      </c>
      <c r="P8572" s="117">
        <v>19.87</v>
      </c>
      <c r="Q8572">
        <v>0.34</v>
      </c>
    </row>
    <row r="8573" spans="1:17" ht="15">
      <c r="A8573" s="6"/>
      <c r="B8573" s="10">
        <v>-0.97</v>
      </c>
      <c r="C8573">
        <v>0.12970150898912527</v>
      </c>
      <c r="D8573" s="11">
        <v>-49.99</v>
      </c>
      <c r="E8573" s="10">
        <v>33.17</v>
      </c>
      <c r="F8573" s="11">
        <v>-7.45</v>
      </c>
      <c r="G8573" s="10">
        <v>33.549999999999997</v>
      </c>
      <c r="H8573" s="11">
        <v>100.17</v>
      </c>
      <c r="I8573" s="10">
        <v>32.520000000000003</v>
      </c>
      <c r="J8573">
        <v>0.13755182143081068</v>
      </c>
      <c r="K8573">
        <v>0.24206139115156494</v>
      </c>
      <c r="L8573">
        <v>0.16199309259328187</v>
      </c>
      <c r="M8573">
        <v>0.38069935603226324</v>
      </c>
      <c r="N8573">
        <v>0.31472474811326007</v>
      </c>
      <c r="O8573">
        <v>0.25471981280826878</v>
      </c>
      <c r="P8573" s="117">
        <v>21.32</v>
      </c>
      <c r="Q8573">
        <v>0.34</v>
      </c>
    </row>
    <row r="8574" spans="1:17" ht="15">
      <c r="A8574" s="6"/>
      <c r="B8574" s="10">
        <v>-3.74</v>
      </c>
      <c r="C8574">
        <v>0.12980556456352987</v>
      </c>
      <c r="D8574" s="11">
        <v>-40.14</v>
      </c>
      <c r="E8574" s="10">
        <v>34.369999999999997</v>
      </c>
      <c r="F8574" s="11">
        <v>-4.99</v>
      </c>
      <c r="G8574" s="10">
        <v>35.36</v>
      </c>
      <c r="H8574" s="11">
        <v>110.09</v>
      </c>
      <c r="I8574" s="10">
        <v>36</v>
      </c>
      <c r="J8574">
        <v>0.13777267237909024</v>
      </c>
      <c r="K8574">
        <v>0.24042790249700297</v>
      </c>
      <c r="L8574">
        <v>0.16411881309956289</v>
      </c>
      <c r="M8574">
        <v>0.392277587098048</v>
      </c>
      <c r="N8574">
        <v>0.32092451616224005</v>
      </c>
      <c r="O8574">
        <v>0.25165361641528733</v>
      </c>
      <c r="P8574" s="117">
        <v>19.38</v>
      </c>
      <c r="Q8574">
        <v>0.34</v>
      </c>
    </row>
    <row r="8575" spans="1:17" ht="15">
      <c r="A8575" s="6"/>
      <c r="B8575" s="10">
        <v>-4.97</v>
      </c>
      <c r="C8575">
        <v>0.12884041304151489</v>
      </c>
      <c r="D8575" s="11">
        <v>-36.049999999999997</v>
      </c>
      <c r="E8575" s="10">
        <v>38.04</v>
      </c>
      <c r="F8575" s="11">
        <v>-1.7</v>
      </c>
      <c r="G8575" s="10">
        <v>39.76</v>
      </c>
      <c r="H8575" s="11">
        <v>110</v>
      </c>
      <c r="I8575" s="10">
        <v>48.48</v>
      </c>
      <c r="J8575">
        <v>0.13822518318255203</v>
      </c>
      <c r="K8575">
        <v>0.24443931063438432</v>
      </c>
      <c r="L8575">
        <v>0.16838545139779429</v>
      </c>
      <c r="M8575">
        <v>0.41075571522988008</v>
      </c>
      <c r="N8575">
        <v>0.32739838234286106</v>
      </c>
      <c r="O8575">
        <v>0.25448946578938397</v>
      </c>
      <c r="P8575" s="117">
        <v>22.97</v>
      </c>
      <c r="Q8575">
        <v>0.34</v>
      </c>
    </row>
    <row r="8576" spans="1:17" ht="15">
      <c r="A8576" s="6"/>
      <c r="B8576" s="10">
        <v>-4.22</v>
      </c>
      <c r="C8576">
        <v>0.12281231716928492</v>
      </c>
      <c r="D8576" s="11">
        <v>-42.93</v>
      </c>
      <c r="E8576" s="10">
        <v>39.99</v>
      </c>
      <c r="F8576" s="11">
        <v>-3.23</v>
      </c>
      <c r="G8576" s="10">
        <v>43.9</v>
      </c>
      <c r="H8576" s="11">
        <v>88.88</v>
      </c>
      <c r="I8576" s="10">
        <v>57.53</v>
      </c>
      <c r="J8576">
        <v>0.13532865355435034</v>
      </c>
      <c r="K8576">
        <v>0.26393614411575533</v>
      </c>
      <c r="L8576">
        <v>0.17187274053181623</v>
      </c>
      <c r="M8576">
        <v>0.44157479958843543</v>
      </c>
      <c r="N8576">
        <v>0.32740581646638284</v>
      </c>
      <c r="O8576">
        <v>0.27592449080148596</v>
      </c>
      <c r="P8576" s="117">
        <v>22.83</v>
      </c>
      <c r="Q8576">
        <v>0.34</v>
      </c>
    </row>
    <row r="8577" spans="1:17" ht="15">
      <c r="A8577" s="6"/>
      <c r="B8577" s="10">
        <v>-2.91</v>
      </c>
      <c r="C8577">
        <v>0.11648682592536304</v>
      </c>
      <c r="D8577" s="11">
        <v>-9.94</v>
      </c>
      <c r="E8577" s="10">
        <v>49.09</v>
      </c>
      <c r="F8577" s="11">
        <v>14.92</v>
      </c>
      <c r="G8577" s="10">
        <v>46.72</v>
      </c>
      <c r="H8577" s="11">
        <v>158</v>
      </c>
      <c r="I8577" s="10">
        <v>98.2</v>
      </c>
      <c r="J8577">
        <v>0.13167108418288612</v>
      </c>
      <c r="K8577">
        <v>0.3005263513350539</v>
      </c>
      <c r="L8577">
        <v>0.17382223293027552</v>
      </c>
      <c r="M8577">
        <v>0.43777438409216646</v>
      </c>
      <c r="N8577">
        <v>0.34021628440850027</v>
      </c>
      <c r="O8577">
        <v>0.3175022922725062</v>
      </c>
      <c r="P8577" s="117">
        <v>23.19</v>
      </c>
      <c r="Q8577">
        <v>0.34</v>
      </c>
    </row>
    <row r="8578" spans="1:17" ht="15">
      <c r="A8578" s="6"/>
      <c r="B8578" s="10">
        <v>-2.93</v>
      </c>
      <c r="C8578">
        <v>0.11313979496320714</v>
      </c>
      <c r="D8578" s="11">
        <v>2.13</v>
      </c>
      <c r="E8578" s="10">
        <v>52.9</v>
      </c>
      <c r="F8578" s="11">
        <v>25.39</v>
      </c>
      <c r="G8578" s="10">
        <v>52.94</v>
      </c>
      <c r="H8578" s="11">
        <v>207.73</v>
      </c>
      <c r="I8578" s="10">
        <v>122.2</v>
      </c>
      <c r="J8578">
        <v>0.12482589884519675</v>
      </c>
      <c r="K8578">
        <v>0.32029551177255383</v>
      </c>
      <c r="L8578">
        <v>0.18388454262319542</v>
      </c>
      <c r="M8578">
        <v>0.42249191226155203</v>
      </c>
      <c r="N8578">
        <v>0.34762179174372493</v>
      </c>
      <c r="O8578">
        <v>0.34225242429998487</v>
      </c>
      <c r="P8578" s="117">
        <v>23.83</v>
      </c>
      <c r="Q8578">
        <v>0.34</v>
      </c>
    </row>
    <row r="8579" spans="1:17" ht="15">
      <c r="A8579" s="6"/>
      <c r="B8579" s="10">
        <v>-3.13</v>
      </c>
      <c r="C8579">
        <v>0.11063724053352353</v>
      </c>
      <c r="D8579" s="11">
        <v>5.07</v>
      </c>
      <c r="E8579" s="10">
        <v>53.39</v>
      </c>
      <c r="F8579" s="11">
        <v>29.47</v>
      </c>
      <c r="G8579" s="10">
        <v>53.14</v>
      </c>
      <c r="H8579" s="11">
        <v>201.81</v>
      </c>
      <c r="I8579" s="10">
        <v>145.87</v>
      </c>
      <c r="J8579">
        <v>0.12265296927729323</v>
      </c>
      <c r="K8579">
        <v>0.33547048959958026</v>
      </c>
      <c r="L8579">
        <v>0.19669101221801052</v>
      </c>
      <c r="M8579">
        <v>0.40508915242828014</v>
      </c>
      <c r="N8579">
        <v>0.34889111130094497</v>
      </c>
      <c r="O8579">
        <v>0.33091345138383099</v>
      </c>
      <c r="P8579" s="117">
        <v>26.48</v>
      </c>
      <c r="Q8579">
        <v>0.34</v>
      </c>
    </row>
    <row r="8580" spans="1:17" ht="15">
      <c r="A8580" s="6"/>
      <c r="B8580" s="10">
        <v>-5.15</v>
      </c>
      <c r="C8580">
        <v>0.105155606614247</v>
      </c>
      <c r="D8580" s="11">
        <v>5.03</v>
      </c>
      <c r="E8580" s="10">
        <v>53.1</v>
      </c>
      <c r="F8580" s="11">
        <v>30.65</v>
      </c>
      <c r="G8580" s="10">
        <v>54</v>
      </c>
      <c r="H8580" s="11">
        <v>203.1</v>
      </c>
      <c r="I8580" s="10">
        <v>138.66999999999999</v>
      </c>
      <c r="J8580">
        <v>0.12077848791227581</v>
      </c>
      <c r="K8580">
        <v>0.33371815490177648</v>
      </c>
      <c r="L8580">
        <v>0.20482299303882903</v>
      </c>
      <c r="M8580">
        <v>0.39011402739674372</v>
      </c>
      <c r="N8580">
        <v>0.34719316754381352</v>
      </c>
      <c r="O8580">
        <v>0.32888120817426453</v>
      </c>
      <c r="P8580" s="117">
        <v>21.06</v>
      </c>
      <c r="Q8580">
        <v>0.34</v>
      </c>
    </row>
    <row r="8581" spans="1:17" ht="15">
      <c r="A8581" s="6"/>
      <c r="B8581" s="10">
        <v>-3.57</v>
      </c>
      <c r="C8581">
        <v>0.10476913551269496</v>
      </c>
      <c r="D8581" s="11">
        <v>6.82</v>
      </c>
      <c r="E8581" s="10">
        <v>52.88</v>
      </c>
      <c r="F8581" s="11">
        <v>30.78</v>
      </c>
      <c r="G8581" s="10">
        <v>55.93</v>
      </c>
      <c r="H8581" s="11">
        <v>234.2</v>
      </c>
      <c r="I8581" s="10">
        <v>140.04</v>
      </c>
      <c r="J8581">
        <v>0.11977840369242722</v>
      </c>
      <c r="K8581">
        <v>0.3243660396030531</v>
      </c>
      <c r="L8581">
        <v>0.21418182423671916</v>
      </c>
      <c r="M8581">
        <v>0.38376211801296056</v>
      </c>
      <c r="N8581">
        <v>0.33624128582647023</v>
      </c>
      <c r="O8581">
        <v>0.3186126142619885</v>
      </c>
      <c r="P8581" s="117">
        <v>19.850000000000001</v>
      </c>
      <c r="Q8581">
        <v>0.34</v>
      </c>
    </row>
    <row r="8582" spans="1:17" ht="15">
      <c r="A8582" s="6"/>
      <c r="B8582" s="10">
        <v>-2.95</v>
      </c>
      <c r="C8582">
        <v>0.10478383845710575</v>
      </c>
      <c r="D8582" s="11">
        <v>2.17</v>
      </c>
      <c r="E8582" s="10">
        <v>52.97</v>
      </c>
      <c r="F8582" s="11">
        <v>31.05</v>
      </c>
      <c r="G8582" s="10">
        <v>56</v>
      </c>
      <c r="H8582" s="11">
        <v>244.65</v>
      </c>
      <c r="I8582" s="10">
        <v>137.78</v>
      </c>
      <c r="J8582">
        <v>0.1193865808243388</v>
      </c>
      <c r="K8582">
        <v>0.31854630300214531</v>
      </c>
      <c r="L8582">
        <v>0.22560648239749317</v>
      </c>
      <c r="M8582">
        <v>0.38912632912787165</v>
      </c>
      <c r="N8582">
        <v>0.33400806442173764</v>
      </c>
      <c r="O8582">
        <v>0.32149748627286401</v>
      </c>
      <c r="P8582" s="117">
        <v>20.51</v>
      </c>
      <c r="Q8582">
        <v>0.34</v>
      </c>
    </row>
    <row r="8583" spans="1:17" ht="15">
      <c r="A8583" s="6"/>
      <c r="B8583" s="10">
        <v>-3.77</v>
      </c>
      <c r="C8583">
        <v>0.10516776840388102</v>
      </c>
      <c r="D8583" s="11">
        <v>2.93</v>
      </c>
      <c r="E8583" s="10">
        <v>52.46</v>
      </c>
      <c r="F8583" s="11">
        <v>31.75</v>
      </c>
      <c r="G8583" s="10">
        <v>54.51</v>
      </c>
      <c r="H8583" s="11">
        <v>220.94</v>
      </c>
      <c r="I8583" s="10">
        <v>139.96</v>
      </c>
      <c r="J8583">
        <v>0.1202025398437996</v>
      </c>
      <c r="K8583">
        <v>0.31763764333251288</v>
      </c>
      <c r="L8583">
        <v>0.23682462460456438</v>
      </c>
      <c r="M8583">
        <v>0.40264209306346765</v>
      </c>
      <c r="N8583">
        <v>0.33253526080921042</v>
      </c>
      <c r="O8583">
        <v>0.33538539615209817</v>
      </c>
      <c r="P8583" s="117">
        <v>20.48</v>
      </c>
      <c r="Q8583">
        <v>0.34</v>
      </c>
    </row>
    <row r="8584" spans="1:17" ht="15">
      <c r="A8584" s="6"/>
      <c r="B8584" s="10">
        <v>-2.19</v>
      </c>
      <c r="C8584">
        <v>0.10522675067858918</v>
      </c>
      <c r="D8584" s="11">
        <v>0.1</v>
      </c>
      <c r="E8584" s="10">
        <v>52.44</v>
      </c>
      <c r="F8584" s="11">
        <v>34.97</v>
      </c>
      <c r="G8584" s="10">
        <v>49.97</v>
      </c>
      <c r="H8584" s="11">
        <v>225.34</v>
      </c>
      <c r="I8584" s="10">
        <v>150.99</v>
      </c>
      <c r="J8584">
        <v>0.12011673028259011</v>
      </c>
      <c r="K8584">
        <v>0.32884000019066317</v>
      </c>
      <c r="L8584">
        <v>0.24323367885513961</v>
      </c>
      <c r="M8584">
        <v>0.39694779661966306</v>
      </c>
      <c r="N8584">
        <v>0.33308805227992855</v>
      </c>
      <c r="O8584">
        <v>0.36470699413882929</v>
      </c>
      <c r="P8584" s="117">
        <v>20.38</v>
      </c>
      <c r="Q8584">
        <v>0.34</v>
      </c>
    </row>
    <row r="8585" spans="1:17" ht="15">
      <c r="A8585" s="6"/>
      <c r="B8585" s="10">
        <v>-2.2599999999999998</v>
      </c>
      <c r="C8585">
        <v>0.10517093024203737</v>
      </c>
      <c r="D8585" s="11">
        <v>1.0900000000000001</v>
      </c>
      <c r="E8585" s="10">
        <v>52.9</v>
      </c>
      <c r="F8585" s="11">
        <v>37.17</v>
      </c>
      <c r="G8585" s="10">
        <v>46.92</v>
      </c>
      <c r="H8585" s="11">
        <v>228.65</v>
      </c>
      <c r="I8585" s="10">
        <v>159.88999999999999</v>
      </c>
      <c r="J8585">
        <v>0.12167923793880754</v>
      </c>
      <c r="K8585">
        <v>0.33117730957624542</v>
      </c>
      <c r="L8585">
        <v>0.24364547923752661</v>
      </c>
      <c r="M8585">
        <v>0.37401324614428816</v>
      </c>
      <c r="N8585">
        <v>0.33201964760311053</v>
      </c>
      <c r="O8585">
        <v>0.35982139417769443</v>
      </c>
      <c r="P8585" s="117">
        <v>20.75</v>
      </c>
      <c r="Q8585">
        <v>0.34</v>
      </c>
    </row>
    <row r="8586" spans="1:17" ht="15">
      <c r="A8586" s="6"/>
      <c r="B8586" s="10">
        <v>-2.0499999999999998</v>
      </c>
      <c r="C8586">
        <v>0.10323091769642899</v>
      </c>
      <c r="D8586" s="11">
        <v>6.75</v>
      </c>
      <c r="E8586" s="10">
        <v>53.24</v>
      </c>
      <c r="F8586" s="11">
        <v>37.770000000000003</v>
      </c>
      <c r="G8586" s="10">
        <v>46.75</v>
      </c>
      <c r="H8586" s="11">
        <v>264.24</v>
      </c>
      <c r="I8586" s="10">
        <v>163.05000000000001</v>
      </c>
      <c r="J8586">
        <v>0.12094800280723114</v>
      </c>
      <c r="K8586">
        <v>0.32487995766979655</v>
      </c>
      <c r="L8586">
        <v>0.23601103813388766</v>
      </c>
      <c r="M8586">
        <v>0.36509201708977446</v>
      </c>
      <c r="N8586">
        <v>0.33426252878605112</v>
      </c>
      <c r="O8586">
        <v>0.35205149719247786</v>
      </c>
      <c r="P8586" s="117">
        <v>21.99</v>
      </c>
      <c r="Q8586">
        <v>0.34</v>
      </c>
    </row>
    <row r="8587" spans="1:17" ht="15">
      <c r="A8587" s="6"/>
      <c r="B8587" s="10">
        <v>-2.36</v>
      </c>
      <c r="C8587">
        <v>9.9452844223923725E-2</v>
      </c>
      <c r="D8587" s="11">
        <v>11.08</v>
      </c>
      <c r="E8587" s="10">
        <v>52.61</v>
      </c>
      <c r="F8587" s="11">
        <v>40</v>
      </c>
      <c r="G8587" s="10">
        <v>52.08</v>
      </c>
      <c r="H8587" s="11">
        <v>278.57</v>
      </c>
      <c r="I8587" s="10">
        <v>166.34</v>
      </c>
      <c r="J8587">
        <v>0.1224356654487872</v>
      </c>
      <c r="K8587">
        <v>0.32170032487851569</v>
      </c>
      <c r="L8587">
        <v>0.22882204953062787</v>
      </c>
      <c r="M8587">
        <v>0.34070623975311026</v>
      </c>
      <c r="N8587">
        <v>0.34472827058226868</v>
      </c>
      <c r="O8587">
        <v>0.34455881000883343</v>
      </c>
      <c r="P8587" s="117">
        <v>24.84</v>
      </c>
      <c r="Q8587">
        <v>0.34</v>
      </c>
    </row>
    <row r="8588" spans="1:17" ht="15">
      <c r="A8588" s="6"/>
      <c r="B8588" s="10">
        <v>-5.58</v>
      </c>
      <c r="C8588">
        <v>0.10050964422463304</v>
      </c>
      <c r="D8588" s="11">
        <v>2.85</v>
      </c>
      <c r="E8588" s="10">
        <v>51.31</v>
      </c>
      <c r="F8588" s="11">
        <v>36.51</v>
      </c>
      <c r="G8588" s="10">
        <v>51.13</v>
      </c>
      <c r="H8588" s="11">
        <v>243.09</v>
      </c>
      <c r="I8588" s="10">
        <v>149.74</v>
      </c>
      <c r="J8588">
        <v>0.12365496795831585</v>
      </c>
      <c r="K8588">
        <v>0.32464678157441901</v>
      </c>
      <c r="L8588">
        <v>0.23419451501073696</v>
      </c>
      <c r="M8588">
        <v>0.32065348506865637</v>
      </c>
      <c r="N8588">
        <v>0.36773185046146928</v>
      </c>
      <c r="O8588">
        <v>0.35897827344268507</v>
      </c>
      <c r="P8588" s="117">
        <v>23.59</v>
      </c>
      <c r="Q8588">
        <v>0.34</v>
      </c>
    </row>
    <row r="8589" spans="1:17" ht="15">
      <c r="A8589" s="6"/>
      <c r="B8589" s="10">
        <v>-9.07</v>
      </c>
      <c r="C8589">
        <v>0.10362574171173096</v>
      </c>
      <c r="D8589" s="11">
        <v>1.8</v>
      </c>
      <c r="E8589" s="10">
        <v>50.74</v>
      </c>
      <c r="F8589" s="11">
        <v>34.03</v>
      </c>
      <c r="G8589" s="10">
        <v>44.82</v>
      </c>
      <c r="H8589" s="11">
        <v>248.83</v>
      </c>
      <c r="I8589" s="10">
        <v>138.79</v>
      </c>
      <c r="J8589">
        <v>0.1260674959011914</v>
      </c>
      <c r="K8589">
        <v>0.31425429874118449</v>
      </c>
      <c r="L8589">
        <v>0.23923080712702188</v>
      </c>
      <c r="M8589">
        <v>0.29247581860638966</v>
      </c>
      <c r="N8589">
        <v>0.37913805069059447</v>
      </c>
      <c r="O8589">
        <v>0.37706826101125557</v>
      </c>
      <c r="P8589" s="117">
        <v>22.75</v>
      </c>
      <c r="Q8589">
        <v>0.34</v>
      </c>
    </row>
    <row r="8590" spans="1:17" ht="15">
      <c r="A8590" s="6"/>
      <c r="B8590" s="10">
        <v>-6.49</v>
      </c>
      <c r="C8590">
        <v>0.10548658009748478</v>
      </c>
      <c r="D8590" s="11">
        <v>-4.9400000000000004</v>
      </c>
      <c r="E8590" s="10">
        <v>49.76</v>
      </c>
      <c r="F8590" s="11">
        <v>28.38</v>
      </c>
      <c r="G8590" s="10">
        <v>40.25</v>
      </c>
      <c r="H8590" s="11">
        <v>250</v>
      </c>
      <c r="I8590" s="10">
        <v>129.66999999999999</v>
      </c>
      <c r="J8590">
        <v>0.1360265753486381</v>
      </c>
      <c r="K8590">
        <v>0.30062035485230093</v>
      </c>
      <c r="L8590">
        <v>0.23489962231552725</v>
      </c>
      <c r="M8590">
        <v>0.25636900395571627</v>
      </c>
      <c r="N8590">
        <v>0.39168151080013885</v>
      </c>
      <c r="O8590">
        <v>0.38936251056343635</v>
      </c>
      <c r="P8590" s="117">
        <v>29.34</v>
      </c>
      <c r="Q8590">
        <v>0.34</v>
      </c>
    </row>
    <row r="8591" spans="1:17" ht="15">
      <c r="A8591" s="6"/>
      <c r="B8591" s="10">
        <v>-3.18</v>
      </c>
      <c r="C8591">
        <v>0.10542189197319386</v>
      </c>
      <c r="D8591" s="11">
        <v>-6.74</v>
      </c>
      <c r="E8591" s="10">
        <v>48.53</v>
      </c>
      <c r="F8591" s="11">
        <v>27.87</v>
      </c>
      <c r="G8591" s="10">
        <v>33.15</v>
      </c>
      <c r="H8591" s="11">
        <v>267.02999999999997</v>
      </c>
      <c r="I8591" s="10">
        <v>120</v>
      </c>
      <c r="J8591">
        <v>0.13837669100840222</v>
      </c>
      <c r="K8591">
        <v>0.28473301040963178</v>
      </c>
      <c r="L8591">
        <v>0.22301761864609684</v>
      </c>
      <c r="M8591">
        <v>0.22019959925880611</v>
      </c>
      <c r="N8591">
        <v>0.40765580424390074</v>
      </c>
      <c r="O8591">
        <v>0.38421193707884355</v>
      </c>
      <c r="P8591" s="117">
        <v>23.25</v>
      </c>
      <c r="Q8591">
        <v>0.34</v>
      </c>
    </row>
    <row r="8592" spans="1:17" ht="15">
      <c r="A8592" s="6"/>
      <c r="B8592" s="10">
        <v>-3</v>
      </c>
      <c r="C8592">
        <v>0.10665508760622147</v>
      </c>
      <c r="D8592" s="11">
        <v>0.08</v>
      </c>
      <c r="E8592" s="10">
        <v>48.38</v>
      </c>
      <c r="F8592" s="11">
        <v>27.01</v>
      </c>
      <c r="G8592" s="10">
        <v>30.39</v>
      </c>
      <c r="H8592" s="11">
        <v>274.33</v>
      </c>
      <c r="I8592" s="10">
        <v>116.7</v>
      </c>
      <c r="J8592">
        <v>0.13761369794734696</v>
      </c>
      <c r="K8592">
        <v>0.27184435344192215</v>
      </c>
      <c r="L8592">
        <v>0.2204270060489267</v>
      </c>
      <c r="M8592">
        <v>0.1985800892226067</v>
      </c>
      <c r="N8592">
        <v>0.42981795589309763</v>
      </c>
      <c r="O8592">
        <v>0.390661445677634</v>
      </c>
      <c r="P8592" s="117">
        <v>22.09</v>
      </c>
      <c r="Q8592">
        <v>0.34</v>
      </c>
    </row>
    <row r="8593" spans="1:17" ht="15">
      <c r="A8593" s="6"/>
      <c r="B8593" s="10">
        <v>-6.09</v>
      </c>
      <c r="C8593">
        <v>0.10935838992121562</v>
      </c>
      <c r="D8593" s="11">
        <v>0.06</v>
      </c>
      <c r="E8593" s="10">
        <v>31.88</v>
      </c>
      <c r="F8593" s="11">
        <v>19.8</v>
      </c>
      <c r="G8593" s="10">
        <v>25.85</v>
      </c>
      <c r="H8593" s="11">
        <v>248.85</v>
      </c>
      <c r="I8593" s="10">
        <v>110.78</v>
      </c>
      <c r="J8593">
        <v>0.14040619622138747</v>
      </c>
      <c r="K8593">
        <v>0.24743474257690248</v>
      </c>
      <c r="L8593">
        <v>0.20928310312539819</v>
      </c>
      <c r="M8593">
        <v>0.16202643311034387</v>
      </c>
      <c r="N8593">
        <v>0.44242508854720614</v>
      </c>
      <c r="O8593">
        <v>0.38590297401905382</v>
      </c>
      <c r="P8593" s="117">
        <v>20.3</v>
      </c>
      <c r="Q8593">
        <v>0.34</v>
      </c>
    </row>
    <row r="8594" spans="1:17" ht="15">
      <c r="A8594" s="6"/>
      <c r="B8594" s="10">
        <v>-3.98</v>
      </c>
      <c r="C8594">
        <v>0.11027389484910656</v>
      </c>
      <c r="D8594" s="11">
        <v>-4.9800000000000004</v>
      </c>
      <c r="E8594" s="10">
        <v>23.79</v>
      </c>
      <c r="F8594" s="11">
        <v>22.95</v>
      </c>
      <c r="G8594" s="10">
        <v>1.59</v>
      </c>
      <c r="H8594" s="11">
        <v>180.25</v>
      </c>
      <c r="I8594" s="10">
        <v>120.28</v>
      </c>
      <c r="J8594">
        <v>0.14709482435123977</v>
      </c>
      <c r="K8594">
        <v>0.21407945642202983</v>
      </c>
      <c r="L8594">
        <v>0.20308412428987113</v>
      </c>
      <c r="M8594">
        <v>0.13690751980100174</v>
      </c>
      <c r="N8594">
        <v>0.44942878025618721</v>
      </c>
      <c r="O8594">
        <v>0.37547124860528464</v>
      </c>
      <c r="P8594" s="117">
        <v>16.14</v>
      </c>
      <c r="Q8594">
        <v>0.34</v>
      </c>
    </row>
    <row r="8595" spans="1:17" ht="15">
      <c r="A8595" s="6"/>
      <c r="B8595" s="10">
        <v>-10.119999999999999</v>
      </c>
      <c r="C8595">
        <v>0.11099107069564662</v>
      </c>
      <c r="D8595" s="11">
        <v>-32.58</v>
      </c>
      <c r="E8595" s="10">
        <v>0.09</v>
      </c>
      <c r="F8595" s="11">
        <v>19.5</v>
      </c>
      <c r="G8595" s="10">
        <v>4.57</v>
      </c>
      <c r="H8595" s="11">
        <v>157.15</v>
      </c>
      <c r="I8595" s="10">
        <v>112.11</v>
      </c>
      <c r="J8595">
        <v>0.14904801056173245</v>
      </c>
      <c r="K8595">
        <v>0.20243123400004162</v>
      </c>
      <c r="L8595">
        <v>0.20237071183276892</v>
      </c>
      <c r="M8595">
        <v>0.13715113613591595</v>
      </c>
      <c r="N8595">
        <v>0.45123683500010792</v>
      </c>
      <c r="O8595">
        <v>0.36566992982249213</v>
      </c>
      <c r="P8595" s="117">
        <v>15.98</v>
      </c>
      <c r="Q8595">
        <v>0.34</v>
      </c>
    </row>
    <row r="8596" spans="1:17" ht="15">
      <c r="A8596" s="6"/>
      <c r="B8596" s="10">
        <v>-10.81</v>
      </c>
      <c r="C8596">
        <v>0.11207262975378567</v>
      </c>
      <c r="D8596" s="11">
        <v>-19.79</v>
      </c>
      <c r="E8596" s="10">
        <v>-0.04</v>
      </c>
      <c r="F8596" s="11">
        <v>15.84</v>
      </c>
      <c r="G8596" s="10">
        <v>4.41</v>
      </c>
      <c r="H8596" s="11">
        <v>184.07</v>
      </c>
      <c r="I8596" s="10">
        <v>106.65</v>
      </c>
      <c r="J8596">
        <v>0.15547758557527763</v>
      </c>
      <c r="K8596">
        <v>0.20242283349305476</v>
      </c>
      <c r="L8596">
        <v>0.20823678543884003</v>
      </c>
      <c r="M8596">
        <v>0.13357457336016632</v>
      </c>
      <c r="N8596">
        <v>0.43976694996310767</v>
      </c>
      <c r="O8596">
        <v>0.344520083187212</v>
      </c>
      <c r="P8596" s="117">
        <v>17.440000000000001</v>
      </c>
      <c r="Q8596">
        <v>0.34</v>
      </c>
    </row>
    <row r="8597" spans="1:17" ht="15">
      <c r="A8597" s="6"/>
      <c r="B8597" s="10">
        <v>-12.49</v>
      </c>
      <c r="C8597">
        <v>0.11539874673480163</v>
      </c>
      <c r="D8597" s="11">
        <v>-11.9</v>
      </c>
      <c r="E8597" s="10">
        <v>7.94</v>
      </c>
      <c r="F8597" s="11">
        <v>11.96</v>
      </c>
      <c r="G8597" s="10">
        <v>-0.04</v>
      </c>
      <c r="H8597" s="11">
        <v>162.22</v>
      </c>
      <c r="I8597" s="10">
        <v>90.84</v>
      </c>
      <c r="J8597">
        <v>0.16081200937914158</v>
      </c>
      <c r="K8597">
        <v>0.20165199536914458</v>
      </c>
      <c r="L8597">
        <v>0.2095541499053849</v>
      </c>
      <c r="M8597">
        <v>0.13080373438355075</v>
      </c>
      <c r="N8597">
        <v>0.44326034528462571</v>
      </c>
      <c r="O8597">
        <v>0.32725725211806206</v>
      </c>
      <c r="P8597" s="117">
        <v>17.12</v>
      </c>
      <c r="Q8597">
        <v>0.34</v>
      </c>
    </row>
    <row r="8598" spans="1:17" ht="15">
      <c r="A8598" s="6"/>
      <c r="B8598" s="10">
        <v>-13.37</v>
      </c>
      <c r="C8598">
        <v>0.11625002392802448</v>
      </c>
      <c r="D8598" s="11">
        <v>-4.96</v>
      </c>
      <c r="E8598" s="10">
        <v>12.48</v>
      </c>
      <c r="F8598" s="11">
        <v>10.07</v>
      </c>
      <c r="G8598" s="10">
        <v>1.5</v>
      </c>
      <c r="H8598" s="11">
        <v>135</v>
      </c>
      <c r="I8598" s="10">
        <v>85.7</v>
      </c>
      <c r="J8598">
        <v>0.1573384901905758</v>
      </c>
      <c r="K8598">
        <v>0.19815703838287463</v>
      </c>
      <c r="L8598">
        <v>0.21253414205277621</v>
      </c>
      <c r="M8598">
        <v>0.13043651354644295</v>
      </c>
      <c r="N8598">
        <v>0.43859408731483945</v>
      </c>
      <c r="O8598">
        <v>0.31759001481754556</v>
      </c>
      <c r="P8598" s="117">
        <v>14.52</v>
      </c>
      <c r="Q8598">
        <v>0.34</v>
      </c>
    </row>
    <row r="8599" spans="1:17" ht="15">
      <c r="A8599" s="6"/>
      <c r="B8599" s="10">
        <v>-10.14</v>
      </c>
      <c r="C8599">
        <v>0.11571659167337657</v>
      </c>
      <c r="D8599" s="11">
        <v>-4.83</v>
      </c>
      <c r="E8599" s="10">
        <v>0.72</v>
      </c>
      <c r="F8599" s="11">
        <v>16.670000000000002</v>
      </c>
      <c r="G8599" s="10">
        <v>9.39</v>
      </c>
      <c r="H8599" s="11">
        <v>125.31</v>
      </c>
      <c r="I8599" s="10">
        <v>85.65</v>
      </c>
      <c r="J8599">
        <v>0.15916301074829792</v>
      </c>
      <c r="K8599">
        <v>0.19489523598693909</v>
      </c>
      <c r="L8599">
        <v>0.2134091947350488</v>
      </c>
      <c r="M8599">
        <v>0.1297420981395242</v>
      </c>
      <c r="N8599">
        <v>0.43741246653833848</v>
      </c>
      <c r="O8599">
        <v>0.3091048642932675</v>
      </c>
      <c r="P8599" s="117">
        <v>16.03</v>
      </c>
      <c r="Q8599">
        <v>0.34</v>
      </c>
    </row>
    <row r="8600" spans="1:17" ht="15">
      <c r="A8600" s="6"/>
      <c r="B8600" s="10">
        <v>-7.6</v>
      </c>
      <c r="C8600">
        <v>0.11443961986136338</v>
      </c>
      <c r="D8600" s="11">
        <v>-61.41</v>
      </c>
      <c r="E8600" s="10">
        <v>-7.3</v>
      </c>
      <c r="F8600" s="11">
        <v>10.1</v>
      </c>
      <c r="G8600" s="10">
        <v>4.41</v>
      </c>
      <c r="H8600" s="11">
        <v>128.03</v>
      </c>
      <c r="I8600" s="10">
        <v>85.64</v>
      </c>
      <c r="J8600">
        <v>0.16435947176684881</v>
      </c>
      <c r="K8600">
        <v>0.18974820255937455</v>
      </c>
      <c r="L8600">
        <v>0.217974617982748</v>
      </c>
      <c r="M8600">
        <v>0.1328916997254998</v>
      </c>
      <c r="N8600">
        <v>0.44247411220370997</v>
      </c>
      <c r="O8600">
        <v>0.29819122451511515</v>
      </c>
      <c r="P8600" s="117">
        <v>16.22</v>
      </c>
      <c r="Q8600">
        <v>0.34</v>
      </c>
    </row>
    <row r="8601" spans="1:17" ht="15">
      <c r="A8601" s="6"/>
      <c r="B8601" s="10">
        <v>-5.48</v>
      </c>
      <c r="C8601">
        <v>0.1172732001313259</v>
      </c>
      <c r="D8601" s="11">
        <v>-4.97</v>
      </c>
      <c r="E8601" s="10">
        <v>-5.68</v>
      </c>
      <c r="F8601" s="11">
        <v>17.809999999999999</v>
      </c>
      <c r="G8601" s="10">
        <v>16.79</v>
      </c>
      <c r="H8601" s="11">
        <v>142.46</v>
      </c>
      <c r="I8601" s="10">
        <v>92.7</v>
      </c>
      <c r="J8601">
        <v>0.17299630630936719</v>
      </c>
      <c r="K8601">
        <v>0.189567635519021</v>
      </c>
      <c r="L8601">
        <v>0.22117575170801212</v>
      </c>
      <c r="M8601">
        <v>0.14090656430734044</v>
      </c>
      <c r="N8601">
        <v>0.43444279271931258</v>
      </c>
      <c r="O8601">
        <v>0.31261408782788092</v>
      </c>
      <c r="P8601" s="117">
        <v>16.73</v>
      </c>
      <c r="Q8601">
        <v>0.34</v>
      </c>
    </row>
    <row r="8602" spans="1:17" ht="15">
      <c r="A8602" s="6"/>
      <c r="B8602" s="10">
        <v>-0.11</v>
      </c>
      <c r="C8602">
        <v>0.11212333352674168</v>
      </c>
      <c r="D8602" s="11">
        <v>7.0000000000000007E-2</v>
      </c>
      <c r="E8602" s="10">
        <v>20.34</v>
      </c>
      <c r="F8602" s="11">
        <v>26.45</v>
      </c>
      <c r="G8602" s="10">
        <v>19.899999999999999</v>
      </c>
      <c r="H8602" s="11">
        <v>174.47</v>
      </c>
      <c r="I8602" s="10">
        <v>110.1</v>
      </c>
      <c r="J8602">
        <v>0.17344642059375395</v>
      </c>
      <c r="K8602">
        <v>0.1913035525540413</v>
      </c>
      <c r="L8602">
        <v>0.24258198290757949</v>
      </c>
      <c r="M8602">
        <v>0.16254422241782612</v>
      </c>
      <c r="N8602">
        <v>0.42160908791903851</v>
      </c>
      <c r="O8602">
        <v>0.32584652830373068</v>
      </c>
      <c r="P8602" s="117">
        <v>17.84</v>
      </c>
      <c r="Q8602">
        <v>0.34</v>
      </c>
    </row>
    <row r="8603" spans="1:17" ht="15">
      <c r="A8603" s="6"/>
      <c r="B8603" s="10">
        <v>-0.97</v>
      </c>
      <c r="C8603">
        <v>0.11366770452071301</v>
      </c>
      <c r="D8603" s="11">
        <v>9.94</v>
      </c>
      <c r="E8603" s="10">
        <v>24.85</v>
      </c>
      <c r="F8603" s="11">
        <v>33.1</v>
      </c>
      <c r="G8603" s="10">
        <v>30.28</v>
      </c>
      <c r="H8603" s="11">
        <v>206.55</v>
      </c>
      <c r="I8603" s="10">
        <v>113.28</v>
      </c>
      <c r="J8603">
        <v>0.1879083056117038</v>
      </c>
      <c r="K8603">
        <v>0.18611668261846995</v>
      </c>
      <c r="L8603">
        <v>0.25714648700570425</v>
      </c>
      <c r="M8603">
        <v>0.17140617003262906</v>
      </c>
      <c r="N8603">
        <v>0.40914903627257554</v>
      </c>
      <c r="O8603">
        <v>0.31151282123234236</v>
      </c>
      <c r="P8603" s="117">
        <v>18.28</v>
      </c>
      <c r="Q8603">
        <v>0.34</v>
      </c>
    </row>
    <row r="8604" spans="1:17" ht="15">
      <c r="A8604" s="6"/>
      <c r="B8604" s="10">
        <v>-0.97</v>
      </c>
      <c r="C8604">
        <v>0.11191129651655264</v>
      </c>
      <c r="D8604" s="11">
        <v>19.899999999999999</v>
      </c>
      <c r="E8604" s="10">
        <v>14.93</v>
      </c>
      <c r="F8604" s="11">
        <v>31.62</v>
      </c>
      <c r="G8604" s="10">
        <v>33.89</v>
      </c>
      <c r="H8604" s="11">
        <v>218.06</v>
      </c>
      <c r="I8604" s="10">
        <v>119.6</v>
      </c>
      <c r="J8604">
        <v>0.19943763783280258</v>
      </c>
      <c r="K8604">
        <v>0.17866300393367091</v>
      </c>
      <c r="L8604">
        <v>0.25009895565915669</v>
      </c>
      <c r="M8604">
        <v>0.17026619932052947</v>
      </c>
      <c r="N8604">
        <v>0.40532550215635343</v>
      </c>
      <c r="O8604">
        <v>0.28138209863477615</v>
      </c>
      <c r="P8604" s="117">
        <v>19.25</v>
      </c>
      <c r="Q8604">
        <v>0.34</v>
      </c>
    </row>
    <row r="8605" spans="1:17" ht="15">
      <c r="A8605" s="6"/>
      <c r="B8605" s="10">
        <v>-0.08</v>
      </c>
      <c r="C8605">
        <v>0.11017675125726334</v>
      </c>
      <c r="D8605" s="11">
        <v>22.01</v>
      </c>
      <c r="E8605" s="10">
        <v>24.68</v>
      </c>
      <c r="F8605" s="11">
        <v>32.86</v>
      </c>
      <c r="G8605" s="10">
        <v>35.93</v>
      </c>
      <c r="H8605" s="11">
        <v>227.18</v>
      </c>
      <c r="I8605" s="10">
        <v>121.36</v>
      </c>
      <c r="J8605">
        <v>0.20264046666353508</v>
      </c>
      <c r="K8605">
        <v>0.17551944807294773</v>
      </c>
      <c r="L8605">
        <v>0.25699542273599091</v>
      </c>
      <c r="M8605">
        <v>0.16654786170972788</v>
      </c>
      <c r="N8605">
        <v>0.41221563669703953</v>
      </c>
      <c r="O8605">
        <v>0.25656029000453129</v>
      </c>
      <c r="P8605" s="117">
        <v>18.02</v>
      </c>
      <c r="Q8605">
        <v>0.34</v>
      </c>
    </row>
    <row r="8606" spans="1:17" ht="15">
      <c r="A8606" s="6"/>
      <c r="B8606" s="10">
        <v>-0.02</v>
      </c>
      <c r="C8606">
        <v>0.1111426297083552</v>
      </c>
      <c r="D8606" s="11">
        <v>18.350000000000001</v>
      </c>
      <c r="E8606" s="10">
        <v>26.49</v>
      </c>
      <c r="F8606" s="11">
        <v>30.88</v>
      </c>
      <c r="G8606" s="10">
        <v>38.22</v>
      </c>
      <c r="H8606" s="11">
        <v>230.07</v>
      </c>
      <c r="I8606" s="10">
        <v>101.01</v>
      </c>
      <c r="J8606">
        <v>0.20207878824214598</v>
      </c>
      <c r="K8606">
        <v>0.17418959629197772</v>
      </c>
      <c r="L8606">
        <v>0.25493867568622347</v>
      </c>
      <c r="M8606">
        <v>0.16993847105237023</v>
      </c>
      <c r="N8606">
        <v>0.41491803716436909</v>
      </c>
      <c r="O8606">
        <v>0.24710030997942334</v>
      </c>
      <c r="P8606" s="117">
        <v>17.54</v>
      </c>
      <c r="Q8606">
        <v>0.34</v>
      </c>
    </row>
    <row r="8607" spans="1:17" ht="15">
      <c r="A8607" s="6"/>
      <c r="B8607" s="10">
        <v>0</v>
      </c>
      <c r="C8607">
        <v>0.1161906540556442</v>
      </c>
      <c r="D8607" s="11">
        <v>15.99</v>
      </c>
      <c r="E8607" s="10">
        <v>5.81</v>
      </c>
      <c r="F8607" s="11">
        <v>29.65</v>
      </c>
      <c r="G8607" s="10">
        <v>36.880000000000003</v>
      </c>
      <c r="H8607" s="11">
        <v>221.88</v>
      </c>
      <c r="I8607" s="10">
        <v>95.6</v>
      </c>
      <c r="J8607">
        <v>0.20241349445055409</v>
      </c>
      <c r="K8607">
        <v>0.17908746974032899</v>
      </c>
      <c r="L8607">
        <v>0.24914635730466417</v>
      </c>
      <c r="M8607">
        <v>0.17643720706813973</v>
      </c>
      <c r="N8607">
        <v>0.42441804126967153</v>
      </c>
      <c r="O8607">
        <v>0.25677594166053391</v>
      </c>
      <c r="P8607" s="117">
        <v>18.43</v>
      </c>
      <c r="Q8607">
        <v>0.34</v>
      </c>
    </row>
    <row r="8608" spans="1:17" ht="15">
      <c r="A8608" s="6"/>
      <c r="B8608" s="10">
        <v>0.01</v>
      </c>
      <c r="C8608">
        <v>0.12417860883494546</v>
      </c>
      <c r="D8608" s="11">
        <v>12.97</v>
      </c>
      <c r="E8608" s="10">
        <v>3.91</v>
      </c>
      <c r="F8608" s="11">
        <v>30.54</v>
      </c>
      <c r="G8608" s="10">
        <v>33.880000000000003</v>
      </c>
      <c r="H8608" s="11">
        <v>223.1</v>
      </c>
      <c r="I8608" s="10">
        <v>92.89</v>
      </c>
      <c r="J8608">
        <v>0.19980808332640793</v>
      </c>
      <c r="K8608">
        <v>0.18924347677500988</v>
      </c>
      <c r="L8608">
        <v>0.25215635233720612</v>
      </c>
      <c r="M8608">
        <v>0.18818702704266926</v>
      </c>
      <c r="N8608">
        <v>0.43864524987096803</v>
      </c>
      <c r="O8608">
        <v>0.27538190339152491</v>
      </c>
      <c r="P8608" s="117">
        <v>15.37</v>
      </c>
      <c r="Q8608">
        <v>0.34</v>
      </c>
    </row>
    <row r="8609" spans="1:17" ht="15">
      <c r="A8609" s="6"/>
      <c r="B8609" s="10">
        <v>2.48</v>
      </c>
      <c r="C8609">
        <v>0.1328878512144788</v>
      </c>
      <c r="D8609" s="11">
        <v>17.97</v>
      </c>
      <c r="E8609" s="10">
        <v>17.989999999999998</v>
      </c>
      <c r="F8609" s="11">
        <v>35.44</v>
      </c>
      <c r="G8609" s="10">
        <v>36.19</v>
      </c>
      <c r="H8609" s="11">
        <v>226</v>
      </c>
      <c r="I8609" s="10">
        <v>110.08</v>
      </c>
      <c r="J8609">
        <v>0.20867849329628374</v>
      </c>
      <c r="K8609">
        <v>0.19835260798280796</v>
      </c>
      <c r="L8609">
        <v>0.26791201206843196</v>
      </c>
      <c r="M8609">
        <v>0.19761650321442076</v>
      </c>
      <c r="N8609">
        <v>0.45513835774586903</v>
      </c>
      <c r="O8609">
        <v>0.2998607201702595</v>
      </c>
      <c r="P8609" s="117">
        <v>16.190000000000001</v>
      </c>
      <c r="Q8609">
        <v>0.34</v>
      </c>
    </row>
    <row r="8610" spans="1:17" ht="15">
      <c r="A8610" s="6"/>
      <c r="B8610" s="10">
        <v>11.9</v>
      </c>
      <c r="C8610">
        <v>0.14007777624795387</v>
      </c>
      <c r="D8610" s="11">
        <v>17.989999999999998</v>
      </c>
      <c r="E8610" s="10">
        <v>25.4</v>
      </c>
      <c r="F8610" s="11">
        <v>36.299999999999997</v>
      </c>
      <c r="G8610" s="10">
        <v>38.4</v>
      </c>
      <c r="H8610" s="11">
        <v>231.52</v>
      </c>
      <c r="I8610" s="10">
        <v>112.91</v>
      </c>
      <c r="J8610">
        <v>0.22376908438425233</v>
      </c>
      <c r="K8610">
        <v>0.20740453037875156</v>
      </c>
      <c r="L8610">
        <v>0.27031663618577745</v>
      </c>
      <c r="M8610">
        <v>0.1949364474954414</v>
      </c>
      <c r="N8610">
        <v>0.44901256501958736</v>
      </c>
      <c r="O8610">
        <v>0.29773311240264894</v>
      </c>
      <c r="P8610" s="117">
        <v>18.850000000000001</v>
      </c>
      <c r="Q8610">
        <v>0.34</v>
      </c>
    </row>
    <row r="8611" spans="1:17" ht="15">
      <c r="A8611" s="6"/>
      <c r="B8611" s="10">
        <v>20.02</v>
      </c>
      <c r="C8611">
        <v>0.14576557374540225</v>
      </c>
      <c r="D8611" s="11">
        <v>26.45</v>
      </c>
      <c r="E8611" s="10">
        <v>29.49</v>
      </c>
      <c r="F8611" s="11">
        <v>37.369999999999997</v>
      </c>
      <c r="G8611" s="10">
        <v>38.799999999999997</v>
      </c>
      <c r="H8611" s="11">
        <v>244.81</v>
      </c>
      <c r="I8611" s="10">
        <v>130.41999999999999</v>
      </c>
      <c r="J8611">
        <v>0.22671831252275298</v>
      </c>
      <c r="K8611">
        <v>0.21077148033126294</v>
      </c>
      <c r="L8611">
        <v>0.27284617408416911</v>
      </c>
      <c r="M8611">
        <v>0.20329124776907348</v>
      </c>
      <c r="N8611">
        <v>0.44109847714743705</v>
      </c>
      <c r="O8611">
        <v>0.2764358766233766</v>
      </c>
      <c r="P8611" s="117">
        <v>19.63</v>
      </c>
      <c r="Q8611">
        <v>0.34</v>
      </c>
    </row>
    <row r="8612" spans="1:17" ht="15">
      <c r="A8612" s="6"/>
      <c r="B8612" s="10">
        <v>18.68</v>
      </c>
      <c r="C8612">
        <v>0.13866070811366038</v>
      </c>
      <c r="D8612" s="11">
        <v>27.41</v>
      </c>
      <c r="E8612" s="10">
        <v>41.79</v>
      </c>
      <c r="F8612" s="11">
        <v>36.450000000000003</v>
      </c>
      <c r="G8612" s="10">
        <v>36.32</v>
      </c>
      <c r="H8612" s="11">
        <v>245.1</v>
      </c>
      <c r="I8612" s="10">
        <v>120.38</v>
      </c>
      <c r="J8612">
        <v>0.22482693284023531</v>
      </c>
      <c r="K8612">
        <v>0.21340993906509051</v>
      </c>
      <c r="L8612">
        <v>0.27544044197617784</v>
      </c>
      <c r="M8612">
        <v>0.20841229021430413</v>
      </c>
      <c r="N8612">
        <v>0.4410796666569084</v>
      </c>
      <c r="O8612">
        <v>0.26645231021196625</v>
      </c>
      <c r="P8612" s="117">
        <v>14.82</v>
      </c>
      <c r="Q8612">
        <v>0.34</v>
      </c>
    </row>
    <row r="8613" spans="1:17" ht="15">
      <c r="A8613" s="6"/>
      <c r="B8613" s="10">
        <v>14.31</v>
      </c>
      <c r="C8613">
        <v>0.14197031927889522</v>
      </c>
      <c r="D8613" s="11">
        <v>27.59</v>
      </c>
      <c r="E8613" s="10">
        <v>42.4</v>
      </c>
      <c r="F8613" s="11">
        <v>35.46</v>
      </c>
      <c r="G8613" s="10">
        <v>33.36</v>
      </c>
      <c r="H8613" s="11">
        <v>232.22</v>
      </c>
      <c r="I8613" s="10">
        <v>110.09</v>
      </c>
      <c r="J8613">
        <v>0.22485144468988319</v>
      </c>
      <c r="K8613">
        <v>0.21329521108738314</v>
      </c>
      <c r="L8613">
        <v>0.27953332574328277</v>
      </c>
      <c r="M8613">
        <v>0.21088779320349196</v>
      </c>
      <c r="N8613">
        <v>0.44208159970953625</v>
      </c>
      <c r="O8613">
        <v>0.24521693480903733</v>
      </c>
      <c r="P8613" s="117">
        <v>12.84</v>
      </c>
      <c r="Q8613">
        <v>0.34</v>
      </c>
    </row>
    <row r="8614" spans="1:17" ht="15">
      <c r="A8614" s="6"/>
      <c r="B8614" s="10">
        <v>9.92</v>
      </c>
      <c r="C8614">
        <v>0.13230986565300462</v>
      </c>
      <c r="D8614" s="11">
        <v>25.64</v>
      </c>
      <c r="E8614" s="10">
        <v>42.53</v>
      </c>
      <c r="F8614" s="11">
        <v>32.93</v>
      </c>
      <c r="G8614" s="10">
        <v>32.86</v>
      </c>
      <c r="H8614" s="11">
        <v>230.32</v>
      </c>
      <c r="I8614" s="10">
        <v>118.21</v>
      </c>
      <c r="J8614">
        <v>0.22408759878730866</v>
      </c>
      <c r="K8614">
        <v>0.21420814403281499</v>
      </c>
      <c r="L8614">
        <v>0.29200320468563012</v>
      </c>
      <c r="M8614">
        <v>0.21664032642771375</v>
      </c>
      <c r="N8614">
        <v>0.44716628035072498</v>
      </c>
      <c r="O8614">
        <v>0.23864001820819938</v>
      </c>
      <c r="P8614" s="117">
        <v>14.37</v>
      </c>
      <c r="Q8614">
        <v>0.34</v>
      </c>
    </row>
    <row r="8615" spans="1:17" ht="15">
      <c r="A8615" s="6"/>
      <c r="B8615" s="10">
        <v>3.51</v>
      </c>
      <c r="C8615">
        <v>0.12862336284589682</v>
      </c>
      <c r="D8615" s="11">
        <v>22.09</v>
      </c>
      <c r="E8615" s="10">
        <v>36.229999999999997</v>
      </c>
      <c r="F8615" s="11">
        <v>33.65</v>
      </c>
      <c r="G8615" s="10">
        <v>33.1</v>
      </c>
      <c r="H8615" s="11">
        <v>224.57</v>
      </c>
      <c r="I8615" s="10">
        <v>106.52</v>
      </c>
      <c r="J8615">
        <v>0.22203903394013619</v>
      </c>
      <c r="K8615">
        <v>0.21515171219936552</v>
      </c>
      <c r="L8615">
        <v>0.2895289175209908</v>
      </c>
      <c r="M8615">
        <v>0.21608907325548155</v>
      </c>
      <c r="N8615">
        <v>0.44814329106234341</v>
      </c>
      <c r="O8615">
        <v>0.23239462486257395</v>
      </c>
      <c r="P8615" s="117">
        <v>15.46</v>
      </c>
      <c r="Q8615">
        <v>0.34</v>
      </c>
    </row>
    <row r="8616" spans="1:17" ht="15">
      <c r="A8616" s="6"/>
      <c r="B8616" s="10">
        <v>5</v>
      </c>
      <c r="C8616">
        <v>0.12730682063035004</v>
      </c>
      <c r="D8616" s="11">
        <v>22.17</v>
      </c>
      <c r="E8616" s="10">
        <v>39.94</v>
      </c>
      <c r="F8616" s="11">
        <v>34.28</v>
      </c>
      <c r="G8616" s="10">
        <v>33.32</v>
      </c>
      <c r="H8616" s="11">
        <v>229.56</v>
      </c>
      <c r="I8616" s="10">
        <v>102.25</v>
      </c>
      <c r="J8616">
        <v>0.22172362215020217</v>
      </c>
      <c r="K8616">
        <v>0.21342649653377999</v>
      </c>
      <c r="L8616">
        <v>0.28703934853573188</v>
      </c>
      <c r="M8616">
        <v>0.21606438573212172</v>
      </c>
      <c r="N8616">
        <v>0.44617380500449016</v>
      </c>
      <c r="O8616">
        <v>0.22123373699736068</v>
      </c>
      <c r="P8616" s="117">
        <v>14.6</v>
      </c>
      <c r="Q8616">
        <v>0.34</v>
      </c>
    </row>
    <row r="8617" spans="1:17" ht="15">
      <c r="A8617" s="6"/>
      <c r="B8617" s="10">
        <v>0.08</v>
      </c>
      <c r="C8617">
        <v>0.12550991388138452</v>
      </c>
      <c r="D8617" s="11">
        <v>22</v>
      </c>
      <c r="E8617" s="10">
        <v>27.4</v>
      </c>
      <c r="F8617" s="11">
        <v>32.090000000000003</v>
      </c>
      <c r="G8617" s="10">
        <v>29.93</v>
      </c>
      <c r="H8617" s="11">
        <v>179.12</v>
      </c>
      <c r="I8617" s="10">
        <v>100</v>
      </c>
      <c r="J8617">
        <v>0.21593122174903809</v>
      </c>
      <c r="K8617">
        <v>0.20015724741911406</v>
      </c>
      <c r="L8617">
        <v>0.2743468887888339</v>
      </c>
      <c r="M8617">
        <v>0.20049616617872576</v>
      </c>
      <c r="N8617">
        <v>0.44703878506372391</v>
      </c>
      <c r="O8617">
        <v>0.21785587439827175</v>
      </c>
      <c r="P8617" s="117">
        <v>13.37</v>
      </c>
      <c r="Q8617">
        <v>0.34</v>
      </c>
    </row>
    <row r="8618" spans="1:17" ht="15">
      <c r="A8618" s="6"/>
      <c r="B8618" s="10">
        <v>0</v>
      </c>
      <c r="C8618">
        <v>0.13075127431707109</v>
      </c>
      <c r="D8618" s="11">
        <v>5.0599999999999996</v>
      </c>
      <c r="E8618" s="10">
        <v>25.04</v>
      </c>
      <c r="F8618" s="11">
        <v>27.95</v>
      </c>
      <c r="G8618" s="10">
        <v>29.9</v>
      </c>
      <c r="H8618" s="11">
        <v>178.37</v>
      </c>
      <c r="I8618" s="10">
        <v>50.3</v>
      </c>
      <c r="J8618">
        <v>0.20537553887301974</v>
      </c>
      <c r="K8618">
        <v>0.19533829424546681</v>
      </c>
      <c r="L8618">
        <v>0.2432572273179007</v>
      </c>
      <c r="M8618">
        <v>0.17945884254846842</v>
      </c>
      <c r="N8618">
        <v>0.44325011588977592</v>
      </c>
      <c r="O8618">
        <v>0.21377951571935203</v>
      </c>
      <c r="P8618" s="117">
        <v>13.21</v>
      </c>
      <c r="Q8618">
        <v>0.34</v>
      </c>
    </row>
    <row r="8619" spans="1:17" ht="15">
      <c r="A8619" s="6"/>
      <c r="B8619" s="10">
        <v>-0.02</v>
      </c>
      <c r="C8619">
        <v>0.12647997924542287</v>
      </c>
      <c r="D8619" s="11">
        <v>5.0599999999999996</v>
      </c>
      <c r="E8619" s="10">
        <v>24.57</v>
      </c>
      <c r="F8619" s="11">
        <v>26.35</v>
      </c>
      <c r="G8619" s="10">
        <v>22.61</v>
      </c>
      <c r="H8619" s="11">
        <v>156.86000000000001</v>
      </c>
      <c r="I8619" s="10">
        <v>36.979999999999997</v>
      </c>
      <c r="J8619">
        <v>0.18789200785646762</v>
      </c>
      <c r="K8619">
        <v>0.19250966254197002</v>
      </c>
      <c r="L8619">
        <v>0.22364598701585939</v>
      </c>
      <c r="M8619">
        <v>0.17498233579145941</v>
      </c>
      <c r="N8619">
        <v>0.44633707618823898</v>
      </c>
      <c r="O8619">
        <v>0.21187543340227566</v>
      </c>
      <c r="P8619" s="117">
        <v>11.41</v>
      </c>
      <c r="Q8619">
        <v>0.34</v>
      </c>
    </row>
    <row r="8620" spans="1:17" ht="15">
      <c r="A8620" s="6"/>
      <c r="B8620" s="10">
        <v>-0.11</v>
      </c>
      <c r="C8620">
        <v>0.12592655891229582</v>
      </c>
      <c r="D8620" s="11">
        <v>-1.44</v>
      </c>
      <c r="E8620" s="10">
        <v>21.71</v>
      </c>
      <c r="F8620" s="11">
        <v>26.34</v>
      </c>
      <c r="G8620" s="10">
        <v>16</v>
      </c>
      <c r="H8620" s="11">
        <v>153.83000000000001</v>
      </c>
      <c r="I8620" s="10">
        <v>27.02</v>
      </c>
      <c r="J8620">
        <v>0.18291257942176031</v>
      </c>
      <c r="K8620">
        <v>0.19243580954013301</v>
      </c>
      <c r="L8620">
        <v>0.2270644216395297</v>
      </c>
      <c r="M8620">
        <v>0.17176465434469515</v>
      </c>
      <c r="N8620">
        <v>0.44682595463108238</v>
      </c>
      <c r="O8620">
        <v>0.20987738292336799</v>
      </c>
      <c r="P8620" s="117">
        <v>9.42</v>
      </c>
      <c r="Q8620">
        <v>0.34</v>
      </c>
    </row>
    <row r="8621" spans="1:17" ht="15">
      <c r="A8621" s="6"/>
      <c r="B8621" s="10">
        <v>-2.67</v>
      </c>
      <c r="C8621">
        <v>0.12541413173416055</v>
      </c>
      <c r="D8621" s="11">
        <v>-6.94</v>
      </c>
      <c r="E8621" s="10">
        <v>23.68</v>
      </c>
      <c r="F8621" s="11">
        <v>25.58</v>
      </c>
      <c r="G8621" s="10">
        <v>12.57</v>
      </c>
      <c r="H8621" s="11">
        <v>133.26</v>
      </c>
      <c r="I8621" s="10">
        <v>21.3</v>
      </c>
      <c r="J8621">
        <v>0.18062542135986184</v>
      </c>
      <c r="K8621">
        <v>0.19590013752247967</v>
      </c>
      <c r="L8621">
        <v>0.2341060502448695</v>
      </c>
      <c r="M8621">
        <v>0.17227737693823045</v>
      </c>
      <c r="N8621">
        <v>0.44687146498803448</v>
      </c>
      <c r="O8621">
        <v>0.20689094223724011</v>
      </c>
      <c r="P8621" s="117">
        <v>10.49</v>
      </c>
      <c r="Q8621">
        <v>0.34</v>
      </c>
    </row>
    <row r="8622" spans="1:17" ht="15">
      <c r="A8622" s="6"/>
      <c r="B8622" s="10">
        <v>-3.69</v>
      </c>
      <c r="C8622">
        <v>0.123315306369581</v>
      </c>
      <c r="D8622" s="11">
        <v>-9.65</v>
      </c>
      <c r="E8622" s="10">
        <v>20.99</v>
      </c>
      <c r="F8622" s="11">
        <v>26.33</v>
      </c>
      <c r="G8622" s="10">
        <v>12.94</v>
      </c>
      <c r="H8622" s="11">
        <v>126.66</v>
      </c>
      <c r="I8622" s="10">
        <v>17.899999999999999</v>
      </c>
      <c r="J8622">
        <v>0.17630835766440739</v>
      </c>
      <c r="K8622">
        <v>0.19806456066660835</v>
      </c>
      <c r="L8622">
        <v>0.24381852172819138</v>
      </c>
      <c r="M8622">
        <v>0.17419962669607847</v>
      </c>
      <c r="N8622">
        <v>0.44622426357226547</v>
      </c>
      <c r="O8622">
        <v>0.20171160216622008</v>
      </c>
      <c r="P8622" s="117">
        <v>11.22</v>
      </c>
      <c r="Q8622">
        <v>0.34</v>
      </c>
    </row>
    <row r="8623" spans="1:17" ht="15">
      <c r="A8623" s="6"/>
      <c r="B8623" s="10">
        <v>-1.85</v>
      </c>
      <c r="C8623">
        <v>0.11959964441191923</v>
      </c>
      <c r="D8623" s="11">
        <v>-9.89</v>
      </c>
      <c r="E8623" s="10">
        <v>28.51</v>
      </c>
      <c r="F8623" s="11">
        <v>28.37</v>
      </c>
      <c r="G8623" s="10">
        <v>13.86</v>
      </c>
      <c r="H8623" s="11">
        <v>130.24</v>
      </c>
      <c r="I8623" s="10">
        <v>16.329999999999998</v>
      </c>
      <c r="J8623">
        <v>0.17248598178584201</v>
      </c>
      <c r="K8623">
        <v>0.20791442445743516</v>
      </c>
      <c r="L8623">
        <v>0.27178865965106619</v>
      </c>
      <c r="M8623">
        <v>0.17745015637571307</v>
      </c>
      <c r="N8623">
        <v>0.43821973469408709</v>
      </c>
      <c r="O8623">
        <v>0.19759215310899497</v>
      </c>
      <c r="P8623" s="117">
        <v>12.29</v>
      </c>
      <c r="Q8623">
        <v>0.34</v>
      </c>
    </row>
    <row r="8624" spans="1:17" ht="15">
      <c r="A8624" s="6"/>
      <c r="B8624" s="10">
        <v>-1.34</v>
      </c>
      <c r="C8624">
        <v>0.11793195395733821</v>
      </c>
      <c r="D8624" s="11">
        <v>-11.88</v>
      </c>
      <c r="E8624" s="10">
        <v>28.99</v>
      </c>
      <c r="F8624" s="11">
        <v>27.14</v>
      </c>
      <c r="G8624" s="10">
        <v>13.02</v>
      </c>
      <c r="H8624" s="11">
        <v>132.24</v>
      </c>
      <c r="I8624" s="10">
        <v>18.11</v>
      </c>
      <c r="J8624">
        <v>0.16725940408682485</v>
      </c>
      <c r="K8624">
        <v>0.2279777168639627</v>
      </c>
      <c r="L8624">
        <v>0.28558629530357765</v>
      </c>
      <c r="M8624">
        <v>0.18339614704513726</v>
      </c>
      <c r="N8624">
        <v>0.42819002980799992</v>
      </c>
      <c r="O8624">
        <v>0.19145687260045904</v>
      </c>
      <c r="P8624" s="117">
        <v>14.32</v>
      </c>
      <c r="Q8624">
        <v>0.34</v>
      </c>
    </row>
    <row r="8625" spans="1:17" ht="15">
      <c r="A8625" s="6"/>
      <c r="B8625" s="10">
        <v>-0.92</v>
      </c>
      <c r="C8625">
        <v>0.11470500828741657</v>
      </c>
      <c r="D8625" s="11">
        <v>-3.24</v>
      </c>
      <c r="E8625" s="10">
        <v>46.48</v>
      </c>
      <c r="F8625" s="11">
        <v>26.78</v>
      </c>
      <c r="G8625" s="10">
        <v>14.71</v>
      </c>
      <c r="H8625" s="11">
        <v>162.5</v>
      </c>
      <c r="I8625" s="10">
        <v>23.29</v>
      </c>
      <c r="J8625">
        <v>0.16395431371364985</v>
      </c>
      <c r="K8625">
        <v>0.26399802637821423</v>
      </c>
      <c r="L8625">
        <v>0.30359579394828334</v>
      </c>
      <c r="M8625">
        <v>0.19507619285535849</v>
      </c>
      <c r="N8625">
        <v>0.42431670985727465</v>
      </c>
      <c r="O8625">
        <v>0.1836997254477217</v>
      </c>
      <c r="P8625" s="117">
        <v>15.6</v>
      </c>
      <c r="Q8625">
        <v>0.34</v>
      </c>
    </row>
    <row r="8626" spans="1:17" ht="15">
      <c r="A8626" s="6"/>
      <c r="B8626" s="10">
        <v>-1.05</v>
      </c>
      <c r="C8626">
        <v>0.11301033196715905</v>
      </c>
      <c r="D8626" s="11">
        <v>-9.7799999999999994</v>
      </c>
      <c r="E8626" s="10">
        <v>49.35</v>
      </c>
      <c r="F8626" s="11">
        <v>30</v>
      </c>
      <c r="G8626" s="10">
        <v>26.55</v>
      </c>
      <c r="H8626" s="11">
        <v>174.39</v>
      </c>
      <c r="I8626" s="10">
        <v>38.68</v>
      </c>
      <c r="J8626">
        <v>0.15828853500253143</v>
      </c>
      <c r="K8626">
        <v>0.2818912559826503</v>
      </c>
      <c r="L8626">
        <v>0.31572100857173269</v>
      </c>
      <c r="M8626">
        <v>0.22265926858873122</v>
      </c>
      <c r="N8626">
        <v>0.41630552077729804</v>
      </c>
      <c r="O8626">
        <v>0.17815066700909538</v>
      </c>
      <c r="P8626" s="117">
        <v>15.15</v>
      </c>
      <c r="Q8626">
        <v>0.34</v>
      </c>
    </row>
    <row r="8627" spans="1:17" ht="15">
      <c r="A8627" s="6"/>
      <c r="B8627" s="10">
        <v>-0.08</v>
      </c>
      <c r="C8627">
        <v>0.10627398539027215</v>
      </c>
      <c r="D8627" s="11">
        <v>0</v>
      </c>
      <c r="E8627" s="10">
        <v>51.1</v>
      </c>
      <c r="F8627" s="11">
        <v>34.47</v>
      </c>
      <c r="G8627" s="10">
        <v>34.06</v>
      </c>
      <c r="H8627" s="11">
        <v>185.94</v>
      </c>
      <c r="I8627" s="10">
        <v>53.57</v>
      </c>
      <c r="J8627">
        <v>0.1497115725830353</v>
      </c>
      <c r="K8627">
        <v>0.2862941779159851</v>
      </c>
      <c r="L8627">
        <v>0.32408793901442956</v>
      </c>
      <c r="M8627">
        <v>0.23654793056585124</v>
      </c>
      <c r="N8627">
        <v>0.4045162779105938</v>
      </c>
      <c r="O8627">
        <v>0.17442170127817674</v>
      </c>
      <c r="P8627" s="117">
        <v>14.18</v>
      </c>
      <c r="Q8627">
        <v>0.34</v>
      </c>
    </row>
    <row r="8628" spans="1:17" ht="15">
      <c r="A8628" s="6"/>
      <c r="B8628" s="10">
        <v>-0.06</v>
      </c>
      <c r="C8628">
        <v>0.10437781687918193</v>
      </c>
      <c r="D8628" s="11">
        <v>-24.33</v>
      </c>
      <c r="E8628" s="10">
        <v>53.14</v>
      </c>
      <c r="F8628" s="11">
        <v>34.950000000000003</v>
      </c>
      <c r="G8628" s="10">
        <v>39.65</v>
      </c>
      <c r="H8628" s="11">
        <v>199.35</v>
      </c>
      <c r="I8628" s="10">
        <v>59.3</v>
      </c>
      <c r="J8628">
        <v>0.14600884418889479</v>
      </c>
      <c r="K8628">
        <v>0.28122847534698359</v>
      </c>
      <c r="L8628">
        <v>0.30945287675814698</v>
      </c>
      <c r="M8628">
        <v>0.25204057965939464</v>
      </c>
      <c r="N8628">
        <v>0.3941879900141691</v>
      </c>
      <c r="O8628">
        <v>0.17045416241062308</v>
      </c>
      <c r="P8628" s="117">
        <v>14.01</v>
      </c>
      <c r="Q8628">
        <v>0.34</v>
      </c>
    </row>
    <row r="8629" spans="1:17" ht="15">
      <c r="A8629" s="6"/>
      <c r="B8629" s="10">
        <v>-0.05</v>
      </c>
      <c r="C8629">
        <v>0.10283214405237708</v>
      </c>
      <c r="D8629" s="11">
        <v>-31.69</v>
      </c>
      <c r="E8629" s="10">
        <v>54.88</v>
      </c>
      <c r="F8629" s="11">
        <v>35.71</v>
      </c>
      <c r="G8629" s="10">
        <v>45.38</v>
      </c>
      <c r="H8629" s="11">
        <v>202.81</v>
      </c>
      <c r="I8629" s="10">
        <v>59</v>
      </c>
      <c r="J8629">
        <v>0.14259310755933086</v>
      </c>
      <c r="K8629">
        <v>0.28832479040223336</v>
      </c>
      <c r="L8629">
        <v>0.30324130980684749</v>
      </c>
      <c r="M8629">
        <v>0.25266698947344296</v>
      </c>
      <c r="N8629">
        <v>0.38600580586767919</v>
      </c>
      <c r="O8629">
        <v>0.16633083005288143</v>
      </c>
      <c r="P8629" s="117">
        <v>13.29</v>
      </c>
      <c r="Q8629">
        <v>0.34</v>
      </c>
    </row>
    <row r="8630" spans="1:17" ht="15">
      <c r="A8630" s="6"/>
      <c r="B8630" s="10">
        <v>-0.04</v>
      </c>
      <c r="C8630">
        <v>0.10464032636551703</v>
      </c>
      <c r="D8630" s="11">
        <v>-52.82</v>
      </c>
      <c r="E8630" s="10">
        <v>54.25</v>
      </c>
      <c r="F8630" s="11">
        <v>35.69</v>
      </c>
      <c r="G8630" s="10">
        <v>43.31</v>
      </c>
      <c r="H8630" s="11">
        <v>199.4</v>
      </c>
      <c r="I8630" s="10">
        <v>54.9</v>
      </c>
      <c r="J8630">
        <v>0.14121811031824574</v>
      </c>
      <c r="K8630">
        <v>0.29624566420007825</v>
      </c>
      <c r="L8630">
        <v>0.30498097481427794</v>
      </c>
      <c r="M8630">
        <v>0.2541316272148394</v>
      </c>
      <c r="N8630">
        <v>0.3847652974686635</v>
      </c>
      <c r="O8630">
        <v>0.16729969382849336</v>
      </c>
      <c r="P8630" s="117">
        <v>12.27</v>
      </c>
      <c r="Q8630">
        <v>0.34</v>
      </c>
    </row>
    <row r="8631" spans="1:17" ht="15">
      <c r="A8631" s="6"/>
      <c r="B8631" s="10">
        <v>0</v>
      </c>
      <c r="C8631">
        <v>0.10689803999594266</v>
      </c>
      <c r="D8631" s="11">
        <v>-53.42</v>
      </c>
      <c r="E8631" s="10">
        <v>51.81</v>
      </c>
      <c r="F8631" s="11">
        <v>34.96</v>
      </c>
      <c r="G8631" s="10">
        <v>38.71</v>
      </c>
      <c r="H8631" s="11">
        <v>193.73</v>
      </c>
      <c r="I8631" s="10">
        <v>29.99</v>
      </c>
      <c r="J8631">
        <v>0.1436364042541004</v>
      </c>
      <c r="K8631">
        <v>0.30443174453516891</v>
      </c>
      <c r="L8631">
        <v>0.31382234275495324</v>
      </c>
      <c r="M8631">
        <v>0.25927599227580778</v>
      </c>
      <c r="N8631">
        <v>0.39103747333395938</v>
      </c>
      <c r="O8631">
        <v>0.16805355062569677</v>
      </c>
      <c r="P8631" s="117">
        <v>12.5</v>
      </c>
      <c r="Q8631">
        <v>0.34</v>
      </c>
    </row>
    <row r="8632" spans="1:17" ht="15">
      <c r="A8632" s="6"/>
      <c r="B8632" s="10">
        <v>0.56000000000000005</v>
      </c>
      <c r="C8632">
        <v>0.11321969419408416</v>
      </c>
      <c r="D8632" s="11">
        <v>-18</v>
      </c>
      <c r="E8632" s="10">
        <v>51.33</v>
      </c>
      <c r="F8632" s="11">
        <v>36.83</v>
      </c>
      <c r="G8632" s="10">
        <v>40.98</v>
      </c>
      <c r="H8632" s="11">
        <v>193.3</v>
      </c>
      <c r="I8632" s="10">
        <v>32.64</v>
      </c>
      <c r="J8632">
        <v>0.15292801876106757</v>
      </c>
      <c r="K8632">
        <v>0.31460839871310042</v>
      </c>
      <c r="L8632">
        <v>0.34304265931735223</v>
      </c>
      <c r="M8632">
        <v>0.27695058117353816</v>
      </c>
      <c r="N8632">
        <v>0.40475745751586317</v>
      </c>
      <c r="O8632">
        <v>0.17342530722047936</v>
      </c>
      <c r="P8632" s="117">
        <v>11.45</v>
      </c>
      <c r="Q8632">
        <v>0.34</v>
      </c>
    </row>
    <row r="8633" spans="1:17" ht="15">
      <c r="A8633" s="6"/>
      <c r="B8633" s="10">
        <v>10.029999999999999</v>
      </c>
      <c r="C8633">
        <v>0.11862597741094699</v>
      </c>
      <c r="D8633" s="11">
        <v>-0.48</v>
      </c>
      <c r="E8633" s="10">
        <v>51.92</v>
      </c>
      <c r="F8633" s="11">
        <v>38.53</v>
      </c>
      <c r="G8633" s="10">
        <v>44.92</v>
      </c>
      <c r="H8633" s="11">
        <v>193.39</v>
      </c>
      <c r="I8633" s="10">
        <v>33.99</v>
      </c>
      <c r="J8633">
        <v>0.16246832470490785</v>
      </c>
      <c r="K8633">
        <v>0.32752785147156532</v>
      </c>
      <c r="L8633">
        <v>0.34917562851082812</v>
      </c>
      <c r="M8633">
        <v>0.29952702035940576</v>
      </c>
      <c r="N8633">
        <v>0.40525319802567333</v>
      </c>
      <c r="O8633">
        <v>0.17832872579624087</v>
      </c>
      <c r="P8633" s="117">
        <v>12.38</v>
      </c>
      <c r="Q8633">
        <v>0.34</v>
      </c>
    </row>
    <row r="8634" spans="1:17" ht="15">
      <c r="A8634" s="6"/>
      <c r="B8634" s="10">
        <v>47.34</v>
      </c>
      <c r="C8634">
        <v>0.12767693078513714</v>
      </c>
      <c r="D8634" s="11">
        <v>5.49</v>
      </c>
      <c r="E8634" s="10">
        <v>58.13</v>
      </c>
      <c r="F8634" s="11">
        <v>39.75</v>
      </c>
      <c r="G8634" s="10">
        <v>49.38</v>
      </c>
      <c r="H8634" s="11">
        <v>195.65</v>
      </c>
      <c r="I8634" s="10">
        <v>47.63</v>
      </c>
      <c r="J8634">
        <v>0.16924932932651568</v>
      </c>
      <c r="K8634">
        <v>0.32322088888476252</v>
      </c>
      <c r="L8634">
        <v>0.35653131161277601</v>
      </c>
      <c r="M8634">
        <v>0.29870642325564289</v>
      </c>
      <c r="N8634">
        <v>0.38528481698346251</v>
      </c>
      <c r="O8634">
        <v>0.18372676677791752</v>
      </c>
      <c r="P8634" s="117">
        <v>13.43</v>
      </c>
      <c r="Q8634">
        <v>0.34</v>
      </c>
    </row>
    <row r="8635" spans="1:17" ht="15">
      <c r="A8635" s="6"/>
      <c r="B8635" s="10">
        <v>52.99</v>
      </c>
      <c r="C8635">
        <v>0.13667475870635129</v>
      </c>
      <c r="D8635" s="11">
        <v>10.66</v>
      </c>
      <c r="E8635" s="10">
        <v>66.59</v>
      </c>
      <c r="F8635" s="11">
        <v>42.55</v>
      </c>
      <c r="G8635" s="10">
        <v>51.73</v>
      </c>
      <c r="H8635" s="11">
        <v>217.55</v>
      </c>
      <c r="I8635" s="10">
        <v>54.98</v>
      </c>
      <c r="J8635">
        <v>0.1951780197559653</v>
      </c>
      <c r="K8635">
        <v>0.31181846650639178</v>
      </c>
      <c r="L8635">
        <v>0.35017951989696744</v>
      </c>
      <c r="M8635">
        <v>0.3000969581411323</v>
      </c>
      <c r="N8635">
        <v>0.36438603840003864</v>
      </c>
      <c r="O8635">
        <v>0.19084981154076713</v>
      </c>
      <c r="P8635" s="117">
        <v>12.8</v>
      </c>
      <c r="Q8635">
        <v>0.34</v>
      </c>
    </row>
    <row r="8636" spans="1:17" ht="15">
      <c r="A8636" s="6"/>
      <c r="B8636" s="10">
        <v>53.66</v>
      </c>
      <c r="C8636">
        <v>0.15101130733403823</v>
      </c>
      <c r="D8636" s="11">
        <v>13.35</v>
      </c>
      <c r="E8636" s="10">
        <v>68.42</v>
      </c>
      <c r="F8636" s="11">
        <v>42.64</v>
      </c>
      <c r="G8636" s="10">
        <v>50.87</v>
      </c>
      <c r="H8636" s="11">
        <v>210.58</v>
      </c>
      <c r="I8636" s="10">
        <v>52.2</v>
      </c>
      <c r="J8636">
        <v>0.20580502316249635</v>
      </c>
      <c r="K8636">
        <v>0.30656846432804719</v>
      </c>
      <c r="L8636">
        <v>0.34979892812481395</v>
      </c>
      <c r="M8636">
        <v>0.29611546318194104</v>
      </c>
      <c r="N8636">
        <v>0.35986789396879354</v>
      </c>
      <c r="O8636">
        <v>0.19767090643336085</v>
      </c>
      <c r="P8636" s="117">
        <v>12.06</v>
      </c>
      <c r="Q8636">
        <v>0.34</v>
      </c>
    </row>
    <row r="8637" spans="1:17" ht="15">
      <c r="A8637" s="6"/>
      <c r="B8637" s="10">
        <v>53.05</v>
      </c>
      <c r="C8637">
        <v>0.15989140011058037</v>
      </c>
      <c r="D8637" s="11">
        <v>11.19</v>
      </c>
      <c r="E8637" s="10">
        <v>69.8</v>
      </c>
      <c r="F8637" s="11">
        <v>40.92</v>
      </c>
      <c r="G8637" s="10">
        <v>49.74</v>
      </c>
      <c r="H8637" s="11">
        <v>207.75</v>
      </c>
      <c r="I8637" s="10">
        <v>59.17</v>
      </c>
      <c r="J8637">
        <v>0.21416101066583823</v>
      </c>
      <c r="K8637">
        <v>0.30694531391092528</v>
      </c>
      <c r="L8637">
        <v>0.3555755526298387</v>
      </c>
      <c r="M8637">
        <v>0.30082736899869228</v>
      </c>
      <c r="N8637">
        <v>0.3597902802628517</v>
      </c>
      <c r="O8637">
        <v>0.19725082323783771</v>
      </c>
      <c r="P8637" s="117">
        <v>12.86</v>
      </c>
      <c r="Q8637">
        <v>0.34</v>
      </c>
    </row>
    <row r="8638" spans="1:17" ht="15">
      <c r="A8638" s="6"/>
      <c r="B8638" s="10">
        <v>49.32</v>
      </c>
      <c r="C8638">
        <v>0.16163045393712222</v>
      </c>
      <c r="D8638" s="11">
        <v>19</v>
      </c>
      <c r="E8638" s="10">
        <v>62.3</v>
      </c>
      <c r="F8638" s="11">
        <v>37.24</v>
      </c>
      <c r="G8638" s="10">
        <v>47.08</v>
      </c>
      <c r="H8638" s="11">
        <v>190.69</v>
      </c>
      <c r="I8638" s="10">
        <v>58.43</v>
      </c>
      <c r="J8638">
        <v>0.22131695915111488</v>
      </c>
      <c r="K8638">
        <v>0.32108006215949725</v>
      </c>
      <c r="L8638">
        <v>0.36378397208239399</v>
      </c>
      <c r="M8638">
        <v>0.29948472575118301</v>
      </c>
      <c r="N8638">
        <v>0.3600909320329862</v>
      </c>
      <c r="O8638">
        <v>0.19526500582298997</v>
      </c>
      <c r="P8638" s="117">
        <v>12.9</v>
      </c>
      <c r="Q8638">
        <v>0.34</v>
      </c>
    </row>
    <row r="8639" spans="1:17" ht="15">
      <c r="A8639" s="6"/>
      <c r="B8639" s="10">
        <v>43.95</v>
      </c>
      <c r="C8639">
        <v>0.16815517292710763</v>
      </c>
      <c r="D8639" s="11">
        <v>18.059999999999999</v>
      </c>
      <c r="E8639" s="10">
        <v>59.93</v>
      </c>
      <c r="F8639" s="11">
        <v>36.78</v>
      </c>
      <c r="G8639" s="10">
        <v>47.4</v>
      </c>
      <c r="H8639" s="11">
        <v>155.49</v>
      </c>
      <c r="I8639" s="10">
        <v>59.04</v>
      </c>
      <c r="J8639">
        <v>0.22600327210467355</v>
      </c>
      <c r="K8639">
        <v>0.32759133949191688</v>
      </c>
      <c r="L8639">
        <v>0.36074151302221613</v>
      </c>
      <c r="M8639">
        <v>0.31066704195890243</v>
      </c>
      <c r="N8639">
        <v>0.36156703054090511</v>
      </c>
      <c r="O8639">
        <v>0.19218206683262343</v>
      </c>
      <c r="P8639" s="117">
        <v>13.03</v>
      </c>
      <c r="Q8639">
        <v>0.34</v>
      </c>
    </row>
    <row r="8640" spans="1:17" ht="15">
      <c r="A8640" s="6"/>
      <c r="B8640" s="10">
        <v>46.63</v>
      </c>
      <c r="C8640">
        <v>0.17513159341392467</v>
      </c>
      <c r="D8640" s="11">
        <v>22.02</v>
      </c>
      <c r="E8640" s="10">
        <v>62.34</v>
      </c>
      <c r="F8640" s="11">
        <v>36.450000000000003</v>
      </c>
      <c r="G8640" s="10">
        <v>47.9</v>
      </c>
      <c r="H8640" s="11">
        <v>144.9</v>
      </c>
      <c r="I8640" s="10">
        <v>48.55</v>
      </c>
      <c r="J8640">
        <v>0.23213428984987555</v>
      </c>
      <c r="K8640">
        <v>0.33272030719520479</v>
      </c>
      <c r="L8640">
        <v>0.35791462492250459</v>
      </c>
      <c r="M8640">
        <v>0.31025717698167615</v>
      </c>
      <c r="N8640">
        <v>0.36690659290149502</v>
      </c>
      <c r="O8640">
        <v>0.18824242576312633</v>
      </c>
      <c r="P8640" s="117">
        <v>12.56</v>
      </c>
      <c r="Q8640">
        <v>0.34</v>
      </c>
    </row>
    <row r="8641" spans="1:17" ht="15">
      <c r="A8641" s="6"/>
      <c r="B8641" s="10">
        <v>53.28</v>
      </c>
      <c r="C8641">
        <v>0.17962020945695287</v>
      </c>
      <c r="D8641" s="11">
        <v>13.46</v>
      </c>
      <c r="E8641" s="10">
        <v>52.4</v>
      </c>
      <c r="F8641" s="11">
        <v>34.75</v>
      </c>
      <c r="G8641" s="10">
        <v>44.92</v>
      </c>
      <c r="H8641" s="11">
        <v>100.08</v>
      </c>
      <c r="I8641" s="10">
        <v>19.48</v>
      </c>
      <c r="J8641">
        <v>0.24140964022076417</v>
      </c>
      <c r="K8641">
        <v>0.33264123475063856</v>
      </c>
      <c r="L8641">
        <v>0.36209613667027724</v>
      </c>
      <c r="M8641">
        <v>0.30380020631850418</v>
      </c>
      <c r="N8641">
        <v>0.36485057626058354</v>
      </c>
      <c r="O8641">
        <v>0.18335445308382872</v>
      </c>
      <c r="P8641" s="117">
        <v>11.79</v>
      </c>
      <c r="Q8641">
        <v>0.34</v>
      </c>
    </row>
    <row r="8642" spans="1:17" ht="15">
      <c r="A8642" s="6"/>
      <c r="B8642" s="10">
        <v>41.35</v>
      </c>
      <c r="C8642">
        <v>0.19440417464268461</v>
      </c>
      <c r="D8642" s="11">
        <v>25.37</v>
      </c>
      <c r="E8642" s="10">
        <v>47.41</v>
      </c>
      <c r="F8642" s="11">
        <v>31.17</v>
      </c>
      <c r="G8642" s="10">
        <v>39.799999999999997</v>
      </c>
      <c r="H8642" s="11">
        <v>95.79</v>
      </c>
      <c r="I8642" s="10">
        <v>23.36</v>
      </c>
      <c r="J8642">
        <v>0.24574856426103292</v>
      </c>
      <c r="K8642">
        <v>0.33653607829935067</v>
      </c>
      <c r="L8642">
        <v>0.3576996933027064</v>
      </c>
      <c r="M8642">
        <v>0.26688892446696688</v>
      </c>
      <c r="N8642">
        <v>0.3574950276243094</v>
      </c>
      <c r="O8642">
        <v>0.18851465254746802</v>
      </c>
      <c r="P8642" s="117">
        <v>10.94</v>
      </c>
      <c r="Q8642">
        <v>0.34</v>
      </c>
    </row>
    <row r="8643" spans="1:17" ht="15">
      <c r="A8643" s="6"/>
      <c r="B8643" s="10">
        <v>52.07</v>
      </c>
      <c r="C8643">
        <v>0.20971565775289946</v>
      </c>
      <c r="D8643" s="11">
        <v>15.09</v>
      </c>
      <c r="E8643" s="10">
        <v>47.1</v>
      </c>
      <c r="F8643" s="11">
        <v>30.02</v>
      </c>
      <c r="G8643" s="10">
        <v>30.25</v>
      </c>
      <c r="H8643" s="11">
        <v>86.23</v>
      </c>
      <c r="I8643" s="10">
        <v>9.98</v>
      </c>
      <c r="J8643">
        <v>0.23607432310830265</v>
      </c>
      <c r="K8643">
        <v>0.34522229197691279</v>
      </c>
      <c r="L8643">
        <v>0.34963366690261122</v>
      </c>
      <c r="M8643">
        <v>0.21565179249501393</v>
      </c>
      <c r="N8643">
        <v>0.35232073469160746</v>
      </c>
      <c r="O8643">
        <v>0.19036549304046516</v>
      </c>
      <c r="P8643" s="117">
        <v>9.43</v>
      </c>
      <c r="Q8643">
        <v>0.34</v>
      </c>
    </row>
    <row r="8644" spans="1:17" ht="15">
      <c r="A8644" s="6"/>
      <c r="B8644" s="10">
        <v>57.63</v>
      </c>
      <c r="C8644">
        <v>0.22475042093271522</v>
      </c>
      <c r="D8644" s="11">
        <v>13.93</v>
      </c>
      <c r="E8644" s="10">
        <v>46.74</v>
      </c>
      <c r="F8644" s="11">
        <v>28.67</v>
      </c>
      <c r="G8644" s="10">
        <v>26.71</v>
      </c>
      <c r="H8644" s="11">
        <v>81.36</v>
      </c>
      <c r="I8644" s="10">
        <v>5.69</v>
      </c>
      <c r="J8644">
        <v>0.23879633083939736</v>
      </c>
      <c r="K8644">
        <v>0.34834886561272549</v>
      </c>
      <c r="L8644">
        <v>0.34208294464663452</v>
      </c>
      <c r="M8644">
        <v>0.20166569157704961</v>
      </c>
      <c r="N8644">
        <v>0.35161418420346291</v>
      </c>
      <c r="O8644">
        <v>0.19581206415446586</v>
      </c>
      <c r="P8644" s="117">
        <v>9.2899999999999991</v>
      </c>
      <c r="Q8644">
        <v>0.34</v>
      </c>
    </row>
    <row r="8645" spans="1:17" ht="15">
      <c r="A8645" s="6"/>
      <c r="B8645" s="10">
        <v>51.65</v>
      </c>
      <c r="C8645">
        <v>0.24047793766833397</v>
      </c>
      <c r="D8645" s="11">
        <v>13.48</v>
      </c>
      <c r="E8645" s="10">
        <v>45.03</v>
      </c>
      <c r="F8645" s="11">
        <v>28.7</v>
      </c>
      <c r="G8645" s="10">
        <v>19.97</v>
      </c>
      <c r="H8645" s="11">
        <v>78.959999999999994</v>
      </c>
      <c r="I8645" s="10">
        <v>5</v>
      </c>
      <c r="J8645">
        <v>0.23918647473399529</v>
      </c>
      <c r="K8645">
        <v>0.34630240534673934</v>
      </c>
      <c r="L8645">
        <v>0.34248938352385222</v>
      </c>
      <c r="M8645">
        <v>0.19369024253226713</v>
      </c>
      <c r="N8645">
        <v>0.35080578881459251</v>
      </c>
      <c r="O8645">
        <v>0.19947376920106516</v>
      </c>
      <c r="P8645" s="117">
        <v>11.21</v>
      </c>
      <c r="Q8645">
        <v>0.34</v>
      </c>
    </row>
    <row r="8646" spans="1:17" ht="15">
      <c r="A8646" s="6"/>
      <c r="B8646" s="10">
        <v>49.77</v>
      </c>
      <c r="C8646">
        <v>0.2612425105355754</v>
      </c>
      <c r="D8646" s="11">
        <v>12.74</v>
      </c>
      <c r="E8646" s="10">
        <v>46.02</v>
      </c>
      <c r="F8646" s="11">
        <v>29.19</v>
      </c>
      <c r="G8646" s="10">
        <v>17.18</v>
      </c>
      <c r="H8646" s="11">
        <v>76.040000000000006</v>
      </c>
      <c r="I8646" s="10">
        <v>11.46</v>
      </c>
      <c r="J8646">
        <v>0.2365238469771262</v>
      </c>
      <c r="K8646">
        <v>0.35387804206345752</v>
      </c>
      <c r="L8646">
        <v>0.34440717607888982</v>
      </c>
      <c r="M8646">
        <v>0.18490761688533483</v>
      </c>
      <c r="N8646">
        <v>0.35850564812604435</v>
      </c>
      <c r="O8646">
        <v>0.19789867917285908</v>
      </c>
      <c r="P8646" s="117">
        <v>11.09</v>
      </c>
      <c r="Q8646">
        <v>0.34</v>
      </c>
    </row>
    <row r="8647" spans="1:17" ht="15">
      <c r="A8647" s="6"/>
      <c r="B8647" s="10">
        <v>55.98</v>
      </c>
      <c r="C8647">
        <v>0.27006134054954206</v>
      </c>
      <c r="D8647" s="11">
        <v>13.29</v>
      </c>
      <c r="E8647" s="10">
        <v>49.18</v>
      </c>
      <c r="F8647" s="11">
        <v>31.03</v>
      </c>
      <c r="G8647" s="10">
        <v>17.36</v>
      </c>
      <c r="H8647" s="11">
        <v>97.53</v>
      </c>
      <c r="I8647" s="10">
        <v>19.59</v>
      </c>
      <c r="J8647">
        <v>0.24611012464212381</v>
      </c>
      <c r="K8647">
        <v>0.36014459056270309</v>
      </c>
      <c r="L8647">
        <v>0.35180889650708408</v>
      </c>
      <c r="M8647">
        <v>0.17660375572538481</v>
      </c>
      <c r="N8647">
        <v>0.38139500709999541</v>
      </c>
      <c r="O8647">
        <v>0.1972311959622981</v>
      </c>
      <c r="P8647" s="117">
        <v>12.46</v>
      </c>
      <c r="Q8647">
        <v>0.34</v>
      </c>
    </row>
    <row r="8648" spans="1:17" ht="15">
      <c r="A8648" s="6"/>
      <c r="B8648" s="10">
        <v>65.06</v>
      </c>
      <c r="C8648">
        <v>0.2859811830190247</v>
      </c>
      <c r="D8648" s="11">
        <v>20.03</v>
      </c>
      <c r="E8648" s="10">
        <v>51.03</v>
      </c>
      <c r="F8648" s="11">
        <v>33.1</v>
      </c>
      <c r="G8648" s="10">
        <v>17.84</v>
      </c>
      <c r="H8648" s="11">
        <v>110.05</v>
      </c>
      <c r="I8648" s="10">
        <v>30.42</v>
      </c>
      <c r="J8648">
        <v>0.25830571689233744</v>
      </c>
      <c r="K8648">
        <v>0.36146656116881792</v>
      </c>
      <c r="L8648">
        <v>0.35301775745993391</v>
      </c>
      <c r="M8648">
        <v>0.1704799187698029</v>
      </c>
      <c r="N8648">
        <v>0.39014849374932836</v>
      </c>
      <c r="O8648">
        <v>0.19300605417806566</v>
      </c>
      <c r="P8648" s="117">
        <v>13.62</v>
      </c>
      <c r="Q8648">
        <v>0.34</v>
      </c>
    </row>
    <row r="8649" spans="1:17" ht="15">
      <c r="A8649" s="6"/>
      <c r="B8649" s="10">
        <v>77.44</v>
      </c>
      <c r="C8649">
        <v>0.28656219481728779</v>
      </c>
      <c r="D8649" s="11">
        <v>28.62</v>
      </c>
      <c r="E8649" s="10">
        <v>58.89</v>
      </c>
      <c r="F8649" s="11">
        <v>38.89</v>
      </c>
      <c r="G8649" s="10">
        <v>21.79</v>
      </c>
      <c r="H8649" s="11">
        <v>134.11000000000001</v>
      </c>
      <c r="I8649" s="10">
        <v>80.959999999999994</v>
      </c>
      <c r="J8649">
        <v>0.26532089510320306</v>
      </c>
      <c r="K8649">
        <v>0.36460687581133705</v>
      </c>
      <c r="L8649">
        <v>0.34696934134936541</v>
      </c>
      <c r="M8649">
        <v>0.1648580688276588</v>
      </c>
      <c r="N8649">
        <v>0.39427387462458546</v>
      </c>
      <c r="O8649">
        <v>0.20304159338996652</v>
      </c>
      <c r="P8649" s="117">
        <v>15.47</v>
      </c>
      <c r="Q8649">
        <v>0.34</v>
      </c>
    </row>
    <row r="8650" spans="1:17" ht="15">
      <c r="A8650" s="6"/>
      <c r="B8650" s="10">
        <v>82.73</v>
      </c>
      <c r="C8650">
        <v>0.26416284877654733</v>
      </c>
      <c r="D8650" s="11">
        <v>32</v>
      </c>
      <c r="E8650" s="10">
        <v>64.959999999999994</v>
      </c>
      <c r="F8650" s="11">
        <v>38.549999999999997</v>
      </c>
      <c r="G8650" s="10">
        <v>27.36</v>
      </c>
      <c r="H8650" s="11">
        <v>164.52</v>
      </c>
      <c r="I8650" s="10">
        <v>95.9</v>
      </c>
      <c r="J8650">
        <v>0.27451471454669535</v>
      </c>
      <c r="K8650">
        <v>0.37398069934690353</v>
      </c>
      <c r="L8650">
        <v>0.33648382293428519</v>
      </c>
      <c r="M8650">
        <v>0.16217322121459482</v>
      </c>
      <c r="N8650">
        <v>0.39243010821595337</v>
      </c>
      <c r="O8650">
        <v>0.2102006821427985</v>
      </c>
      <c r="P8650" s="117">
        <v>18.66</v>
      </c>
      <c r="Q8650">
        <v>0.34</v>
      </c>
    </row>
    <row r="8651" spans="1:17" ht="15">
      <c r="A8651" s="6"/>
      <c r="B8651" s="10">
        <v>80.56</v>
      </c>
      <c r="C8651">
        <v>0.24693855359911959</v>
      </c>
      <c r="D8651" s="11">
        <v>34.909999999999997</v>
      </c>
      <c r="E8651" s="10">
        <v>64.61</v>
      </c>
      <c r="F8651" s="11">
        <v>40</v>
      </c>
      <c r="G8651" s="10">
        <v>30.9</v>
      </c>
      <c r="H8651" s="11">
        <v>198.17</v>
      </c>
      <c r="I8651" s="10">
        <v>100.08</v>
      </c>
      <c r="J8651">
        <v>0.28156319595770812</v>
      </c>
      <c r="K8651">
        <v>0.36550206822477033</v>
      </c>
      <c r="L8651">
        <v>0.3411124471052247</v>
      </c>
      <c r="M8651">
        <v>0.15608998476691288</v>
      </c>
      <c r="N8651">
        <v>0.38225120024459375</v>
      </c>
      <c r="O8651">
        <v>0.21359316576943305</v>
      </c>
      <c r="P8651" s="117">
        <v>22.16</v>
      </c>
      <c r="Q8651">
        <v>0.34</v>
      </c>
    </row>
    <row r="8652" spans="1:17" ht="15">
      <c r="A8652" s="6"/>
      <c r="B8652" s="10">
        <v>75.19</v>
      </c>
      <c r="C8652">
        <v>0.21759571482035919</v>
      </c>
      <c r="D8652" s="11">
        <v>35.299999999999997</v>
      </c>
      <c r="E8652" s="10">
        <v>59.01</v>
      </c>
      <c r="F8652" s="11">
        <v>40</v>
      </c>
      <c r="G8652" s="10">
        <v>27.96</v>
      </c>
      <c r="H8652" s="11">
        <v>204.36</v>
      </c>
      <c r="I8652" s="10">
        <v>95.93</v>
      </c>
      <c r="J8652">
        <v>0.28708866433454583</v>
      </c>
      <c r="K8652">
        <v>0.35762665497272744</v>
      </c>
      <c r="L8652">
        <v>0.34660643835547278</v>
      </c>
      <c r="M8652">
        <v>0.14471562168526972</v>
      </c>
      <c r="N8652">
        <v>0.3727165588646621</v>
      </c>
      <c r="O8652">
        <v>0.20016654708799952</v>
      </c>
      <c r="P8652" s="117">
        <v>21.8</v>
      </c>
      <c r="Q8652">
        <v>0.34</v>
      </c>
    </row>
    <row r="8653" spans="1:17" ht="15">
      <c r="A8653" s="6"/>
      <c r="B8653" s="10">
        <v>74.709999999999994</v>
      </c>
      <c r="C8653">
        <v>0.19268869210552139</v>
      </c>
      <c r="D8653" s="11">
        <v>42.46</v>
      </c>
      <c r="E8653" s="10">
        <v>58.45</v>
      </c>
      <c r="F8653" s="11">
        <v>40.47</v>
      </c>
      <c r="G8653" s="10">
        <v>30.87</v>
      </c>
      <c r="H8653" s="11">
        <v>199.04</v>
      </c>
      <c r="I8653" s="10">
        <v>108.42</v>
      </c>
      <c r="J8653">
        <v>0.29990000788090704</v>
      </c>
      <c r="K8653">
        <v>0.35379439822670877</v>
      </c>
      <c r="L8653">
        <v>0.34924332742930425</v>
      </c>
      <c r="M8653">
        <v>0.13778834093043499</v>
      </c>
      <c r="N8653">
        <v>0.37140080039981244</v>
      </c>
      <c r="O8653">
        <v>0.19077203154782968</v>
      </c>
      <c r="P8653" s="117">
        <v>22.3</v>
      </c>
      <c r="Q8653">
        <v>0.34</v>
      </c>
    </row>
    <row r="8654" spans="1:17" ht="15">
      <c r="A8654" s="6"/>
      <c r="B8654" s="10">
        <v>73.790000000000006</v>
      </c>
      <c r="C8654">
        <v>0.18760809899975733</v>
      </c>
      <c r="D8654" s="11">
        <v>46.11</v>
      </c>
      <c r="E8654" s="10">
        <v>66.14</v>
      </c>
      <c r="F8654" s="11">
        <v>40.15</v>
      </c>
      <c r="G8654" s="10">
        <v>25.49</v>
      </c>
      <c r="H8654" s="11">
        <v>210.04</v>
      </c>
      <c r="I8654" s="10">
        <v>110.38</v>
      </c>
      <c r="J8654">
        <v>0.31617704938900204</v>
      </c>
      <c r="K8654">
        <v>0.34915859702630575</v>
      </c>
      <c r="L8654">
        <v>0.342909041062814</v>
      </c>
      <c r="M8654">
        <v>0.13333384211434854</v>
      </c>
      <c r="N8654">
        <v>0.3738409358864111</v>
      </c>
      <c r="O8654">
        <v>0.18627104376450104</v>
      </c>
      <c r="P8654" s="117">
        <v>19.3</v>
      </c>
      <c r="Q8654">
        <v>0.34</v>
      </c>
    </row>
    <row r="8655" spans="1:17" ht="15">
      <c r="A8655" s="6"/>
      <c r="B8655" s="10">
        <v>71.88</v>
      </c>
      <c r="C8655">
        <v>0.19164394686245567</v>
      </c>
      <c r="D8655" s="11">
        <v>46.01</v>
      </c>
      <c r="E8655" s="10">
        <v>65</v>
      </c>
      <c r="F8655" s="11">
        <v>40.409999999999997</v>
      </c>
      <c r="G8655" s="10">
        <v>20.059999999999999</v>
      </c>
      <c r="H8655" s="11">
        <v>200.18</v>
      </c>
      <c r="I8655" s="10">
        <v>124.36</v>
      </c>
      <c r="J8655">
        <v>0.34140941895523808</v>
      </c>
      <c r="K8655">
        <v>0.36397466936474671</v>
      </c>
      <c r="L8655">
        <v>0.33953679354332666</v>
      </c>
      <c r="M8655">
        <v>0.13238177710148935</v>
      </c>
      <c r="N8655">
        <v>0.39359660258366391</v>
      </c>
      <c r="O8655">
        <v>0.18489877725344236</v>
      </c>
      <c r="P8655" s="117">
        <v>21.34</v>
      </c>
      <c r="Q8655">
        <v>0.34</v>
      </c>
    </row>
    <row r="8656" spans="1:17" ht="15">
      <c r="A8656" s="6"/>
      <c r="B8656" s="10">
        <v>73.64</v>
      </c>
      <c r="C8656">
        <v>0.21650556477486446</v>
      </c>
      <c r="D8656" s="11">
        <v>46.4</v>
      </c>
      <c r="E8656" s="10">
        <v>65.510000000000005</v>
      </c>
      <c r="F8656" s="11">
        <v>42.2</v>
      </c>
      <c r="G8656" s="10">
        <v>18.03</v>
      </c>
      <c r="H8656" s="11">
        <v>188.43</v>
      </c>
      <c r="I8656" s="10">
        <v>139.08000000000001</v>
      </c>
      <c r="J8656">
        <v>0.36527898564611633</v>
      </c>
      <c r="K8656">
        <v>0.37486614841750393</v>
      </c>
      <c r="L8656">
        <v>0.35033532156272662</v>
      </c>
      <c r="M8656">
        <v>0.13338516839739184</v>
      </c>
      <c r="N8656">
        <v>0.40273076309603756</v>
      </c>
      <c r="O8656">
        <v>0.20444990302426966</v>
      </c>
      <c r="P8656" s="117">
        <v>25.28</v>
      </c>
      <c r="Q8656">
        <v>0.34</v>
      </c>
    </row>
    <row r="8657" spans="1:17" ht="15">
      <c r="A8657" s="6"/>
      <c r="B8657" s="10">
        <v>79.95</v>
      </c>
      <c r="C8657">
        <v>0.23327062031356513</v>
      </c>
      <c r="D8657" s="11">
        <v>46.48</v>
      </c>
      <c r="E8657" s="10">
        <v>68.11</v>
      </c>
      <c r="F8657" s="11">
        <v>45.13</v>
      </c>
      <c r="G8657" s="10">
        <v>18.68</v>
      </c>
      <c r="H8657" s="11">
        <v>186.06</v>
      </c>
      <c r="I8657" s="10">
        <v>143.32</v>
      </c>
      <c r="J8657">
        <v>0.38742910332298541</v>
      </c>
      <c r="K8657">
        <v>0.38547594729290308</v>
      </c>
      <c r="L8657">
        <v>0.35946145293012505</v>
      </c>
      <c r="M8657">
        <v>0.13743769561860555</v>
      </c>
      <c r="N8657">
        <v>0.40343408188783425</v>
      </c>
      <c r="O8657">
        <v>0.24773678624591322</v>
      </c>
      <c r="P8657" s="117">
        <v>21.57</v>
      </c>
      <c r="Q8657">
        <v>0.34</v>
      </c>
    </row>
    <row r="8658" spans="1:17" ht="15">
      <c r="A8658" s="6"/>
      <c r="B8658" s="10">
        <v>79.77</v>
      </c>
      <c r="C8658">
        <v>0.21772328367959601</v>
      </c>
      <c r="D8658" s="11">
        <v>50.9</v>
      </c>
      <c r="E8658" s="10">
        <v>69.22</v>
      </c>
      <c r="F8658" s="11">
        <v>46.53</v>
      </c>
      <c r="G8658" s="10">
        <v>19.73</v>
      </c>
      <c r="H8658" s="11">
        <v>180.42</v>
      </c>
      <c r="I8658" s="10">
        <v>147.56</v>
      </c>
      <c r="J8658">
        <v>0.39218412256959101</v>
      </c>
      <c r="K8658">
        <v>0.38109319087984989</v>
      </c>
      <c r="L8658">
        <v>0.35188256099660392</v>
      </c>
      <c r="M8658">
        <v>0.13800757092518379</v>
      </c>
      <c r="N8658">
        <v>0.39476566633631738</v>
      </c>
      <c r="O8658">
        <v>0.25685134257684644</v>
      </c>
      <c r="P8658" s="117">
        <v>27.53</v>
      </c>
      <c r="Q8658">
        <v>0.34</v>
      </c>
    </row>
    <row r="8659" spans="1:17" ht="15">
      <c r="A8659" s="6"/>
      <c r="B8659" s="10">
        <v>80.319999999999993</v>
      </c>
      <c r="C8659">
        <v>0.19473287249365123</v>
      </c>
      <c r="D8659" s="11">
        <v>56.09</v>
      </c>
      <c r="E8659" s="10">
        <v>70.739999999999995</v>
      </c>
      <c r="F8659" s="11">
        <v>49.38</v>
      </c>
      <c r="G8659" s="10">
        <v>19.22</v>
      </c>
      <c r="H8659" s="11">
        <v>205</v>
      </c>
      <c r="I8659" s="10">
        <v>158.69</v>
      </c>
      <c r="J8659">
        <v>0.3869467686543866</v>
      </c>
      <c r="K8659">
        <v>0.37817076084091206</v>
      </c>
      <c r="L8659">
        <v>0.34360408173626095</v>
      </c>
      <c r="M8659">
        <v>0.13787793971513745</v>
      </c>
      <c r="N8659">
        <v>0.37886315476003884</v>
      </c>
      <c r="O8659">
        <v>0.24418550266000522</v>
      </c>
      <c r="P8659" s="117">
        <v>45.89</v>
      </c>
      <c r="Q8659">
        <v>0.34</v>
      </c>
    </row>
    <row r="8660" spans="1:17" ht="15">
      <c r="A8660" s="6"/>
      <c r="B8660" s="10">
        <v>74.349999999999994</v>
      </c>
      <c r="C8660">
        <v>0.17463793821822987</v>
      </c>
      <c r="D8660" s="11">
        <v>57.57</v>
      </c>
      <c r="E8660" s="10">
        <v>71.97</v>
      </c>
      <c r="F8660" s="11">
        <v>44.88</v>
      </c>
      <c r="G8660" s="10">
        <v>16.82</v>
      </c>
      <c r="H8660" s="11">
        <v>207.1</v>
      </c>
      <c r="I8660" s="10">
        <v>164.69</v>
      </c>
      <c r="J8660">
        <v>0.3843206036191944</v>
      </c>
      <c r="K8660">
        <v>0.38010062265572603</v>
      </c>
      <c r="L8660">
        <v>0.35704032938193747</v>
      </c>
      <c r="M8660">
        <v>0.13788212133320016</v>
      </c>
      <c r="N8660">
        <v>0.38461215393607334</v>
      </c>
      <c r="O8660">
        <v>0.23292157284842183</v>
      </c>
      <c r="P8660" s="117">
        <v>27.58</v>
      </c>
      <c r="Q8660">
        <v>0.34</v>
      </c>
    </row>
    <row r="8661" spans="1:17" ht="15">
      <c r="A8661" s="6"/>
      <c r="B8661" s="10">
        <v>64.849999999999994</v>
      </c>
      <c r="C8661">
        <v>0.15375028184139344</v>
      </c>
      <c r="D8661" s="11">
        <v>51.33</v>
      </c>
      <c r="E8661" s="10">
        <v>71.25</v>
      </c>
      <c r="F8661" s="11">
        <v>43.99</v>
      </c>
      <c r="G8661" s="10">
        <v>14.37</v>
      </c>
      <c r="H8661" s="11">
        <v>196.05</v>
      </c>
      <c r="I8661" s="10">
        <v>156.93</v>
      </c>
      <c r="J8661">
        <v>0.38595381849014676</v>
      </c>
      <c r="K8661">
        <v>0.3939712717675391</v>
      </c>
      <c r="L8661">
        <v>0.37250826561602235</v>
      </c>
      <c r="M8661">
        <v>0.13503911478152472</v>
      </c>
      <c r="N8661">
        <v>0.38402959676805848</v>
      </c>
      <c r="O8661">
        <v>0.21876130184401149</v>
      </c>
      <c r="P8661" s="117">
        <v>21.03</v>
      </c>
      <c r="Q8661">
        <v>0.34</v>
      </c>
    </row>
    <row r="8662" spans="1:17" ht="15">
      <c r="A8662" s="6"/>
      <c r="B8662" s="10">
        <v>54.73</v>
      </c>
      <c r="C8662">
        <v>0.1414592632380717</v>
      </c>
      <c r="D8662" s="11">
        <v>42.4</v>
      </c>
      <c r="E8662" s="10">
        <v>70</v>
      </c>
      <c r="F8662" s="11">
        <v>39.520000000000003</v>
      </c>
      <c r="G8662" s="10">
        <v>9.25</v>
      </c>
      <c r="H8662" s="11">
        <v>161.33000000000001</v>
      </c>
      <c r="I8662" s="10">
        <v>147.56</v>
      </c>
      <c r="J8662">
        <v>0.38798435741560722</v>
      </c>
      <c r="K8662">
        <v>0.39698827732930703</v>
      </c>
      <c r="L8662">
        <v>0.37497321596321959</v>
      </c>
      <c r="M8662">
        <v>0.12760826325770763</v>
      </c>
      <c r="N8662">
        <v>0.36895996922925028</v>
      </c>
      <c r="O8662">
        <v>0.2230720322331288</v>
      </c>
      <c r="P8662" s="117">
        <v>20.79</v>
      </c>
      <c r="Q8662">
        <v>0.34</v>
      </c>
    </row>
    <row r="8663" spans="1:17" ht="15">
      <c r="A8663" s="6"/>
      <c r="B8663" s="10">
        <v>24.74</v>
      </c>
      <c r="C8663">
        <v>0.1351641920464739</v>
      </c>
      <c r="D8663" s="11">
        <v>40</v>
      </c>
      <c r="E8663" s="10">
        <v>62.56</v>
      </c>
      <c r="F8663" s="11">
        <v>36.67</v>
      </c>
      <c r="G8663" s="10">
        <v>0.03</v>
      </c>
      <c r="H8663" s="11">
        <v>111.05</v>
      </c>
      <c r="I8663" s="10">
        <v>128.80000000000001</v>
      </c>
      <c r="J8663">
        <v>0.39429989055455705</v>
      </c>
      <c r="K8663">
        <v>0.40989410668736825</v>
      </c>
      <c r="L8663">
        <v>0.37768714371563522</v>
      </c>
      <c r="M8663">
        <v>0.12135876769712074</v>
      </c>
      <c r="N8663">
        <v>0.34872096720036383</v>
      </c>
      <c r="O8663">
        <v>0.21250727810289641</v>
      </c>
      <c r="P8663" s="117">
        <v>19.22</v>
      </c>
      <c r="Q8663">
        <v>0.34</v>
      </c>
    </row>
    <row r="8664" spans="1:17" ht="15">
      <c r="A8664" s="6"/>
      <c r="B8664" s="10">
        <v>16.989999999999998</v>
      </c>
      <c r="C8664">
        <v>0.13350228724359356</v>
      </c>
      <c r="D8664" s="11">
        <v>42.24</v>
      </c>
      <c r="E8664" s="10">
        <v>64.62</v>
      </c>
      <c r="F8664" s="11">
        <v>35.380000000000003</v>
      </c>
      <c r="G8664" s="10">
        <v>0.02</v>
      </c>
      <c r="H8664" s="11">
        <v>113.05</v>
      </c>
      <c r="I8664" s="10">
        <v>107.84</v>
      </c>
      <c r="J8664">
        <v>0.3814163458750362</v>
      </c>
      <c r="K8664">
        <v>0.40843853285146686</v>
      </c>
      <c r="L8664">
        <v>0.37296656978394394</v>
      </c>
      <c r="M8664">
        <v>0.11857652974580518</v>
      </c>
      <c r="N8664">
        <v>0.3352772817735124</v>
      </c>
      <c r="O8664">
        <v>0.19720988089711078</v>
      </c>
      <c r="P8664" s="117">
        <v>20.350000000000001</v>
      </c>
      <c r="Q8664">
        <v>0.34</v>
      </c>
    </row>
    <row r="8665" spans="1:17" ht="15">
      <c r="A8665" s="6"/>
      <c r="B8665" s="10">
        <v>0.01</v>
      </c>
      <c r="C8665">
        <v>0.13142772975363831</v>
      </c>
      <c r="D8665" s="11">
        <v>31.27</v>
      </c>
      <c r="E8665" s="10">
        <v>56.81</v>
      </c>
      <c r="F8665" s="11">
        <v>33.57</v>
      </c>
      <c r="G8665" s="10">
        <v>-10.08</v>
      </c>
      <c r="H8665" s="11">
        <v>87</v>
      </c>
      <c r="I8665" s="10">
        <v>85.62</v>
      </c>
      <c r="J8665">
        <v>0.36696137801710732</v>
      </c>
      <c r="K8665">
        <v>0.40113932432002253</v>
      </c>
      <c r="L8665">
        <v>0.36894630387246946</v>
      </c>
      <c r="M8665">
        <v>0.11972282534596769</v>
      </c>
      <c r="N8665">
        <v>0.30403675127176322</v>
      </c>
      <c r="O8665">
        <v>0.18426703637114028</v>
      </c>
      <c r="P8665" s="117">
        <v>21.93</v>
      </c>
      <c r="Q8665">
        <v>0.34</v>
      </c>
    </row>
    <row r="8666" spans="1:17" ht="15">
      <c r="A8666" s="6"/>
      <c r="B8666" s="10">
        <v>-0.02</v>
      </c>
      <c r="C8666">
        <v>0.12381413970890179</v>
      </c>
      <c r="D8666" s="11">
        <v>28.87</v>
      </c>
      <c r="E8666" s="10">
        <v>50.04</v>
      </c>
      <c r="F8666" s="11">
        <v>30.17</v>
      </c>
      <c r="G8666" s="10">
        <v>-6.87</v>
      </c>
      <c r="H8666" s="11">
        <v>74.400000000000006</v>
      </c>
      <c r="I8666" s="10">
        <v>40.28</v>
      </c>
      <c r="J8666">
        <v>0.34597025875790138</v>
      </c>
      <c r="K8666">
        <v>0.40057404086473969</v>
      </c>
      <c r="L8666">
        <v>0.36485658840588647</v>
      </c>
      <c r="M8666">
        <v>0.11145129287904204</v>
      </c>
      <c r="N8666">
        <v>0.27527147419574388</v>
      </c>
      <c r="O8666">
        <v>0.17876793678449343</v>
      </c>
      <c r="P8666" s="117">
        <v>18.05</v>
      </c>
      <c r="Q8666">
        <v>0.34</v>
      </c>
    </row>
    <row r="8667" spans="1:17" ht="15">
      <c r="A8667" s="6"/>
      <c r="B8667" s="10">
        <v>-0.78</v>
      </c>
      <c r="C8667">
        <v>0.12623572393351593</v>
      </c>
      <c r="D8667" s="11">
        <v>28.12</v>
      </c>
      <c r="E8667" s="10">
        <v>50</v>
      </c>
      <c r="F8667" s="11">
        <v>29.5</v>
      </c>
      <c r="G8667" s="10">
        <v>-12.45</v>
      </c>
      <c r="H8667" s="11">
        <v>59.99</v>
      </c>
      <c r="I8667" s="10">
        <v>33.130000000000003</v>
      </c>
      <c r="J8667">
        <v>0.33575512874242308</v>
      </c>
      <c r="K8667">
        <v>0.39576557400583817</v>
      </c>
      <c r="L8667">
        <v>0.36223932123677266</v>
      </c>
      <c r="M8667">
        <v>0.11200716218569857</v>
      </c>
      <c r="N8667">
        <v>0.2540706378829809</v>
      </c>
      <c r="O8667">
        <v>0.1790832797275565</v>
      </c>
      <c r="P8667" s="117">
        <v>17.079999999999998</v>
      </c>
      <c r="Q8667">
        <v>0.34</v>
      </c>
    </row>
    <row r="8668" spans="1:17" ht="15">
      <c r="A8668" s="6"/>
      <c r="B8668" s="10">
        <v>-1.43</v>
      </c>
      <c r="C8668">
        <v>0.1286238759853065</v>
      </c>
      <c r="D8668" s="11">
        <v>27.2</v>
      </c>
      <c r="E8668" s="10">
        <v>49.19</v>
      </c>
      <c r="F8668" s="11">
        <v>29.43</v>
      </c>
      <c r="G8668" s="10">
        <v>-13.38</v>
      </c>
      <c r="H8668" s="11">
        <v>46.92</v>
      </c>
      <c r="I8668" s="10">
        <v>10.31</v>
      </c>
      <c r="J8668">
        <v>0.34218461773311282</v>
      </c>
      <c r="K8668">
        <v>0.40328759470384623</v>
      </c>
      <c r="L8668">
        <v>0.35798340682967139</v>
      </c>
      <c r="M8668">
        <v>0.11288793088700708</v>
      </c>
      <c r="N8668">
        <v>0.25311802471830952</v>
      </c>
      <c r="O8668">
        <v>0.18083712818431721</v>
      </c>
      <c r="P8668" s="117">
        <v>16.21</v>
      </c>
      <c r="Q8668">
        <v>0.34</v>
      </c>
    </row>
    <row r="8669" spans="1:17" ht="15">
      <c r="A8669" s="6"/>
      <c r="B8669" s="10">
        <v>-1.39</v>
      </c>
      <c r="C8669">
        <v>0.12620100662798386</v>
      </c>
      <c r="D8669" s="11">
        <v>26</v>
      </c>
      <c r="E8669" s="10">
        <v>48.51</v>
      </c>
      <c r="F8669" s="11">
        <v>28.2</v>
      </c>
      <c r="G8669" s="10">
        <v>-19.09</v>
      </c>
      <c r="H8669" s="11">
        <v>36.22</v>
      </c>
      <c r="I8669" s="10">
        <v>0.05</v>
      </c>
      <c r="J8669">
        <v>0.33796053048317598</v>
      </c>
      <c r="K8669">
        <v>0.40772557210138555</v>
      </c>
      <c r="L8669">
        <v>0.35100010425082745</v>
      </c>
      <c r="M8669">
        <v>0.11508546280894312</v>
      </c>
      <c r="N8669">
        <v>0.25300503849750317</v>
      </c>
      <c r="O8669">
        <v>0.18822081174786831</v>
      </c>
      <c r="P8669" s="117">
        <v>16.399999999999999</v>
      </c>
      <c r="Q8669">
        <v>0.34</v>
      </c>
    </row>
    <row r="8670" spans="1:17" ht="15">
      <c r="A8670" s="6"/>
      <c r="B8670" s="10">
        <v>-1.42</v>
      </c>
      <c r="C8670">
        <v>0.1275582264499481</v>
      </c>
      <c r="D8670" s="11">
        <v>26.33</v>
      </c>
      <c r="E8670" s="10">
        <v>48.07</v>
      </c>
      <c r="F8670" s="11">
        <v>28.53</v>
      </c>
      <c r="G8670" s="10">
        <v>-17.600000000000001</v>
      </c>
      <c r="H8670" s="11">
        <v>37.86</v>
      </c>
      <c r="I8670" s="10">
        <v>0.03</v>
      </c>
      <c r="J8670">
        <v>0.32126104978667192</v>
      </c>
      <c r="K8670">
        <v>0.40948376060824704</v>
      </c>
      <c r="L8670">
        <v>0.34370955464919345</v>
      </c>
      <c r="M8670">
        <v>0.11523610167424518</v>
      </c>
      <c r="N8670">
        <v>0.25857719073641416</v>
      </c>
      <c r="O8670">
        <v>0.1823344323909602</v>
      </c>
      <c r="P8670" s="117">
        <v>17.12</v>
      </c>
      <c r="Q8670">
        <v>0.34</v>
      </c>
    </row>
    <row r="8671" spans="1:17" ht="15">
      <c r="A8671" s="6"/>
      <c r="B8671" s="10">
        <v>-0.27</v>
      </c>
      <c r="C8671">
        <v>0.12788663429162822</v>
      </c>
      <c r="D8671" s="11">
        <v>28.89</v>
      </c>
      <c r="E8671" s="10">
        <v>49.82</v>
      </c>
      <c r="F8671" s="11">
        <v>27.4</v>
      </c>
      <c r="G8671" s="10">
        <v>-22.16</v>
      </c>
      <c r="H8671" s="11">
        <v>48.6</v>
      </c>
      <c r="I8671" s="10">
        <v>0.1</v>
      </c>
      <c r="J8671">
        <v>0.32723869610935863</v>
      </c>
      <c r="K8671">
        <v>0.41047753277076443</v>
      </c>
      <c r="L8671">
        <v>0.34369147876426109</v>
      </c>
      <c r="M8671">
        <v>0.1171646319964742</v>
      </c>
      <c r="N8671">
        <v>0.26301828488472573</v>
      </c>
      <c r="O8671">
        <v>0.18404995130230178</v>
      </c>
      <c r="P8671" s="117">
        <v>16.11</v>
      </c>
      <c r="Q8671">
        <v>0.34</v>
      </c>
    </row>
    <row r="8672" spans="1:17" ht="15">
      <c r="A8672" s="6"/>
      <c r="B8672" s="10">
        <v>0.02</v>
      </c>
      <c r="C8672">
        <v>0.12386391329019546</v>
      </c>
      <c r="D8672" s="11">
        <v>30.74</v>
      </c>
      <c r="E8672" s="10">
        <v>52.03</v>
      </c>
      <c r="F8672" s="11">
        <v>29.2</v>
      </c>
      <c r="G8672" s="10">
        <v>-33.58</v>
      </c>
      <c r="H8672" s="11">
        <v>75.59</v>
      </c>
      <c r="I8672" s="10">
        <v>16.97</v>
      </c>
      <c r="J8672">
        <v>0.32902732612085678</v>
      </c>
      <c r="K8672">
        <v>0.41177384848081278</v>
      </c>
      <c r="L8672">
        <v>0.34825570040677201</v>
      </c>
      <c r="M8672">
        <v>0.11640620551862832</v>
      </c>
      <c r="N8672">
        <v>0.30771915932942112</v>
      </c>
      <c r="O8672">
        <v>0.16819155957620932</v>
      </c>
      <c r="P8672" s="117">
        <v>17.05</v>
      </c>
      <c r="Q8672">
        <v>0.34</v>
      </c>
    </row>
    <row r="8673" spans="1:17" ht="15">
      <c r="A8673" s="6"/>
      <c r="B8673" s="10">
        <v>16.059999999999999</v>
      </c>
      <c r="C8673">
        <v>0.12212686595933332</v>
      </c>
      <c r="D8673" s="11">
        <v>35.979999999999997</v>
      </c>
      <c r="E8673" s="10">
        <v>62.63</v>
      </c>
      <c r="F8673" s="11">
        <v>31.63</v>
      </c>
      <c r="G8673" s="10">
        <v>-29.9</v>
      </c>
      <c r="H8673" s="11">
        <v>101.96</v>
      </c>
      <c r="I8673" s="10">
        <v>31.41</v>
      </c>
      <c r="J8673">
        <v>0.32447959627314671</v>
      </c>
      <c r="K8673">
        <v>0.40608480511711376</v>
      </c>
      <c r="L8673">
        <v>0.35711058162120424</v>
      </c>
      <c r="M8673">
        <v>0.11518855804273069</v>
      </c>
      <c r="N8673">
        <v>0.35427099089268477</v>
      </c>
      <c r="O8673">
        <v>0.15821211189032122</v>
      </c>
      <c r="P8673" s="117">
        <v>19.28</v>
      </c>
      <c r="Q8673">
        <v>0.34</v>
      </c>
    </row>
    <row r="8674" spans="1:17" ht="15">
      <c r="A8674" s="6"/>
      <c r="B8674" s="10">
        <v>38.200000000000003</v>
      </c>
      <c r="C8674">
        <v>0.11868177787630238</v>
      </c>
      <c r="D8674" s="11">
        <v>38.43</v>
      </c>
      <c r="E8674" s="10">
        <v>65.77</v>
      </c>
      <c r="F8674" s="11">
        <v>34.61</v>
      </c>
      <c r="G8674" s="10">
        <v>-19.79</v>
      </c>
      <c r="H8674" s="11">
        <v>122.23</v>
      </c>
      <c r="I8674" s="10">
        <v>43.24</v>
      </c>
      <c r="J8674">
        <v>0.31859727590732173</v>
      </c>
      <c r="K8674">
        <v>0.40136126560485985</v>
      </c>
      <c r="L8674">
        <v>0.36469319730288507</v>
      </c>
      <c r="M8674">
        <v>0.11302142109011688</v>
      </c>
      <c r="N8674">
        <v>0.36308716471632702</v>
      </c>
      <c r="O8674">
        <v>0.15143440369372957</v>
      </c>
      <c r="P8674" s="117">
        <v>19.13</v>
      </c>
      <c r="Q8674">
        <v>0.34</v>
      </c>
    </row>
    <row r="8675" spans="1:17" ht="15">
      <c r="A8675" s="6"/>
      <c r="B8675" s="10">
        <v>38.75</v>
      </c>
      <c r="C8675">
        <v>0.11198894774805518</v>
      </c>
      <c r="D8675" s="11">
        <v>39.93</v>
      </c>
      <c r="E8675" s="10">
        <v>67.099999999999994</v>
      </c>
      <c r="F8675" s="11">
        <v>36.82</v>
      </c>
      <c r="G8675" s="10">
        <v>-13.3</v>
      </c>
      <c r="H8675" s="11">
        <v>142.96</v>
      </c>
      <c r="I8675" s="10">
        <v>63.63</v>
      </c>
      <c r="J8675">
        <v>0.30974637395571231</v>
      </c>
      <c r="K8675">
        <v>0.39165369151106766</v>
      </c>
      <c r="L8675">
        <v>0.35298590296689514</v>
      </c>
      <c r="M8675">
        <v>0.10827577635247289</v>
      </c>
      <c r="N8675">
        <v>0.34776181482398189</v>
      </c>
      <c r="O8675">
        <v>0.1486463926926094</v>
      </c>
      <c r="P8675" s="117">
        <v>23.17</v>
      </c>
      <c r="Q8675">
        <v>0.34</v>
      </c>
    </row>
    <row r="8676" spans="1:17" ht="15">
      <c r="A8676" s="6"/>
      <c r="B8676" s="10">
        <v>29.27</v>
      </c>
      <c r="C8676">
        <v>0.11169470787787411</v>
      </c>
      <c r="D8676" s="11">
        <v>40.119999999999997</v>
      </c>
      <c r="E8676" s="10">
        <v>66.27</v>
      </c>
      <c r="F8676" s="11">
        <v>35.61</v>
      </c>
      <c r="G8676" s="10">
        <v>-19.84</v>
      </c>
      <c r="H8676" s="11">
        <v>142.16</v>
      </c>
      <c r="I8676" s="10">
        <v>68.38</v>
      </c>
      <c r="J8676">
        <v>0.30395651416159042</v>
      </c>
      <c r="K8676">
        <v>0.38435849096507851</v>
      </c>
      <c r="L8676">
        <v>0.33113288669045976</v>
      </c>
      <c r="M8676">
        <v>0.10185838371529891</v>
      </c>
      <c r="N8676">
        <v>0.33150699281441964</v>
      </c>
      <c r="O8676">
        <v>0.14115907834751693</v>
      </c>
      <c r="P8676" s="117">
        <v>25.47</v>
      </c>
      <c r="Q8676">
        <v>0.34</v>
      </c>
    </row>
    <row r="8677" spans="1:17" ht="15">
      <c r="A8677" s="6"/>
      <c r="B8677" s="10">
        <v>13.95</v>
      </c>
      <c r="C8677">
        <v>0.11108478368879156</v>
      </c>
      <c r="D8677" s="11">
        <v>39.97</v>
      </c>
      <c r="E8677" s="10">
        <v>66.36</v>
      </c>
      <c r="F8677" s="11">
        <v>35.049999999999997</v>
      </c>
      <c r="G8677" s="10">
        <v>-12.1</v>
      </c>
      <c r="H8677" s="11">
        <v>135.16</v>
      </c>
      <c r="I8677" s="10">
        <v>59.95</v>
      </c>
      <c r="J8677">
        <v>0.29864315543497794</v>
      </c>
      <c r="K8677">
        <v>0.37852419616353611</v>
      </c>
      <c r="L8677">
        <v>0.31340836506080683</v>
      </c>
      <c r="M8677">
        <v>9.8828798379479471E-2</v>
      </c>
      <c r="N8677">
        <v>0.32794211704509107</v>
      </c>
      <c r="O8677">
        <v>0.1305804414692916</v>
      </c>
      <c r="P8677" s="117">
        <v>23.5</v>
      </c>
      <c r="Q8677">
        <v>0.34</v>
      </c>
    </row>
    <row r="8678" spans="1:17" ht="15">
      <c r="A8678" s="6"/>
      <c r="B8678" s="10">
        <v>9.27</v>
      </c>
      <c r="C8678">
        <v>0.11298863761842713</v>
      </c>
      <c r="D8678" s="11">
        <v>40.159999999999997</v>
      </c>
      <c r="E8678" s="10">
        <v>63.42</v>
      </c>
      <c r="F8678" s="11">
        <v>34.700000000000003</v>
      </c>
      <c r="G8678" s="10">
        <v>-26.68</v>
      </c>
      <c r="H8678" s="11">
        <v>126.59</v>
      </c>
      <c r="I8678" s="10">
        <v>52.08</v>
      </c>
      <c r="J8678">
        <v>0.29219341570509538</v>
      </c>
      <c r="K8678">
        <v>0.37767311907249229</v>
      </c>
      <c r="L8678">
        <v>0.31090525032703059</v>
      </c>
      <c r="M8678">
        <v>9.8356232741393837E-2</v>
      </c>
      <c r="N8678">
        <v>0.32884693984926933</v>
      </c>
      <c r="O8678">
        <v>0.1245196252825528</v>
      </c>
      <c r="P8678" s="117">
        <v>20.52</v>
      </c>
      <c r="Q8678">
        <v>0.34</v>
      </c>
    </row>
    <row r="8679" spans="1:17" ht="15">
      <c r="A8679" s="6"/>
      <c r="B8679" s="10">
        <v>5.76</v>
      </c>
      <c r="C8679">
        <v>0.11488105249745156</v>
      </c>
      <c r="D8679" s="11">
        <v>39.24</v>
      </c>
      <c r="E8679" s="10">
        <v>63.92</v>
      </c>
      <c r="F8679" s="11">
        <v>33.78</v>
      </c>
      <c r="G8679" s="10">
        <v>-30</v>
      </c>
      <c r="H8679" s="11">
        <v>115.36</v>
      </c>
      <c r="I8679" s="10">
        <v>47.09</v>
      </c>
      <c r="J8679">
        <v>0.28834559218362033</v>
      </c>
      <c r="K8679">
        <v>0.38332922705114769</v>
      </c>
      <c r="L8679">
        <v>0.32075365298779029</v>
      </c>
      <c r="M8679">
        <v>9.7460520904216738E-2</v>
      </c>
      <c r="N8679">
        <v>0.33394400455837081</v>
      </c>
      <c r="O8679">
        <v>0.13200343284194965</v>
      </c>
      <c r="P8679" s="117">
        <v>20.64</v>
      </c>
      <c r="Q8679">
        <v>0.34</v>
      </c>
    </row>
    <row r="8680" spans="1:17" ht="15">
      <c r="A8680" s="6"/>
      <c r="B8680" s="10">
        <v>14.38</v>
      </c>
      <c r="C8680">
        <v>0.11780908535671895</v>
      </c>
      <c r="D8680" s="11">
        <v>36.42</v>
      </c>
      <c r="E8680" s="10">
        <v>64.64</v>
      </c>
      <c r="F8680" s="11">
        <v>34.909999999999997</v>
      </c>
      <c r="G8680" s="10">
        <v>-33.06</v>
      </c>
      <c r="H8680" s="11">
        <v>101.55</v>
      </c>
      <c r="I8680" s="10">
        <v>71.099999999999994</v>
      </c>
      <c r="J8680">
        <v>0.29003196197344694</v>
      </c>
      <c r="K8680">
        <v>0.39634738524738822</v>
      </c>
      <c r="L8680">
        <v>0.33292341604736109</v>
      </c>
      <c r="M8680">
        <v>9.9492993746171696E-2</v>
      </c>
      <c r="N8680">
        <v>0.33568211525227826</v>
      </c>
      <c r="O8680">
        <v>0.13384343824774525</v>
      </c>
      <c r="P8680" s="117">
        <v>18.73</v>
      </c>
      <c r="Q8680">
        <v>0.34</v>
      </c>
    </row>
    <row r="8681" spans="1:17" ht="15">
      <c r="A8681" s="6"/>
      <c r="B8681" s="10">
        <v>15.66</v>
      </c>
      <c r="C8681">
        <v>0.1199044426760864</v>
      </c>
      <c r="D8681" s="11">
        <v>40.03</v>
      </c>
      <c r="E8681" s="10">
        <v>63.35</v>
      </c>
      <c r="F8681" s="11">
        <v>35.86</v>
      </c>
      <c r="G8681" s="10">
        <v>-29.96</v>
      </c>
      <c r="H8681" s="11">
        <v>90.95</v>
      </c>
      <c r="I8681" s="10">
        <v>71.08</v>
      </c>
      <c r="J8681">
        <v>0.29165368585089718</v>
      </c>
      <c r="K8681">
        <v>0.41114992060306765</v>
      </c>
      <c r="L8681">
        <v>0.34728157940621679</v>
      </c>
      <c r="M8681">
        <v>0.10176261786552745</v>
      </c>
      <c r="N8681">
        <v>0.33301954472904155</v>
      </c>
      <c r="O8681">
        <v>0.13899015826291439</v>
      </c>
      <c r="P8681" s="117">
        <v>18.489999999999998</v>
      </c>
      <c r="Q8681">
        <v>0.34</v>
      </c>
    </row>
    <row r="8682" spans="1:17" ht="15">
      <c r="A8682" s="6"/>
      <c r="B8682" s="10">
        <v>40.340000000000003</v>
      </c>
      <c r="C8682">
        <v>0.11649033248353918</v>
      </c>
      <c r="D8682" s="11">
        <v>42.98</v>
      </c>
      <c r="E8682" s="10">
        <v>66.010000000000005</v>
      </c>
      <c r="F8682" s="11">
        <v>39.86</v>
      </c>
      <c r="G8682" s="10">
        <v>-7.77</v>
      </c>
      <c r="H8682" s="11">
        <v>101.9</v>
      </c>
      <c r="I8682" s="10">
        <v>85.77</v>
      </c>
      <c r="J8682">
        <v>0.28782620502105394</v>
      </c>
      <c r="K8682">
        <v>0.39339592168372528</v>
      </c>
      <c r="L8682">
        <v>0.34903481418752169</v>
      </c>
      <c r="M8682">
        <v>0.10175500685661462</v>
      </c>
      <c r="N8682">
        <v>0.33326662084850289</v>
      </c>
      <c r="O8682">
        <v>0.14324148956719368</v>
      </c>
      <c r="P8682" s="117">
        <v>28.28</v>
      </c>
      <c r="Q8682">
        <v>0.34</v>
      </c>
    </row>
    <row r="8683" spans="1:17" ht="15">
      <c r="A8683" s="6"/>
      <c r="B8683" s="10">
        <v>46.83</v>
      </c>
      <c r="C8683">
        <v>0.11210885834357967</v>
      </c>
      <c r="D8683" s="11">
        <v>43.01</v>
      </c>
      <c r="E8683" s="10">
        <v>67.98</v>
      </c>
      <c r="F8683" s="11">
        <v>40.79</v>
      </c>
      <c r="G8683" s="10">
        <v>-0.57999999999999996</v>
      </c>
      <c r="H8683" s="11">
        <v>139</v>
      </c>
      <c r="I8683" s="10">
        <v>89.71</v>
      </c>
      <c r="J8683">
        <v>0.28224689285041732</v>
      </c>
      <c r="K8683">
        <v>0.39007830059051579</v>
      </c>
      <c r="L8683">
        <v>0.33813604009080894</v>
      </c>
      <c r="M8683">
        <v>0.10085052414439755</v>
      </c>
      <c r="N8683">
        <v>0.33824007355741503</v>
      </c>
      <c r="O8683">
        <v>0.14170207726518211</v>
      </c>
      <c r="P8683" s="117">
        <v>22.86</v>
      </c>
      <c r="Q8683">
        <v>0.34</v>
      </c>
    </row>
    <row r="8684" spans="1:17" ht="15">
      <c r="A8684" s="6"/>
      <c r="B8684" s="10">
        <v>45.9</v>
      </c>
      <c r="C8684">
        <v>0.11305249112950916</v>
      </c>
      <c r="D8684" s="11">
        <v>42.16</v>
      </c>
      <c r="E8684" s="10">
        <v>70.16</v>
      </c>
      <c r="F8684" s="11">
        <v>43.75</v>
      </c>
      <c r="G8684" s="10">
        <v>0.06</v>
      </c>
      <c r="H8684" s="11">
        <v>150.06</v>
      </c>
      <c r="I8684" s="10">
        <v>87.43</v>
      </c>
      <c r="J8684">
        <v>0.27430907625890188</v>
      </c>
      <c r="K8684">
        <v>0.39200309602621741</v>
      </c>
      <c r="L8684">
        <v>0.34633576690344653</v>
      </c>
      <c r="M8684">
        <v>0.10066950644651207</v>
      </c>
      <c r="N8684">
        <v>0.34596143551866609</v>
      </c>
      <c r="O8684">
        <v>0.14198284843242739</v>
      </c>
      <c r="P8684" s="117">
        <v>25.77</v>
      </c>
      <c r="Q8684">
        <v>0.34</v>
      </c>
    </row>
    <row r="8685" spans="1:17" ht="15">
      <c r="A8685" s="6"/>
      <c r="B8685" s="10">
        <v>38.549999999999997</v>
      </c>
      <c r="C8685">
        <v>0.11276493047407259</v>
      </c>
      <c r="D8685" s="11">
        <v>34.93</v>
      </c>
      <c r="E8685" s="10">
        <v>68.930000000000007</v>
      </c>
      <c r="F8685" s="11">
        <v>43.29</v>
      </c>
      <c r="G8685" s="10">
        <v>0.08</v>
      </c>
      <c r="H8685" s="11">
        <v>149.88999999999999</v>
      </c>
      <c r="I8685" s="10">
        <v>71.77</v>
      </c>
      <c r="J8685">
        <v>0.26122959514831018</v>
      </c>
      <c r="K8685">
        <v>0.41067154461677174</v>
      </c>
      <c r="L8685">
        <v>0.34587266732471666</v>
      </c>
      <c r="M8685">
        <v>0.10429743619025865</v>
      </c>
      <c r="N8685">
        <v>0.36671289091637149</v>
      </c>
      <c r="O8685">
        <v>0.15030620082427873</v>
      </c>
      <c r="P8685" s="117">
        <v>21.37</v>
      </c>
      <c r="Q8685">
        <v>0.34</v>
      </c>
    </row>
    <row r="8686" spans="1:17" ht="15">
      <c r="A8686" s="6"/>
      <c r="B8686" s="10">
        <v>19.98</v>
      </c>
      <c r="C8686">
        <v>0.1105886865755123</v>
      </c>
      <c r="D8686" s="11">
        <v>25.06</v>
      </c>
      <c r="E8686" s="10">
        <v>66</v>
      </c>
      <c r="F8686" s="11">
        <v>39.619999999999997</v>
      </c>
      <c r="G8686" s="10">
        <v>0.1</v>
      </c>
      <c r="H8686" s="11">
        <v>139.09</v>
      </c>
      <c r="I8686" s="10">
        <v>55.1</v>
      </c>
      <c r="J8686">
        <v>0.25150016886187099</v>
      </c>
      <c r="K8686">
        <v>0.41680742567039147</v>
      </c>
      <c r="L8686">
        <v>0.33967671266229466</v>
      </c>
      <c r="M8686">
        <v>0.10787119138194616</v>
      </c>
      <c r="N8686">
        <v>0.37365335050502596</v>
      </c>
      <c r="O8686">
        <v>0.15320179813044849</v>
      </c>
      <c r="P8686" s="117">
        <v>20.57</v>
      </c>
      <c r="Q8686">
        <v>0.34</v>
      </c>
    </row>
    <row r="8687" spans="1:17" ht="15">
      <c r="A8687" s="6"/>
      <c r="B8687" s="10">
        <v>13.75</v>
      </c>
      <c r="C8687">
        <v>0.11250097909829526</v>
      </c>
      <c r="D8687" s="11">
        <v>19.989999999999998</v>
      </c>
      <c r="E8687" s="10">
        <v>59.91</v>
      </c>
      <c r="F8687" s="11">
        <v>35.39</v>
      </c>
      <c r="G8687" s="10">
        <v>8.98</v>
      </c>
      <c r="H8687" s="11">
        <v>125.22</v>
      </c>
      <c r="I8687" s="10">
        <v>46.42</v>
      </c>
      <c r="J8687">
        <v>0.23626335159619641</v>
      </c>
      <c r="K8687">
        <v>0.41239569182486963</v>
      </c>
      <c r="L8687">
        <v>0.32737415644212886</v>
      </c>
      <c r="M8687">
        <v>0.11048209274788733</v>
      </c>
      <c r="N8687">
        <v>0.3870711684497587</v>
      </c>
      <c r="O8687">
        <v>0.15929863943186612</v>
      </c>
      <c r="P8687" s="117">
        <v>18.350000000000001</v>
      </c>
      <c r="Q8687">
        <v>0.34</v>
      </c>
    </row>
    <row r="8688" spans="1:17" ht="15">
      <c r="A8688" s="6"/>
      <c r="B8688" s="10">
        <v>17.72</v>
      </c>
      <c r="C8688">
        <v>0.11504333060913585</v>
      </c>
      <c r="D8688" s="11">
        <v>19.22</v>
      </c>
      <c r="E8688" s="10">
        <v>54</v>
      </c>
      <c r="F8688" s="11">
        <v>34.75</v>
      </c>
      <c r="G8688" s="10">
        <v>10.11</v>
      </c>
      <c r="H8688" s="11">
        <v>127.68</v>
      </c>
      <c r="I8688" s="10">
        <v>35.450000000000003</v>
      </c>
      <c r="J8688">
        <v>0.22071647504656691</v>
      </c>
      <c r="K8688">
        <v>0.40066308982249582</v>
      </c>
      <c r="L8688">
        <v>0.31746390686874792</v>
      </c>
      <c r="M8688">
        <v>0.11528868646352972</v>
      </c>
      <c r="N8688">
        <v>0.40218478733258117</v>
      </c>
      <c r="O8688">
        <v>0.15305151073031978</v>
      </c>
      <c r="P8688" s="117">
        <v>20</v>
      </c>
      <c r="Q8688">
        <v>0.34</v>
      </c>
    </row>
    <row r="8689" spans="1:17" ht="15">
      <c r="A8689" s="6"/>
      <c r="B8689" s="10">
        <v>1</v>
      </c>
      <c r="C8689">
        <v>0.11485401500683218</v>
      </c>
      <c r="D8689" s="11">
        <v>5.86</v>
      </c>
      <c r="E8689" s="10">
        <v>51.01</v>
      </c>
      <c r="F8689" s="11">
        <v>30.17</v>
      </c>
      <c r="G8689" s="10">
        <v>5.91</v>
      </c>
      <c r="H8689" s="11">
        <v>110.08</v>
      </c>
      <c r="I8689" s="10">
        <v>21.05</v>
      </c>
      <c r="J8689">
        <v>0.20922276074357521</v>
      </c>
      <c r="K8689">
        <v>0.38144020815831231</v>
      </c>
      <c r="L8689">
        <v>0.30066239499330227</v>
      </c>
      <c r="M8689">
        <v>0.1191154341302237</v>
      </c>
      <c r="N8689">
        <v>0.40734303822091134</v>
      </c>
      <c r="O8689">
        <v>0.15546312824353034</v>
      </c>
      <c r="P8689" s="117">
        <v>20.18</v>
      </c>
      <c r="Q8689">
        <v>0.34</v>
      </c>
    </row>
    <row r="8690" spans="1:17" ht="15">
      <c r="A8690" s="6"/>
      <c r="B8690" s="10">
        <v>0</v>
      </c>
      <c r="C8690">
        <v>0.11933213113772199</v>
      </c>
      <c r="D8690" s="11">
        <v>9.73</v>
      </c>
      <c r="E8690" s="10">
        <v>56.69</v>
      </c>
      <c r="F8690" s="11">
        <v>30.6</v>
      </c>
      <c r="G8690" s="10">
        <v>4.5</v>
      </c>
      <c r="H8690" s="11">
        <v>112.06</v>
      </c>
      <c r="I8690" s="10">
        <v>-1.01</v>
      </c>
      <c r="J8690">
        <v>0.20910223051703308</v>
      </c>
      <c r="K8690">
        <v>0.37273969769136345</v>
      </c>
      <c r="L8690">
        <v>0.28170084544055696</v>
      </c>
      <c r="M8690">
        <v>0.12905523688915377</v>
      </c>
      <c r="N8690">
        <v>0.40966586224797608</v>
      </c>
      <c r="O8690">
        <v>0.15373212316644891</v>
      </c>
      <c r="P8690" s="117">
        <v>20.399999999999999</v>
      </c>
      <c r="Q8690">
        <v>0.34</v>
      </c>
    </row>
    <row r="8691" spans="1:17" ht="15">
      <c r="A8691" s="6"/>
      <c r="B8691" s="10">
        <v>-0.08</v>
      </c>
      <c r="C8691">
        <v>0.11944428494447927</v>
      </c>
      <c r="D8691" s="11">
        <v>0.72</v>
      </c>
      <c r="E8691" s="10">
        <v>49.87</v>
      </c>
      <c r="F8691" s="11">
        <v>28.1</v>
      </c>
      <c r="G8691" s="10">
        <v>2.75</v>
      </c>
      <c r="H8691" s="11">
        <v>93.27</v>
      </c>
      <c r="I8691" s="10">
        <v>-1.05</v>
      </c>
      <c r="J8691">
        <v>0.2055709225092251</v>
      </c>
      <c r="K8691">
        <v>0.36944783388372243</v>
      </c>
      <c r="L8691">
        <v>0.27037289841941003</v>
      </c>
      <c r="M8691">
        <v>0.14053061134299041</v>
      </c>
      <c r="N8691">
        <v>0.40687339670613232</v>
      </c>
      <c r="O8691">
        <v>0.15386627094294197</v>
      </c>
      <c r="P8691" s="117">
        <v>17.190000000000001</v>
      </c>
      <c r="Q8691">
        <v>0.34</v>
      </c>
    </row>
    <row r="8692" spans="1:17" ht="15">
      <c r="A8692" s="6"/>
      <c r="B8692" s="10">
        <v>-0.28000000000000003</v>
      </c>
      <c r="C8692">
        <v>0.12087085441132864</v>
      </c>
      <c r="D8692" s="11">
        <v>-0.93</v>
      </c>
      <c r="E8692" s="10">
        <v>48.9</v>
      </c>
      <c r="F8692" s="11">
        <v>26.92</v>
      </c>
      <c r="G8692" s="10">
        <v>5.5</v>
      </c>
      <c r="H8692" s="11">
        <v>94.37</v>
      </c>
      <c r="I8692" s="10">
        <v>-1.1000000000000001</v>
      </c>
      <c r="J8692">
        <v>0.20749861305366757</v>
      </c>
      <c r="K8692">
        <v>0.36655299067878327</v>
      </c>
      <c r="L8692">
        <v>0.2674329141469397</v>
      </c>
      <c r="M8692">
        <v>0.15382036501885554</v>
      </c>
      <c r="N8692">
        <v>0.40019275163373419</v>
      </c>
      <c r="O8692">
        <v>0.15648101799637132</v>
      </c>
      <c r="P8692" s="117">
        <v>15.38</v>
      </c>
      <c r="Q8692">
        <v>0.34</v>
      </c>
    </row>
    <row r="8693" spans="1:17" ht="15">
      <c r="A8693" s="6"/>
      <c r="B8693" s="10">
        <v>-0.93</v>
      </c>
      <c r="C8693">
        <v>0.12215197254795016</v>
      </c>
      <c r="D8693" s="11">
        <v>1.07</v>
      </c>
      <c r="E8693" s="10">
        <v>47.15</v>
      </c>
      <c r="F8693" s="11">
        <v>22.85</v>
      </c>
      <c r="G8693" s="10">
        <v>5.91</v>
      </c>
      <c r="H8693" s="11">
        <v>90.82</v>
      </c>
      <c r="I8693" s="10">
        <v>-2.1800000000000002</v>
      </c>
      <c r="J8693">
        <v>0.2072619650992705</v>
      </c>
      <c r="K8693">
        <v>0.36556752504068957</v>
      </c>
      <c r="L8693">
        <v>0.26223446623013769</v>
      </c>
      <c r="M8693">
        <v>0.16593580223457199</v>
      </c>
      <c r="N8693">
        <v>0.39293765653126711</v>
      </c>
      <c r="O8693">
        <v>0.15637930729984301</v>
      </c>
      <c r="P8693" s="117">
        <v>14.95</v>
      </c>
      <c r="Q8693">
        <v>0.34</v>
      </c>
    </row>
    <row r="8694" spans="1:17" ht="15">
      <c r="A8694" s="6"/>
      <c r="B8694" s="10">
        <v>-0.95</v>
      </c>
      <c r="C8694">
        <v>0.123341616846204</v>
      </c>
      <c r="D8694" s="11">
        <v>1</v>
      </c>
      <c r="E8694" s="10">
        <v>46.79</v>
      </c>
      <c r="F8694" s="11">
        <v>20.97</v>
      </c>
      <c r="G8694" s="10">
        <v>9.09</v>
      </c>
      <c r="H8694" s="11">
        <v>94.01</v>
      </c>
      <c r="I8694" s="10">
        <v>-2.0499999999999998</v>
      </c>
      <c r="J8694">
        <v>0.20937253006223941</v>
      </c>
      <c r="K8694">
        <v>0.36088109925449496</v>
      </c>
      <c r="L8694">
        <v>0.2577629048038052</v>
      </c>
      <c r="M8694">
        <v>0.18637724446383769</v>
      </c>
      <c r="N8694">
        <v>0.40156360449620482</v>
      </c>
      <c r="O8694">
        <v>0.16181184628098363</v>
      </c>
      <c r="P8694" s="117">
        <v>16.82</v>
      </c>
      <c r="Q8694">
        <v>0.34</v>
      </c>
    </row>
    <row r="8695" spans="1:17" ht="15">
      <c r="A8695" s="6"/>
      <c r="B8695" s="10">
        <v>-0.26</v>
      </c>
      <c r="C8695">
        <v>0.11895031314873579</v>
      </c>
      <c r="D8695" s="11">
        <v>2.91</v>
      </c>
      <c r="E8695" s="10">
        <v>47.21</v>
      </c>
      <c r="F8695" s="11">
        <v>21.31</v>
      </c>
      <c r="G8695" s="10">
        <v>20.43</v>
      </c>
      <c r="H8695" s="11">
        <v>117.63</v>
      </c>
      <c r="I8695" s="10">
        <v>-0.98</v>
      </c>
      <c r="J8695">
        <v>0.22209678922596579</v>
      </c>
      <c r="K8695">
        <v>0.3602900363226148</v>
      </c>
      <c r="L8695">
        <v>0.25433148662245869</v>
      </c>
      <c r="M8695">
        <v>0.20637824504874866</v>
      </c>
      <c r="N8695">
        <v>0.42009026013423834</v>
      </c>
      <c r="O8695">
        <v>0.15675902157738095</v>
      </c>
      <c r="P8695" s="117">
        <v>15.34</v>
      </c>
      <c r="Q8695">
        <v>0.34</v>
      </c>
    </row>
    <row r="8696" spans="1:17" ht="15">
      <c r="A8696" s="6"/>
      <c r="B8696" s="10">
        <v>-7.0000000000000007E-2</v>
      </c>
      <c r="C8696">
        <v>0.11532606371605729</v>
      </c>
      <c r="D8696" s="11">
        <v>3.6</v>
      </c>
      <c r="E8696" s="10">
        <v>48.01</v>
      </c>
      <c r="F8696" s="11">
        <v>22.72</v>
      </c>
      <c r="G8696" s="10">
        <v>35.1</v>
      </c>
      <c r="H8696" s="11">
        <v>139.97999999999999</v>
      </c>
      <c r="I8696" s="10">
        <v>-0.05</v>
      </c>
      <c r="J8696">
        <v>0.23319861432924047</v>
      </c>
      <c r="K8696">
        <v>0.35477823991643509</v>
      </c>
      <c r="L8696">
        <v>0.25141032052605194</v>
      </c>
      <c r="M8696">
        <v>0.25754494013142792</v>
      </c>
      <c r="N8696">
        <v>0.42877618167978609</v>
      </c>
      <c r="O8696">
        <v>0.15224609275773091</v>
      </c>
      <c r="P8696" s="117">
        <v>18.98</v>
      </c>
      <c r="Q8696">
        <v>0.34</v>
      </c>
    </row>
    <row r="8697" spans="1:17" ht="15">
      <c r="A8697" s="6"/>
      <c r="B8697" s="10">
        <v>-0.01</v>
      </c>
      <c r="C8697">
        <v>0.11313269603610354</v>
      </c>
      <c r="D8697" s="11">
        <v>15.97</v>
      </c>
      <c r="E8697" s="10">
        <v>50.02</v>
      </c>
      <c r="F8697" s="11">
        <v>25.1</v>
      </c>
      <c r="G8697" s="10">
        <v>45.27</v>
      </c>
      <c r="H8697" s="11">
        <v>188</v>
      </c>
      <c r="I8697" s="10">
        <v>0.09</v>
      </c>
      <c r="J8697">
        <v>0.26049056832446005</v>
      </c>
      <c r="K8697">
        <v>0.35520591489184417</v>
      </c>
      <c r="L8697">
        <v>0.2530257071638839</v>
      </c>
      <c r="M8697">
        <v>0.3045238418342287</v>
      </c>
      <c r="N8697">
        <v>0.43273365355236432</v>
      </c>
      <c r="O8697">
        <v>0.15670704859829734</v>
      </c>
      <c r="P8697" s="117">
        <v>21.47</v>
      </c>
      <c r="Q8697">
        <v>0.34</v>
      </c>
    </row>
    <row r="8698" spans="1:17" ht="15">
      <c r="A8698" s="6"/>
      <c r="B8698" s="10">
        <v>4.4400000000000004</v>
      </c>
      <c r="C8698">
        <v>0.10840552037729463</v>
      </c>
      <c r="D8698" s="11">
        <v>29.69</v>
      </c>
      <c r="E8698" s="10">
        <v>52.26</v>
      </c>
      <c r="F8698" s="11">
        <v>27.52</v>
      </c>
      <c r="G8698" s="10">
        <v>49.23</v>
      </c>
      <c r="H8698" s="11">
        <v>200</v>
      </c>
      <c r="I8698" s="10">
        <v>8.98</v>
      </c>
      <c r="J8698">
        <v>0.27564913816549941</v>
      </c>
      <c r="K8698">
        <v>0.35033723961244229</v>
      </c>
      <c r="L8698">
        <v>0.2715968199948568</v>
      </c>
      <c r="M8698">
        <v>0.32992346138000039</v>
      </c>
      <c r="N8698">
        <v>0.43483805059765684</v>
      </c>
      <c r="O8698">
        <v>0.16091090194455937</v>
      </c>
      <c r="P8698" s="117">
        <v>20.91</v>
      </c>
      <c r="Q8698">
        <v>0.34</v>
      </c>
    </row>
    <row r="8699" spans="1:17" ht="15">
      <c r="A8699" s="6"/>
      <c r="B8699" s="10">
        <v>1.0900000000000001</v>
      </c>
      <c r="C8699">
        <v>0.10714616384722803</v>
      </c>
      <c r="D8699" s="11">
        <v>30.2</v>
      </c>
      <c r="E8699" s="10">
        <v>60.41</v>
      </c>
      <c r="F8699" s="11">
        <v>30.04</v>
      </c>
      <c r="G8699" s="10">
        <v>49.59</v>
      </c>
      <c r="H8699" s="11">
        <v>203.45</v>
      </c>
      <c r="I8699" s="10">
        <v>5.97</v>
      </c>
      <c r="J8699">
        <v>0.27570258547477705</v>
      </c>
      <c r="K8699">
        <v>0.33193048347042975</v>
      </c>
      <c r="L8699">
        <v>0.25532369715045744</v>
      </c>
      <c r="M8699">
        <v>0.34205200269269603</v>
      </c>
      <c r="N8699">
        <v>0.42406561141465232</v>
      </c>
      <c r="O8699">
        <v>0.161868333080079</v>
      </c>
      <c r="P8699" s="117">
        <v>31.02</v>
      </c>
      <c r="Q8699">
        <v>0.34</v>
      </c>
    </row>
    <row r="8700" spans="1:17" ht="15">
      <c r="A8700" s="6"/>
      <c r="B8700" s="10">
        <v>0.05</v>
      </c>
      <c r="C8700">
        <v>0.1043557711679042</v>
      </c>
      <c r="D8700" s="11">
        <v>29.83</v>
      </c>
      <c r="E8700" s="10">
        <v>62.01</v>
      </c>
      <c r="F8700" s="11">
        <v>30.6</v>
      </c>
      <c r="G8700" s="10">
        <v>51.17</v>
      </c>
      <c r="H8700" s="11">
        <v>204.2</v>
      </c>
      <c r="I8700" s="10">
        <v>5.28</v>
      </c>
      <c r="J8700">
        <v>0.26820018295776393</v>
      </c>
      <c r="K8700">
        <v>0.3220330771213169</v>
      </c>
      <c r="L8700">
        <v>0.23184547011755868</v>
      </c>
      <c r="M8700">
        <v>0.34565347074899688</v>
      </c>
      <c r="N8700">
        <v>0.41978431348009454</v>
      </c>
      <c r="O8700">
        <v>0.1631673424998058</v>
      </c>
      <c r="P8700" s="117">
        <v>33.82</v>
      </c>
      <c r="Q8700">
        <v>0.34</v>
      </c>
    </row>
    <row r="8701" spans="1:17" ht="15">
      <c r="A8701" s="6"/>
      <c r="B8701" s="10">
        <v>-0.01</v>
      </c>
      <c r="C8701">
        <v>0.10241682534738687</v>
      </c>
      <c r="D8701" s="11">
        <v>29.47</v>
      </c>
      <c r="E8701" s="10">
        <v>60.09</v>
      </c>
      <c r="F8701" s="11">
        <v>30.93</v>
      </c>
      <c r="G8701" s="10">
        <v>51.5</v>
      </c>
      <c r="H8701" s="11">
        <v>204.38</v>
      </c>
      <c r="I8701" s="10">
        <v>4.01</v>
      </c>
      <c r="J8701">
        <v>0.26451201123310647</v>
      </c>
      <c r="K8701">
        <v>0.31329746229878336</v>
      </c>
      <c r="L8701">
        <v>0.22556913969126291</v>
      </c>
      <c r="M8701">
        <v>0.35081269987785885</v>
      </c>
      <c r="N8701">
        <v>0.4212108637287455</v>
      </c>
      <c r="O8701">
        <v>0.15824272792371763</v>
      </c>
      <c r="P8701" s="117">
        <v>24.72</v>
      </c>
      <c r="Q8701">
        <v>0.34</v>
      </c>
    </row>
    <row r="8702" spans="1:17" ht="15">
      <c r="A8702" s="6"/>
      <c r="B8702" s="10">
        <v>0.6</v>
      </c>
      <c r="C8702">
        <v>9.9797565340919062E-2</v>
      </c>
      <c r="D8702" s="11">
        <v>29.2</v>
      </c>
      <c r="E8702" s="10">
        <v>58.97</v>
      </c>
      <c r="F8702" s="11">
        <v>32.03</v>
      </c>
      <c r="G8702" s="10">
        <v>51.96</v>
      </c>
      <c r="H8702" s="11">
        <v>205.61</v>
      </c>
      <c r="I8702" s="10">
        <v>1.99</v>
      </c>
      <c r="J8702">
        <v>0.26084923923847392</v>
      </c>
      <c r="K8702">
        <v>0.30222386606442542</v>
      </c>
      <c r="L8702">
        <v>0.22241096815167813</v>
      </c>
      <c r="M8702">
        <v>0.3520631012200483</v>
      </c>
      <c r="N8702">
        <v>0.43429353190752445</v>
      </c>
      <c r="O8702">
        <v>0.1518793417777127</v>
      </c>
      <c r="P8702" s="117">
        <v>20.64</v>
      </c>
      <c r="Q8702">
        <v>0.34</v>
      </c>
    </row>
    <row r="8703" spans="1:17" ht="15">
      <c r="A8703" s="6"/>
      <c r="B8703" s="10">
        <v>0.99</v>
      </c>
      <c r="C8703">
        <v>0.10096938274066843</v>
      </c>
      <c r="D8703" s="11">
        <v>29.45</v>
      </c>
      <c r="E8703" s="10">
        <v>54.91</v>
      </c>
      <c r="F8703" s="11">
        <v>30.61</v>
      </c>
      <c r="G8703" s="10">
        <v>50.95</v>
      </c>
      <c r="H8703" s="11">
        <v>205.62</v>
      </c>
      <c r="I8703" s="10">
        <v>3.4</v>
      </c>
      <c r="J8703">
        <v>0.26282839209505904</v>
      </c>
      <c r="K8703">
        <v>0.30151155966840176</v>
      </c>
      <c r="L8703">
        <v>0.22636881940681</v>
      </c>
      <c r="M8703">
        <v>0.35914587883438598</v>
      </c>
      <c r="N8703">
        <v>0.43936206721628929</v>
      </c>
      <c r="O8703">
        <v>0.15348327822021193</v>
      </c>
      <c r="P8703" s="117">
        <v>19.260000000000002</v>
      </c>
      <c r="Q8703">
        <v>0.34</v>
      </c>
    </row>
    <row r="8704" spans="1:17" ht="15">
      <c r="A8704" s="6"/>
      <c r="B8704" s="10">
        <v>2.23</v>
      </c>
      <c r="C8704">
        <v>0.10638332148868526</v>
      </c>
      <c r="D8704" s="11">
        <v>30.02</v>
      </c>
      <c r="E8704" s="10">
        <v>51.14</v>
      </c>
      <c r="F8704" s="11">
        <v>30.8</v>
      </c>
      <c r="G8704" s="10">
        <v>51.93</v>
      </c>
      <c r="H8704" s="11">
        <v>205.7</v>
      </c>
      <c r="I8704" s="10">
        <v>19.95</v>
      </c>
      <c r="J8704">
        <v>0.27442918909449943</v>
      </c>
      <c r="K8704">
        <v>0.29500184932990803</v>
      </c>
      <c r="L8704">
        <v>0.2448750448060793</v>
      </c>
      <c r="M8704">
        <v>0.3782254539271655</v>
      </c>
      <c r="N8704">
        <v>0.45809569841854308</v>
      </c>
      <c r="O8704">
        <v>0.15425543953911369</v>
      </c>
      <c r="P8704" s="117">
        <v>19.04</v>
      </c>
      <c r="Q8704">
        <v>0.34</v>
      </c>
    </row>
    <row r="8705" spans="1:17" ht="15">
      <c r="A8705" s="6"/>
      <c r="B8705" s="10">
        <v>9.99</v>
      </c>
      <c r="C8705">
        <v>0.11191056838571067</v>
      </c>
      <c r="D8705" s="11">
        <v>31</v>
      </c>
      <c r="E8705" s="10">
        <v>50.79</v>
      </c>
      <c r="F8705" s="11">
        <v>32.86</v>
      </c>
      <c r="G8705" s="10">
        <v>50.6</v>
      </c>
      <c r="H8705" s="11">
        <v>200</v>
      </c>
      <c r="I8705" s="10">
        <v>24.54</v>
      </c>
      <c r="J8705">
        <v>0.29197328094623509</v>
      </c>
      <c r="K8705">
        <v>0.28848521487359591</v>
      </c>
      <c r="L8705">
        <v>0.26005242438471421</v>
      </c>
      <c r="M8705">
        <v>0.38328880714497254</v>
      </c>
      <c r="N8705">
        <v>0.44922930508998182</v>
      </c>
      <c r="O8705">
        <v>0.15469843728391644</v>
      </c>
      <c r="P8705" s="117">
        <v>19.37</v>
      </c>
      <c r="Q8705">
        <v>0.34</v>
      </c>
    </row>
    <row r="8706" spans="1:17" ht="15">
      <c r="A8706" s="6"/>
      <c r="B8706" s="10">
        <v>10.02</v>
      </c>
      <c r="C8706">
        <v>0.11302855121881834</v>
      </c>
      <c r="D8706" s="11">
        <v>32.979999999999997</v>
      </c>
      <c r="E8706" s="10">
        <v>51.28</v>
      </c>
      <c r="F8706" s="11">
        <v>33.97</v>
      </c>
      <c r="G8706" s="10">
        <v>52.44</v>
      </c>
      <c r="H8706" s="11">
        <v>195.99</v>
      </c>
      <c r="I8706" s="10">
        <v>27.2</v>
      </c>
      <c r="J8706">
        <v>0.2922665245032266</v>
      </c>
      <c r="K8706">
        <v>0.27304975914613777</v>
      </c>
      <c r="L8706">
        <v>0.26649167319936523</v>
      </c>
      <c r="M8706">
        <v>0.37752403821590969</v>
      </c>
      <c r="N8706">
        <v>0.43584820477950048</v>
      </c>
      <c r="O8706">
        <v>0.1591235962271724</v>
      </c>
      <c r="P8706" s="117">
        <v>23.13</v>
      </c>
      <c r="Q8706">
        <v>0.34</v>
      </c>
    </row>
    <row r="8707" spans="1:17" ht="15">
      <c r="A8707" s="6"/>
      <c r="B8707" s="10">
        <v>25.12</v>
      </c>
      <c r="C8707">
        <v>0.11092190471919851</v>
      </c>
      <c r="D8707" s="11">
        <v>34.950000000000003</v>
      </c>
      <c r="E8707" s="10">
        <v>52.89</v>
      </c>
      <c r="F8707" s="11">
        <v>39.53</v>
      </c>
      <c r="G8707" s="10">
        <v>56.98</v>
      </c>
      <c r="H8707" s="11">
        <v>203.44</v>
      </c>
      <c r="I8707" s="10">
        <v>34.54</v>
      </c>
      <c r="J8707">
        <v>0.28200616693166208</v>
      </c>
      <c r="K8707">
        <v>0.26539513636298284</v>
      </c>
      <c r="L8707">
        <v>0.25509432763453166</v>
      </c>
      <c r="M8707">
        <v>0.36359487274899382</v>
      </c>
      <c r="N8707">
        <v>0.41647915005054142</v>
      </c>
      <c r="O8707">
        <v>0.15668539486719085</v>
      </c>
      <c r="P8707" s="117">
        <v>27.01</v>
      </c>
      <c r="Q8707">
        <v>0.34</v>
      </c>
    </row>
    <row r="8708" spans="1:17" ht="15">
      <c r="A8708" s="6"/>
      <c r="B8708" s="10">
        <v>26.59</v>
      </c>
      <c r="C8708">
        <v>0.10763603141166292</v>
      </c>
      <c r="D8708" s="11">
        <v>32.79</v>
      </c>
      <c r="E8708" s="10">
        <v>52</v>
      </c>
      <c r="F8708" s="11">
        <v>41.16</v>
      </c>
      <c r="G8708" s="10">
        <v>56.95</v>
      </c>
      <c r="H8708" s="11">
        <v>183.93</v>
      </c>
      <c r="I8708" s="10">
        <v>51.41</v>
      </c>
      <c r="J8708">
        <v>0.27820302715175987</v>
      </c>
      <c r="K8708">
        <v>0.24813822629533722</v>
      </c>
      <c r="L8708">
        <v>0.25203480411972512</v>
      </c>
      <c r="M8708">
        <v>0.36498526952395766</v>
      </c>
      <c r="N8708">
        <v>0.40137705605942892</v>
      </c>
      <c r="O8708">
        <v>0.16039277857263734</v>
      </c>
      <c r="P8708" s="117">
        <v>23.91</v>
      </c>
      <c r="Q8708">
        <v>0.34</v>
      </c>
    </row>
    <row r="8709" spans="1:17" ht="15">
      <c r="A8709" s="6"/>
      <c r="B8709" s="10">
        <v>17.170000000000002</v>
      </c>
      <c r="C8709">
        <v>0.11020042475635611</v>
      </c>
      <c r="D8709" s="11">
        <v>30.23</v>
      </c>
      <c r="E8709" s="10">
        <v>48.35</v>
      </c>
      <c r="F8709" s="11">
        <v>39.6</v>
      </c>
      <c r="G8709" s="10">
        <v>55.59</v>
      </c>
      <c r="H8709" s="11">
        <v>163.63</v>
      </c>
      <c r="I8709" s="10">
        <v>47.94</v>
      </c>
      <c r="J8709">
        <v>0.26962330932289025</v>
      </c>
      <c r="K8709">
        <v>0.21791664607019279</v>
      </c>
      <c r="L8709">
        <v>0.25402701205705497</v>
      </c>
      <c r="M8709">
        <v>0.37545143986026863</v>
      </c>
      <c r="N8709">
        <v>0.39275775504856114</v>
      </c>
      <c r="O8709">
        <v>0.16332001366925125</v>
      </c>
      <c r="P8709" s="117">
        <v>25.49</v>
      </c>
      <c r="Q8709">
        <v>0.34</v>
      </c>
    </row>
    <row r="8710" spans="1:17" ht="15">
      <c r="A8710" s="6"/>
      <c r="B8710" s="10">
        <v>10.1</v>
      </c>
      <c r="C8710">
        <v>0.11495922796212553</v>
      </c>
      <c r="D8710" s="11">
        <v>28.49</v>
      </c>
      <c r="E8710" s="10">
        <v>39.76</v>
      </c>
      <c r="F8710" s="11">
        <v>38.14</v>
      </c>
      <c r="G8710" s="10">
        <v>49.01</v>
      </c>
      <c r="H8710" s="11">
        <v>130.06</v>
      </c>
      <c r="I8710" s="10">
        <v>26.62</v>
      </c>
      <c r="J8710">
        <v>0.2780621880802589</v>
      </c>
      <c r="K8710">
        <v>0.18890675081206498</v>
      </c>
      <c r="L8710">
        <v>0.25529973534770523</v>
      </c>
      <c r="M8710">
        <v>0.38277200012587992</v>
      </c>
      <c r="N8710">
        <v>0.37565682557870222</v>
      </c>
      <c r="O8710">
        <v>0.17679959932464784</v>
      </c>
      <c r="P8710" s="117">
        <v>22.19</v>
      </c>
      <c r="Q8710">
        <v>0.34</v>
      </c>
    </row>
    <row r="8711" spans="1:17" ht="15">
      <c r="A8711" s="6"/>
      <c r="B8711" s="10">
        <v>5.04</v>
      </c>
      <c r="C8711">
        <v>0.11780366862775218</v>
      </c>
      <c r="D8711" s="11">
        <v>26.51</v>
      </c>
      <c r="E8711" s="10">
        <v>25.45</v>
      </c>
      <c r="F8711" s="11">
        <v>32</v>
      </c>
      <c r="G8711" s="10">
        <v>45.6</v>
      </c>
      <c r="H8711" s="11">
        <v>108.64</v>
      </c>
      <c r="I8711" s="10">
        <v>25.01</v>
      </c>
      <c r="J8711">
        <v>0.28474792844295993</v>
      </c>
      <c r="K8711">
        <v>0.17098314507385562</v>
      </c>
      <c r="L8711">
        <v>0.2598551113628802</v>
      </c>
      <c r="M8711">
        <v>0.38247228223345731</v>
      </c>
      <c r="N8711">
        <v>0.34850702657746357</v>
      </c>
      <c r="O8711">
        <v>0.176954299085301</v>
      </c>
      <c r="P8711" s="117">
        <v>20.84</v>
      </c>
      <c r="Q8711">
        <v>0.34</v>
      </c>
    </row>
    <row r="8712" spans="1:17" ht="15">
      <c r="A8712" s="6"/>
      <c r="B8712" s="10">
        <v>22.9</v>
      </c>
      <c r="C8712">
        <v>0.11756132544932968</v>
      </c>
      <c r="D8712" s="11">
        <v>26.9</v>
      </c>
      <c r="E8712" s="10">
        <v>24.84</v>
      </c>
      <c r="F8712" s="11">
        <v>30.11</v>
      </c>
      <c r="G8712" s="10">
        <v>46.9</v>
      </c>
      <c r="H8712" s="11">
        <v>106.34</v>
      </c>
      <c r="I8712" s="10">
        <v>26.31</v>
      </c>
      <c r="J8712">
        <v>0.28728527167177609</v>
      </c>
      <c r="K8712">
        <v>0.15802640215856284</v>
      </c>
      <c r="L8712">
        <v>0.25011027042880907</v>
      </c>
      <c r="M8712">
        <v>0.36831009653515823</v>
      </c>
      <c r="N8712">
        <v>0.32478770819248975</v>
      </c>
      <c r="O8712">
        <v>0.17890101809215539</v>
      </c>
      <c r="P8712" s="117">
        <v>20.53</v>
      </c>
      <c r="Q8712">
        <v>0.34</v>
      </c>
    </row>
    <row r="8713" spans="1:17" ht="15">
      <c r="A8713" s="6"/>
      <c r="B8713" s="10">
        <v>18.89</v>
      </c>
      <c r="C8713">
        <v>0.1195679910344324</v>
      </c>
      <c r="D8713" s="11">
        <v>15.06</v>
      </c>
      <c r="E8713" s="10">
        <v>-3.71</v>
      </c>
      <c r="F8713" s="11">
        <v>25.52</v>
      </c>
      <c r="G8713" s="10">
        <v>42.14</v>
      </c>
      <c r="H8713" s="11">
        <v>83.35</v>
      </c>
      <c r="I8713" s="10">
        <v>21.07</v>
      </c>
      <c r="J8713">
        <v>0.27630244955631228</v>
      </c>
      <c r="K8713">
        <v>0.15467961584246312</v>
      </c>
      <c r="L8713">
        <v>0.22056412999803768</v>
      </c>
      <c r="M8713">
        <v>0.3602373564729599</v>
      </c>
      <c r="N8713">
        <v>0.27930519780586527</v>
      </c>
      <c r="O8713">
        <v>0.17940525956680151</v>
      </c>
      <c r="P8713" s="117">
        <v>19.510000000000002</v>
      </c>
      <c r="Q8713">
        <v>0.34</v>
      </c>
    </row>
    <row r="8714" spans="1:17" ht="15">
      <c r="A8714" s="6"/>
      <c r="B8714" s="10">
        <v>5.89</v>
      </c>
      <c r="C8714">
        <v>0.12029792873312505</v>
      </c>
      <c r="D8714" s="11">
        <v>16.399999999999999</v>
      </c>
      <c r="E8714" s="10">
        <v>13.75</v>
      </c>
      <c r="F8714" s="11">
        <v>11.07</v>
      </c>
      <c r="G8714" s="10">
        <v>38.799999999999997</v>
      </c>
      <c r="H8714" s="11">
        <v>73.08</v>
      </c>
      <c r="I8714" s="10">
        <v>11.17</v>
      </c>
      <c r="J8714">
        <v>0.2504741794387908</v>
      </c>
      <c r="K8714">
        <v>0.14429005958897811</v>
      </c>
      <c r="L8714">
        <v>0.20154203150286412</v>
      </c>
      <c r="M8714">
        <v>0.36440845302223712</v>
      </c>
      <c r="N8714">
        <v>0.21216154599494386</v>
      </c>
      <c r="O8714">
        <v>0.18108455693178474</v>
      </c>
      <c r="P8714" s="117">
        <v>18.809999999999999</v>
      </c>
      <c r="Q8714">
        <v>0.34</v>
      </c>
    </row>
    <row r="8715" spans="1:17" ht="15">
      <c r="A8715" s="6"/>
      <c r="B8715" s="10">
        <v>2.77</v>
      </c>
      <c r="C8715">
        <v>0.12054728063782712</v>
      </c>
      <c r="D8715" s="11">
        <v>13.33</v>
      </c>
      <c r="E8715" s="10">
        <v>0.02</v>
      </c>
      <c r="F8715" s="11">
        <v>11.84</v>
      </c>
      <c r="G8715" s="10">
        <v>39.340000000000003</v>
      </c>
      <c r="H8715" s="11">
        <v>47.86</v>
      </c>
      <c r="I8715" s="10">
        <v>5.09</v>
      </c>
      <c r="J8715">
        <v>0.23740711869591033</v>
      </c>
      <c r="K8715">
        <v>0.14350468750660139</v>
      </c>
      <c r="L8715">
        <v>0.20301696169769784</v>
      </c>
      <c r="M8715">
        <v>0.3411094911222598</v>
      </c>
      <c r="N8715">
        <v>0.18599790250388598</v>
      </c>
      <c r="O8715">
        <v>0.19460437896558355</v>
      </c>
      <c r="P8715" s="117">
        <v>17.21</v>
      </c>
      <c r="Q8715">
        <v>0.34</v>
      </c>
    </row>
    <row r="8716" spans="1:17" ht="15">
      <c r="A8716" s="6"/>
      <c r="B8716" s="10">
        <v>8.8800000000000008</v>
      </c>
      <c r="C8716">
        <v>0.11813462744794753</v>
      </c>
      <c r="D8716" s="11">
        <v>13.25</v>
      </c>
      <c r="E8716" s="10">
        <v>5.88</v>
      </c>
      <c r="F8716" s="11">
        <v>6.16</v>
      </c>
      <c r="G8716" s="10">
        <v>37.869999999999997</v>
      </c>
      <c r="H8716" s="11">
        <v>33.119999999999997</v>
      </c>
      <c r="I8716" s="10">
        <v>3.09</v>
      </c>
      <c r="J8716">
        <v>0.23502004358287551</v>
      </c>
      <c r="K8716">
        <v>0.14486941951437887</v>
      </c>
      <c r="L8716">
        <v>0.1899073269494374</v>
      </c>
      <c r="M8716">
        <v>0.33283798170954176</v>
      </c>
      <c r="N8716">
        <v>0.17676511593160826</v>
      </c>
      <c r="O8716">
        <v>0.20149913487391352</v>
      </c>
      <c r="P8716" s="117">
        <v>16.13</v>
      </c>
      <c r="Q8716">
        <v>0.34</v>
      </c>
    </row>
    <row r="8717" spans="1:17" ht="15">
      <c r="A8717" s="6"/>
      <c r="B8717" s="10">
        <v>5.6</v>
      </c>
      <c r="C8717">
        <v>0.11977532603025559</v>
      </c>
      <c r="D8717" s="11">
        <v>12.04</v>
      </c>
      <c r="E8717" s="10">
        <v>2.09</v>
      </c>
      <c r="F8717" s="11">
        <v>1.4</v>
      </c>
      <c r="G8717" s="10">
        <v>34.270000000000003</v>
      </c>
      <c r="H8717" s="11">
        <v>25.56</v>
      </c>
      <c r="I8717" s="10">
        <v>0.65</v>
      </c>
      <c r="J8717">
        <v>0.23520765540016442</v>
      </c>
      <c r="K8717">
        <v>0.14476065068478572</v>
      </c>
      <c r="L8717">
        <v>0.18634655100803466</v>
      </c>
      <c r="M8717">
        <v>0.31129584072732575</v>
      </c>
      <c r="N8717">
        <v>0.18004535826029502</v>
      </c>
      <c r="O8717">
        <v>0.19902764981883861</v>
      </c>
      <c r="P8717" s="117">
        <v>17.68</v>
      </c>
      <c r="Q8717">
        <v>0.34</v>
      </c>
    </row>
    <row r="8718" spans="1:17" ht="15">
      <c r="A8718" s="6"/>
      <c r="B8718" s="10">
        <v>5.74</v>
      </c>
      <c r="C8718">
        <v>0.12085504120638262</v>
      </c>
      <c r="D8718" s="11">
        <v>11.45</v>
      </c>
      <c r="E8718" s="10">
        <v>1.36</v>
      </c>
      <c r="F8718" s="11">
        <v>4.8099999999999996</v>
      </c>
      <c r="G8718" s="10">
        <v>34.06</v>
      </c>
      <c r="H8718" s="11">
        <v>21.36</v>
      </c>
      <c r="I8718" s="10">
        <v>0.56999999999999995</v>
      </c>
      <c r="J8718">
        <v>0.23583704030155844</v>
      </c>
      <c r="K8718">
        <v>0.14571711405113372</v>
      </c>
      <c r="L8718">
        <v>0.18207734645628579</v>
      </c>
      <c r="M8718">
        <v>0.30927384532920399</v>
      </c>
      <c r="N8718">
        <v>0.18110324478096163</v>
      </c>
      <c r="O8718">
        <v>0.18237577717120512</v>
      </c>
      <c r="P8718" s="117">
        <v>20.02</v>
      </c>
      <c r="Q8718">
        <v>0.34</v>
      </c>
    </row>
    <row r="8719" spans="1:17" ht="15">
      <c r="A8719" s="6"/>
      <c r="B8719" s="10">
        <v>7.51</v>
      </c>
      <c r="C8719">
        <v>0.12100372575965797</v>
      </c>
      <c r="D8719" s="11">
        <v>8.49</v>
      </c>
      <c r="E8719" s="10">
        <v>-9.9</v>
      </c>
      <c r="F8719" s="11">
        <v>16.43</v>
      </c>
      <c r="G8719" s="10">
        <v>37.26</v>
      </c>
      <c r="H8719" s="11">
        <v>43.1</v>
      </c>
      <c r="I8719" s="10">
        <v>4.88</v>
      </c>
      <c r="J8719">
        <v>0.22848310682702347</v>
      </c>
      <c r="K8719">
        <v>0.15183633429227031</v>
      </c>
      <c r="L8719">
        <v>0.196279149983768</v>
      </c>
      <c r="M8719">
        <v>0.32205514806690427</v>
      </c>
      <c r="N8719">
        <v>0.17837910368065402</v>
      </c>
      <c r="O8719">
        <v>0.1700359879845455</v>
      </c>
      <c r="P8719" s="117">
        <v>17.61</v>
      </c>
      <c r="Q8719">
        <v>0.34</v>
      </c>
    </row>
    <row r="8720" spans="1:17" ht="15">
      <c r="A8720" s="6"/>
      <c r="B8720" s="10">
        <v>5.77</v>
      </c>
      <c r="C8720">
        <v>0.12203281536659227</v>
      </c>
      <c r="D8720" s="11">
        <v>9.83</v>
      </c>
      <c r="E8720" s="10">
        <v>-16.77</v>
      </c>
      <c r="F8720" s="11">
        <v>26.9</v>
      </c>
      <c r="G8720" s="10">
        <v>43.3</v>
      </c>
      <c r="H8720" s="11">
        <v>60.01</v>
      </c>
      <c r="I8720" s="10">
        <v>10.93</v>
      </c>
      <c r="J8720">
        <v>0.21549721222030344</v>
      </c>
      <c r="K8720">
        <v>0.15168066327782051</v>
      </c>
      <c r="L8720">
        <v>0.20773689659407957</v>
      </c>
      <c r="M8720">
        <v>0.33767125527772307</v>
      </c>
      <c r="N8720">
        <v>0.17927150811981879</v>
      </c>
      <c r="O8720">
        <v>0.16519814492874316</v>
      </c>
      <c r="P8720" s="117">
        <v>20.9</v>
      </c>
      <c r="Q8720">
        <v>0.34</v>
      </c>
    </row>
    <row r="8721" spans="1:17" ht="15">
      <c r="A8721" s="6"/>
      <c r="B8721" s="10">
        <v>20.86</v>
      </c>
      <c r="C8721">
        <v>0.11821230788432048</v>
      </c>
      <c r="D8721" s="11">
        <v>12.07</v>
      </c>
      <c r="E8721" s="10">
        <v>-19.43</v>
      </c>
      <c r="F8721" s="11">
        <v>30.38</v>
      </c>
      <c r="G8721" s="10">
        <v>49.19</v>
      </c>
      <c r="H8721" s="11">
        <v>97.26</v>
      </c>
      <c r="I8721" s="10">
        <v>24.13</v>
      </c>
      <c r="J8721">
        <v>0.21724591205453894</v>
      </c>
      <c r="K8721">
        <v>0.15896412863690504</v>
      </c>
      <c r="L8721">
        <v>0.21798631518537584</v>
      </c>
      <c r="M8721">
        <v>0.34405835636805293</v>
      </c>
      <c r="N8721">
        <v>0.20895679445984758</v>
      </c>
      <c r="O8721">
        <v>0.16387151340651432</v>
      </c>
      <c r="P8721" s="117">
        <v>22.25</v>
      </c>
      <c r="Q8721">
        <v>0.34</v>
      </c>
    </row>
    <row r="8722" spans="1:17" ht="15">
      <c r="A8722" s="6"/>
      <c r="B8722" s="10">
        <v>27.53</v>
      </c>
      <c r="C8722">
        <v>0.11978502959110474</v>
      </c>
      <c r="D8722" s="11">
        <v>13.41</v>
      </c>
      <c r="E8722" s="10">
        <v>30.94</v>
      </c>
      <c r="F8722" s="11">
        <v>32.04</v>
      </c>
      <c r="G8722" s="10">
        <v>54.25</v>
      </c>
      <c r="H8722" s="11">
        <v>103.37</v>
      </c>
      <c r="I8722" s="10">
        <v>27.69</v>
      </c>
      <c r="J8722">
        <v>0.21580493306869747</v>
      </c>
      <c r="K8722">
        <v>0.18176835697302618</v>
      </c>
      <c r="L8722">
        <v>0.21751375460147654</v>
      </c>
      <c r="M8722">
        <v>0.34294862563632611</v>
      </c>
      <c r="N8722">
        <v>0.20459026450251913</v>
      </c>
      <c r="O8722">
        <v>0.15605171750052385</v>
      </c>
      <c r="P8722" s="117">
        <v>21.72</v>
      </c>
      <c r="Q8722">
        <v>0.34</v>
      </c>
    </row>
    <row r="8723" spans="1:17" ht="15">
      <c r="A8723" s="6"/>
      <c r="B8723" s="10">
        <v>27.92</v>
      </c>
      <c r="C8723">
        <v>0.11712115514059278</v>
      </c>
      <c r="D8723" s="11">
        <v>16.09</v>
      </c>
      <c r="E8723" s="10">
        <v>42.1</v>
      </c>
      <c r="F8723" s="11">
        <v>31.9</v>
      </c>
      <c r="G8723" s="10">
        <v>55.34</v>
      </c>
      <c r="H8723" s="11">
        <v>93.6</v>
      </c>
      <c r="I8723" s="10">
        <v>29.08</v>
      </c>
      <c r="J8723">
        <v>0.21010719563297203</v>
      </c>
      <c r="K8723">
        <v>0.19288484727506786</v>
      </c>
      <c r="L8723">
        <v>0.2059930933420743</v>
      </c>
      <c r="M8723">
        <v>0.33664176683605207</v>
      </c>
      <c r="N8723">
        <v>0.19431525524505222</v>
      </c>
      <c r="O8723">
        <v>0.14748571892167545</v>
      </c>
      <c r="P8723" s="117">
        <v>20.9</v>
      </c>
      <c r="Q8723">
        <v>0.34</v>
      </c>
    </row>
    <row r="8724" spans="1:17" ht="15">
      <c r="A8724" s="6"/>
      <c r="B8724" s="10">
        <v>23.91</v>
      </c>
      <c r="C8724">
        <v>0.1141691959553813</v>
      </c>
      <c r="D8724" s="11">
        <v>18.8</v>
      </c>
      <c r="E8724" s="10">
        <v>49.54</v>
      </c>
      <c r="F8724" s="11">
        <v>29.06</v>
      </c>
      <c r="G8724" s="10">
        <v>51.23</v>
      </c>
      <c r="H8724" s="11">
        <v>98.06</v>
      </c>
      <c r="I8724" s="10">
        <v>26.09</v>
      </c>
      <c r="J8724">
        <v>0.20359071482617838</v>
      </c>
      <c r="K8724">
        <v>0.19765295363330174</v>
      </c>
      <c r="L8724">
        <v>0.18779566938857994</v>
      </c>
      <c r="M8724">
        <v>0.33009765475735575</v>
      </c>
      <c r="N8724">
        <v>0.18105011832569148</v>
      </c>
      <c r="O8724">
        <v>0.13964862699778058</v>
      </c>
      <c r="P8724" s="117">
        <v>20.41</v>
      </c>
      <c r="Q8724">
        <v>0.34</v>
      </c>
    </row>
    <row r="8725" spans="1:17" ht="15">
      <c r="A8725" s="6"/>
      <c r="B8725" s="10">
        <v>19.89</v>
      </c>
      <c r="C8725">
        <v>0.1103538067451776</v>
      </c>
      <c r="D8725" s="11">
        <v>17.03</v>
      </c>
      <c r="E8725" s="10">
        <v>51.16</v>
      </c>
      <c r="F8725" s="11">
        <v>26.94</v>
      </c>
      <c r="G8725" s="10">
        <v>54.4</v>
      </c>
      <c r="H8725" s="11">
        <v>95.55</v>
      </c>
      <c r="I8725" s="10">
        <v>24.72</v>
      </c>
      <c r="J8725">
        <v>0.19652631041009977</v>
      </c>
      <c r="K8725">
        <v>0.19501872557943564</v>
      </c>
      <c r="L8725">
        <v>0.16432091942263638</v>
      </c>
      <c r="M8725">
        <v>0.31941924415964473</v>
      </c>
      <c r="N8725">
        <v>0.17537466911527341</v>
      </c>
      <c r="O8725">
        <v>0.13342137480559874</v>
      </c>
      <c r="P8725" s="117">
        <v>18.77</v>
      </c>
      <c r="Q8725">
        <v>0.34</v>
      </c>
    </row>
    <row r="8726" spans="1:17" ht="15">
      <c r="A8726" s="6"/>
      <c r="B8726" s="10">
        <v>20.02</v>
      </c>
      <c r="C8726">
        <v>0.11084871007168103</v>
      </c>
      <c r="D8726" s="11">
        <v>17.670000000000002</v>
      </c>
      <c r="E8726" s="10">
        <v>51.16</v>
      </c>
      <c r="F8726" s="11">
        <v>30.3</v>
      </c>
      <c r="G8726" s="10">
        <v>55</v>
      </c>
      <c r="H8726" s="11">
        <v>97.23</v>
      </c>
      <c r="I8726" s="10">
        <v>17.739999999999998</v>
      </c>
      <c r="J8726">
        <v>0.19006008522784867</v>
      </c>
      <c r="K8726">
        <v>0.19490664693742454</v>
      </c>
      <c r="L8726">
        <v>0.1641833737537052</v>
      </c>
      <c r="M8726">
        <v>0.29967324092622216</v>
      </c>
      <c r="N8726">
        <v>0.16993988693674997</v>
      </c>
      <c r="O8726">
        <v>0.1284148914726182</v>
      </c>
      <c r="P8726" s="117">
        <v>20.71</v>
      </c>
      <c r="Q8726">
        <v>0.34</v>
      </c>
    </row>
    <row r="8727" spans="1:17" ht="15">
      <c r="A8727" s="6"/>
      <c r="B8727" s="10">
        <v>23.84</v>
      </c>
      <c r="C8727">
        <v>0.11881517778450125</v>
      </c>
      <c r="D8727" s="11">
        <v>15.51</v>
      </c>
      <c r="E8727" s="10">
        <v>49.64</v>
      </c>
      <c r="F8727" s="11">
        <v>30.61</v>
      </c>
      <c r="G8727" s="10">
        <v>52.41</v>
      </c>
      <c r="H8727" s="11">
        <v>88.75</v>
      </c>
      <c r="I8727" s="10">
        <v>19.87</v>
      </c>
      <c r="J8727">
        <v>0.18863963762851238</v>
      </c>
      <c r="K8727">
        <v>0.20594519915242218</v>
      </c>
      <c r="L8727">
        <v>0.17892793617383956</v>
      </c>
      <c r="M8727">
        <v>0.30186923091183798</v>
      </c>
      <c r="N8727">
        <v>0.15723803871101347</v>
      </c>
      <c r="O8727">
        <v>0.13390256734267439</v>
      </c>
      <c r="P8727" s="117">
        <v>20.49</v>
      </c>
      <c r="Q8727">
        <v>0.34</v>
      </c>
    </row>
    <row r="8728" spans="1:17" ht="15">
      <c r="A8728" s="6"/>
      <c r="B8728" s="10">
        <v>42.04</v>
      </c>
      <c r="C8728">
        <v>0.13481862651205961</v>
      </c>
      <c r="D8728" s="11">
        <v>17.61</v>
      </c>
      <c r="E8728" s="10">
        <v>46.19</v>
      </c>
      <c r="F8728" s="11">
        <v>31.53</v>
      </c>
      <c r="G8728" s="10">
        <v>53.64</v>
      </c>
      <c r="H8728" s="11">
        <v>81.7</v>
      </c>
      <c r="I8728" s="10">
        <v>25.64</v>
      </c>
      <c r="J8728">
        <v>0.18308953052223734</v>
      </c>
      <c r="K8728">
        <v>0.23084932110368903</v>
      </c>
      <c r="L8728">
        <v>0.19193327861208415</v>
      </c>
      <c r="M8728">
        <v>0.30714192990660827</v>
      </c>
      <c r="N8728">
        <v>0.15745193375518934</v>
      </c>
      <c r="O8728">
        <v>0.14228336462636124</v>
      </c>
      <c r="P8728" s="117">
        <v>23.83</v>
      </c>
      <c r="Q8728">
        <v>0.34</v>
      </c>
    </row>
    <row r="8729" spans="1:17" ht="15">
      <c r="A8729" s="6"/>
      <c r="B8729" s="10">
        <v>56.25</v>
      </c>
      <c r="C8729">
        <v>0.15721312941304763</v>
      </c>
      <c r="D8729" s="11">
        <v>13.22</v>
      </c>
      <c r="E8729" s="10">
        <v>47.64</v>
      </c>
      <c r="F8729" s="11">
        <v>33.61</v>
      </c>
      <c r="G8729" s="10">
        <v>54.58</v>
      </c>
      <c r="H8729" s="11">
        <v>75.44</v>
      </c>
      <c r="I8729" s="10">
        <v>27.97</v>
      </c>
      <c r="J8729">
        <v>0.17957374971379977</v>
      </c>
      <c r="K8729">
        <v>0.26077039046730188</v>
      </c>
      <c r="L8729">
        <v>0.20742495790766763</v>
      </c>
      <c r="M8729">
        <v>0.31113062047579637</v>
      </c>
      <c r="N8729">
        <v>0.16068482723935776</v>
      </c>
      <c r="O8729">
        <v>0.14601801652412913</v>
      </c>
      <c r="P8729" s="117">
        <v>26.11</v>
      </c>
      <c r="Q8729">
        <v>0.34</v>
      </c>
    </row>
    <row r="8730" spans="1:17" ht="15">
      <c r="A8730" s="6"/>
      <c r="B8730" s="10">
        <v>69.989999999999995</v>
      </c>
      <c r="C8730">
        <v>0.18229140967443314</v>
      </c>
      <c r="D8730" s="11">
        <v>14.02</v>
      </c>
      <c r="E8730" s="10">
        <v>48.33</v>
      </c>
      <c r="F8730" s="11">
        <v>35.25</v>
      </c>
      <c r="G8730" s="10">
        <v>54.6</v>
      </c>
      <c r="H8730" s="11">
        <v>81.92</v>
      </c>
      <c r="I8730" s="10">
        <v>21.01</v>
      </c>
      <c r="J8730">
        <v>0.18067989690516625</v>
      </c>
      <c r="K8730">
        <v>0.27225689033860107</v>
      </c>
      <c r="L8730">
        <v>0.2031023241083795</v>
      </c>
      <c r="M8730">
        <v>0.31041573796850741</v>
      </c>
      <c r="N8730">
        <v>0.16273301633409723</v>
      </c>
      <c r="O8730">
        <v>0.15013133212740357</v>
      </c>
      <c r="P8730" s="117">
        <v>28.24</v>
      </c>
      <c r="Q8730">
        <v>0.34</v>
      </c>
    </row>
    <row r="8731" spans="1:17" ht="15">
      <c r="A8731" s="6"/>
      <c r="B8731" s="10">
        <v>80.14</v>
      </c>
      <c r="C8731">
        <v>0.19356446339427641</v>
      </c>
      <c r="D8731" s="11">
        <v>16.78</v>
      </c>
      <c r="E8731" s="10">
        <v>58.4</v>
      </c>
      <c r="F8731" s="11">
        <v>38.090000000000003</v>
      </c>
      <c r="G8731" s="10">
        <v>55.39</v>
      </c>
      <c r="H8731" s="11">
        <v>91.98</v>
      </c>
      <c r="I8731" s="10">
        <v>30.78</v>
      </c>
      <c r="J8731">
        <v>0.17785484673623589</v>
      </c>
      <c r="K8731">
        <v>0.28229170401145887</v>
      </c>
      <c r="L8731">
        <v>0.20022386642003698</v>
      </c>
      <c r="M8731">
        <v>0.30444565499119647</v>
      </c>
      <c r="N8731">
        <v>0.16513557337973278</v>
      </c>
      <c r="O8731">
        <v>0.15649620040260126</v>
      </c>
      <c r="P8731" s="117">
        <v>31.87</v>
      </c>
      <c r="Q8731">
        <v>0.34</v>
      </c>
    </row>
    <row r="8732" spans="1:17" ht="15">
      <c r="A8732" s="6"/>
      <c r="B8732" s="10">
        <v>79.989999999999995</v>
      </c>
      <c r="C8732">
        <v>0.18524751378243909</v>
      </c>
      <c r="D8732" s="11">
        <v>16.010000000000002</v>
      </c>
      <c r="E8732" s="10">
        <v>62.43</v>
      </c>
      <c r="F8732" s="11">
        <v>39.35</v>
      </c>
      <c r="G8732" s="10">
        <v>53.13</v>
      </c>
      <c r="H8732" s="11">
        <v>89.98</v>
      </c>
      <c r="I8732" s="10">
        <v>22.4</v>
      </c>
      <c r="J8732">
        <v>0.16956657856601165</v>
      </c>
      <c r="K8732">
        <v>0.29516122300432945</v>
      </c>
      <c r="L8732">
        <v>0.2028394463073438</v>
      </c>
      <c r="M8732">
        <v>0.30322281387765632</v>
      </c>
      <c r="N8732">
        <v>0.17044326008409116</v>
      </c>
      <c r="O8732">
        <v>0.15569531044156884</v>
      </c>
      <c r="P8732" s="117">
        <v>30.32</v>
      </c>
      <c r="Q8732">
        <v>0.34</v>
      </c>
    </row>
    <row r="8733" spans="1:17" ht="15">
      <c r="A8733" s="6"/>
      <c r="B8733" s="10">
        <v>71.09</v>
      </c>
      <c r="C8733">
        <v>0.17263210261198078</v>
      </c>
      <c r="D8733" s="11">
        <v>16.18</v>
      </c>
      <c r="E8733" s="10">
        <v>62.94</v>
      </c>
      <c r="F8733" s="11">
        <v>31.58</v>
      </c>
      <c r="G8733" s="10">
        <v>50.84</v>
      </c>
      <c r="H8733" s="11">
        <v>81.97</v>
      </c>
      <c r="I8733" s="10">
        <v>13.79</v>
      </c>
      <c r="J8733">
        <v>0.16066442148242874</v>
      </c>
      <c r="K8733">
        <v>0.30103542064720268</v>
      </c>
      <c r="L8733">
        <v>0.19808213852028497</v>
      </c>
      <c r="M8733">
        <v>0.30253856000859375</v>
      </c>
      <c r="N8733">
        <v>0.16552737827673886</v>
      </c>
      <c r="O8733">
        <v>0.15510614923989546</v>
      </c>
      <c r="P8733" s="117">
        <v>27.52</v>
      </c>
      <c r="Q8733">
        <v>0.34</v>
      </c>
    </row>
    <row r="8734" spans="1:17" ht="15">
      <c r="A8734" s="6"/>
      <c r="B8734" s="10">
        <v>62.01</v>
      </c>
      <c r="C8734">
        <v>0.16309477129677891</v>
      </c>
      <c r="D8734" s="11">
        <v>11.13</v>
      </c>
      <c r="E8734" s="10">
        <v>62.42</v>
      </c>
      <c r="F8734" s="11">
        <v>30.68</v>
      </c>
      <c r="G8734" s="10">
        <v>43.76</v>
      </c>
      <c r="H8734" s="11">
        <v>75.48</v>
      </c>
      <c r="I8734" s="10">
        <v>2.63</v>
      </c>
      <c r="J8734">
        <v>0.15398070124713276</v>
      </c>
      <c r="K8734">
        <v>0.32577488396080451</v>
      </c>
      <c r="L8734">
        <v>0.1911210909849563</v>
      </c>
      <c r="M8734">
        <v>0.29408202904016595</v>
      </c>
      <c r="N8734">
        <v>0.15547052799092445</v>
      </c>
      <c r="O8734">
        <v>0.16843920828277667</v>
      </c>
      <c r="P8734" s="117">
        <v>23.18</v>
      </c>
      <c r="Q8734">
        <v>0.34</v>
      </c>
    </row>
    <row r="8735" spans="1:17" ht="15">
      <c r="A8735" s="6"/>
      <c r="B8735" s="10">
        <v>56.36</v>
      </c>
      <c r="C8735">
        <v>0.16886136563618231</v>
      </c>
      <c r="D8735" s="11">
        <v>4.62</v>
      </c>
      <c r="E8735" s="10">
        <v>54.28</v>
      </c>
      <c r="F8735" s="11">
        <v>29.67</v>
      </c>
      <c r="G8735" s="10">
        <v>39.340000000000003</v>
      </c>
      <c r="H8735" s="11">
        <v>70.91</v>
      </c>
      <c r="I8735" s="10">
        <v>0.69</v>
      </c>
      <c r="J8735">
        <v>0.15098881254749572</v>
      </c>
      <c r="K8735">
        <v>0.34519552425497535</v>
      </c>
      <c r="L8735">
        <v>0.18943552391481483</v>
      </c>
      <c r="M8735">
        <v>0.28909542438801189</v>
      </c>
      <c r="N8735">
        <v>0.14159492466487611</v>
      </c>
      <c r="O8735">
        <v>0.17228541611027792</v>
      </c>
      <c r="P8735" s="117">
        <v>20.05</v>
      </c>
      <c r="Q8735">
        <v>0.34</v>
      </c>
    </row>
    <row r="8736" spans="1:17" ht="15">
      <c r="A8736" s="6"/>
      <c r="B8736" s="10">
        <v>50.1</v>
      </c>
      <c r="C8736">
        <v>0.17660572816083639</v>
      </c>
      <c r="D8736" s="11">
        <v>4.71</v>
      </c>
      <c r="E8736" s="10">
        <v>55.63</v>
      </c>
      <c r="F8736" s="11">
        <v>29.68</v>
      </c>
      <c r="G8736" s="10">
        <v>37.83</v>
      </c>
      <c r="H8736" s="11">
        <v>75.349999999999994</v>
      </c>
      <c r="I8736" s="10">
        <v>0.4</v>
      </c>
      <c r="J8736">
        <v>0.14578289689887061</v>
      </c>
      <c r="K8736">
        <v>0.36326620135088455</v>
      </c>
      <c r="L8736">
        <v>0.19191832502508277</v>
      </c>
      <c r="M8736">
        <v>0.28418241199784572</v>
      </c>
      <c r="N8736">
        <v>0.14098386379800854</v>
      </c>
      <c r="O8736">
        <v>0.17669195818324063</v>
      </c>
      <c r="P8736" s="117">
        <v>20.23</v>
      </c>
      <c r="Q8736">
        <v>0.34</v>
      </c>
    </row>
    <row r="8737" spans="1:17" ht="15">
      <c r="A8737" s="6"/>
      <c r="B8737" s="10">
        <v>43.23</v>
      </c>
      <c r="C8737">
        <v>0.17199954002133785</v>
      </c>
      <c r="D8737" s="11">
        <v>-0.27</v>
      </c>
      <c r="E8737" s="10">
        <v>55</v>
      </c>
      <c r="F8737" s="11">
        <v>24.33</v>
      </c>
      <c r="G8737" s="10">
        <v>29.18</v>
      </c>
      <c r="H8737" s="11">
        <v>55.65</v>
      </c>
      <c r="I8737" s="10">
        <v>0</v>
      </c>
      <c r="J8737">
        <v>0.1519465557944881</v>
      </c>
      <c r="K8737">
        <v>0.38204206505964755</v>
      </c>
      <c r="L8737">
        <v>0.18123339727028903</v>
      </c>
      <c r="M8737">
        <v>0.26384280701427798</v>
      </c>
      <c r="N8737">
        <v>0.14424033067983338</v>
      </c>
      <c r="O8737">
        <v>0.17217410872428357</v>
      </c>
      <c r="P8737" s="117">
        <v>21.24</v>
      </c>
      <c r="Q8737">
        <v>0.34</v>
      </c>
    </row>
    <row r="8738" spans="1:17" ht="15">
      <c r="A8738" s="6"/>
      <c r="B8738" s="10">
        <v>36.54</v>
      </c>
      <c r="C8738">
        <v>0.17022815241281389</v>
      </c>
      <c r="D8738" s="11">
        <v>-2.04</v>
      </c>
      <c r="E8738" s="10">
        <v>50.94</v>
      </c>
      <c r="F8738" s="11">
        <v>24.14</v>
      </c>
      <c r="G8738" s="10">
        <v>38.049999999999997</v>
      </c>
      <c r="H8738" s="11">
        <v>5.71</v>
      </c>
      <c r="I8738" s="10">
        <v>-0.03</v>
      </c>
      <c r="J8738">
        <v>0.15505980919658505</v>
      </c>
      <c r="K8738">
        <v>0.38122682834448574</v>
      </c>
      <c r="L8738">
        <v>0.17573826634913275</v>
      </c>
      <c r="M8738">
        <v>0.24590501025576217</v>
      </c>
      <c r="N8738">
        <v>0.13409291351430264</v>
      </c>
      <c r="O8738">
        <v>0.16091978374240465</v>
      </c>
      <c r="P8738" s="117">
        <v>18.5</v>
      </c>
      <c r="Q8738">
        <v>0.34</v>
      </c>
    </row>
    <row r="8739" spans="1:17" ht="15">
      <c r="A8739" s="6"/>
      <c r="B8739" s="10">
        <v>13.27</v>
      </c>
      <c r="C8739">
        <v>0.16705173381360686</v>
      </c>
      <c r="D8739" s="11">
        <v>-4.99</v>
      </c>
      <c r="E8739" s="10">
        <v>49.57</v>
      </c>
      <c r="F8739" s="11">
        <v>22.12</v>
      </c>
      <c r="G8739" s="10">
        <v>36.01</v>
      </c>
      <c r="H8739" s="11">
        <v>0.09</v>
      </c>
      <c r="I8739" s="10">
        <v>-7.0000000000000007E-2</v>
      </c>
      <c r="J8739">
        <v>0.15900936845486086</v>
      </c>
      <c r="K8739">
        <v>0.38330976240778186</v>
      </c>
      <c r="L8739">
        <v>0.17511055882428953</v>
      </c>
      <c r="M8739">
        <v>0.22347362788197575</v>
      </c>
      <c r="N8739">
        <v>0.13395372839661632</v>
      </c>
      <c r="O8739">
        <v>0.15138982655285593</v>
      </c>
      <c r="P8739" s="117">
        <v>19.72</v>
      </c>
      <c r="Q8739">
        <v>0.34</v>
      </c>
    </row>
    <row r="8740" spans="1:17" ht="15">
      <c r="A8740" s="6"/>
      <c r="B8740" s="10">
        <v>4</v>
      </c>
      <c r="C8740">
        <v>0.16570085757307462</v>
      </c>
      <c r="D8740" s="11">
        <v>-0.59</v>
      </c>
      <c r="E8740" s="10">
        <v>48.32</v>
      </c>
      <c r="F8740" s="11">
        <v>13.01</v>
      </c>
      <c r="G8740" s="10">
        <v>32.6</v>
      </c>
      <c r="H8740" s="11">
        <v>-0.03</v>
      </c>
      <c r="I8740" s="10">
        <v>-0.03</v>
      </c>
      <c r="J8740">
        <v>0.16639161680048475</v>
      </c>
      <c r="K8740">
        <v>0.38772661003395648</v>
      </c>
      <c r="L8740">
        <v>0.16898307005120383</v>
      </c>
      <c r="M8740">
        <v>0.20937055410094713</v>
      </c>
      <c r="N8740">
        <v>0.13312434191812506</v>
      </c>
      <c r="O8740">
        <v>0.15033876380816599</v>
      </c>
      <c r="P8740" s="117">
        <v>20.78</v>
      </c>
      <c r="Q8740">
        <v>0.34</v>
      </c>
    </row>
    <row r="8741" spans="1:17" ht="15">
      <c r="A8741" s="6"/>
      <c r="B8741" s="10">
        <v>0.31</v>
      </c>
      <c r="C8741">
        <v>0.16295678127230578</v>
      </c>
      <c r="D8741" s="11">
        <v>-3.71</v>
      </c>
      <c r="E8741" s="10">
        <v>45.89</v>
      </c>
      <c r="F8741" s="11">
        <v>4.97</v>
      </c>
      <c r="G8741" s="10">
        <v>32.01</v>
      </c>
      <c r="H8741" s="11">
        <v>-0.05</v>
      </c>
      <c r="I8741" s="10">
        <v>-0.04</v>
      </c>
      <c r="J8741">
        <v>0.17780045124091248</v>
      </c>
      <c r="K8741">
        <v>0.39440346945939614</v>
      </c>
      <c r="L8741">
        <v>0.16388753567778991</v>
      </c>
      <c r="M8741">
        <v>0.20311155874134368</v>
      </c>
      <c r="N8741">
        <v>0.13649111068537764</v>
      </c>
      <c r="O8741">
        <v>0.15335099459162158</v>
      </c>
      <c r="P8741" s="117">
        <v>20.84</v>
      </c>
      <c r="Q8741">
        <v>0.34</v>
      </c>
    </row>
    <row r="8742" spans="1:17" ht="15">
      <c r="A8742" s="6"/>
      <c r="B8742" s="10">
        <v>0.57999999999999996</v>
      </c>
      <c r="C8742">
        <v>0.15932281544586568</v>
      </c>
      <c r="D8742" s="11">
        <v>0.08</v>
      </c>
      <c r="E8742" s="10">
        <v>45.47</v>
      </c>
      <c r="F8742" s="11">
        <v>9.81</v>
      </c>
      <c r="G8742" s="10">
        <v>32.6</v>
      </c>
      <c r="H8742" s="11">
        <v>-0.03</v>
      </c>
      <c r="I8742" s="10">
        <v>-0.03</v>
      </c>
      <c r="J8742">
        <v>0.18751427369749224</v>
      </c>
      <c r="K8742">
        <v>0.4068113216407222</v>
      </c>
      <c r="L8742">
        <v>0.16879296174536759</v>
      </c>
      <c r="M8742">
        <v>0.21282520499607119</v>
      </c>
      <c r="N8742">
        <v>0.1349762106014501</v>
      </c>
      <c r="O8742">
        <v>0.15404197307757209</v>
      </c>
      <c r="P8742" s="117">
        <v>22.8</v>
      </c>
      <c r="Q8742">
        <v>0.34</v>
      </c>
    </row>
    <row r="8743" spans="1:17" ht="15">
      <c r="A8743" s="6"/>
      <c r="B8743" s="10">
        <v>1.28</v>
      </c>
      <c r="C8743">
        <v>0.1619148336644938</v>
      </c>
      <c r="D8743" s="11">
        <v>1.1599999999999999</v>
      </c>
      <c r="E8743" s="10">
        <v>47.11</v>
      </c>
      <c r="F8743" s="11">
        <v>18.37</v>
      </c>
      <c r="G8743" s="10">
        <v>36.03</v>
      </c>
      <c r="H8743" s="11">
        <v>0.04</v>
      </c>
      <c r="I8743" s="10">
        <v>-0.02</v>
      </c>
      <c r="J8743">
        <v>0.18685401413916797</v>
      </c>
      <c r="K8743">
        <v>0.41365320898269725</v>
      </c>
      <c r="L8743">
        <v>0.17635770773638967</v>
      </c>
      <c r="M8743">
        <v>0.24411011025906926</v>
      </c>
      <c r="N8743">
        <v>0.13213706843178671</v>
      </c>
      <c r="O8743">
        <v>0.15187401134800552</v>
      </c>
      <c r="P8743" s="117">
        <v>21.55</v>
      </c>
      <c r="Q8743">
        <v>0.34</v>
      </c>
    </row>
    <row r="8744" spans="1:17" ht="15">
      <c r="A8744" s="6"/>
      <c r="B8744" s="10">
        <v>0.36</v>
      </c>
      <c r="C8744">
        <v>0.15604316132094662</v>
      </c>
      <c r="D8744" s="11">
        <v>-0.86</v>
      </c>
      <c r="E8744" s="10">
        <v>49.12</v>
      </c>
      <c r="F8744" s="11">
        <v>23.5</v>
      </c>
      <c r="G8744" s="10">
        <v>37.51</v>
      </c>
      <c r="H8744" s="11">
        <v>-0.05</v>
      </c>
      <c r="I8744" s="10">
        <v>-0.01</v>
      </c>
      <c r="J8744">
        <v>0.18243850430083125</v>
      </c>
      <c r="K8744">
        <v>0.42091007486404408</v>
      </c>
      <c r="L8744">
        <v>0.19822687185064664</v>
      </c>
      <c r="M8744">
        <v>0.26915477211356004</v>
      </c>
      <c r="N8744">
        <v>0.12948732108794536</v>
      </c>
      <c r="O8744">
        <v>0.15001579609649004</v>
      </c>
      <c r="P8744" s="117">
        <v>22.46</v>
      </c>
      <c r="Q8744">
        <v>0.34</v>
      </c>
    </row>
    <row r="8745" spans="1:17" ht="15">
      <c r="A8745" s="6"/>
      <c r="B8745" s="10">
        <v>-0.03</v>
      </c>
      <c r="C8745">
        <v>0.14962585189291422</v>
      </c>
      <c r="D8745" s="11">
        <v>4.09</v>
      </c>
      <c r="E8745" s="10">
        <v>53.79</v>
      </c>
      <c r="F8745" s="11">
        <v>27.17</v>
      </c>
      <c r="G8745" s="10">
        <v>47.18</v>
      </c>
      <c r="H8745" s="11">
        <v>-0.06</v>
      </c>
      <c r="I8745" s="10">
        <v>-0.05</v>
      </c>
      <c r="J8745">
        <v>0.18044349656379174</v>
      </c>
      <c r="K8745">
        <v>0.42116359175494822</v>
      </c>
      <c r="L8745">
        <v>0.2213939234443465</v>
      </c>
      <c r="M8745">
        <v>0.29211724886131329</v>
      </c>
      <c r="N8745">
        <v>0.13221630831571374</v>
      </c>
      <c r="O8745">
        <v>0.14704985306354607</v>
      </c>
      <c r="P8745" s="117">
        <v>33.24</v>
      </c>
      <c r="Q8745">
        <v>0.34</v>
      </c>
    </row>
    <row r="8746" spans="1:17" ht="15">
      <c r="A8746" s="6"/>
      <c r="B8746" s="10">
        <v>2.98</v>
      </c>
      <c r="C8746">
        <v>0.13953979716106341</v>
      </c>
      <c r="D8746" s="11">
        <v>4.17</v>
      </c>
      <c r="E8746" s="10">
        <v>57.47</v>
      </c>
      <c r="F8746" s="11">
        <v>36.56</v>
      </c>
      <c r="G8746" s="10">
        <v>53.01</v>
      </c>
      <c r="H8746" s="11">
        <v>0.17</v>
      </c>
      <c r="I8746" s="10">
        <v>0.63</v>
      </c>
      <c r="J8746">
        <v>0.17520380752275383</v>
      </c>
      <c r="K8746">
        <v>0.41930330580810188</v>
      </c>
      <c r="L8746">
        <v>0.23860181423915661</v>
      </c>
      <c r="M8746">
        <v>0.2957868052943286</v>
      </c>
      <c r="N8746">
        <v>0.12873401346681271</v>
      </c>
      <c r="O8746">
        <v>0.13759632157281718</v>
      </c>
      <c r="P8746" s="117">
        <v>24.06</v>
      </c>
      <c r="Q8746">
        <v>0.34</v>
      </c>
    </row>
    <row r="8747" spans="1:17" ht="15">
      <c r="A8747" s="6"/>
      <c r="B8747" s="10">
        <v>9.1</v>
      </c>
      <c r="C8747">
        <v>0.12724559094376128</v>
      </c>
      <c r="D8747" s="11">
        <v>4.21</v>
      </c>
      <c r="E8747" s="10">
        <v>61.52</v>
      </c>
      <c r="F8747" s="11">
        <v>40.43</v>
      </c>
      <c r="G8747" s="10">
        <v>54</v>
      </c>
      <c r="H8747" s="11">
        <v>0.91</v>
      </c>
      <c r="I8747" s="10">
        <v>-0.03</v>
      </c>
      <c r="J8747">
        <v>0.16626128397406054</v>
      </c>
      <c r="K8747">
        <v>0.41192553755873618</v>
      </c>
      <c r="L8747">
        <v>0.24225733910581965</v>
      </c>
      <c r="M8747">
        <v>0.29332901382300086</v>
      </c>
      <c r="N8747">
        <v>0.12499874836023155</v>
      </c>
      <c r="O8747">
        <v>0.13373172267178049</v>
      </c>
      <c r="P8747" s="117">
        <v>22.83</v>
      </c>
      <c r="Q8747">
        <v>0.34</v>
      </c>
    </row>
    <row r="8748" spans="1:17" ht="15">
      <c r="A8748" s="6"/>
      <c r="B8748" s="10">
        <v>14</v>
      </c>
      <c r="C8748">
        <v>0.11881335704063486</v>
      </c>
      <c r="D8748" s="11">
        <v>9.0500000000000007</v>
      </c>
      <c r="E8748" s="10">
        <v>62.64</v>
      </c>
      <c r="F8748" s="11">
        <v>32.22</v>
      </c>
      <c r="G8748" s="10">
        <v>53.45</v>
      </c>
      <c r="H8748" s="11">
        <v>0.93</v>
      </c>
      <c r="I8748" s="10">
        <v>-0.3</v>
      </c>
      <c r="J8748">
        <v>0.15328201342738743</v>
      </c>
      <c r="K8748">
        <v>0.40893520485909901</v>
      </c>
      <c r="L8748">
        <v>0.24083442981557796</v>
      </c>
      <c r="M8748">
        <v>0.28678346692138373</v>
      </c>
      <c r="N8748">
        <v>0.12112202479927786</v>
      </c>
      <c r="O8748">
        <v>0.12265298900301685</v>
      </c>
      <c r="P8748" s="117">
        <v>23.96</v>
      </c>
      <c r="Q8748">
        <v>0.34</v>
      </c>
    </row>
    <row r="8749" spans="1:17" ht="15">
      <c r="A8749" s="6"/>
      <c r="B8749" s="10">
        <v>10.51</v>
      </c>
      <c r="C8749">
        <v>0.11699016270532067</v>
      </c>
      <c r="D8749" s="11">
        <v>9.1999999999999993</v>
      </c>
      <c r="E8749" s="10">
        <v>64.56</v>
      </c>
      <c r="F8749" s="11">
        <v>38.979999999999997</v>
      </c>
      <c r="G8749" s="10">
        <v>51.95</v>
      </c>
      <c r="H8749" s="11">
        <v>10.050000000000001</v>
      </c>
      <c r="I8749" s="10">
        <v>-1.66</v>
      </c>
      <c r="J8749">
        <v>0.14359451554514902</v>
      </c>
      <c r="K8749">
        <v>0.40947632340279894</v>
      </c>
      <c r="L8749">
        <v>0.23557445745259636</v>
      </c>
      <c r="M8749">
        <v>0.27861242915244272</v>
      </c>
      <c r="N8749">
        <v>0.11748203254322569</v>
      </c>
      <c r="O8749">
        <v>0.11810134944818579</v>
      </c>
      <c r="P8749" s="117">
        <v>23.63</v>
      </c>
      <c r="Q8749">
        <v>0.34</v>
      </c>
    </row>
    <row r="8750" spans="1:17" ht="15">
      <c r="A8750" s="6"/>
      <c r="B8750" s="10">
        <v>10.73</v>
      </c>
      <c r="C8750">
        <v>0.11687493540941815</v>
      </c>
      <c r="D8750" s="11">
        <v>4.45</v>
      </c>
      <c r="E8750" s="10">
        <v>65.010000000000005</v>
      </c>
      <c r="F8750" s="11">
        <v>38.6</v>
      </c>
      <c r="G8750" s="10">
        <v>55.63</v>
      </c>
      <c r="H8750" s="11">
        <v>10.01</v>
      </c>
      <c r="I8750" s="10">
        <v>-3.78</v>
      </c>
      <c r="J8750">
        <v>0.13965700989812255</v>
      </c>
      <c r="K8750">
        <v>0.40695744286236629</v>
      </c>
      <c r="L8750">
        <v>0.24147899623465346</v>
      </c>
      <c r="M8750">
        <v>0.27569550136469972</v>
      </c>
      <c r="N8750">
        <v>0.11851117121172143</v>
      </c>
      <c r="O8750">
        <v>0.11716042965896664</v>
      </c>
      <c r="P8750" s="117">
        <v>20.95</v>
      </c>
      <c r="Q8750">
        <v>0.34</v>
      </c>
    </row>
    <row r="8751" spans="1:17" ht="15">
      <c r="A8751" s="6"/>
      <c r="B8751" s="10">
        <v>5.75</v>
      </c>
      <c r="C8751">
        <v>0.11938921087632454</v>
      </c>
      <c r="D8751" s="11">
        <v>2.04</v>
      </c>
      <c r="E8751" s="10">
        <v>63.91</v>
      </c>
      <c r="F8751" s="11">
        <v>37.9</v>
      </c>
      <c r="G8751" s="10">
        <v>54.07</v>
      </c>
      <c r="H8751" s="11">
        <v>10.02</v>
      </c>
      <c r="I8751" s="10">
        <v>-3.44</v>
      </c>
      <c r="J8751">
        <v>0.13863824544687764</v>
      </c>
      <c r="K8751">
        <v>0.39723915193248593</v>
      </c>
      <c r="L8751">
        <v>0.25196486681438673</v>
      </c>
      <c r="M8751">
        <v>0.28538498598641793</v>
      </c>
      <c r="N8751">
        <v>0.12041687256495096</v>
      </c>
      <c r="O8751">
        <v>0.11590988135359634</v>
      </c>
      <c r="P8751" s="117">
        <v>21.42</v>
      </c>
      <c r="Q8751">
        <v>0.34</v>
      </c>
    </row>
    <row r="8752" spans="1:17" ht="15">
      <c r="A8752" s="6"/>
      <c r="B8752" s="10">
        <v>8.98</v>
      </c>
      <c r="C8752">
        <v>0.12512446304353853</v>
      </c>
      <c r="D8752" s="11">
        <v>0.06</v>
      </c>
      <c r="E8752" s="10">
        <v>59.68</v>
      </c>
      <c r="F8752" s="11">
        <v>38</v>
      </c>
      <c r="G8752" s="10">
        <v>53.95</v>
      </c>
      <c r="H8752" s="11">
        <v>25.49</v>
      </c>
      <c r="I8752" s="10">
        <v>-2.0699999999999998</v>
      </c>
      <c r="J8752">
        <v>0.14028863845811618</v>
      </c>
      <c r="K8752">
        <v>0.38861894659727408</v>
      </c>
      <c r="L8752">
        <v>0.26602243791871166</v>
      </c>
      <c r="M8752">
        <v>0.29263845044706843</v>
      </c>
      <c r="N8752">
        <v>0.11882291193400679</v>
      </c>
      <c r="O8752">
        <v>0.11940220701623261</v>
      </c>
      <c r="P8752" s="117">
        <v>19.68</v>
      </c>
      <c r="Q8752">
        <v>0.34</v>
      </c>
    </row>
    <row r="8753" spans="1:17" ht="15">
      <c r="A8753" s="6"/>
      <c r="B8753" s="10">
        <v>12.95</v>
      </c>
      <c r="C8753">
        <v>0.12611922712021287</v>
      </c>
      <c r="D8753" s="11">
        <v>0.36</v>
      </c>
      <c r="E8753" s="10">
        <v>56.6</v>
      </c>
      <c r="F8753" s="11">
        <v>39.58</v>
      </c>
      <c r="G8753" s="10">
        <v>55.61</v>
      </c>
      <c r="H8753" s="11">
        <v>20.49</v>
      </c>
      <c r="I8753" s="10">
        <v>-1.98</v>
      </c>
      <c r="J8753">
        <v>0.14342798433809015</v>
      </c>
      <c r="K8753">
        <v>0.38082375695301673</v>
      </c>
      <c r="L8753">
        <v>0.28721828561467733</v>
      </c>
      <c r="M8753">
        <v>0.30117906632118063</v>
      </c>
      <c r="N8753">
        <v>0.11984085283996182</v>
      </c>
      <c r="O8753">
        <v>0.12566594942304743</v>
      </c>
      <c r="P8753" s="117">
        <v>19.649999999999999</v>
      </c>
      <c r="Q8753">
        <v>0.34</v>
      </c>
    </row>
    <row r="8754" spans="1:17" ht="15">
      <c r="A8754" s="6"/>
      <c r="B8754" s="10">
        <v>20.9</v>
      </c>
      <c r="C8754">
        <v>0.12486305178691108</v>
      </c>
      <c r="D8754" s="11">
        <v>1.46</v>
      </c>
      <c r="E8754" s="10">
        <v>63.28</v>
      </c>
      <c r="F8754" s="11">
        <v>42.28</v>
      </c>
      <c r="G8754" s="10">
        <v>56.08</v>
      </c>
      <c r="H8754" s="11">
        <v>62.23</v>
      </c>
      <c r="I8754" s="10">
        <v>-0.9</v>
      </c>
      <c r="J8754">
        <v>0.14713120249337494</v>
      </c>
      <c r="K8754">
        <v>0.36552077661899463</v>
      </c>
      <c r="L8754">
        <v>0.30362342136052989</v>
      </c>
      <c r="M8754">
        <v>0.30000395465330865</v>
      </c>
      <c r="N8754">
        <v>0.11558881526089052</v>
      </c>
      <c r="O8754">
        <v>0.12582028305723506</v>
      </c>
      <c r="P8754" s="117">
        <v>25.19</v>
      </c>
      <c r="Q8754">
        <v>0.34</v>
      </c>
    </row>
    <row r="8755" spans="1:17" ht="15">
      <c r="A8755" s="6"/>
      <c r="B8755" s="10">
        <v>26</v>
      </c>
      <c r="C8755">
        <v>0.11959962017394306</v>
      </c>
      <c r="D8755" s="11">
        <v>6.14</v>
      </c>
      <c r="E8755" s="10">
        <v>68.010000000000005</v>
      </c>
      <c r="F8755" s="11">
        <v>46.06</v>
      </c>
      <c r="G8755" s="10">
        <v>60</v>
      </c>
      <c r="H8755" s="11">
        <v>60.97</v>
      </c>
      <c r="I8755" s="10">
        <v>0</v>
      </c>
      <c r="J8755">
        <v>0.14939998085796211</v>
      </c>
      <c r="K8755">
        <v>0.35124263571957959</v>
      </c>
      <c r="L8755">
        <v>0.30303338450871631</v>
      </c>
      <c r="M8755">
        <v>0.29032473668788356</v>
      </c>
      <c r="N8755">
        <v>0.12124126860959596</v>
      </c>
      <c r="O8755">
        <v>0.1221159552119204</v>
      </c>
      <c r="P8755" s="117">
        <v>50.05</v>
      </c>
      <c r="Q8755">
        <v>0.34</v>
      </c>
    </row>
    <row r="8756" spans="1:17" ht="15">
      <c r="A8756" s="6"/>
      <c r="B8756" s="10">
        <v>23.39</v>
      </c>
      <c r="C8756">
        <v>0.11953847023524806</v>
      </c>
      <c r="D8756" s="11">
        <v>9.9600000000000009</v>
      </c>
      <c r="E8756" s="10">
        <v>66.98</v>
      </c>
      <c r="F8756" s="11">
        <v>47.73</v>
      </c>
      <c r="G8756" s="10">
        <v>56.32</v>
      </c>
      <c r="H8756" s="11">
        <v>40.01</v>
      </c>
      <c r="I8756" s="10">
        <v>-0.01</v>
      </c>
      <c r="J8756">
        <v>0.15461363645549153</v>
      </c>
      <c r="K8756">
        <v>0.34121228261797854</v>
      </c>
      <c r="L8756">
        <v>0.3064111814410192</v>
      </c>
      <c r="M8756">
        <v>0.28769617781722101</v>
      </c>
      <c r="N8756">
        <v>0.12540352275192801</v>
      </c>
      <c r="O8756">
        <v>0.1223480500304004</v>
      </c>
      <c r="P8756" s="117">
        <v>50.24</v>
      </c>
      <c r="Q8756">
        <v>0.34</v>
      </c>
    </row>
    <row r="8757" spans="1:17" ht="15">
      <c r="A8757" s="6"/>
      <c r="B8757" s="10">
        <v>9</v>
      </c>
      <c r="C8757">
        <v>0.12782155543694323</v>
      </c>
      <c r="D8757" s="11">
        <v>7.92</v>
      </c>
      <c r="E8757" s="10">
        <v>58.28</v>
      </c>
      <c r="F8757" s="11">
        <v>46</v>
      </c>
      <c r="G8757" s="10">
        <v>53.6</v>
      </c>
      <c r="H8757" s="11">
        <v>32.49</v>
      </c>
      <c r="I8757" s="10">
        <v>-1.01</v>
      </c>
      <c r="J8757">
        <v>0.16264273003289195</v>
      </c>
      <c r="K8757">
        <v>0.3249274408951453</v>
      </c>
      <c r="L8757">
        <v>0.30704317404455367</v>
      </c>
      <c r="M8757">
        <v>0.28991182397000648</v>
      </c>
      <c r="N8757">
        <v>0.12117821595263532</v>
      </c>
      <c r="O8757">
        <v>0.12782181424995342</v>
      </c>
      <c r="P8757" s="117">
        <v>24.36</v>
      </c>
      <c r="Q8757">
        <v>0.34</v>
      </c>
    </row>
    <row r="8758" spans="1:17" ht="15">
      <c r="A8758" s="6"/>
      <c r="B8758" s="10">
        <v>7.95</v>
      </c>
      <c r="C8758">
        <v>0.12531800162324713</v>
      </c>
      <c r="D8758" s="11">
        <v>4.0599999999999996</v>
      </c>
      <c r="E8758" s="10">
        <v>50.01</v>
      </c>
      <c r="F8758" s="11">
        <v>42.2</v>
      </c>
      <c r="G8758" s="10">
        <v>52.38</v>
      </c>
      <c r="H8758" s="11">
        <v>0.18</v>
      </c>
      <c r="I8758" s="10">
        <v>-1.39</v>
      </c>
      <c r="J8758">
        <v>0.16644799834733992</v>
      </c>
      <c r="K8758">
        <v>0.30448249809861544</v>
      </c>
      <c r="L8758">
        <v>0.31871850607647456</v>
      </c>
      <c r="M8758">
        <v>0.27134028004183264</v>
      </c>
      <c r="N8758">
        <v>0.12537230889530704</v>
      </c>
      <c r="O8758">
        <v>0.13001090795422204</v>
      </c>
      <c r="P8758" s="117">
        <v>24.07</v>
      </c>
      <c r="Q8758">
        <v>0.34</v>
      </c>
    </row>
    <row r="8759" spans="1:17" ht="15">
      <c r="A8759" s="6"/>
      <c r="B8759" s="10">
        <v>6</v>
      </c>
      <c r="C8759">
        <v>0.12752898915937619</v>
      </c>
      <c r="D8759" s="11">
        <v>5.3</v>
      </c>
      <c r="E8759" s="10">
        <v>45.06</v>
      </c>
      <c r="F8759" s="11">
        <v>39.74</v>
      </c>
      <c r="G8759" s="10">
        <v>46.88</v>
      </c>
      <c r="H8759" s="11">
        <v>0.08</v>
      </c>
      <c r="I8759" s="10">
        <v>-1.04</v>
      </c>
      <c r="J8759">
        <v>0.16587861147239535</v>
      </c>
      <c r="K8759">
        <v>0.28993135285747618</v>
      </c>
      <c r="L8759">
        <v>0.33076699023523165</v>
      </c>
      <c r="M8759">
        <v>0.25918980855361373</v>
      </c>
      <c r="N8759">
        <v>0.13322052470242363</v>
      </c>
      <c r="O8759">
        <v>0.13092515746572805</v>
      </c>
      <c r="P8759" s="117">
        <v>35.21</v>
      </c>
      <c r="Q8759">
        <v>0.34</v>
      </c>
    </row>
    <row r="8760" spans="1:17" ht="15">
      <c r="A8760" s="6"/>
      <c r="B8760" s="10">
        <v>10.68</v>
      </c>
      <c r="C8760">
        <v>0.12714508997772617</v>
      </c>
      <c r="D8760" s="11">
        <v>1.86</v>
      </c>
      <c r="E8760" s="10">
        <v>48.93</v>
      </c>
      <c r="F8760" s="11">
        <v>38.880000000000003</v>
      </c>
      <c r="G8760" s="10">
        <v>43.22</v>
      </c>
      <c r="H8760" s="11">
        <v>5.0999999999999996</v>
      </c>
      <c r="I8760" s="10">
        <v>-1.07</v>
      </c>
      <c r="J8760">
        <v>0.1638548808922223</v>
      </c>
      <c r="K8760">
        <v>0.27915054001236639</v>
      </c>
      <c r="L8760">
        <v>0.33596711761279041</v>
      </c>
      <c r="M8760">
        <v>0.26568015950881413</v>
      </c>
      <c r="N8760">
        <v>0.13615248243279335</v>
      </c>
      <c r="O8760">
        <v>0.1325578406291904</v>
      </c>
      <c r="P8760" s="117">
        <v>19.899999999999999</v>
      </c>
      <c r="Q8760">
        <v>0.34</v>
      </c>
    </row>
    <row r="8761" spans="1:17" ht="15">
      <c r="A8761" s="6"/>
      <c r="B8761" s="10">
        <v>2.44</v>
      </c>
      <c r="C8761">
        <v>0.12757348193549012</v>
      </c>
      <c r="D8761" s="11">
        <v>-0.92</v>
      </c>
      <c r="E8761" s="10">
        <v>30.31</v>
      </c>
      <c r="F8761" s="11">
        <v>37.39</v>
      </c>
      <c r="G8761" s="10">
        <v>37.43</v>
      </c>
      <c r="H8761" s="11">
        <v>6.32</v>
      </c>
      <c r="I8761" s="10">
        <v>-0.68</v>
      </c>
      <c r="J8761">
        <v>0.1722295023723325</v>
      </c>
      <c r="K8761">
        <v>0.25934595509380348</v>
      </c>
      <c r="L8761">
        <v>0.34955082536924414</v>
      </c>
      <c r="M8761">
        <v>0.26977493285009935</v>
      </c>
      <c r="N8761">
        <v>0.13839155256082838</v>
      </c>
      <c r="O8761">
        <v>0.13918263918243529</v>
      </c>
      <c r="P8761" s="117">
        <v>18.37</v>
      </c>
      <c r="Q8761">
        <v>0.34</v>
      </c>
    </row>
    <row r="8762" spans="1:17" ht="15">
      <c r="A8762" s="6"/>
      <c r="M8762">
        <v>0.2540084767666711</v>
      </c>
    </row>
    <row r="8763" spans="1:17" ht="15">
      <c r="A8763" s="6"/>
      <c r="M8763">
        <v>0.23596997431729202</v>
      </c>
    </row>
    <row r="8764" spans="1:17" ht="15">
      <c r="A8764" s="6"/>
      <c r="M8764">
        <v>0.22978097090985528</v>
      </c>
    </row>
    <row r="8765" spans="1:17" ht="15">
      <c r="A8765" s="6"/>
      <c r="M8765">
        <v>0.23425874334907631</v>
      </c>
    </row>
    <row r="8766" spans="1:17" ht="15">
      <c r="A8766" s="6"/>
      <c r="M8766">
        <v>0.24080243558674119</v>
      </c>
    </row>
    <row r="8767" spans="1:17" ht="15">
      <c r="A8767" s="6"/>
      <c r="M8767">
        <v>0.25623736333063679</v>
      </c>
    </row>
    <row r="8768" spans="1:17" ht="15">
      <c r="A8768" s="6"/>
      <c r="M8768">
        <v>0.27615872764839428</v>
      </c>
    </row>
    <row r="8769" spans="1:13" ht="15">
      <c r="A8769" s="6"/>
      <c r="M8769">
        <v>0.31425392742490549</v>
      </c>
    </row>
    <row r="8770" spans="1:13" ht="15">
      <c r="A8770" s="6"/>
      <c r="M8770">
        <v>0.32885971869413866</v>
      </c>
    </row>
    <row r="8771" spans="1:13" ht="15">
      <c r="A8771" s="6"/>
      <c r="M8771">
        <v>0.32301115705981803</v>
      </c>
    </row>
    <row r="8772" spans="1:13" ht="15">
      <c r="A8772" s="6"/>
      <c r="M8772">
        <v>0.30289798493546538</v>
      </c>
    </row>
    <row r="8773" spans="1:13" ht="15">
      <c r="A8773" s="6"/>
      <c r="M8773">
        <v>0.2922781593143412</v>
      </c>
    </row>
    <row r="8774" spans="1:13" ht="15">
      <c r="A8774" s="6"/>
      <c r="M8774">
        <v>0.29394348037555257</v>
      </c>
    </row>
    <row r="8775" spans="1:13" ht="15">
      <c r="A8775" s="6"/>
      <c r="M8775">
        <v>0.32144246901325435</v>
      </c>
    </row>
    <row r="8776" spans="1:13" ht="15">
      <c r="A8776" s="6"/>
      <c r="M8776">
        <v>0.34853421115699429</v>
      </c>
    </row>
    <row r="8777" spans="1:13" ht="15">
      <c r="A8777" s="6"/>
      <c r="M8777">
        <v>0.37327749144197858</v>
      </c>
    </row>
    <row r="8778" spans="1:13" ht="15">
      <c r="A8778" s="6"/>
      <c r="M8778">
        <v>0.38022056938672461</v>
      </c>
    </row>
    <row r="8779" spans="1:13" ht="15">
      <c r="A8779" s="6"/>
      <c r="M8779">
        <v>0.36579871552071419</v>
      </c>
    </row>
    <row r="8780" spans="1:13" ht="15">
      <c r="A8780" s="6"/>
      <c r="M8780">
        <v>0.37000694719111049</v>
      </c>
    </row>
    <row r="8781" spans="1:13" ht="15">
      <c r="A8781" s="6"/>
      <c r="M8781">
        <v>0.38957315281480476</v>
      </c>
    </row>
    <row r="8782" spans="1:13" ht="15">
      <c r="A8782" s="6"/>
      <c r="M8782">
        <v>0.4075621189354387</v>
      </c>
    </row>
    <row r="8783" spans="1:13" ht="15">
      <c r="A8783" s="6"/>
      <c r="M8783">
        <v>0.41430814857775555</v>
      </c>
    </row>
    <row r="8784" spans="1:13" ht="15">
      <c r="A8784" s="6"/>
      <c r="M8784">
        <v>0.41940737263805955</v>
      </c>
    </row>
    <row r="8785" spans="1:13" ht="15">
      <c r="A8785" s="6"/>
      <c r="M8785">
        <v>0.42849131647516608</v>
      </c>
    </row>
    <row r="8786" spans="1:13" ht="15">
      <c r="A8786" s="6"/>
    </row>
    <row r="8787" spans="1:13" ht="15">
      <c r="A8787" s="6"/>
    </row>
    <row r="8788" spans="1:13" ht="15">
      <c r="A8788" s="6"/>
    </row>
    <row r="8789" spans="1:13" ht="15">
      <c r="A8789" s="6"/>
    </row>
    <row r="8790" spans="1:13" ht="15">
      <c r="A8790" s="6"/>
    </row>
    <row r="8791" spans="1:13" ht="15">
      <c r="A8791" s="6"/>
    </row>
    <row r="8792" spans="1:13" ht="15">
      <c r="A8792" s="6"/>
    </row>
    <row r="8793" spans="1:13" ht="15">
      <c r="A8793" s="6"/>
    </row>
    <row r="8794" spans="1:13" ht="15">
      <c r="A8794" s="6"/>
    </row>
    <row r="8795" spans="1:13" ht="15">
      <c r="A8795" s="6"/>
    </row>
    <row r="8796" spans="1:13" ht="15">
      <c r="A8796" s="6"/>
    </row>
    <row r="8797" spans="1:13" ht="15">
      <c r="A8797" s="6"/>
    </row>
    <row r="8798" spans="1:13" ht="15">
      <c r="A8798" s="6"/>
    </row>
    <row r="8799" spans="1:13" ht="15">
      <c r="A8799" s="6"/>
    </row>
    <row r="8800" spans="1:13" ht="15">
      <c r="A8800" s="6"/>
    </row>
    <row r="8801" spans="1:1" ht="15">
      <c r="A8801" s="6"/>
    </row>
    <row r="8802" spans="1:1" ht="15">
      <c r="A8802" s="6"/>
    </row>
    <row r="8803" spans="1:1" ht="15">
      <c r="A8803" s="6"/>
    </row>
    <row r="8804" spans="1:1" ht="15">
      <c r="A8804" s="6"/>
    </row>
    <row r="8805" spans="1:1" ht="15">
      <c r="A8805" s="6"/>
    </row>
    <row r="8806" spans="1:1" ht="15">
      <c r="A8806" s="6"/>
    </row>
    <row r="8807" spans="1:1" ht="15">
      <c r="A8807" s="6"/>
    </row>
    <row r="8808" spans="1:1" ht="15">
      <c r="A8808" s="6"/>
    </row>
    <row r="8809" spans="1:1" ht="15">
      <c r="A8809" s="6"/>
    </row>
    <row r="8810" spans="1:1" ht="15">
      <c r="A8810" s="6"/>
    </row>
    <row r="8811" spans="1:1" ht="15">
      <c r="A8811" s="6"/>
    </row>
    <row r="8812" spans="1:1" ht="15">
      <c r="A8812" s="6"/>
    </row>
    <row r="8813" spans="1:1" ht="15">
      <c r="A8813" s="6"/>
    </row>
    <row r="8814" spans="1:1" ht="15">
      <c r="A8814" s="6"/>
    </row>
    <row r="8815" spans="1:1" ht="15">
      <c r="A8815" s="6"/>
    </row>
    <row r="8816" spans="1:1" ht="15">
      <c r="A8816" s="6"/>
    </row>
    <row r="8817" spans="1:1" ht="15">
      <c r="A8817" s="6"/>
    </row>
    <row r="8818" spans="1:1" ht="15">
      <c r="A8818" s="6"/>
    </row>
    <row r="8819" spans="1:1" ht="15">
      <c r="A8819" s="6"/>
    </row>
    <row r="8820" spans="1:1" ht="15">
      <c r="A8820" s="6"/>
    </row>
    <row r="8821" spans="1:1" ht="15">
      <c r="A8821" s="6"/>
    </row>
    <row r="8822" spans="1:1" ht="15">
      <c r="A8822" s="6"/>
    </row>
    <row r="8823" spans="1:1" ht="15">
      <c r="A8823" s="6"/>
    </row>
    <row r="8824" spans="1:1" ht="15">
      <c r="A8824" s="6"/>
    </row>
    <row r="8825" spans="1:1" ht="15">
      <c r="A8825" s="6"/>
    </row>
    <row r="8826" spans="1:1" ht="15">
      <c r="A8826" s="6"/>
    </row>
    <row r="8827" spans="1:1" ht="15">
      <c r="A8827" s="6"/>
    </row>
    <row r="8828" spans="1:1" ht="15">
      <c r="A8828" s="6"/>
    </row>
    <row r="8829" spans="1:1" ht="15">
      <c r="A8829" s="6"/>
    </row>
    <row r="8830" spans="1:1" ht="15">
      <c r="A8830" s="6"/>
    </row>
    <row r="8831" spans="1:1" ht="15">
      <c r="A8831" s="6"/>
    </row>
    <row r="8832" spans="1:1" ht="15">
      <c r="A8832" s="6"/>
    </row>
    <row r="8833" spans="1:1" ht="15">
      <c r="A8833" s="6"/>
    </row>
    <row r="8834" spans="1:1" ht="15">
      <c r="A8834" s="6"/>
    </row>
    <row r="8835" spans="1:1" ht="15">
      <c r="A8835" s="6"/>
    </row>
    <row r="8836" spans="1:1" ht="15">
      <c r="A8836" s="6"/>
    </row>
    <row r="8837" spans="1:1" ht="15">
      <c r="A8837" s="6"/>
    </row>
    <row r="8838" spans="1:1" ht="15">
      <c r="A8838" s="6"/>
    </row>
    <row r="8839" spans="1:1" ht="15">
      <c r="A8839" s="6"/>
    </row>
    <row r="8840" spans="1:1" ht="15">
      <c r="A8840" s="6"/>
    </row>
    <row r="8841" spans="1:1" ht="15">
      <c r="A8841" s="6"/>
    </row>
    <row r="8842" spans="1:1" ht="15">
      <c r="A8842" s="6"/>
    </row>
    <row r="8843" spans="1:1" ht="15">
      <c r="A8843" s="6"/>
    </row>
    <row r="8844" spans="1:1" ht="15">
      <c r="A8844" s="6"/>
    </row>
    <row r="8845" spans="1:1" ht="15">
      <c r="A8845" s="6"/>
    </row>
    <row r="8846" spans="1:1" ht="15">
      <c r="A8846" s="6"/>
    </row>
    <row r="8847" spans="1:1" ht="15">
      <c r="A8847" s="6"/>
    </row>
    <row r="8848" spans="1:1" ht="15">
      <c r="A8848" s="6"/>
    </row>
    <row r="8849" spans="1:1" ht="15">
      <c r="A8849" s="6"/>
    </row>
    <row r="8850" spans="1:1" ht="15">
      <c r="A8850" s="6"/>
    </row>
    <row r="8851" spans="1:1" ht="15">
      <c r="A8851" s="6"/>
    </row>
    <row r="8852" spans="1:1" ht="15">
      <c r="A8852" s="6"/>
    </row>
    <row r="8853" spans="1:1" ht="15">
      <c r="A8853" s="6"/>
    </row>
    <row r="8854" spans="1:1" ht="15">
      <c r="A8854" s="6"/>
    </row>
    <row r="8855" spans="1:1" ht="15">
      <c r="A8855" s="6"/>
    </row>
    <row r="8856" spans="1:1" ht="15">
      <c r="A8856" s="6"/>
    </row>
    <row r="8857" spans="1:1" ht="15">
      <c r="A8857" s="6"/>
    </row>
    <row r="8858" spans="1:1" ht="15">
      <c r="A8858" s="6"/>
    </row>
    <row r="8859" spans="1:1" ht="15">
      <c r="A8859" s="6"/>
    </row>
    <row r="8860" spans="1:1" ht="15">
      <c r="A8860" s="6"/>
    </row>
    <row r="8861" spans="1:1" ht="15">
      <c r="A8861" s="6"/>
    </row>
    <row r="8862" spans="1:1" ht="15">
      <c r="A8862" s="6"/>
    </row>
    <row r="8863" spans="1:1" ht="15">
      <c r="A8863" s="6"/>
    </row>
    <row r="8864" spans="1:1" ht="15">
      <c r="A8864" s="6"/>
    </row>
    <row r="8865" spans="1:1" ht="15">
      <c r="A8865" s="6"/>
    </row>
    <row r="8866" spans="1:1" ht="15">
      <c r="A8866" s="6"/>
    </row>
    <row r="8867" spans="1:1" ht="15">
      <c r="A8867" s="6"/>
    </row>
    <row r="8868" spans="1:1" ht="15">
      <c r="A8868" s="6"/>
    </row>
    <row r="8869" spans="1:1" ht="15">
      <c r="A8869" s="6"/>
    </row>
    <row r="8870" spans="1:1" ht="15">
      <c r="A8870" s="6"/>
    </row>
    <row r="8871" spans="1:1" ht="15">
      <c r="A8871" s="6"/>
    </row>
    <row r="8872" spans="1:1" ht="15">
      <c r="A8872" s="6"/>
    </row>
    <row r="8873" spans="1:1" ht="15">
      <c r="A8873" s="6"/>
    </row>
    <row r="8874" spans="1:1" ht="15">
      <c r="A8874" s="6"/>
    </row>
    <row r="8875" spans="1:1" ht="15">
      <c r="A8875" s="6"/>
    </row>
    <row r="8876" spans="1:1" ht="15">
      <c r="A8876" s="6"/>
    </row>
    <row r="8877" spans="1:1" ht="15">
      <c r="A8877" s="6"/>
    </row>
    <row r="8878" spans="1:1" ht="15">
      <c r="A8878" s="6"/>
    </row>
    <row r="8879" spans="1:1" ht="15">
      <c r="A8879" s="6"/>
    </row>
    <row r="8880" spans="1:1" ht="15">
      <c r="A8880" s="6"/>
    </row>
    <row r="8881" spans="1:1" ht="15">
      <c r="A8881" s="6"/>
    </row>
    <row r="8882" spans="1:1" ht="15">
      <c r="A8882" s="6"/>
    </row>
    <row r="8883" spans="1:1" ht="15">
      <c r="A8883" s="6"/>
    </row>
    <row r="8884" spans="1:1" ht="15">
      <c r="A8884" s="6"/>
    </row>
    <row r="8885" spans="1:1" ht="15">
      <c r="A8885" s="6"/>
    </row>
    <row r="8886" spans="1:1" ht="15">
      <c r="A8886" s="6"/>
    </row>
    <row r="8887" spans="1:1" ht="15">
      <c r="A8887" s="6"/>
    </row>
    <row r="8888" spans="1:1" ht="15">
      <c r="A8888" s="6"/>
    </row>
    <row r="8889" spans="1:1" ht="15">
      <c r="A8889" s="6"/>
    </row>
    <row r="8890" spans="1:1" ht="15">
      <c r="A8890" s="6"/>
    </row>
    <row r="8891" spans="1:1" ht="15">
      <c r="A8891" s="6"/>
    </row>
    <row r="8892" spans="1:1" ht="15">
      <c r="A8892" s="6"/>
    </row>
    <row r="8893" spans="1:1" ht="15">
      <c r="A8893" s="6"/>
    </row>
    <row r="8894" spans="1:1" ht="15">
      <c r="A8894" s="6"/>
    </row>
    <row r="8895" spans="1:1" ht="15">
      <c r="A8895" s="6"/>
    </row>
    <row r="8896" spans="1:1" ht="15">
      <c r="A8896" s="6"/>
    </row>
    <row r="8897" spans="1:1" ht="15">
      <c r="A8897" s="6"/>
    </row>
    <row r="8898" spans="1:1" ht="15">
      <c r="A8898" s="6"/>
    </row>
    <row r="8899" spans="1:1" ht="15">
      <c r="A8899" s="6"/>
    </row>
    <row r="8900" spans="1:1" ht="15">
      <c r="A8900" s="6"/>
    </row>
    <row r="8901" spans="1:1" ht="15">
      <c r="A8901" s="6"/>
    </row>
    <row r="8902" spans="1:1" ht="15">
      <c r="A8902" s="6"/>
    </row>
    <row r="8903" spans="1:1" ht="15">
      <c r="A8903" s="6"/>
    </row>
    <row r="8904" spans="1:1" ht="15">
      <c r="A8904" s="6"/>
    </row>
    <row r="8905" spans="1:1" ht="15">
      <c r="A8905" s="6"/>
    </row>
    <row r="8906" spans="1:1" ht="15">
      <c r="A8906" s="6"/>
    </row>
    <row r="8907" spans="1:1" ht="15">
      <c r="A8907" s="6"/>
    </row>
    <row r="8908" spans="1:1" ht="15">
      <c r="A8908" s="6"/>
    </row>
    <row r="8909" spans="1:1" ht="15">
      <c r="A8909" s="6"/>
    </row>
    <row r="8910" spans="1:1" ht="15">
      <c r="A8910" s="6"/>
    </row>
    <row r="8911" spans="1:1" ht="15">
      <c r="A8911" s="6"/>
    </row>
    <row r="8912" spans="1:1" ht="15">
      <c r="A8912" s="6"/>
    </row>
    <row r="8913" spans="1:1" ht="15">
      <c r="A8913" s="6"/>
    </row>
    <row r="8914" spans="1:1" ht="15">
      <c r="A8914" s="6"/>
    </row>
    <row r="8915" spans="1:1" ht="15">
      <c r="A8915" s="6"/>
    </row>
    <row r="8916" spans="1:1" ht="15">
      <c r="A8916" s="6"/>
    </row>
    <row r="8917" spans="1:1" ht="15">
      <c r="A8917" s="6"/>
    </row>
    <row r="8918" spans="1:1" ht="15">
      <c r="A8918" s="6"/>
    </row>
    <row r="8919" spans="1:1" ht="15">
      <c r="A8919" s="6"/>
    </row>
    <row r="8920" spans="1:1" ht="15">
      <c r="A8920" s="6"/>
    </row>
    <row r="8921" spans="1:1" ht="15">
      <c r="A8921" s="6"/>
    </row>
    <row r="8922" spans="1:1" ht="15">
      <c r="A8922" s="6"/>
    </row>
    <row r="8923" spans="1:1" ht="15">
      <c r="A8923" s="6"/>
    </row>
    <row r="8924" spans="1:1" ht="15">
      <c r="A8924" s="6"/>
    </row>
    <row r="8925" spans="1:1" ht="15">
      <c r="A8925" s="6"/>
    </row>
    <row r="8926" spans="1:1" ht="15">
      <c r="A8926" s="6"/>
    </row>
    <row r="8927" spans="1:1" ht="15">
      <c r="A8927" s="6"/>
    </row>
    <row r="8928" spans="1:1" ht="15">
      <c r="A8928" s="6"/>
    </row>
    <row r="8929" spans="1:1" ht="15">
      <c r="A8929" s="6"/>
    </row>
    <row r="8930" spans="1:1" ht="15">
      <c r="A8930" s="6"/>
    </row>
    <row r="8931" spans="1:1" ht="15">
      <c r="A8931" s="6"/>
    </row>
    <row r="8932" spans="1:1" ht="15">
      <c r="A8932" s="6"/>
    </row>
    <row r="8933" spans="1:1" ht="15">
      <c r="A8933" s="6"/>
    </row>
    <row r="8934" spans="1:1" ht="15">
      <c r="A8934" s="6"/>
    </row>
    <row r="8935" spans="1:1" ht="15">
      <c r="A8935" s="6"/>
    </row>
    <row r="8936" spans="1:1" ht="15">
      <c r="A8936" s="6"/>
    </row>
    <row r="8937" spans="1:1" ht="15">
      <c r="A8937" s="6"/>
    </row>
    <row r="8938" spans="1:1" ht="15">
      <c r="A8938" s="6"/>
    </row>
    <row r="8939" spans="1:1" ht="15">
      <c r="A8939" s="6"/>
    </row>
    <row r="8940" spans="1:1" ht="15">
      <c r="A8940" s="6"/>
    </row>
    <row r="8941" spans="1:1" ht="15">
      <c r="A8941" s="6"/>
    </row>
    <row r="8942" spans="1:1" ht="15">
      <c r="A8942" s="6"/>
    </row>
    <row r="8943" spans="1:1" ht="15">
      <c r="A8943" s="6"/>
    </row>
    <row r="8944" spans="1:1" ht="15">
      <c r="A8944" s="6"/>
    </row>
    <row r="8945" spans="1:1" ht="15">
      <c r="A8945" s="6"/>
    </row>
    <row r="8946" spans="1:1" ht="15">
      <c r="A8946" s="6"/>
    </row>
    <row r="8947" spans="1:1" ht="15">
      <c r="A8947" s="6"/>
    </row>
    <row r="8948" spans="1:1" ht="15">
      <c r="A8948" s="6"/>
    </row>
    <row r="8949" spans="1:1" ht="15">
      <c r="A8949" s="6"/>
    </row>
    <row r="8950" spans="1:1" ht="15">
      <c r="A8950" s="6"/>
    </row>
    <row r="8951" spans="1:1" ht="15">
      <c r="A8951" s="6"/>
    </row>
    <row r="8952" spans="1:1" ht="15">
      <c r="A8952" s="6"/>
    </row>
    <row r="8953" spans="1:1" ht="15">
      <c r="A8953" s="6"/>
    </row>
    <row r="8954" spans="1:1" ht="15">
      <c r="A8954" s="6"/>
    </row>
    <row r="8955" spans="1:1" ht="15">
      <c r="A8955" s="6"/>
    </row>
    <row r="8956" spans="1:1" ht="15">
      <c r="A8956" s="6"/>
    </row>
    <row r="8957" spans="1:1" ht="15">
      <c r="A8957" s="6"/>
    </row>
    <row r="8958" spans="1:1" ht="15">
      <c r="A8958" s="6"/>
    </row>
    <row r="8959" spans="1:1" ht="15">
      <c r="A8959" s="6"/>
    </row>
    <row r="8960" spans="1:1" ht="15">
      <c r="A8960" s="6"/>
    </row>
    <row r="8961" spans="1:1" ht="15">
      <c r="A8961" s="6"/>
    </row>
    <row r="8962" spans="1:1" ht="15">
      <c r="A8962" s="6"/>
    </row>
    <row r="8963" spans="1:1" ht="15">
      <c r="A8963" s="6"/>
    </row>
    <row r="8964" spans="1:1" ht="15">
      <c r="A8964" s="6"/>
    </row>
    <row r="8965" spans="1:1" ht="15">
      <c r="A8965" s="6"/>
    </row>
    <row r="8966" spans="1:1" ht="15">
      <c r="A8966" s="6"/>
    </row>
    <row r="8967" spans="1:1" ht="15">
      <c r="A8967" s="6"/>
    </row>
    <row r="8968" spans="1:1" ht="15">
      <c r="A8968" s="6"/>
    </row>
    <row r="8969" spans="1:1" ht="15">
      <c r="A8969" s="6"/>
    </row>
    <row r="8970" spans="1:1" ht="15">
      <c r="A8970" s="6"/>
    </row>
    <row r="8971" spans="1:1" ht="15">
      <c r="A8971" s="6"/>
    </row>
    <row r="8972" spans="1:1" ht="15">
      <c r="A8972" s="6"/>
    </row>
    <row r="8973" spans="1:1" ht="15">
      <c r="A8973" s="6"/>
    </row>
    <row r="8974" spans="1:1" ht="15">
      <c r="A8974" s="6"/>
    </row>
    <row r="8975" spans="1:1" ht="15">
      <c r="A8975" s="6"/>
    </row>
    <row r="8976" spans="1:1" ht="15">
      <c r="A8976" s="6"/>
    </row>
    <row r="8977" spans="1:1" ht="15">
      <c r="A8977" s="6"/>
    </row>
    <row r="8978" spans="1:1" ht="15">
      <c r="A8978" s="6"/>
    </row>
    <row r="8979" spans="1:1" ht="15">
      <c r="A8979" s="6"/>
    </row>
    <row r="8980" spans="1:1" ht="15">
      <c r="A8980" s="6"/>
    </row>
    <row r="8981" spans="1:1" ht="15">
      <c r="A8981" s="6"/>
    </row>
    <row r="8982" spans="1:1" ht="15">
      <c r="A8982" s="6"/>
    </row>
    <row r="8983" spans="1:1" ht="15">
      <c r="A8983" s="6"/>
    </row>
    <row r="8984" spans="1:1" ht="15">
      <c r="A8984" s="6"/>
    </row>
    <row r="8985" spans="1:1" ht="15">
      <c r="A8985" s="6"/>
    </row>
    <row r="8986" spans="1:1" ht="15">
      <c r="A8986" s="6"/>
    </row>
    <row r="8987" spans="1:1" ht="15">
      <c r="A8987" s="6"/>
    </row>
    <row r="8988" spans="1:1" ht="15">
      <c r="A8988" s="6"/>
    </row>
    <row r="8989" spans="1:1" ht="15">
      <c r="A8989" s="6"/>
    </row>
    <row r="8990" spans="1:1" ht="15">
      <c r="A8990" s="6"/>
    </row>
    <row r="8991" spans="1:1" ht="15">
      <c r="A8991" s="6"/>
    </row>
    <row r="8992" spans="1:1" ht="15">
      <c r="A8992" s="6"/>
    </row>
    <row r="8993" spans="1:1" ht="15">
      <c r="A8993" s="6"/>
    </row>
    <row r="8994" spans="1:1" ht="15">
      <c r="A8994" s="6"/>
    </row>
    <row r="8995" spans="1:1" ht="15">
      <c r="A8995" s="6"/>
    </row>
    <row r="8996" spans="1:1" ht="15">
      <c r="A8996" s="6"/>
    </row>
    <row r="8997" spans="1:1" ht="15">
      <c r="A8997" s="6"/>
    </row>
    <row r="8998" spans="1:1" ht="15">
      <c r="A8998" s="6"/>
    </row>
    <row r="8999" spans="1:1" ht="15">
      <c r="A8999" s="6"/>
    </row>
    <row r="9000" spans="1:1" ht="15">
      <c r="A9000" s="6"/>
    </row>
    <row r="9001" spans="1:1" ht="15">
      <c r="A9001" s="6"/>
    </row>
    <row r="9002" spans="1:1" ht="15">
      <c r="A9002" s="6"/>
    </row>
    <row r="9003" spans="1:1" ht="15">
      <c r="A9003" s="6"/>
    </row>
    <row r="9004" spans="1:1" ht="15">
      <c r="A9004" s="6"/>
    </row>
    <row r="9005" spans="1:1" ht="15">
      <c r="A9005" s="6"/>
    </row>
    <row r="9006" spans="1:1" ht="15">
      <c r="A9006" s="6"/>
    </row>
    <row r="9007" spans="1:1" ht="15">
      <c r="A9007" s="6"/>
    </row>
    <row r="9008" spans="1:1" ht="15">
      <c r="A9008" s="6"/>
    </row>
    <row r="9009" spans="1:1" ht="15">
      <c r="A9009" s="6"/>
    </row>
    <row r="9010" spans="1:1" ht="15">
      <c r="A9010" s="6"/>
    </row>
    <row r="9011" spans="1:1" ht="15">
      <c r="A9011" s="6"/>
    </row>
    <row r="9012" spans="1:1" ht="15">
      <c r="A9012" s="6"/>
    </row>
    <row r="9013" spans="1:1" ht="15">
      <c r="A9013" s="6"/>
    </row>
    <row r="9014" spans="1:1" ht="15">
      <c r="A9014" s="6"/>
    </row>
    <row r="9015" spans="1:1" ht="15">
      <c r="A9015" s="6"/>
    </row>
    <row r="9016" spans="1:1" ht="15">
      <c r="A9016" s="6"/>
    </row>
    <row r="9017" spans="1:1" ht="15">
      <c r="A9017" s="6"/>
    </row>
    <row r="9018" spans="1:1" ht="15">
      <c r="A9018" s="6"/>
    </row>
    <row r="9019" spans="1:1" ht="15">
      <c r="A9019" s="6"/>
    </row>
    <row r="9020" spans="1:1" ht="15">
      <c r="A9020" s="6"/>
    </row>
    <row r="9021" spans="1:1" ht="15">
      <c r="A9021" s="6"/>
    </row>
    <row r="9022" spans="1:1" ht="15">
      <c r="A9022" s="6"/>
    </row>
    <row r="9023" spans="1:1" ht="15">
      <c r="A9023" s="6"/>
    </row>
    <row r="9024" spans="1:1" ht="15">
      <c r="A9024" s="6"/>
    </row>
    <row r="9025" spans="1:1" ht="15">
      <c r="A9025" s="6"/>
    </row>
    <row r="9026" spans="1:1" ht="15">
      <c r="A9026" s="6"/>
    </row>
    <row r="9027" spans="1:1" ht="15">
      <c r="A9027" s="6"/>
    </row>
    <row r="9028" spans="1:1" ht="15">
      <c r="A9028" s="6"/>
    </row>
    <row r="9029" spans="1:1" ht="15">
      <c r="A9029" s="6"/>
    </row>
    <row r="9030" spans="1:1" ht="15">
      <c r="A9030" s="6"/>
    </row>
    <row r="9031" spans="1:1" ht="15">
      <c r="A9031" s="6"/>
    </row>
    <row r="9032" spans="1:1" ht="15">
      <c r="A9032" s="6"/>
    </row>
    <row r="9033" spans="1:1" ht="15">
      <c r="A9033" s="6"/>
    </row>
    <row r="9034" spans="1:1" ht="15">
      <c r="A9034" s="6"/>
    </row>
    <row r="9035" spans="1:1" ht="15">
      <c r="A9035" s="6"/>
    </row>
    <row r="9036" spans="1:1" ht="15">
      <c r="A9036" s="6"/>
    </row>
    <row r="9037" spans="1:1" ht="15">
      <c r="A9037" s="6"/>
    </row>
    <row r="9038" spans="1:1" ht="15">
      <c r="A9038" s="6"/>
    </row>
    <row r="9039" spans="1:1" ht="15">
      <c r="A9039" s="6"/>
    </row>
    <row r="9040" spans="1:1" ht="15">
      <c r="A9040" s="6"/>
    </row>
    <row r="9041" spans="1:1" ht="15">
      <c r="A9041" s="6"/>
    </row>
    <row r="9042" spans="1:1" ht="15">
      <c r="A9042" s="6"/>
    </row>
    <row r="9043" spans="1:1" ht="15">
      <c r="A9043" s="6"/>
    </row>
    <row r="9044" spans="1:1" ht="15">
      <c r="A9044" s="6"/>
    </row>
    <row r="9045" spans="1:1" ht="15">
      <c r="A9045" s="6"/>
    </row>
    <row r="9046" spans="1:1" ht="15">
      <c r="A9046" s="6"/>
    </row>
    <row r="9047" spans="1:1" ht="15">
      <c r="A9047" s="6"/>
    </row>
    <row r="9048" spans="1:1" ht="15">
      <c r="A9048" s="6"/>
    </row>
    <row r="9049" spans="1:1" ht="15">
      <c r="A9049" s="6"/>
    </row>
    <row r="9050" spans="1:1" ht="15">
      <c r="A9050" s="6"/>
    </row>
    <row r="9051" spans="1:1" ht="15">
      <c r="A9051" s="6"/>
    </row>
    <row r="9052" spans="1:1" ht="15">
      <c r="A9052" s="6"/>
    </row>
    <row r="9053" spans="1:1" ht="15">
      <c r="A9053" s="6"/>
    </row>
    <row r="9054" spans="1:1" ht="15">
      <c r="A9054" s="6"/>
    </row>
    <row r="9055" spans="1:1" ht="15">
      <c r="A9055" s="6"/>
    </row>
    <row r="9056" spans="1:1" ht="15">
      <c r="A9056" s="6"/>
    </row>
    <row r="9057" spans="1:1" ht="15">
      <c r="A9057" s="6"/>
    </row>
    <row r="9058" spans="1:1" ht="15">
      <c r="A9058" s="6"/>
    </row>
    <row r="9059" spans="1:1" ht="15">
      <c r="A9059" s="6"/>
    </row>
    <row r="9060" spans="1:1" ht="15">
      <c r="A9060" s="6"/>
    </row>
    <row r="9061" spans="1:1" ht="15">
      <c r="A9061" s="6"/>
    </row>
    <row r="9062" spans="1:1" ht="15">
      <c r="A9062" s="6"/>
    </row>
    <row r="9063" spans="1:1" ht="15">
      <c r="A9063" s="6"/>
    </row>
    <row r="9064" spans="1:1" ht="15">
      <c r="A9064" s="6"/>
    </row>
    <row r="9065" spans="1:1" ht="15">
      <c r="A9065" s="6"/>
    </row>
    <row r="9066" spans="1:1" ht="15">
      <c r="A9066" s="6"/>
    </row>
    <row r="9067" spans="1:1" ht="15">
      <c r="A9067" s="6"/>
    </row>
    <row r="9068" spans="1:1" ht="15">
      <c r="A9068" s="6"/>
    </row>
    <row r="9069" spans="1:1" ht="15">
      <c r="A9069" s="6"/>
    </row>
    <row r="9070" spans="1:1" ht="15">
      <c r="A9070" s="6"/>
    </row>
    <row r="9071" spans="1:1" ht="15">
      <c r="A9071" s="6"/>
    </row>
    <row r="9072" spans="1:1" ht="15">
      <c r="A9072" s="6"/>
    </row>
    <row r="9073" spans="1:1" ht="15">
      <c r="A9073" s="6"/>
    </row>
    <row r="9074" spans="1:1" ht="15">
      <c r="A9074" s="6"/>
    </row>
    <row r="9075" spans="1:1" ht="15">
      <c r="A9075" s="6"/>
    </row>
    <row r="9076" spans="1:1" ht="15">
      <c r="A9076" s="6"/>
    </row>
    <row r="9077" spans="1:1" ht="15">
      <c r="A9077" s="6"/>
    </row>
    <row r="9078" spans="1:1" ht="15">
      <c r="A9078" s="6"/>
    </row>
    <row r="9079" spans="1:1" ht="15">
      <c r="A9079" s="6"/>
    </row>
    <row r="9080" spans="1:1" ht="15">
      <c r="A9080" s="6"/>
    </row>
    <row r="9081" spans="1:1" ht="15">
      <c r="A9081" s="6"/>
    </row>
    <row r="9082" spans="1:1" ht="15">
      <c r="A9082" s="6"/>
    </row>
    <row r="9083" spans="1:1" ht="15">
      <c r="A9083" s="6"/>
    </row>
    <row r="9084" spans="1:1" ht="15">
      <c r="A9084" s="6"/>
    </row>
    <row r="9085" spans="1:1" ht="15">
      <c r="A9085" s="6"/>
    </row>
    <row r="9086" spans="1:1" ht="15">
      <c r="A9086" s="6"/>
    </row>
    <row r="9087" spans="1:1" ht="15">
      <c r="A9087" s="6"/>
    </row>
    <row r="9088" spans="1:1" ht="15">
      <c r="A9088" s="6"/>
    </row>
    <row r="9089" spans="1:1" ht="15">
      <c r="A9089" s="6"/>
    </row>
    <row r="9090" spans="1:1" ht="15">
      <c r="A9090" s="6"/>
    </row>
    <row r="9091" spans="1:1" ht="15">
      <c r="A9091" s="6"/>
    </row>
    <row r="9092" spans="1:1" ht="15">
      <c r="A9092" s="6"/>
    </row>
    <row r="9093" spans="1:1" ht="15">
      <c r="A9093" s="6"/>
    </row>
    <row r="9094" spans="1:1" ht="15">
      <c r="A9094" s="6"/>
    </row>
    <row r="9095" spans="1:1" ht="15">
      <c r="A9095" s="6"/>
    </row>
    <row r="9096" spans="1:1" ht="15">
      <c r="A9096" s="6"/>
    </row>
    <row r="9097" spans="1:1" ht="15">
      <c r="A9097" s="6"/>
    </row>
    <row r="9098" spans="1:1" ht="15">
      <c r="A9098" s="6"/>
    </row>
    <row r="9099" spans="1:1" ht="15">
      <c r="A9099" s="6"/>
    </row>
    <row r="9100" spans="1:1" ht="15">
      <c r="A9100" s="6"/>
    </row>
    <row r="9101" spans="1:1" ht="15">
      <c r="A9101" s="6"/>
    </row>
    <row r="9102" spans="1:1" ht="15">
      <c r="A9102" s="6"/>
    </row>
    <row r="9103" spans="1:1" ht="15">
      <c r="A9103" s="6"/>
    </row>
    <row r="9104" spans="1:1" ht="15">
      <c r="A9104" s="6"/>
    </row>
    <row r="9105" spans="1:1" ht="15">
      <c r="A9105" s="6"/>
    </row>
    <row r="9106" spans="1:1" ht="15">
      <c r="A9106" s="6"/>
    </row>
    <row r="9107" spans="1:1" ht="15">
      <c r="A9107" s="6"/>
    </row>
    <row r="9108" spans="1:1" ht="15">
      <c r="A9108" s="6"/>
    </row>
    <row r="9109" spans="1:1" ht="15">
      <c r="A9109" s="6"/>
    </row>
    <row r="9110" spans="1:1" ht="15">
      <c r="A9110" s="6"/>
    </row>
    <row r="9111" spans="1:1" ht="15">
      <c r="A9111" s="6"/>
    </row>
    <row r="9112" spans="1:1" ht="15">
      <c r="A9112" s="6"/>
    </row>
    <row r="9113" spans="1:1" ht="15">
      <c r="A9113" s="6"/>
    </row>
    <row r="9114" spans="1:1" ht="15">
      <c r="A9114" s="6"/>
    </row>
    <row r="9115" spans="1:1" ht="15">
      <c r="A9115" s="6"/>
    </row>
    <row r="9116" spans="1:1" ht="15">
      <c r="A9116" s="6"/>
    </row>
    <row r="9117" spans="1:1" ht="15">
      <c r="A9117" s="6"/>
    </row>
    <row r="9118" spans="1:1" ht="15">
      <c r="A9118" s="6"/>
    </row>
    <row r="9119" spans="1:1" ht="15">
      <c r="A9119" s="6"/>
    </row>
    <row r="9120" spans="1:1" ht="15">
      <c r="A9120" s="6"/>
    </row>
    <row r="9121" spans="1:1" ht="15">
      <c r="A9121" s="6"/>
    </row>
    <row r="9122" spans="1:1" ht="15">
      <c r="A9122" s="6"/>
    </row>
    <row r="9123" spans="1:1" ht="15">
      <c r="A9123" s="6"/>
    </row>
    <row r="9124" spans="1:1" ht="15">
      <c r="A9124" s="6"/>
    </row>
    <row r="9125" spans="1:1" ht="15">
      <c r="A9125" s="6"/>
    </row>
    <row r="9126" spans="1:1" ht="15">
      <c r="A9126" s="6"/>
    </row>
    <row r="9127" spans="1:1" ht="15">
      <c r="A9127" s="6"/>
    </row>
    <row r="9128" spans="1:1" ht="15">
      <c r="A9128" s="6"/>
    </row>
    <row r="9129" spans="1:1" ht="15">
      <c r="A9129" s="6"/>
    </row>
    <row r="9130" spans="1:1" ht="15">
      <c r="A9130" s="6"/>
    </row>
    <row r="9131" spans="1:1" ht="15">
      <c r="A9131" s="6"/>
    </row>
    <row r="9132" spans="1:1" ht="15">
      <c r="A9132" s="6"/>
    </row>
    <row r="9133" spans="1:1" ht="15">
      <c r="A9133" s="6"/>
    </row>
    <row r="9134" spans="1:1" ht="15">
      <c r="A9134" s="6"/>
    </row>
    <row r="9135" spans="1:1" ht="15">
      <c r="A9135" s="6"/>
    </row>
    <row r="9136" spans="1:1" ht="15">
      <c r="A9136" s="6"/>
    </row>
    <row r="9137" spans="1:1" ht="15">
      <c r="A9137" s="6"/>
    </row>
    <row r="9138" spans="1:1" ht="15">
      <c r="A9138" s="6"/>
    </row>
    <row r="9139" spans="1:1" ht="15">
      <c r="A9139" s="6"/>
    </row>
    <row r="9140" spans="1:1" ht="15">
      <c r="A9140" s="6"/>
    </row>
    <row r="9141" spans="1:1" ht="15">
      <c r="A9141" s="6"/>
    </row>
    <row r="9142" spans="1:1" ht="15">
      <c r="A9142" s="6"/>
    </row>
    <row r="9143" spans="1:1" ht="15">
      <c r="A9143" s="6"/>
    </row>
    <row r="9144" spans="1:1" ht="15">
      <c r="A9144" s="6"/>
    </row>
    <row r="9145" spans="1:1" ht="15">
      <c r="A9145" s="6"/>
    </row>
    <row r="9146" spans="1:1" ht="15">
      <c r="A9146" s="6"/>
    </row>
    <row r="9147" spans="1:1" ht="15">
      <c r="A9147" s="6"/>
    </row>
    <row r="9148" spans="1:1" ht="15">
      <c r="A9148" s="6"/>
    </row>
    <row r="9149" spans="1:1" ht="15">
      <c r="A9149" s="6"/>
    </row>
    <row r="9150" spans="1:1" ht="15">
      <c r="A9150" s="6"/>
    </row>
    <row r="9151" spans="1:1" ht="15">
      <c r="A9151" s="6"/>
    </row>
    <row r="9152" spans="1:1" ht="15">
      <c r="A9152" s="6"/>
    </row>
    <row r="9153" spans="1:1" ht="15">
      <c r="A9153" s="6"/>
    </row>
    <row r="9154" spans="1:1" ht="15">
      <c r="A9154" s="6"/>
    </row>
    <row r="9155" spans="1:1" ht="15">
      <c r="A9155" s="6"/>
    </row>
    <row r="9156" spans="1:1" ht="15">
      <c r="A9156" s="6"/>
    </row>
    <row r="9157" spans="1:1" ht="15">
      <c r="A9157" s="6"/>
    </row>
    <row r="9158" spans="1:1" ht="15">
      <c r="A9158" s="6"/>
    </row>
    <row r="9159" spans="1:1" ht="15">
      <c r="A9159" s="6"/>
    </row>
    <row r="9160" spans="1:1" ht="15">
      <c r="A9160" s="6"/>
    </row>
    <row r="9161" spans="1:1" ht="15">
      <c r="A9161" s="6"/>
    </row>
    <row r="9162" spans="1:1" ht="15">
      <c r="A9162" s="6"/>
    </row>
    <row r="9163" spans="1:1" ht="15">
      <c r="A9163" s="6"/>
    </row>
    <row r="9164" spans="1:1" ht="15">
      <c r="A9164" s="6"/>
    </row>
    <row r="9165" spans="1:1" ht="15">
      <c r="A9165" s="6"/>
    </row>
    <row r="9166" spans="1:1" ht="15">
      <c r="A9166" s="6"/>
    </row>
    <row r="9167" spans="1:1" ht="15">
      <c r="A9167" s="6"/>
    </row>
    <row r="9168" spans="1:1" ht="15">
      <c r="A9168" s="6"/>
    </row>
    <row r="9169" spans="1:1" ht="15">
      <c r="A9169" s="6"/>
    </row>
    <row r="9170" spans="1:1" ht="15">
      <c r="A9170" s="6"/>
    </row>
    <row r="9171" spans="1:1" ht="15">
      <c r="A9171" s="6"/>
    </row>
    <row r="9172" spans="1:1" ht="15">
      <c r="A9172" s="6"/>
    </row>
    <row r="9173" spans="1:1" ht="15">
      <c r="A9173" s="6"/>
    </row>
    <row r="9174" spans="1:1" ht="15">
      <c r="A9174" s="6"/>
    </row>
    <row r="9175" spans="1:1" ht="15">
      <c r="A9175" s="6"/>
    </row>
    <row r="9176" spans="1:1" ht="15">
      <c r="A9176" s="6"/>
    </row>
    <row r="9177" spans="1:1" ht="15">
      <c r="A9177" s="6"/>
    </row>
    <row r="9178" spans="1:1" ht="15">
      <c r="A9178" s="6"/>
    </row>
    <row r="9179" spans="1:1" ht="15">
      <c r="A9179" s="6"/>
    </row>
    <row r="9180" spans="1:1" ht="15">
      <c r="A9180" s="6"/>
    </row>
    <row r="9181" spans="1:1" ht="15">
      <c r="A9181" s="6"/>
    </row>
    <row r="9182" spans="1:1" ht="15">
      <c r="A9182" s="6"/>
    </row>
    <row r="9183" spans="1:1" ht="15">
      <c r="A9183" s="6"/>
    </row>
    <row r="9184" spans="1:1" ht="15">
      <c r="A9184" s="6"/>
    </row>
    <row r="9185" spans="1:1" ht="15">
      <c r="A9185" s="6"/>
    </row>
    <row r="9186" spans="1:1" ht="15">
      <c r="A9186" s="6"/>
    </row>
    <row r="9187" spans="1:1" ht="15">
      <c r="A9187" s="6"/>
    </row>
    <row r="9188" spans="1:1" ht="15">
      <c r="A9188" s="6"/>
    </row>
    <row r="9189" spans="1:1" ht="15">
      <c r="A9189" s="6"/>
    </row>
    <row r="9190" spans="1:1" ht="15">
      <c r="A9190" s="6"/>
    </row>
    <row r="9191" spans="1:1" ht="15">
      <c r="A9191" s="6"/>
    </row>
    <row r="9192" spans="1:1" ht="15">
      <c r="A9192" s="6"/>
    </row>
    <row r="9193" spans="1:1" ht="15">
      <c r="A9193" s="6"/>
    </row>
    <row r="9194" spans="1:1" ht="15">
      <c r="A9194" s="6"/>
    </row>
    <row r="9195" spans="1:1" ht="15">
      <c r="A9195" s="6"/>
    </row>
    <row r="9196" spans="1:1" ht="15">
      <c r="A9196" s="6"/>
    </row>
    <row r="9197" spans="1:1" ht="15">
      <c r="A9197" s="6"/>
    </row>
    <row r="9198" spans="1:1" ht="15">
      <c r="A9198" s="6"/>
    </row>
    <row r="9199" spans="1:1" ht="15">
      <c r="A9199" s="6"/>
    </row>
    <row r="9200" spans="1:1" ht="15">
      <c r="A9200" s="6"/>
    </row>
    <row r="9201" spans="1:1" ht="15">
      <c r="A9201" s="6"/>
    </row>
    <row r="9202" spans="1:1" ht="15">
      <c r="A9202" s="6"/>
    </row>
    <row r="9203" spans="1:1" ht="15">
      <c r="A9203" s="6"/>
    </row>
    <row r="9204" spans="1:1" ht="15">
      <c r="A9204" s="6"/>
    </row>
    <row r="9205" spans="1:1" ht="15">
      <c r="A9205" s="6"/>
    </row>
    <row r="9206" spans="1:1" ht="15">
      <c r="A9206" s="6"/>
    </row>
    <row r="9207" spans="1:1" ht="15">
      <c r="A9207" s="6"/>
    </row>
    <row r="9208" spans="1:1" ht="15">
      <c r="A9208" s="6"/>
    </row>
    <row r="9209" spans="1:1" ht="15">
      <c r="A9209" s="6"/>
    </row>
    <row r="9210" spans="1:1" ht="15">
      <c r="A9210" s="6"/>
    </row>
    <row r="9211" spans="1:1" ht="15">
      <c r="A9211" s="6"/>
    </row>
    <row r="9212" spans="1:1" ht="15">
      <c r="A9212" s="6"/>
    </row>
    <row r="9213" spans="1:1" ht="15">
      <c r="A9213" s="6"/>
    </row>
    <row r="9214" spans="1:1" ht="15">
      <c r="A9214" s="6"/>
    </row>
    <row r="9215" spans="1:1" ht="15">
      <c r="A9215" s="6"/>
    </row>
    <row r="9216" spans="1:1" ht="15">
      <c r="A9216" s="6"/>
    </row>
    <row r="9217" spans="1:1" ht="15">
      <c r="A9217" s="6"/>
    </row>
    <row r="9218" spans="1:1" ht="15">
      <c r="A9218" s="6"/>
    </row>
    <row r="9219" spans="1:1" ht="15">
      <c r="A9219" s="6"/>
    </row>
    <row r="9220" spans="1:1" ht="15">
      <c r="A9220" s="6"/>
    </row>
    <row r="9221" spans="1:1" ht="15">
      <c r="A9221" s="6"/>
    </row>
    <row r="9222" spans="1:1" ht="15">
      <c r="A9222" s="6"/>
    </row>
    <row r="9223" spans="1:1" ht="15">
      <c r="A9223" s="6"/>
    </row>
    <row r="9224" spans="1:1" ht="15">
      <c r="A9224" s="6"/>
    </row>
    <row r="9225" spans="1:1" ht="15">
      <c r="A9225" s="6"/>
    </row>
    <row r="9226" spans="1:1" ht="15">
      <c r="A9226" s="6"/>
    </row>
    <row r="9227" spans="1:1" ht="15">
      <c r="A9227" s="6"/>
    </row>
    <row r="9228" spans="1:1" ht="15">
      <c r="A9228" s="6"/>
    </row>
    <row r="9229" spans="1:1" ht="15">
      <c r="A9229" s="6"/>
    </row>
    <row r="9230" spans="1:1" ht="15">
      <c r="A9230" s="6"/>
    </row>
    <row r="9231" spans="1:1" ht="15">
      <c r="A9231" s="6"/>
    </row>
    <row r="9232" spans="1:1" ht="15">
      <c r="A9232" s="6"/>
    </row>
    <row r="9233" spans="1:1" ht="15">
      <c r="A9233" s="6"/>
    </row>
    <row r="9234" spans="1:1" ht="15">
      <c r="A9234" s="6"/>
    </row>
    <row r="9235" spans="1:1" ht="15">
      <c r="A9235" s="6"/>
    </row>
    <row r="9236" spans="1:1" ht="15">
      <c r="A9236" s="6"/>
    </row>
    <row r="9237" spans="1:1" ht="15">
      <c r="A9237" s="6"/>
    </row>
    <row r="9238" spans="1:1" ht="15">
      <c r="A9238" s="6"/>
    </row>
    <row r="9239" spans="1:1" ht="15">
      <c r="A9239" s="6"/>
    </row>
    <row r="9240" spans="1:1" ht="15">
      <c r="A9240" s="6"/>
    </row>
    <row r="9241" spans="1:1" ht="15">
      <c r="A9241" s="6"/>
    </row>
    <row r="9242" spans="1:1" ht="15">
      <c r="A9242" s="6"/>
    </row>
    <row r="9243" spans="1:1" ht="15">
      <c r="A9243" s="6"/>
    </row>
    <row r="9244" spans="1:1" ht="15">
      <c r="A9244" s="6"/>
    </row>
    <row r="9245" spans="1:1" ht="15">
      <c r="A9245" s="6"/>
    </row>
    <row r="9246" spans="1:1" ht="15">
      <c r="A9246" s="6"/>
    </row>
    <row r="9247" spans="1:1" ht="15">
      <c r="A9247" s="6"/>
    </row>
    <row r="9248" spans="1:1" ht="15">
      <c r="A9248" s="6"/>
    </row>
    <row r="9249" spans="1:1" ht="15">
      <c r="A9249" s="6"/>
    </row>
    <row r="9250" spans="1:1" ht="15">
      <c r="A9250" s="6"/>
    </row>
    <row r="9251" spans="1:1" ht="15">
      <c r="A9251" s="6"/>
    </row>
    <row r="9252" spans="1:1" ht="15">
      <c r="A9252" s="6"/>
    </row>
    <row r="9253" spans="1:1" ht="15">
      <c r="A9253" s="6"/>
    </row>
    <row r="9254" spans="1:1" ht="15">
      <c r="A9254" s="6"/>
    </row>
    <row r="9255" spans="1:1" ht="15">
      <c r="A9255" s="6"/>
    </row>
    <row r="9256" spans="1:1" ht="15">
      <c r="A9256" s="6"/>
    </row>
    <row r="9257" spans="1:1" ht="15">
      <c r="A9257" s="6"/>
    </row>
    <row r="9258" spans="1:1" ht="15">
      <c r="A9258" s="6"/>
    </row>
    <row r="9259" spans="1:1" ht="15">
      <c r="A9259" s="6"/>
    </row>
    <row r="9260" spans="1:1" ht="15">
      <c r="A9260" s="6"/>
    </row>
    <row r="9261" spans="1:1" ht="15">
      <c r="A9261" s="6"/>
    </row>
    <row r="9262" spans="1:1" ht="15">
      <c r="A9262" s="6"/>
    </row>
    <row r="9263" spans="1:1" ht="15">
      <c r="A9263" s="6"/>
    </row>
    <row r="9264" spans="1:1" ht="15">
      <c r="A9264" s="6"/>
    </row>
    <row r="9265" spans="1:1" ht="15">
      <c r="A9265" s="6"/>
    </row>
    <row r="9266" spans="1:1" ht="15">
      <c r="A9266" s="6"/>
    </row>
    <row r="9267" spans="1:1" ht="15">
      <c r="A9267" s="6"/>
    </row>
    <row r="9268" spans="1:1" ht="15">
      <c r="A9268" s="6"/>
    </row>
    <row r="9269" spans="1:1" ht="15">
      <c r="A9269" s="6"/>
    </row>
    <row r="9270" spans="1:1" ht="15">
      <c r="A9270" s="6"/>
    </row>
    <row r="9271" spans="1:1" ht="15">
      <c r="A9271" s="6"/>
    </row>
    <row r="9272" spans="1:1" ht="15">
      <c r="A9272" s="6"/>
    </row>
    <row r="9273" spans="1:1" ht="15">
      <c r="A9273" s="6"/>
    </row>
    <row r="9274" spans="1:1" ht="15">
      <c r="A9274" s="6"/>
    </row>
    <row r="9275" spans="1:1" ht="15">
      <c r="A9275" s="6"/>
    </row>
    <row r="9276" spans="1:1" ht="15">
      <c r="A9276" s="6"/>
    </row>
    <row r="9277" spans="1:1" ht="15">
      <c r="A9277" s="6"/>
    </row>
    <row r="9278" spans="1:1" ht="15">
      <c r="A9278" s="6"/>
    </row>
    <row r="9279" spans="1:1" ht="15">
      <c r="A9279" s="6"/>
    </row>
    <row r="9280" spans="1:1" ht="15">
      <c r="A9280" s="6"/>
    </row>
    <row r="9281" spans="1:1" ht="15">
      <c r="A9281" s="6"/>
    </row>
    <row r="9282" spans="1:1" ht="15">
      <c r="A9282" s="6"/>
    </row>
    <row r="9283" spans="1:1" ht="15">
      <c r="A9283" s="6"/>
    </row>
    <row r="9284" spans="1:1" ht="15">
      <c r="A9284" s="6"/>
    </row>
    <row r="9285" spans="1:1" ht="15">
      <c r="A9285" s="6"/>
    </row>
    <row r="9286" spans="1:1" ht="15">
      <c r="A9286" s="6"/>
    </row>
    <row r="9287" spans="1:1" ht="15">
      <c r="A9287" s="6"/>
    </row>
    <row r="9288" spans="1:1" ht="15">
      <c r="A9288" s="6"/>
    </row>
    <row r="9289" spans="1:1" ht="15">
      <c r="A9289" s="6"/>
    </row>
    <row r="9290" spans="1:1" ht="15">
      <c r="A9290" s="6"/>
    </row>
    <row r="9291" spans="1:1" ht="15">
      <c r="A9291" s="6"/>
    </row>
    <row r="9292" spans="1:1" ht="15">
      <c r="A9292" s="6"/>
    </row>
    <row r="9293" spans="1:1" ht="15">
      <c r="A9293" s="6"/>
    </row>
    <row r="9294" spans="1:1" ht="15">
      <c r="A9294" s="6"/>
    </row>
    <row r="9295" spans="1:1" ht="15">
      <c r="A9295" s="6"/>
    </row>
    <row r="9296" spans="1:1" ht="15">
      <c r="A9296" s="6"/>
    </row>
    <row r="9297" spans="1:1" ht="15">
      <c r="A9297" s="6"/>
    </row>
    <row r="9298" spans="1:1" ht="15">
      <c r="A9298" s="6"/>
    </row>
    <row r="9299" spans="1:1" ht="15">
      <c r="A9299" s="6"/>
    </row>
    <row r="9300" spans="1:1" ht="15">
      <c r="A9300" s="6"/>
    </row>
    <row r="9301" spans="1:1" ht="15">
      <c r="A9301" s="6"/>
    </row>
    <row r="9302" spans="1:1" ht="15">
      <c r="A9302" s="6"/>
    </row>
    <row r="9303" spans="1:1" ht="15">
      <c r="A9303" s="6"/>
    </row>
    <row r="9304" spans="1:1" ht="15">
      <c r="A9304" s="6"/>
    </row>
    <row r="9305" spans="1:1" ht="15">
      <c r="A9305" s="6"/>
    </row>
    <row r="9306" spans="1:1" ht="15">
      <c r="A9306" s="6"/>
    </row>
    <row r="9307" spans="1:1" ht="15">
      <c r="A9307" s="6"/>
    </row>
    <row r="9308" spans="1:1" ht="15">
      <c r="A9308" s="6"/>
    </row>
    <row r="9309" spans="1:1" ht="15">
      <c r="A9309" s="6"/>
    </row>
    <row r="9310" spans="1:1" ht="15">
      <c r="A9310" s="6"/>
    </row>
    <row r="9311" spans="1:1" ht="15">
      <c r="A9311" s="6"/>
    </row>
    <row r="9312" spans="1:1" ht="15">
      <c r="A9312" s="6"/>
    </row>
    <row r="9313" spans="1:1" ht="15">
      <c r="A9313" s="6"/>
    </row>
    <row r="9314" spans="1:1" ht="15">
      <c r="A9314" s="6"/>
    </row>
    <row r="9315" spans="1:1" ht="15">
      <c r="A9315" s="6"/>
    </row>
    <row r="9316" spans="1:1" ht="15">
      <c r="A9316" s="6"/>
    </row>
    <row r="9317" spans="1:1" ht="15">
      <c r="A9317" s="6"/>
    </row>
    <row r="9318" spans="1:1" ht="15">
      <c r="A9318" s="6"/>
    </row>
    <row r="9319" spans="1:1" ht="15">
      <c r="A9319" s="6"/>
    </row>
    <row r="9320" spans="1:1" ht="15">
      <c r="A9320" s="6"/>
    </row>
    <row r="9321" spans="1:1" ht="15">
      <c r="A9321" s="6"/>
    </row>
    <row r="9322" spans="1:1" ht="15">
      <c r="A9322" s="6"/>
    </row>
    <row r="9323" spans="1:1" ht="15">
      <c r="A9323" s="6"/>
    </row>
    <row r="9324" spans="1:1" ht="15">
      <c r="A9324" s="6"/>
    </row>
    <row r="9325" spans="1:1" ht="15">
      <c r="A9325" s="6"/>
    </row>
    <row r="9326" spans="1:1" ht="15">
      <c r="A9326" s="6"/>
    </row>
    <row r="9327" spans="1:1" ht="15">
      <c r="A9327" s="6"/>
    </row>
    <row r="9328" spans="1:1" ht="15">
      <c r="A9328" s="6"/>
    </row>
    <row r="9329" spans="1:1" ht="15">
      <c r="A9329" s="6"/>
    </row>
    <row r="9330" spans="1:1" ht="15">
      <c r="A9330" s="6"/>
    </row>
    <row r="9331" spans="1:1" ht="15">
      <c r="A9331" s="6"/>
    </row>
    <row r="9332" spans="1:1" ht="15">
      <c r="A9332" s="6"/>
    </row>
    <row r="9333" spans="1:1" ht="15">
      <c r="A9333" s="6"/>
    </row>
    <row r="9334" spans="1:1" ht="15">
      <c r="A9334" s="6"/>
    </row>
    <row r="9335" spans="1:1" ht="15">
      <c r="A9335" s="6"/>
    </row>
    <row r="9336" spans="1:1" ht="15">
      <c r="A9336" s="6"/>
    </row>
    <row r="9337" spans="1:1" ht="15">
      <c r="A9337" s="6"/>
    </row>
    <row r="9338" spans="1:1" ht="15">
      <c r="A9338" s="6"/>
    </row>
    <row r="9339" spans="1:1" ht="15">
      <c r="A9339" s="6"/>
    </row>
    <row r="9340" spans="1:1" ht="15">
      <c r="A9340" s="6"/>
    </row>
    <row r="9341" spans="1:1" ht="15">
      <c r="A9341" s="6"/>
    </row>
    <row r="9342" spans="1:1" ht="15">
      <c r="A9342" s="6"/>
    </row>
    <row r="9343" spans="1:1" ht="15">
      <c r="A9343" s="6"/>
    </row>
    <row r="9344" spans="1:1" ht="15">
      <c r="A9344" s="6"/>
    </row>
    <row r="9345" spans="1:1" ht="15">
      <c r="A9345" s="6"/>
    </row>
    <row r="9346" spans="1:1" ht="15">
      <c r="A9346" s="6"/>
    </row>
    <row r="9347" spans="1:1" ht="15">
      <c r="A9347" s="6"/>
    </row>
    <row r="9348" spans="1:1" ht="15">
      <c r="A9348" s="6"/>
    </row>
    <row r="9349" spans="1:1" ht="15">
      <c r="A9349" s="6"/>
    </row>
    <row r="9350" spans="1:1" ht="15">
      <c r="A9350" s="6"/>
    </row>
    <row r="9351" spans="1:1" ht="15">
      <c r="A9351" s="6"/>
    </row>
    <row r="9352" spans="1:1" ht="15">
      <c r="A9352" s="6"/>
    </row>
    <row r="9353" spans="1:1" ht="15">
      <c r="A9353" s="6"/>
    </row>
    <row r="9354" spans="1:1" ht="15">
      <c r="A9354" s="6"/>
    </row>
    <row r="9355" spans="1:1" ht="15">
      <c r="A9355" s="6"/>
    </row>
    <row r="9356" spans="1:1" ht="15">
      <c r="A9356" s="6"/>
    </row>
    <row r="9357" spans="1:1" ht="15">
      <c r="A9357" s="6"/>
    </row>
    <row r="9358" spans="1:1" ht="15">
      <c r="A9358" s="6"/>
    </row>
    <row r="9359" spans="1:1" ht="15">
      <c r="A9359" s="6"/>
    </row>
    <row r="9360" spans="1:1" ht="15">
      <c r="A9360" s="6"/>
    </row>
    <row r="9361" spans="1:1" ht="15">
      <c r="A9361" s="6"/>
    </row>
    <row r="9362" spans="1:1" ht="15">
      <c r="A9362" s="6"/>
    </row>
    <row r="9363" spans="1:1" ht="15">
      <c r="A9363" s="6"/>
    </row>
    <row r="9364" spans="1:1" ht="15">
      <c r="A9364" s="6"/>
    </row>
    <row r="9365" spans="1:1" ht="15">
      <c r="A9365" s="6"/>
    </row>
    <row r="9366" spans="1:1" ht="15">
      <c r="A9366" s="6"/>
    </row>
    <row r="9367" spans="1:1" ht="15">
      <c r="A9367" s="6"/>
    </row>
    <row r="9368" spans="1:1" ht="15">
      <c r="A9368" s="6"/>
    </row>
    <row r="9369" spans="1:1" ht="15">
      <c r="A9369" s="6"/>
    </row>
    <row r="9370" spans="1:1" ht="15">
      <c r="A9370" s="6"/>
    </row>
    <row r="9371" spans="1:1" ht="15">
      <c r="A9371" s="6"/>
    </row>
    <row r="9372" spans="1:1" ht="15">
      <c r="A9372" s="6"/>
    </row>
    <row r="9373" spans="1:1" ht="15">
      <c r="A9373" s="6"/>
    </row>
    <row r="9374" spans="1:1" ht="15">
      <c r="A9374" s="6"/>
    </row>
    <row r="9375" spans="1:1" ht="15">
      <c r="A9375" s="6"/>
    </row>
    <row r="9376" spans="1:1" ht="15">
      <c r="A9376" s="6"/>
    </row>
    <row r="9377" spans="1:1" ht="15">
      <c r="A9377" s="6"/>
    </row>
    <row r="9378" spans="1:1" ht="15">
      <c r="A9378" s="6"/>
    </row>
    <row r="9379" spans="1:1" ht="15">
      <c r="A9379" s="6"/>
    </row>
    <row r="9380" spans="1:1" ht="15">
      <c r="A9380" s="6"/>
    </row>
    <row r="9381" spans="1:1" ht="15">
      <c r="A9381" s="6"/>
    </row>
    <row r="9382" spans="1:1" ht="15">
      <c r="A9382" s="6"/>
    </row>
    <row r="9383" spans="1:1" ht="15">
      <c r="A9383" s="6"/>
    </row>
    <row r="9384" spans="1:1" ht="15">
      <c r="A9384" s="6"/>
    </row>
    <row r="9385" spans="1:1" ht="15">
      <c r="A9385" s="6"/>
    </row>
    <row r="9386" spans="1:1" ht="15">
      <c r="A9386" s="6"/>
    </row>
    <row r="9387" spans="1:1" ht="15">
      <c r="A9387" s="6"/>
    </row>
    <row r="9388" spans="1:1" ht="15">
      <c r="A9388" s="6"/>
    </row>
    <row r="9389" spans="1:1" ht="15">
      <c r="A9389" s="6"/>
    </row>
    <row r="9390" spans="1:1" ht="15">
      <c r="A9390" s="6"/>
    </row>
    <row r="9391" spans="1:1" ht="15">
      <c r="A9391" s="6"/>
    </row>
    <row r="9392" spans="1:1" ht="15">
      <c r="A9392" s="6"/>
    </row>
    <row r="9393" spans="1:1" ht="15">
      <c r="A9393" s="6"/>
    </row>
    <row r="9394" spans="1:1" ht="15">
      <c r="A9394" s="6"/>
    </row>
    <row r="9395" spans="1:1" ht="15">
      <c r="A9395" s="6"/>
    </row>
    <row r="9396" spans="1:1" ht="15">
      <c r="A9396" s="6"/>
    </row>
    <row r="9397" spans="1:1" ht="15">
      <c r="A9397" s="6"/>
    </row>
    <row r="9398" spans="1:1" ht="15">
      <c r="A9398" s="6"/>
    </row>
    <row r="9399" spans="1:1" ht="15">
      <c r="A9399" s="6"/>
    </row>
    <row r="9400" spans="1:1" ht="15">
      <c r="A9400" s="6"/>
    </row>
    <row r="9401" spans="1:1" ht="15">
      <c r="A9401" s="6"/>
    </row>
    <row r="9402" spans="1:1" ht="15">
      <c r="A9402" s="6"/>
    </row>
    <row r="9403" spans="1:1" ht="15">
      <c r="A9403" s="6"/>
    </row>
    <row r="9404" spans="1:1" ht="15">
      <c r="A9404" s="6"/>
    </row>
    <row r="9405" spans="1:1" ht="15">
      <c r="A9405" s="6"/>
    </row>
    <row r="9406" spans="1:1" ht="15">
      <c r="A9406" s="6"/>
    </row>
    <row r="9407" spans="1:1" ht="15">
      <c r="A9407" s="6"/>
    </row>
    <row r="9408" spans="1:1" ht="15">
      <c r="A9408" s="6"/>
    </row>
    <row r="9409" spans="1:1" ht="15">
      <c r="A9409" s="6"/>
    </row>
    <row r="9410" spans="1:1" ht="15">
      <c r="A9410" s="6"/>
    </row>
    <row r="9411" spans="1:1" ht="15">
      <c r="A9411" s="6"/>
    </row>
    <row r="9412" spans="1:1" ht="15">
      <c r="A9412" s="6"/>
    </row>
    <row r="9413" spans="1:1" ht="15">
      <c r="A9413" s="6"/>
    </row>
    <row r="9414" spans="1:1" ht="15">
      <c r="A9414" s="6"/>
    </row>
    <row r="9415" spans="1:1" ht="15">
      <c r="A9415" s="6"/>
    </row>
    <row r="9416" spans="1:1" ht="15">
      <c r="A9416" s="6"/>
    </row>
    <row r="9417" spans="1:1" ht="15">
      <c r="A9417" s="6"/>
    </row>
    <row r="9418" spans="1:1" ht="15">
      <c r="A9418" s="6"/>
    </row>
    <row r="9419" spans="1:1" ht="15">
      <c r="A9419" s="6"/>
    </row>
    <row r="9420" spans="1:1" ht="15">
      <c r="A9420" s="6"/>
    </row>
    <row r="9421" spans="1:1" ht="15">
      <c r="A9421" s="6"/>
    </row>
    <row r="9422" spans="1:1" ht="15">
      <c r="A9422" s="6"/>
    </row>
    <row r="9423" spans="1:1" ht="15">
      <c r="A9423" s="6"/>
    </row>
    <row r="9424" spans="1:1" ht="15">
      <c r="A9424" s="6"/>
    </row>
    <row r="9425" spans="1:1" ht="15">
      <c r="A9425" s="6"/>
    </row>
    <row r="9426" spans="1:1" ht="15">
      <c r="A9426" s="6"/>
    </row>
    <row r="9427" spans="1:1" ht="15">
      <c r="A9427" s="6"/>
    </row>
    <row r="9428" spans="1:1" ht="15">
      <c r="A9428" s="6"/>
    </row>
    <row r="9429" spans="1:1" ht="15">
      <c r="A9429" s="6"/>
    </row>
    <row r="9430" spans="1:1" ht="15">
      <c r="A9430" s="6"/>
    </row>
    <row r="9431" spans="1:1" ht="15">
      <c r="A9431" s="6"/>
    </row>
    <row r="9432" spans="1:1" ht="15">
      <c r="A9432" s="6"/>
    </row>
    <row r="9433" spans="1:1" ht="15">
      <c r="A9433" s="6"/>
    </row>
    <row r="9434" spans="1:1" ht="15">
      <c r="A9434" s="6"/>
    </row>
    <row r="9435" spans="1:1" ht="15">
      <c r="A9435" s="6"/>
    </row>
    <row r="9436" spans="1:1" ht="15">
      <c r="A9436" s="6"/>
    </row>
    <row r="9437" spans="1:1" ht="15">
      <c r="A9437" s="6"/>
    </row>
    <row r="9438" spans="1:1" ht="15">
      <c r="A9438" s="6"/>
    </row>
    <row r="9439" spans="1:1" ht="15">
      <c r="A9439" s="6"/>
    </row>
    <row r="9440" spans="1:1" ht="15">
      <c r="A9440" s="6"/>
    </row>
    <row r="9441" spans="1:1" ht="15">
      <c r="A9441" s="6"/>
    </row>
    <row r="9442" spans="1:1" ht="15">
      <c r="A9442" s="6"/>
    </row>
    <row r="9443" spans="1:1" ht="15">
      <c r="A9443" s="6"/>
    </row>
    <row r="9444" spans="1:1" ht="15">
      <c r="A9444" s="6"/>
    </row>
    <row r="9445" spans="1:1" ht="15">
      <c r="A9445" s="6"/>
    </row>
    <row r="9446" spans="1:1" ht="15">
      <c r="A9446" s="6"/>
    </row>
    <row r="9447" spans="1:1" ht="15">
      <c r="A9447" s="6"/>
    </row>
    <row r="9448" spans="1:1" ht="15">
      <c r="A9448" s="6"/>
    </row>
    <row r="9449" spans="1:1" ht="15">
      <c r="A9449" s="6"/>
    </row>
    <row r="9450" spans="1:1" ht="15">
      <c r="A9450" s="6"/>
    </row>
    <row r="9451" spans="1:1" ht="15">
      <c r="A9451" s="6"/>
    </row>
    <row r="9452" spans="1:1" ht="15">
      <c r="A9452" s="6"/>
    </row>
    <row r="9453" spans="1:1" ht="15">
      <c r="A9453" s="6"/>
    </row>
    <row r="9454" spans="1:1" ht="15">
      <c r="A9454" s="6"/>
    </row>
    <row r="9455" spans="1:1" ht="15">
      <c r="A9455" s="6"/>
    </row>
    <row r="9456" spans="1:1" ht="15">
      <c r="A9456" s="6"/>
    </row>
    <row r="9457" spans="1:1" ht="15">
      <c r="A9457" s="6"/>
    </row>
    <row r="9458" spans="1:1" ht="15">
      <c r="A9458" s="6"/>
    </row>
    <row r="9459" spans="1:1" ht="15">
      <c r="A9459" s="6"/>
    </row>
    <row r="9460" spans="1:1" ht="15">
      <c r="A9460" s="6"/>
    </row>
    <row r="9461" spans="1:1" ht="15">
      <c r="A9461" s="6"/>
    </row>
    <row r="9462" spans="1:1" ht="15">
      <c r="A9462" s="6"/>
    </row>
    <row r="9463" spans="1:1" ht="15">
      <c r="A9463" s="6"/>
    </row>
    <row r="9464" spans="1:1" ht="15">
      <c r="A9464" s="6"/>
    </row>
    <row r="9465" spans="1:1" ht="15">
      <c r="A9465" s="6"/>
    </row>
    <row r="9466" spans="1:1" ht="15">
      <c r="A9466" s="6"/>
    </row>
    <row r="9467" spans="1:1" ht="15">
      <c r="A9467" s="6"/>
    </row>
    <row r="9468" spans="1:1" ht="15">
      <c r="A9468" s="6"/>
    </row>
    <row r="9469" spans="1:1" ht="15">
      <c r="A9469" s="6"/>
    </row>
    <row r="9470" spans="1:1" ht="15">
      <c r="A9470" s="6"/>
    </row>
    <row r="9471" spans="1:1" ht="15">
      <c r="A9471" s="6"/>
    </row>
    <row r="9472" spans="1:1" ht="15">
      <c r="A9472" s="6"/>
    </row>
    <row r="9473" spans="1:1" ht="15">
      <c r="A9473" s="6"/>
    </row>
    <row r="9474" spans="1:1" ht="15">
      <c r="A9474" s="6"/>
    </row>
    <row r="9475" spans="1:1" ht="15">
      <c r="A9475" s="6"/>
    </row>
    <row r="9476" spans="1:1" ht="15">
      <c r="A9476" s="6"/>
    </row>
    <row r="9477" spans="1:1" ht="15">
      <c r="A9477" s="6"/>
    </row>
    <row r="9478" spans="1:1" ht="15">
      <c r="A9478" s="6"/>
    </row>
    <row r="9479" spans="1:1" ht="15">
      <c r="A9479" s="6"/>
    </row>
    <row r="9480" spans="1:1" ht="15">
      <c r="A9480" s="6"/>
    </row>
    <row r="9481" spans="1:1" ht="15">
      <c r="A9481" s="6"/>
    </row>
    <row r="9482" spans="1:1" ht="15">
      <c r="A9482" s="6"/>
    </row>
    <row r="9483" spans="1:1" ht="15">
      <c r="A9483" s="6"/>
    </row>
    <row r="9484" spans="1:1" ht="15">
      <c r="A9484" s="6"/>
    </row>
    <row r="9485" spans="1:1" ht="15">
      <c r="A9485" s="6"/>
    </row>
    <row r="9486" spans="1:1" ht="15">
      <c r="A9486" s="6"/>
    </row>
    <row r="9487" spans="1:1" ht="15">
      <c r="A9487" s="6"/>
    </row>
    <row r="9488" spans="1:1" ht="15">
      <c r="A9488" s="6"/>
    </row>
    <row r="9489" spans="1:1" ht="15">
      <c r="A9489" s="6"/>
    </row>
    <row r="9490" spans="1:1" ht="15">
      <c r="A9490" s="6"/>
    </row>
    <row r="9491" spans="1:1" ht="15">
      <c r="A9491" s="6"/>
    </row>
    <row r="9492" spans="1:1" ht="15">
      <c r="A9492" s="6"/>
    </row>
    <row r="9493" spans="1:1" ht="15">
      <c r="A9493" s="6"/>
    </row>
    <row r="9494" spans="1:1" ht="15">
      <c r="A9494" s="6"/>
    </row>
    <row r="9495" spans="1:1" ht="15">
      <c r="A9495" s="6"/>
    </row>
    <row r="9496" spans="1:1" ht="15">
      <c r="A9496" s="6"/>
    </row>
    <row r="9497" spans="1:1" ht="15">
      <c r="A9497" s="6"/>
    </row>
    <row r="9498" spans="1:1" ht="15">
      <c r="A9498" s="6"/>
    </row>
    <row r="9499" spans="1:1" ht="15">
      <c r="A9499" s="6"/>
    </row>
    <row r="9500" spans="1:1" ht="15">
      <c r="A9500" s="6"/>
    </row>
    <row r="9501" spans="1:1" ht="15">
      <c r="A9501" s="6"/>
    </row>
    <row r="9502" spans="1:1" ht="15">
      <c r="A9502" s="6"/>
    </row>
    <row r="9503" spans="1:1" ht="15">
      <c r="A9503" s="6"/>
    </row>
    <row r="9504" spans="1:1" ht="15">
      <c r="A9504" s="6"/>
    </row>
    <row r="9505" spans="1:1" ht="15">
      <c r="A9505" s="6"/>
    </row>
    <row r="9506" spans="1:1" ht="15">
      <c r="A9506" s="6"/>
    </row>
    <row r="9507" spans="1:1" ht="15">
      <c r="A9507" s="6"/>
    </row>
    <row r="9508" spans="1:1" ht="15">
      <c r="A9508" s="6"/>
    </row>
    <row r="9509" spans="1:1" ht="15">
      <c r="A9509" s="6"/>
    </row>
    <row r="9510" spans="1:1" ht="15">
      <c r="A9510" s="6"/>
    </row>
    <row r="9511" spans="1:1" ht="15">
      <c r="A9511" s="6"/>
    </row>
    <row r="9512" spans="1:1" ht="15">
      <c r="A9512" s="6"/>
    </row>
    <row r="9513" spans="1:1" ht="15">
      <c r="A9513" s="6"/>
    </row>
    <row r="9514" spans="1:1" ht="15">
      <c r="A9514" s="6"/>
    </row>
    <row r="9515" spans="1:1" ht="15">
      <c r="A9515" s="6"/>
    </row>
    <row r="9516" spans="1:1" ht="15">
      <c r="A9516" s="6"/>
    </row>
    <row r="9517" spans="1:1" ht="15">
      <c r="A9517" s="6"/>
    </row>
    <row r="9518" spans="1:1" ht="15">
      <c r="A9518" s="6"/>
    </row>
    <row r="9519" spans="1:1" ht="15">
      <c r="A9519" s="6"/>
    </row>
    <row r="9520" spans="1:1" ht="15">
      <c r="A9520" s="6"/>
    </row>
    <row r="9521" spans="1:1" ht="15">
      <c r="A9521" s="6"/>
    </row>
    <row r="9522" spans="1:1" ht="15">
      <c r="A9522" s="6"/>
    </row>
    <row r="9523" spans="1:1" ht="15">
      <c r="A9523" s="6"/>
    </row>
    <row r="9524" spans="1:1" ht="15">
      <c r="A9524" s="6"/>
    </row>
    <row r="9525" spans="1:1" ht="15">
      <c r="A9525" s="6"/>
    </row>
    <row r="9526" spans="1:1" ht="15">
      <c r="A9526" s="6"/>
    </row>
    <row r="9527" spans="1:1" ht="15">
      <c r="A9527" s="6"/>
    </row>
    <row r="9528" spans="1:1" ht="15">
      <c r="A9528" s="6"/>
    </row>
    <row r="9529" spans="1:1" ht="15">
      <c r="A9529" s="6"/>
    </row>
    <row r="9530" spans="1:1" ht="15">
      <c r="A9530" s="6"/>
    </row>
    <row r="9531" spans="1:1" ht="15">
      <c r="A9531" s="6"/>
    </row>
    <row r="9532" spans="1:1" ht="15">
      <c r="A9532" s="6"/>
    </row>
    <row r="9533" spans="1:1" ht="15">
      <c r="A9533" s="6"/>
    </row>
    <row r="9534" spans="1:1" ht="15">
      <c r="A9534" s="6"/>
    </row>
    <row r="9535" spans="1:1" ht="15">
      <c r="A9535" s="6"/>
    </row>
    <row r="9536" spans="1:1" ht="15">
      <c r="A9536" s="6"/>
    </row>
    <row r="9537" spans="1:1" ht="15">
      <c r="A9537" s="6"/>
    </row>
    <row r="9538" spans="1:1" ht="15">
      <c r="A9538" s="6"/>
    </row>
    <row r="9539" spans="1:1" ht="15">
      <c r="A9539" s="6"/>
    </row>
    <row r="9540" spans="1:1" ht="15">
      <c r="A9540" s="6"/>
    </row>
    <row r="9541" spans="1:1" ht="15">
      <c r="A9541" s="6"/>
    </row>
    <row r="9542" spans="1:1" ht="15">
      <c r="A9542" s="6"/>
    </row>
    <row r="9543" spans="1:1" ht="15">
      <c r="A9543" s="6"/>
    </row>
    <row r="9544" spans="1:1" ht="15">
      <c r="A9544" s="6"/>
    </row>
    <row r="9545" spans="1:1" ht="15">
      <c r="A9545" s="6"/>
    </row>
    <row r="9546" spans="1:1" ht="15">
      <c r="A9546" s="6"/>
    </row>
    <row r="9547" spans="1:1" ht="15">
      <c r="A9547" s="6"/>
    </row>
    <row r="9548" spans="1:1" ht="15">
      <c r="A9548" s="6"/>
    </row>
    <row r="9549" spans="1:1" ht="15">
      <c r="A9549" s="6"/>
    </row>
    <row r="9550" spans="1:1" ht="15">
      <c r="A9550" s="6"/>
    </row>
    <row r="9551" spans="1:1" ht="15">
      <c r="A9551" s="6"/>
    </row>
    <row r="9552" spans="1:1" ht="15">
      <c r="A9552" s="6"/>
    </row>
    <row r="9553" spans="1:1" ht="15">
      <c r="A9553" s="6"/>
    </row>
    <row r="9554" spans="1:1" ht="15">
      <c r="A9554" s="6"/>
    </row>
    <row r="9555" spans="1:1" ht="15">
      <c r="A9555" s="6"/>
    </row>
    <row r="9556" spans="1:1" ht="15">
      <c r="A9556" s="6"/>
    </row>
    <row r="9557" spans="1:1" ht="15">
      <c r="A9557" s="6"/>
    </row>
    <row r="9558" spans="1:1" ht="15">
      <c r="A9558" s="6"/>
    </row>
    <row r="9559" spans="1:1" ht="15">
      <c r="A9559" s="6"/>
    </row>
    <row r="9560" spans="1:1" ht="15">
      <c r="A9560" s="6"/>
    </row>
    <row r="9561" spans="1:1" ht="15">
      <c r="A9561" s="6"/>
    </row>
    <row r="9562" spans="1:1" ht="15">
      <c r="A9562" s="6"/>
    </row>
    <row r="9563" spans="1:1" ht="15">
      <c r="A9563" s="6"/>
    </row>
    <row r="9564" spans="1:1" ht="15">
      <c r="A9564" s="6"/>
    </row>
    <row r="9565" spans="1:1" ht="15">
      <c r="A9565" s="6"/>
    </row>
    <row r="9566" spans="1:1" ht="15">
      <c r="A9566" s="6"/>
    </row>
    <row r="9567" spans="1:1" ht="15">
      <c r="A9567" s="6"/>
    </row>
    <row r="9568" spans="1:1" ht="15">
      <c r="A9568" s="6"/>
    </row>
    <row r="9569" spans="1:1" ht="15">
      <c r="A9569" s="6"/>
    </row>
    <row r="9570" spans="1:1" ht="15">
      <c r="A9570" s="6"/>
    </row>
    <row r="9571" spans="1:1" ht="15">
      <c r="A9571" s="6"/>
    </row>
    <row r="9572" spans="1:1" ht="15">
      <c r="A9572" s="6"/>
    </row>
    <row r="9573" spans="1:1" ht="15">
      <c r="A9573" s="6"/>
    </row>
    <row r="9574" spans="1:1" ht="15">
      <c r="A9574" s="6"/>
    </row>
    <row r="9575" spans="1:1" ht="15">
      <c r="A9575" s="6"/>
    </row>
    <row r="9576" spans="1:1" ht="15">
      <c r="A9576" s="6"/>
    </row>
    <row r="9577" spans="1:1" ht="15">
      <c r="A9577" s="6"/>
    </row>
    <row r="9578" spans="1:1" ht="15">
      <c r="A9578" s="6"/>
    </row>
    <row r="9579" spans="1:1" ht="15">
      <c r="A9579" s="6"/>
    </row>
    <row r="9580" spans="1:1" ht="15">
      <c r="A9580" s="6"/>
    </row>
    <row r="9581" spans="1:1" ht="15">
      <c r="A9581" s="6"/>
    </row>
    <row r="9582" spans="1:1" ht="15">
      <c r="A9582" s="6"/>
    </row>
    <row r="9583" spans="1:1" ht="15">
      <c r="A9583" s="6"/>
    </row>
    <row r="9584" spans="1:1" ht="15">
      <c r="A9584" s="6"/>
    </row>
    <row r="9585" spans="1:1" ht="15">
      <c r="A9585" s="6"/>
    </row>
    <row r="9586" spans="1:1" ht="15">
      <c r="A9586" s="6"/>
    </row>
    <row r="9587" spans="1:1" ht="15">
      <c r="A9587" s="6"/>
    </row>
    <row r="9588" spans="1:1" ht="15">
      <c r="A9588" s="6"/>
    </row>
    <row r="9589" spans="1:1" ht="15">
      <c r="A9589" s="6"/>
    </row>
    <row r="9590" spans="1:1" ht="15">
      <c r="A9590" s="6"/>
    </row>
    <row r="9591" spans="1:1" ht="15">
      <c r="A9591" s="6"/>
    </row>
    <row r="9592" spans="1:1" ht="15">
      <c r="A9592" s="6"/>
    </row>
    <row r="9593" spans="1:1" ht="15">
      <c r="A9593" s="6"/>
    </row>
    <row r="9594" spans="1:1" ht="15">
      <c r="A9594" s="6"/>
    </row>
    <row r="9595" spans="1:1" ht="15">
      <c r="A9595" s="6"/>
    </row>
    <row r="9596" spans="1:1" ht="15">
      <c r="A9596" s="6"/>
    </row>
    <row r="9597" spans="1:1" ht="15">
      <c r="A9597" s="6"/>
    </row>
    <row r="9598" spans="1:1" ht="15">
      <c r="A9598" s="6"/>
    </row>
    <row r="9599" spans="1:1" ht="15">
      <c r="A9599" s="6"/>
    </row>
    <row r="9600" spans="1:1" ht="15">
      <c r="A9600" s="6"/>
    </row>
    <row r="9601" spans="1:1" ht="15">
      <c r="A9601" s="6"/>
    </row>
    <row r="9602" spans="1:1" ht="15">
      <c r="A9602" s="6"/>
    </row>
    <row r="9603" spans="1:1" ht="15">
      <c r="A9603" s="6"/>
    </row>
    <row r="9604" spans="1:1" ht="15">
      <c r="A9604" s="6"/>
    </row>
    <row r="9605" spans="1:1" ht="15">
      <c r="A9605" s="6"/>
    </row>
    <row r="9606" spans="1:1" ht="15">
      <c r="A9606" s="6"/>
    </row>
    <row r="9607" spans="1:1" ht="15">
      <c r="A9607" s="6"/>
    </row>
    <row r="9608" spans="1:1" ht="15">
      <c r="A9608" s="6"/>
    </row>
    <row r="9609" spans="1:1" ht="15">
      <c r="A9609" s="6"/>
    </row>
    <row r="9610" spans="1:1" ht="15">
      <c r="A9610" s="6"/>
    </row>
    <row r="9611" spans="1:1" ht="15">
      <c r="A9611" s="6"/>
    </row>
    <row r="9612" spans="1:1" ht="15">
      <c r="A9612" s="6"/>
    </row>
    <row r="9613" spans="1:1" ht="15">
      <c r="A9613" s="6"/>
    </row>
    <row r="9614" spans="1:1" ht="15">
      <c r="A9614" s="6"/>
    </row>
    <row r="9615" spans="1:1" ht="15">
      <c r="A9615" s="6"/>
    </row>
    <row r="9616" spans="1:1" ht="15">
      <c r="A9616" s="6"/>
    </row>
    <row r="9617" spans="1:1" ht="15">
      <c r="A9617" s="6"/>
    </row>
    <row r="9618" spans="1:1" ht="15">
      <c r="A9618" s="6"/>
    </row>
    <row r="9619" spans="1:1" ht="15">
      <c r="A9619" s="6"/>
    </row>
    <row r="9620" spans="1:1" ht="15">
      <c r="A9620" s="6"/>
    </row>
    <row r="9621" spans="1:1" ht="15">
      <c r="A9621" s="6"/>
    </row>
    <row r="9622" spans="1:1" ht="15">
      <c r="A9622" s="6"/>
    </row>
    <row r="9623" spans="1:1" ht="15">
      <c r="A9623" s="6"/>
    </row>
    <row r="9624" spans="1:1" ht="15">
      <c r="A9624" s="6"/>
    </row>
    <row r="9625" spans="1:1" ht="15">
      <c r="A9625" s="6"/>
    </row>
    <row r="9626" spans="1:1" ht="15">
      <c r="A9626" s="6"/>
    </row>
    <row r="9627" spans="1:1" ht="15">
      <c r="A9627" s="6"/>
    </row>
    <row r="9628" spans="1:1" ht="15">
      <c r="A9628" s="6"/>
    </row>
    <row r="9629" spans="1:1" ht="15">
      <c r="A9629" s="6"/>
    </row>
    <row r="9630" spans="1:1" ht="15">
      <c r="A9630" s="6"/>
    </row>
    <row r="9631" spans="1:1" ht="15">
      <c r="A9631" s="6"/>
    </row>
    <row r="9632" spans="1:1" ht="15">
      <c r="A9632" s="6"/>
    </row>
    <row r="9633" spans="1:1" ht="15">
      <c r="A9633" s="6"/>
    </row>
    <row r="9634" spans="1:1" ht="15">
      <c r="A9634" s="6"/>
    </row>
    <row r="9635" spans="1:1" ht="15">
      <c r="A9635" s="6"/>
    </row>
    <row r="9636" spans="1:1" ht="15">
      <c r="A9636" s="6"/>
    </row>
    <row r="9637" spans="1:1" ht="15">
      <c r="A9637" s="6"/>
    </row>
    <row r="9638" spans="1:1" ht="15">
      <c r="A9638" s="6"/>
    </row>
    <row r="9639" spans="1:1" ht="15">
      <c r="A9639" s="6"/>
    </row>
    <row r="9640" spans="1:1" ht="15">
      <c r="A9640" s="6"/>
    </row>
    <row r="9641" spans="1:1" ht="15">
      <c r="A9641" s="6"/>
    </row>
    <row r="9642" spans="1:1" ht="15">
      <c r="A9642" s="6"/>
    </row>
    <row r="9643" spans="1:1" ht="15">
      <c r="A9643" s="6"/>
    </row>
    <row r="9644" spans="1:1" ht="15">
      <c r="A9644" s="6"/>
    </row>
    <row r="9645" spans="1:1" ht="15">
      <c r="A9645" s="6"/>
    </row>
    <row r="9646" spans="1:1" ht="15">
      <c r="A9646" s="6"/>
    </row>
    <row r="9647" spans="1:1" ht="15">
      <c r="A9647" s="6"/>
    </row>
    <row r="9648" spans="1:1" ht="15">
      <c r="A9648" s="6"/>
    </row>
    <row r="9649" spans="1:1" ht="15">
      <c r="A9649" s="6"/>
    </row>
    <row r="9650" spans="1:1" ht="15">
      <c r="A9650" s="6"/>
    </row>
    <row r="9651" spans="1:1" ht="15">
      <c r="A9651" s="6"/>
    </row>
    <row r="9652" spans="1:1" ht="15">
      <c r="A9652" s="6"/>
    </row>
    <row r="9653" spans="1:1" ht="15">
      <c r="A9653" s="6"/>
    </row>
    <row r="9654" spans="1:1" ht="15">
      <c r="A9654" s="6"/>
    </row>
    <row r="9655" spans="1:1" ht="15">
      <c r="A9655" s="6"/>
    </row>
    <row r="9656" spans="1:1" ht="15">
      <c r="A9656" s="6"/>
    </row>
    <row r="9657" spans="1:1" ht="15">
      <c r="A9657" s="6"/>
    </row>
    <row r="9658" spans="1:1" ht="15">
      <c r="A9658" s="6"/>
    </row>
    <row r="9659" spans="1:1" ht="15">
      <c r="A9659" s="6"/>
    </row>
    <row r="9660" spans="1:1" ht="15">
      <c r="A9660" s="6"/>
    </row>
    <row r="9661" spans="1:1" ht="15">
      <c r="A9661" s="6"/>
    </row>
    <row r="9662" spans="1:1" ht="15">
      <c r="A9662" s="6"/>
    </row>
    <row r="9663" spans="1:1" ht="15">
      <c r="A9663" s="6"/>
    </row>
    <row r="9664" spans="1:1" ht="15">
      <c r="A9664" s="6"/>
    </row>
    <row r="9665" spans="1:1" ht="15">
      <c r="A9665" s="6"/>
    </row>
    <row r="9666" spans="1:1" ht="15">
      <c r="A9666" s="6"/>
    </row>
    <row r="9667" spans="1:1" ht="15">
      <c r="A9667" s="6"/>
    </row>
    <row r="9668" spans="1:1" ht="15">
      <c r="A9668" s="6"/>
    </row>
    <row r="9669" spans="1:1" ht="15">
      <c r="A9669" s="6"/>
    </row>
    <row r="9670" spans="1:1" ht="15">
      <c r="A9670" s="6"/>
    </row>
    <row r="9671" spans="1:1" ht="15">
      <c r="A9671" s="6"/>
    </row>
    <row r="9672" spans="1:1" ht="15">
      <c r="A9672" s="6"/>
    </row>
    <row r="9673" spans="1:1" ht="15">
      <c r="A9673" s="6"/>
    </row>
    <row r="9674" spans="1:1" ht="15">
      <c r="A9674" s="6"/>
    </row>
    <row r="9675" spans="1:1" ht="15">
      <c r="A9675" s="6"/>
    </row>
    <row r="9676" spans="1:1" ht="15">
      <c r="A9676" s="6"/>
    </row>
    <row r="9677" spans="1:1" ht="15">
      <c r="A9677" s="6"/>
    </row>
    <row r="9678" spans="1:1" ht="15">
      <c r="A9678" s="6"/>
    </row>
    <row r="9679" spans="1:1" ht="15">
      <c r="A9679" s="6"/>
    </row>
    <row r="9680" spans="1:1" ht="15">
      <c r="A9680" s="6"/>
    </row>
    <row r="9681" spans="1:1" ht="15">
      <c r="A9681" s="6"/>
    </row>
    <row r="9682" spans="1:1" ht="15">
      <c r="A9682" s="6"/>
    </row>
    <row r="9683" spans="1:1" ht="15">
      <c r="A9683" s="6"/>
    </row>
    <row r="9684" spans="1:1" ht="15">
      <c r="A9684" s="6"/>
    </row>
    <row r="9685" spans="1:1" ht="15">
      <c r="A9685" s="6"/>
    </row>
    <row r="9686" spans="1:1" ht="15">
      <c r="A9686" s="6"/>
    </row>
    <row r="9687" spans="1:1" ht="15">
      <c r="A9687" s="6"/>
    </row>
    <row r="9688" spans="1:1" ht="15">
      <c r="A9688" s="6"/>
    </row>
    <row r="9689" spans="1:1" ht="15">
      <c r="A9689" s="6"/>
    </row>
    <row r="9690" spans="1:1" ht="15">
      <c r="A9690" s="6"/>
    </row>
    <row r="9691" spans="1:1" ht="15">
      <c r="A9691" s="6"/>
    </row>
    <row r="9692" spans="1:1" ht="15">
      <c r="A9692" s="6"/>
    </row>
    <row r="9693" spans="1:1" ht="15">
      <c r="A9693" s="6"/>
    </row>
    <row r="9694" spans="1:1" ht="15">
      <c r="A9694" s="6"/>
    </row>
    <row r="9695" spans="1:1" ht="15">
      <c r="A9695" s="6"/>
    </row>
    <row r="9696" spans="1:1" ht="15">
      <c r="A9696" s="6"/>
    </row>
    <row r="9697" spans="1:1" ht="15">
      <c r="A9697" s="6"/>
    </row>
    <row r="9698" spans="1:1" ht="15">
      <c r="A9698" s="6"/>
    </row>
    <row r="9699" spans="1:1" ht="15">
      <c r="A9699" s="6"/>
    </row>
    <row r="9700" spans="1:1" ht="15">
      <c r="A9700" s="6"/>
    </row>
    <row r="9701" spans="1:1" ht="15">
      <c r="A9701" s="6"/>
    </row>
    <row r="9702" spans="1:1" ht="15">
      <c r="A9702" s="6"/>
    </row>
    <row r="9703" spans="1:1" ht="15">
      <c r="A9703" s="6"/>
    </row>
    <row r="9704" spans="1:1" ht="15">
      <c r="A9704" s="6"/>
    </row>
    <row r="9705" spans="1:1" ht="15">
      <c r="A9705" s="6"/>
    </row>
    <row r="9706" spans="1:1" ht="15">
      <c r="A9706" s="6"/>
    </row>
    <row r="9707" spans="1:1" ht="15">
      <c r="A9707" s="6"/>
    </row>
    <row r="9708" spans="1:1" ht="15">
      <c r="A9708" s="6"/>
    </row>
    <row r="9709" spans="1:1" ht="15">
      <c r="A9709" s="6"/>
    </row>
    <row r="9710" spans="1:1" ht="15">
      <c r="A9710" s="6"/>
    </row>
    <row r="9711" spans="1:1" ht="15">
      <c r="A9711" s="6"/>
    </row>
    <row r="9712" spans="1:1" ht="15">
      <c r="A9712" s="6"/>
    </row>
    <row r="9713" spans="1:1" ht="15">
      <c r="A9713" s="6"/>
    </row>
    <row r="9714" spans="1:1" ht="15">
      <c r="A9714" s="6"/>
    </row>
    <row r="9715" spans="1:1" ht="15">
      <c r="A9715" s="6"/>
    </row>
    <row r="9716" spans="1:1" ht="15">
      <c r="A9716" s="6"/>
    </row>
    <row r="9717" spans="1:1" ht="15">
      <c r="A9717" s="6"/>
    </row>
    <row r="9718" spans="1:1" ht="15">
      <c r="A9718" s="6"/>
    </row>
    <row r="9719" spans="1:1" ht="15">
      <c r="A9719" s="6"/>
    </row>
    <row r="9720" spans="1:1" ht="15">
      <c r="A9720" s="6"/>
    </row>
    <row r="9721" spans="1:1" ht="15">
      <c r="A9721" s="6"/>
    </row>
    <row r="9722" spans="1:1" ht="15">
      <c r="A9722" s="6"/>
    </row>
    <row r="9723" spans="1:1" ht="15">
      <c r="A9723" s="6"/>
    </row>
    <row r="9724" spans="1:1" ht="15">
      <c r="A9724" s="6"/>
    </row>
    <row r="9725" spans="1:1" ht="15">
      <c r="A9725" s="6"/>
    </row>
    <row r="9726" spans="1:1" ht="15">
      <c r="A9726" s="6"/>
    </row>
    <row r="9727" spans="1:1" ht="15">
      <c r="A9727" s="6"/>
    </row>
    <row r="9728" spans="1:1" ht="15">
      <c r="A9728" s="6"/>
    </row>
    <row r="9729" spans="1:1" ht="15">
      <c r="A9729" s="6"/>
    </row>
    <row r="9730" spans="1:1" ht="15">
      <c r="A9730" s="6"/>
    </row>
    <row r="9731" spans="1:1" ht="15">
      <c r="A9731" s="6"/>
    </row>
    <row r="9732" spans="1:1" ht="15">
      <c r="A9732" s="6"/>
    </row>
    <row r="9733" spans="1:1" ht="15">
      <c r="A9733" s="6"/>
    </row>
    <row r="9734" spans="1:1" ht="15">
      <c r="A9734" s="6"/>
    </row>
    <row r="9735" spans="1:1" ht="15">
      <c r="A9735" s="6"/>
    </row>
    <row r="9736" spans="1:1" ht="15">
      <c r="A9736" s="6"/>
    </row>
    <row r="9737" spans="1:1" ht="15">
      <c r="A9737" s="6"/>
    </row>
    <row r="9738" spans="1:1" ht="15">
      <c r="A9738" s="6"/>
    </row>
    <row r="9739" spans="1:1" ht="15">
      <c r="A9739" s="6"/>
    </row>
    <row r="9740" spans="1:1" ht="15">
      <c r="A9740" s="6"/>
    </row>
    <row r="9741" spans="1:1" ht="15">
      <c r="A9741" s="6"/>
    </row>
    <row r="9742" spans="1:1" ht="15">
      <c r="A9742" s="6"/>
    </row>
    <row r="9743" spans="1:1" ht="15">
      <c r="A9743" s="6"/>
    </row>
    <row r="9744" spans="1:1" ht="15">
      <c r="A9744" s="6"/>
    </row>
    <row r="9745" spans="1:1" ht="15">
      <c r="A9745" s="6"/>
    </row>
    <row r="9746" spans="1:1" ht="15">
      <c r="A9746" s="6"/>
    </row>
    <row r="9747" spans="1:1" ht="15">
      <c r="A9747" s="6"/>
    </row>
    <row r="9748" spans="1:1" ht="15">
      <c r="A9748" s="6"/>
    </row>
    <row r="9749" spans="1:1" ht="15">
      <c r="A9749" s="6"/>
    </row>
    <row r="9750" spans="1:1" ht="15">
      <c r="A9750" s="6"/>
    </row>
    <row r="9751" spans="1:1" ht="15">
      <c r="A9751" s="6"/>
    </row>
    <row r="9752" spans="1:1" ht="15">
      <c r="A9752" s="6"/>
    </row>
    <row r="9753" spans="1:1" ht="15">
      <c r="A9753" s="6"/>
    </row>
    <row r="9754" spans="1:1" ht="15">
      <c r="A9754" s="6"/>
    </row>
    <row r="9755" spans="1:1" ht="15">
      <c r="A9755" s="6"/>
    </row>
    <row r="9756" spans="1:1" ht="15">
      <c r="A9756" s="6"/>
    </row>
    <row r="9757" spans="1:1" ht="15">
      <c r="A9757" s="6"/>
    </row>
    <row r="9758" spans="1:1" ht="15">
      <c r="A9758" s="6"/>
    </row>
    <row r="9759" spans="1:1" ht="15">
      <c r="A9759" s="6"/>
    </row>
    <row r="9760" spans="1:1" ht="15">
      <c r="A9760" s="6"/>
    </row>
    <row r="9761" spans="1:1" ht="15">
      <c r="A9761" s="6"/>
    </row>
    <row r="9762" spans="1:1" ht="15">
      <c r="A9762" s="6"/>
    </row>
    <row r="9763" spans="1:1" ht="15">
      <c r="A9763" s="6"/>
    </row>
    <row r="9764" spans="1:1" ht="15">
      <c r="A9764" s="6"/>
    </row>
    <row r="9765" spans="1:1" ht="15">
      <c r="A9765" s="6"/>
    </row>
    <row r="9766" spans="1:1" ht="15">
      <c r="A9766" s="6"/>
    </row>
    <row r="9767" spans="1:1" ht="15">
      <c r="A9767" s="6"/>
    </row>
    <row r="9768" spans="1:1" ht="15">
      <c r="A9768" s="6"/>
    </row>
    <row r="9769" spans="1:1" ht="15">
      <c r="A9769" s="6"/>
    </row>
    <row r="9770" spans="1:1" ht="15">
      <c r="A9770" s="6"/>
    </row>
    <row r="9771" spans="1:1" ht="15">
      <c r="A9771" s="6"/>
    </row>
    <row r="9772" spans="1:1" ht="15">
      <c r="A9772" s="6"/>
    </row>
    <row r="9773" spans="1:1" ht="15">
      <c r="A9773" s="6"/>
    </row>
    <row r="9774" spans="1:1" ht="15">
      <c r="A9774" s="6"/>
    </row>
    <row r="9775" spans="1:1" ht="15">
      <c r="A9775" s="6"/>
    </row>
    <row r="9776" spans="1:1" ht="15">
      <c r="A9776" s="6"/>
    </row>
    <row r="9777" spans="1:1" ht="15">
      <c r="A9777" s="6"/>
    </row>
    <row r="9778" spans="1:1" ht="15">
      <c r="A9778" s="6"/>
    </row>
    <row r="9779" spans="1:1" ht="15">
      <c r="A9779" s="6"/>
    </row>
    <row r="9780" spans="1:1" ht="15">
      <c r="A9780" s="6"/>
    </row>
    <row r="9781" spans="1:1" ht="15">
      <c r="A9781" s="6"/>
    </row>
    <row r="9782" spans="1:1" ht="15">
      <c r="A9782" s="6"/>
    </row>
    <row r="9783" spans="1:1" ht="15">
      <c r="A9783" s="6"/>
    </row>
    <row r="9784" spans="1:1" ht="15">
      <c r="A9784" s="6"/>
    </row>
    <row r="9785" spans="1:1" ht="15">
      <c r="A9785" s="6"/>
    </row>
    <row r="9786" spans="1:1" ht="15">
      <c r="A9786" s="6"/>
    </row>
    <row r="9787" spans="1:1" ht="15">
      <c r="A9787" s="6"/>
    </row>
    <row r="9788" spans="1:1" ht="15">
      <c r="A9788" s="6"/>
    </row>
    <row r="9789" spans="1:1" ht="15">
      <c r="A9789" s="6"/>
    </row>
    <row r="9790" spans="1:1" ht="15">
      <c r="A9790" s="6"/>
    </row>
    <row r="9791" spans="1:1" ht="15">
      <c r="A9791" s="6"/>
    </row>
    <row r="9792" spans="1:1" ht="15">
      <c r="A9792" s="6"/>
    </row>
    <row r="9793" spans="1:1" ht="15">
      <c r="A9793" s="6"/>
    </row>
    <row r="9794" spans="1:1" ht="15">
      <c r="A9794" s="6"/>
    </row>
    <row r="9795" spans="1:1" ht="15">
      <c r="A9795" s="6"/>
    </row>
    <row r="9796" spans="1:1" ht="15">
      <c r="A9796" s="6"/>
    </row>
    <row r="9797" spans="1:1" ht="15">
      <c r="A9797" s="6"/>
    </row>
    <row r="9798" spans="1:1" ht="15">
      <c r="A9798" s="6"/>
    </row>
    <row r="9799" spans="1:1" ht="15">
      <c r="A9799" s="6"/>
    </row>
    <row r="9800" spans="1:1" ht="15">
      <c r="A9800" s="6"/>
    </row>
    <row r="9801" spans="1:1" ht="15">
      <c r="A9801" s="6"/>
    </row>
    <row r="9802" spans="1:1" ht="15">
      <c r="A9802" s="6"/>
    </row>
    <row r="9803" spans="1:1" ht="15">
      <c r="A9803" s="6"/>
    </row>
    <row r="9804" spans="1:1" ht="15">
      <c r="A9804" s="6"/>
    </row>
    <row r="9805" spans="1:1" ht="15">
      <c r="A9805" s="6"/>
    </row>
    <row r="9806" spans="1:1" ht="15">
      <c r="A9806" s="6"/>
    </row>
    <row r="9807" spans="1:1" ht="15">
      <c r="A9807" s="6"/>
    </row>
    <row r="9808" spans="1:1" ht="15">
      <c r="A9808" s="6"/>
    </row>
    <row r="9809" spans="1:1" ht="15">
      <c r="A9809" s="6"/>
    </row>
    <row r="9810" spans="1:1" ht="15">
      <c r="A9810" s="6"/>
    </row>
    <row r="9811" spans="1:1" ht="15">
      <c r="A9811" s="6"/>
    </row>
    <row r="9812" spans="1:1" ht="15">
      <c r="A9812" s="6"/>
    </row>
    <row r="9813" spans="1:1" ht="15">
      <c r="A9813" s="6"/>
    </row>
    <row r="9814" spans="1:1" ht="15">
      <c r="A9814" s="6"/>
    </row>
    <row r="9815" spans="1:1" ht="15">
      <c r="A9815" s="6"/>
    </row>
    <row r="9816" spans="1:1" ht="15">
      <c r="A9816" s="6"/>
    </row>
    <row r="9817" spans="1:1" ht="15">
      <c r="A9817" s="6"/>
    </row>
    <row r="9818" spans="1:1" ht="15">
      <c r="A9818" s="6"/>
    </row>
    <row r="9819" spans="1:1" ht="15">
      <c r="A9819" s="6"/>
    </row>
    <row r="9820" spans="1:1" ht="15">
      <c r="A9820" s="6"/>
    </row>
    <row r="9821" spans="1:1" ht="15">
      <c r="A9821" s="6"/>
    </row>
    <row r="9822" spans="1:1" ht="15">
      <c r="A9822" s="6"/>
    </row>
    <row r="9823" spans="1:1" ht="15">
      <c r="A9823" s="6"/>
    </row>
    <row r="9824" spans="1:1" ht="15">
      <c r="A9824" s="6"/>
    </row>
    <row r="9825" spans="1:1" ht="15">
      <c r="A9825" s="6"/>
    </row>
    <row r="9826" spans="1:1" ht="15">
      <c r="A9826" s="6"/>
    </row>
    <row r="9827" spans="1:1" ht="15">
      <c r="A9827" s="6"/>
    </row>
    <row r="9828" spans="1:1" ht="15">
      <c r="A9828" s="6"/>
    </row>
    <row r="9829" spans="1:1" ht="15">
      <c r="A9829" s="6"/>
    </row>
    <row r="9830" spans="1:1" ht="15">
      <c r="A9830" s="6"/>
    </row>
    <row r="9831" spans="1:1" ht="15">
      <c r="A9831" s="6"/>
    </row>
    <row r="9832" spans="1:1" ht="15">
      <c r="A9832" s="6"/>
    </row>
    <row r="9833" spans="1:1" ht="15">
      <c r="A9833" s="6"/>
    </row>
    <row r="9834" spans="1:1" ht="15">
      <c r="A9834" s="6"/>
    </row>
    <row r="9835" spans="1:1" ht="15">
      <c r="A9835" s="6"/>
    </row>
    <row r="9836" spans="1:1" ht="15">
      <c r="A9836" s="6"/>
    </row>
    <row r="9837" spans="1:1" ht="15">
      <c r="A9837" s="6"/>
    </row>
    <row r="9838" spans="1:1" ht="15">
      <c r="A9838" s="6"/>
    </row>
    <row r="9839" spans="1:1" ht="15">
      <c r="A9839" s="6"/>
    </row>
    <row r="9840" spans="1:1" ht="15">
      <c r="A9840" s="6"/>
    </row>
    <row r="9841" spans="1:1" ht="15">
      <c r="A9841" s="6"/>
    </row>
    <row r="9842" spans="1:1" ht="15">
      <c r="A9842" s="6"/>
    </row>
    <row r="9843" spans="1:1" ht="15">
      <c r="A9843" s="6"/>
    </row>
    <row r="9844" spans="1:1" ht="15">
      <c r="A9844" s="6"/>
    </row>
    <row r="9845" spans="1:1" ht="15">
      <c r="A9845" s="6"/>
    </row>
    <row r="9846" spans="1:1" ht="15">
      <c r="A9846" s="6"/>
    </row>
    <row r="9847" spans="1:1" ht="15">
      <c r="A9847" s="6"/>
    </row>
    <row r="9848" spans="1:1" ht="15">
      <c r="A9848" s="6"/>
    </row>
    <row r="9849" spans="1:1" ht="15">
      <c r="A9849" s="6"/>
    </row>
    <row r="9850" spans="1:1" ht="15">
      <c r="A9850" s="6"/>
    </row>
    <row r="9851" spans="1:1" ht="15">
      <c r="A9851" s="6"/>
    </row>
    <row r="9852" spans="1:1" ht="15">
      <c r="A9852" s="6"/>
    </row>
    <row r="9853" spans="1:1" ht="15">
      <c r="A9853" s="6"/>
    </row>
    <row r="9854" spans="1:1" ht="15">
      <c r="A9854" s="6"/>
    </row>
    <row r="9855" spans="1:1" ht="15">
      <c r="A9855" s="6"/>
    </row>
    <row r="9856" spans="1:1" ht="15">
      <c r="A9856" s="6"/>
    </row>
    <row r="9857" spans="1:1" ht="15">
      <c r="A9857" s="6"/>
    </row>
    <row r="9858" spans="1:1" ht="15">
      <c r="A9858" s="6"/>
    </row>
    <row r="9859" spans="1:1" ht="15">
      <c r="A9859" s="6"/>
    </row>
    <row r="9860" spans="1:1" ht="15">
      <c r="A9860" s="6"/>
    </row>
    <row r="9861" spans="1:1" ht="15">
      <c r="A9861" s="6"/>
    </row>
    <row r="9862" spans="1:1" ht="15">
      <c r="A9862" s="6"/>
    </row>
    <row r="9863" spans="1:1" ht="15">
      <c r="A9863" s="6"/>
    </row>
    <row r="9864" spans="1:1" ht="15">
      <c r="A9864" s="6"/>
    </row>
    <row r="9865" spans="1:1" ht="15">
      <c r="A9865" s="6"/>
    </row>
    <row r="9866" spans="1:1" ht="15">
      <c r="A9866" s="6"/>
    </row>
    <row r="9867" spans="1:1" ht="15">
      <c r="A9867" s="6"/>
    </row>
    <row r="9868" spans="1:1" ht="15">
      <c r="A9868" s="6"/>
    </row>
    <row r="9869" spans="1:1" ht="15">
      <c r="A9869" s="6"/>
    </row>
    <row r="9870" spans="1:1" ht="15">
      <c r="A9870" s="6"/>
    </row>
    <row r="9871" spans="1:1" ht="15">
      <c r="A9871" s="6"/>
    </row>
    <row r="9872" spans="1:1" ht="15">
      <c r="A9872" s="6"/>
    </row>
    <row r="9873" spans="1:1" ht="15">
      <c r="A9873" s="6"/>
    </row>
    <row r="9874" spans="1:1" ht="15">
      <c r="A9874" s="6"/>
    </row>
    <row r="9875" spans="1:1" ht="15">
      <c r="A9875" s="6"/>
    </row>
    <row r="9876" spans="1:1" ht="15">
      <c r="A9876" s="6"/>
    </row>
    <row r="9877" spans="1:1" ht="15">
      <c r="A9877" s="6"/>
    </row>
    <row r="9878" spans="1:1" ht="15">
      <c r="A9878" s="6"/>
    </row>
    <row r="9879" spans="1:1" ht="15">
      <c r="A9879" s="6"/>
    </row>
    <row r="9880" spans="1:1" ht="15">
      <c r="A9880" s="6"/>
    </row>
    <row r="9881" spans="1:1" ht="15">
      <c r="A9881" s="6"/>
    </row>
    <row r="9882" spans="1:1" ht="15">
      <c r="A9882" s="6"/>
    </row>
    <row r="9883" spans="1:1" ht="15">
      <c r="A9883" s="6"/>
    </row>
    <row r="9884" spans="1:1" ht="15">
      <c r="A9884" s="6"/>
    </row>
    <row r="9885" spans="1:1" ht="15">
      <c r="A9885" s="6"/>
    </row>
    <row r="9886" spans="1:1" ht="15">
      <c r="A9886" s="6"/>
    </row>
    <row r="9887" spans="1:1" ht="15">
      <c r="A9887" s="6"/>
    </row>
    <row r="9888" spans="1:1" ht="15">
      <c r="A9888" s="6"/>
    </row>
    <row r="9889" spans="1:1" ht="15">
      <c r="A9889" s="6"/>
    </row>
    <row r="9890" spans="1:1" ht="15">
      <c r="A9890" s="6"/>
    </row>
    <row r="9891" spans="1:1" ht="15">
      <c r="A9891" s="6"/>
    </row>
    <row r="9892" spans="1:1" ht="15">
      <c r="A9892" s="6"/>
    </row>
    <row r="9893" spans="1:1" ht="15">
      <c r="A9893" s="6"/>
    </row>
    <row r="9894" spans="1:1" ht="15">
      <c r="A9894" s="6"/>
    </row>
    <row r="9895" spans="1:1" ht="15">
      <c r="A9895" s="6"/>
    </row>
    <row r="9896" spans="1:1" ht="15">
      <c r="A9896" s="6"/>
    </row>
    <row r="9897" spans="1:1" ht="15">
      <c r="A9897" s="6"/>
    </row>
    <row r="9898" spans="1:1" ht="15">
      <c r="A9898" s="6"/>
    </row>
    <row r="9899" spans="1:1" ht="15">
      <c r="A9899" s="6"/>
    </row>
    <row r="9900" spans="1:1" ht="15">
      <c r="A9900" s="6"/>
    </row>
    <row r="9901" spans="1:1" ht="15">
      <c r="A9901" s="6"/>
    </row>
    <row r="9902" spans="1:1" ht="15">
      <c r="A9902" s="6"/>
    </row>
    <row r="9903" spans="1:1" ht="15">
      <c r="A9903" s="6"/>
    </row>
    <row r="9904" spans="1:1" ht="15">
      <c r="A9904" s="6"/>
    </row>
    <row r="9905" spans="1:1" ht="15">
      <c r="A9905" s="6"/>
    </row>
    <row r="9906" spans="1:1" ht="15">
      <c r="A9906" s="6"/>
    </row>
    <row r="9907" spans="1:1" ht="15">
      <c r="A9907" s="6"/>
    </row>
    <row r="9908" spans="1:1" ht="15">
      <c r="A9908" s="6"/>
    </row>
    <row r="9909" spans="1:1" ht="15">
      <c r="A9909" s="6"/>
    </row>
    <row r="9910" spans="1:1" ht="15">
      <c r="A9910" s="6"/>
    </row>
    <row r="9911" spans="1:1" ht="15">
      <c r="A9911" s="6"/>
    </row>
    <row r="9912" spans="1:1" ht="15">
      <c r="A9912" s="6"/>
    </row>
    <row r="9913" spans="1:1" ht="15">
      <c r="A9913" s="6"/>
    </row>
    <row r="9914" spans="1:1" ht="15">
      <c r="A9914" s="6"/>
    </row>
    <row r="9915" spans="1:1" ht="15">
      <c r="A9915" s="6"/>
    </row>
    <row r="9916" spans="1:1" ht="15">
      <c r="A9916" s="6"/>
    </row>
    <row r="9917" spans="1:1" ht="15">
      <c r="A9917" s="6"/>
    </row>
    <row r="9918" spans="1:1" ht="15">
      <c r="A9918" s="6"/>
    </row>
    <row r="9919" spans="1:1" ht="15">
      <c r="A9919" s="6"/>
    </row>
    <row r="9920" spans="1:1" ht="15">
      <c r="A9920" s="6"/>
    </row>
    <row r="9921" spans="1:1" ht="15">
      <c r="A9921" s="6"/>
    </row>
    <row r="9922" spans="1:1" ht="15">
      <c r="A9922" s="6"/>
    </row>
    <row r="9923" spans="1:1" ht="15">
      <c r="A9923" s="6"/>
    </row>
    <row r="9924" spans="1:1" ht="15">
      <c r="A9924" s="6"/>
    </row>
    <row r="9925" spans="1:1" ht="15">
      <c r="A9925" s="6"/>
    </row>
    <row r="9926" spans="1:1" ht="15">
      <c r="A9926" s="6"/>
    </row>
    <row r="9927" spans="1:1" ht="15">
      <c r="A9927" s="6"/>
    </row>
    <row r="9928" spans="1:1" ht="15">
      <c r="A9928" s="6"/>
    </row>
    <row r="9929" spans="1:1" ht="15">
      <c r="A9929" s="6"/>
    </row>
    <row r="9930" spans="1:1" ht="15">
      <c r="A9930" s="6"/>
    </row>
    <row r="9931" spans="1:1" ht="15">
      <c r="A9931" s="6"/>
    </row>
    <row r="9932" spans="1:1" ht="15">
      <c r="A9932" s="6"/>
    </row>
    <row r="9933" spans="1:1" ht="15">
      <c r="A9933" s="6"/>
    </row>
    <row r="9934" spans="1:1" ht="15">
      <c r="A9934" s="6"/>
    </row>
    <row r="9935" spans="1:1" ht="15">
      <c r="A9935" s="6"/>
    </row>
    <row r="9936" spans="1:1" ht="15">
      <c r="A9936" s="6"/>
    </row>
    <row r="9937" spans="1:1" ht="15">
      <c r="A9937" s="6"/>
    </row>
    <row r="9938" spans="1:1" ht="15">
      <c r="A9938" s="6"/>
    </row>
    <row r="9939" spans="1:1" ht="15">
      <c r="A9939" s="6"/>
    </row>
    <row r="9940" spans="1:1" ht="15">
      <c r="A9940" s="6"/>
    </row>
    <row r="9941" spans="1:1" ht="15">
      <c r="A9941" s="6"/>
    </row>
    <row r="9942" spans="1:1" ht="15">
      <c r="A9942" s="6"/>
    </row>
    <row r="9943" spans="1:1" ht="15">
      <c r="A9943" s="6"/>
    </row>
    <row r="9944" spans="1:1" ht="15">
      <c r="A9944" s="6"/>
    </row>
    <row r="9945" spans="1:1" ht="15">
      <c r="A9945" s="6"/>
    </row>
    <row r="9946" spans="1:1" ht="15">
      <c r="A9946" s="6"/>
    </row>
    <row r="9947" spans="1:1" ht="15">
      <c r="A9947" s="6"/>
    </row>
    <row r="9948" spans="1:1" ht="15">
      <c r="A9948" s="6"/>
    </row>
    <row r="9949" spans="1:1" ht="15">
      <c r="A9949" s="6"/>
    </row>
    <row r="9950" spans="1:1" ht="15">
      <c r="A9950" s="6"/>
    </row>
    <row r="9951" spans="1:1" ht="15">
      <c r="A9951" s="6"/>
    </row>
    <row r="9952" spans="1:1" ht="15">
      <c r="A9952" s="6"/>
    </row>
    <row r="9953" spans="1:1" ht="15">
      <c r="A9953" s="6"/>
    </row>
    <row r="9954" spans="1:1" ht="15">
      <c r="A9954" s="6"/>
    </row>
    <row r="9955" spans="1:1" ht="15">
      <c r="A9955" s="6"/>
    </row>
    <row r="9956" spans="1:1" ht="15">
      <c r="A9956" s="6"/>
    </row>
    <row r="9957" spans="1:1" ht="15">
      <c r="A9957" s="6"/>
    </row>
    <row r="9958" spans="1:1" ht="15">
      <c r="A9958" s="6"/>
    </row>
    <row r="9959" spans="1:1" ht="15">
      <c r="A9959" s="6"/>
    </row>
    <row r="9960" spans="1:1" ht="15">
      <c r="A9960" s="6"/>
    </row>
    <row r="9961" spans="1:1" ht="15">
      <c r="A9961" s="6"/>
    </row>
    <row r="9962" spans="1:1" ht="15">
      <c r="A9962" s="6"/>
    </row>
    <row r="9963" spans="1:1" ht="15">
      <c r="A9963" s="6"/>
    </row>
    <row r="9964" spans="1:1" ht="15">
      <c r="A9964" s="6"/>
    </row>
    <row r="9965" spans="1:1" ht="15">
      <c r="A9965" s="6"/>
    </row>
    <row r="9966" spans="1:1" ht="15">
      <c r="A9966" s="6"/>
    </row>
    <row r="9967" spans="1:1" ht="15">
      <c r="A9967" s="6"/>
    </row>
    <row r="9968" spans="1:1" ht="15">
      <c r="A9968" s="6"/>
    </row>
    <row r="9969" spans="1:1" ht="15">
      <c r="A9969" s="6"/>
    </row>
    <row r="9970" spans="1:1" ht="15">
      <c r="A9970" s="6"/>
    </row>
    <row r="9971" spans="1:1" ht="15">
      <c r="A9971" s="6"/>
    </row>
    <row r="9972" spans="1:1" ht="15">
      <c r="A9972" s="6"/>
    </row>
    <row r="9973" spans="1:1" ht="15">
      <c r="A9973" s="6"/>
    </row>
    <row r="9974" spans="1:1" ht="15">
      <c r="A9974" s="6"/>
    </row>
    <row r="9975" spans="1:1" ht="15">
      <c r="A9975" s="6"/>
    </row>
    <row r="9976" spans="1:1" ht="15">
      <c r="A9976" s="6"/>
    </row>
    <row r="9977" spans="1:1" ht="15">
      <c r="A9977" s="6"/>
    </row>
    <row r="9978" spans="1:1" ht="15">
      <c r="A9978" s="6"/>
    </row>
    <row r="9979" spans="1:1" ht="15">
      <c r="A9979" s="6"/>
    </row>
    <row r="9980" spans="1:1" ht="15">
      <c r="A9980" s="6"/>
    </row>
    <row r="9981" spans="1:1" ht="15">
      <c r="A9981" s="6"/>
    </row>
    <row r="9982" spans="1:1" ht="15">
      <c r="A9982" s="6"/>
    </row>
    <row r="9983" spans="1:1" ht="15">
      <c r="A9983" s="6"/>
    </row>
    <row r="9984" spans="1:1" ht="15">
      <c r="A9984" s="6"/>
    </row>
    <row r="9985" spans="1:1" ht="15">
      <c r="A9985" s="6"/>
    </row>
    <row r="9986" spans="1:1" ht="15">
      <c r="A9986" s="6"/>
    </row>
    <row r="9987" spans="1:1" ht="15">
      <c r="A9987" s="6"/>
    </row>
    <row r="9988" spans="1:1" ht="15">
      <c r="A9988" s="6"/>
    </row>
    <row r="9989" spans="1:1" ht="15">
      <c r="A9989" s="6"/>
    </row>
    <row r="9990" spans="1:1" ht="15">
      <c r="A9990" s="6"/>
    </row>
    <row r="9991" spans="1:1" ht="15">
      <c r="A9991" s="6"/>
    </row>
    <row r="9992" spans="1:1" ht="15">
      <c r="A9992" s="6"/>
    </row>
    <row r="9993" spans="1:1" ht="15">
      <c r="A9993" s="6"/>
    </row>
    <row r="9994" spans="1:1" ht="15">
      <c r="A9994" s="6"/>
    </row>
    <row r="9995" spans="1:1" ht="15">
      <c r="A9995" s="6"/>
    </row>
    <row r="9996" spans="1:1" ht="15">
      <c r="A9996" s="6"/>
    </row>
    <row r="9997" spans="1:1" ht="15">
      <c r="A9997" s="6"/>
    </row>
    <row r="9998" spans="1:1" ht="15">
      <c r="A9998" s="6"/>
    </row>
    <row r="9999" spans="1:1" ht="15">
      <c r="A9999" s="6"/>
    </row>
    <row r="10000" spans="1:1" ht="15">
      <c r="A10000" s="6"/>
    </row>
    <row r="10001" spans="1:1" ht="15">
      <c r="A10001" s="6"/>
    </row>
    <row r="10002" spans="1:1" ht="15">
      <c r="A10002" s="6"/>
    </row>
    <row r="10003" spans="1:1" ht="15">
      <c r="A10003" s="6"/>
    </row>
    <row r="10004" spans="1:1" ht="15">
      <c r="A10004" s="6"/>
    </row>
    <row r="10005" spans="1:1" ht="15">
      <c r="A10005" s="6"/>
    </row>
    <row r="10006" spans="1:1" ht="15">
      <c r="A10006" s="6"/>
    </row>
    <row r="10007" spans="1:1" ht="15">
      <c r="A10007" s="6"/>
    </row>
    <row r="10008" spans="1:1" ht="15">
      <c r="A10008" s="6"/>
    </row>
    <row r="10009" spans="1:1" ht="15">
      <c r="A10009" s="6"/>
    </row>
    <row r="10010" spans="1:1" ht="15">
      <c r="A10010" s="6"/>
    </row>
    <row r="10011" spans="1:1" ht="15">
      <c r="A10011" s="6"/>
    </row>
    <row r="10012" spans="1:1" ht="15">
      <c r="A10012" s="6"/>
    </row>
    <row r="10013" spans="1:1" ht="15">
      <c r="A10013" s="6"/>
    </row>
    <row r="10014" spans="1:1" ht="15">
      <c r="A10014" s="6"/>
    </row>
    <row r="10015" spans="1:1" ht="15">
      <c r="A10015" s="6"/>
    </row>
    <row r="10016" spans="1:1" ht="15">
      <c r="A10016" s="6"/>
    </row>
    <row r="10017" spans="1:1" ht="15">
      <c r="A10017" s="6"/>
    </row>
    <row r="10018" spans="1:1" ht="15">
      <c r="A10018" s="6"/>
    </row>
    <row r="10019" spans="1:1" ht="15">
      <c r="A10019" s="6"/>
    </row>
    <row r="10020" spans="1:1" ht="15">
      <c r="A10020" s="6"/>
    </row>
    <row r="10021" spans="1:1" ht="15">
      <c r="A10021" s="6"/>
    </row>
    <row r="10022" spans="1:1" ht="15">
      <c r="A10022" s="6"/>
    </row>
    <row r="10023" spans="1:1" ht="15">
      <c r="A10023" s="6"/>
    </row>
    <row r="10024" spans="1:1" ht="15">
      <c r="A10024" s="6"/>
    </row>
    <row r="10025" spans="1:1" ht="15">
      <c r="A10025" s="6"/>
    </row>
    <row r="10026" spans="1:1" ht="15">
      <c r="A10026" s="6"/>
    </row>
    <row r="10027" spans="1:1" ht="15">
      <c r="A10027" s="6"/>
    </row>
    <row r="10028" spans="1:1" ht="15">
      <c r="A10028" s="6"/>
    </row>
    <row r="10029" spans="1:1" ht="15">
      <c r="A10029" s="6"/>
    </row>
    <row r="10030" spans="1:1" ht="15">
      <c r="A10030" s="6"/>
    </row>
    <row r="10031" spans="1:1" ht="15">
      <c r="A10031" s="6"/>
    </row>
    <row r="10032" spans="1:1" ht="15">
      <c r="A10032" s="6"/>
    </row>
    <row r="10033" spans="1:1" ht="15">
      <c r="A10033" s="6"/>
    </row>
    <row r="10034" spans="1:1" ht="15">
      <c r="A10034" s="6"/>
    </row>
    <row r="10035" spans="1:1" ht="15">
      <c r="A10035" s="6"/>
    </row>
    <row r="10036" spans="1:1" ht="15">
      <c r="A10036" s="6"/>
    </row>
    <row r="10037" spans="1:1" ht="15">
      <c r="A10037" s="6"/>
    </row>
    <row r="10038" spans="1:1" ht="15">
      <c r="A10038" s="6"/>
    </row>
    <row r="10039" spans="1:1" ht="15">
      <c r="A10039" s="6"/>
    </row>
    <row r="10040" spans="1:1" ht="15">
      <c r="A10040" s="6"/>
    </row>
    <row r="10041" spans="1:1" ht="15">
      <c r="A10041" s="6"/>
    </row>
    <row r="10042" spans="1:1" ht="15">
      <c r="A10042" s="6"/>
    </row>
    <row r="10043" spans="1:1" ht="15">
      <c r="A10043" s="6"/>
    </row>
    <row r="10044" spans="1:1" ht="15">
      <c r="A10044" s="6"/>
    </row>
    <row r="10045" spans="1:1" ht="15">
      <c r="A10045" s="6"/>
    </row>
    <row r="10046" spans="1:1" ht="15">
      <c r="A10046" s="6"/>
    </row>
    <row r="10047" spans="1:1" ht="15">
      <c r="A10047" s="6"/>
    </row>
    <row r="10048" spans="1:1" ht="15">
      <c r="A10048" s="6"/>
    </row>
    <row r="10049" spans="1:1" ht="15">
      <c r="A10049" s="6"/>
    </row>
    <row r="10050" spans="1:1" ht="15">
      <c r="A10050" s="6"/>
    </row>
    <row r="10051" spans="1:1" ht="15">
      <c r="A10051" s="6"/>
    </row>
    <row r="10052" spans="1:1" ht="15">
      <c r="A10052" s="6"/>
    </row>
    <row r="10053" spans="1:1" ht="15">
      <c r="A10053" s="6"/>
    </row>
    <row r="10054" spans="1:1" ht="15">
      <c r="A10054" s="6"/>
    </row>
    <row r="10055" spans="1:1" ht="15">
      <c r="A10055" s="6"/>
    </row>
    <row r="10056" spans="1:1" ht="15">
      <c r="A10056" s="6"/>
    </row>
    <row r="10057" spans="1:1" ht="15">
      <c r="A10057" s="6"/>
    </row>
    <row r="10058" spans="1:1" ht="15">
      <c r="A10058" s="6"/>
    </row>
    <row r="10059" spans="1:1" ht="15">
      <c r="A10059" s="6"/>
    </row>
    <row r="10060" spans="1:1" ht="15">
      <c r="A10060" s="6"/>
    </row>
    <row r="10061" spans="1:1" ht="15">
      <c r="A10061" s="6"/>
    </row>
    <row r="10062" spans="1:1" ht="15">
      <c r="A10062" s="6"/>
    </row>
    <row r="10063" spans="1:1" ht="15">
      <c r="A10063" s="6"/>
    </row>
    <row r="10064" spans="1:1" ht="15">
      <c r="A10064" s="6"/>
    </row>
    <row r="10065" spans="1:1" ht="15">
      <c r="A10065" s="6"/>
    </row>
    <row r="10066" spans="1:1" ht="15">
      <c r="A10066" s="6"/>
    </row>
    <row r="10067" spans="1:1" ht="15">
      <c r="A10067" s="6"/>
    </row>
    <row r="10068" spans="1:1" ht="15">
      <c r="A10068" s="6"/>
    </row>
    <row r="10069" spans="1:1" ht="15">
      <c r="A10069" s="6"/>
    </row>
    <row r="10070" spans="1:1" ht="15">
      <c r="A10070" s="6"/>
    </row>
    <row r="10071" spans="1:1" ht="15">
      <c r="A10071" s="6"/>
    </row>
    <row r="10072" spans="1:1" ht="15">
      <c r="A10072" s="6"/>
    </row>
    <row r="10073" spans="1:1" ht="15">
      <c r="A10073" s="6"/>
    </row>
    <row r="10074" spans="1:1" ht="15">
      <c r="A10074" s="6"/>
    </row>
    <row r="10075" spans="1:1" ht="15">
      <c r="A10075" s="6"/>
    </row>
    <row r="10076" spans="1:1" ht="15">
      <c r="A10076" s="6"/>
    </row>
    <row r="10077" spans="1:1" ht="15">
      <c r="A10077" s="6"/>
    </row>
    <row r="10078" spans="1:1" ht="15">
      <c r="A10078" s="6"/>
    </row>
    <row r="10079" spans="1:1" ht="15">
      <c r="A10079" s="6"/>
    </row>
    <row r="10080" spans="1:1" ht="15">
      <c r="A10080" s="6"/>
    </row>
    <row r="10081" spans="1:1" ht="15">
      <c r="A10081" s="6"/>
    </row>
    <row r="10082" spans="1:1" ht="15">
      <c r="A10082" s="6"/>
    </row>
    <row r="10083" spans="1:1" ht="15">
      <c r="A10083" s="6"/>
    </row>
    <row r="10084" spans="1:1" ht="15">
      <c r="A10084" s="6"/>
    </row>
    <row r="10085" spans="1:1" ht="15">
      <c r="A10085" s="6"/>
    </row>
    <row r="10086" spans="1:1" ht="15">
      <c r="A10086" s="6"/>
    </row>
    <row r="10087" spans="1:1" ht="15">
      <c r="A10087" s="6"/>
    </row>
    <row r="10088" spans="1:1" ht="15">
      <c r="A10088" s="6"/>
    </row>
    <row r="10089" spans="1:1" ht="15">
      <c r="A10089" s="6"/>
    </row>
    <row r="10090" spans="1:1" ht="15">
      <c r="A10090" s="6"/>
    </row>
    <row r="10091" spans="1:1" ht="15">
      <c r="A10091" s="6"/>
    </row>
    <row r="10092" spans="1:1" ht="15">
      <c r="A10092" s="6"/>
    </row>
    <row r="10093" spans="1:1" ht="15">
      <c r="A10093" s="6"/>
    </row>
    <row r="10094" spans="1:1" ht="15">
      <c r="A10094" s="6"/>
    </row>
    <row r="10095" spans="1:1" ht="15">
      <c r="A10095" s="6"/>
    </row>
    <row r="10096" spans="1:1" ht="15">
      <c r="A10096" s="6"/>
    </row>
    <row r="10097" spans="1:1" ht="15">
      <c r="A10097" s="6"/>
    </row>
    <row r="10098" spans="1:1" ht="15">
      <c r="A10098" s="6"/>
    </row>
    <row r="10099" spans="1:1" ht="15">
      <c r="A10099" s="6"/>
    </row>
    <row r="10100" spans="1:1" ht="15">
      <c r="A10100" s="6"/>
    </row>
    <row r="10101" spans="1:1" ht="15">
      <c r="A10101" s="6"/>
    </row>
    <row r="10102" spans="1:1" ht="15">
      <c r="A10102" s="6"/>
    </row>
    <row r="10103" spans="1:1" ht="15">
      <c r="A10103" s="6"/>
    </row>
    <row r="10104" spans="1:1" ht="15">
      <c r="A10104" s="6"/>
    </row>
    <row r="10105" spans="1:1" ht="15">
      <c r="A10105" s="6"/>
    </row>
    <row r="10106" spans="1:1" ht="15">
      <c r="A10106" s="6"/>
    </row>
    <row r="10107" spans="1:1" ht="15">
      <c r="A10107" s="6"/>
    </row>
    <row r="10108" spans="1:1" ht="15">
      <c r="A10108" s="6"/>
    </row>
    <row r="10109" spans="1:1" ht="15">
      <c r="A10109" s="6"/>
    </row>
    <row r="10110" spans="1:1" ht="15">
      <c r="A10110" s="6"/>
    </row>
    <row r="10111" spans="1:1" ht="15">
      <c r="A10111" s="6"/>
    </row>
    <row r="10112" spans="1:1" ht="15">
      <c r="A10112" s="6"/>
    </row>
    <row r="10113" spans="1:1" ht="15">
      <c r="A10113" s="6"/>
    </row>
    <row r="10114" spans="1:1" ht="15">
      <c r="A10114" s="6"/>
    </row>
    <row r="10115" spans="1:1" ht="15">
      <c r="A10115" s="6"/>
    </row>
    <row r="10116" spans="1:1" ht="15">
      <c r="A10116" s="6"/>
    </row>
    <row r="10117" spans="1:1" ht="15">
      <c r="A10117" s="6"/>
    </row>
    <row r="10118" spans="1:1" ht="15">
      <c r="A10118" s="6"/>
    </row>
    <row r="10119" spans="1:1" ht="15">
      <c r="A10119" s="6"/>
    </row>
    <row r="10120" spans="1:1" ht="15">
      <c r="A10120" s="6"/>
    </row>
    <row r="10121" spans="1:1" ht="15">
      <c r="A10121" s="6"/>
    </row>
    <row r="10122" spans="1:1" ht="15">
      <c r="A10122" s="6"/>
    </row>
    <row r="10123" spans="1:1" ht="15">
      <c r="A10123" s="6"/>
    </row>
    <row r="10124" spans="1:1" ht="15">
      <c r="A10124" s="6"/>
    </row>
    <row r="10125" spans="1:1" ht="15">
      <c r="A10125" s="6"/>
    </row>
    <row r="10126" spans="1:1" ht="15">
      <c r="A10126" s="6"/>
    </row>
    <row r="10127" spans="1:1" ht="15">
      <c r="A10127" s="6"/>
    </row>
    <row r="10128" spans="1:1" ht="15">
      <c r="A10128" s="6"/>
    </row>
    <row r="10129" spans="1:1" ht="15">
      <c r="A10129" s="6"/>
    </row>
    <row r="10130" spans="1:1" ht="15">
      <c r="A10130" s="6"/>
    </row>
    <row r="10131" spans="1:1" ht="15">
      <c r="A10131" s="6"/>
    </row>
    <row r="10132" spans="1:1" ht="15">
      <c r="A10132" s="6"/>
    </row>
    <row r="10133" spans="1:1" ht="15">
      <c r="A10133" s="6"/>
    </row>
    <row r="10134" spans="1:1" ht="15">
      <c r="A10134" s="6"/>
    </row>
    <row r="10135" spans="1:1" ht="15">
      <c r="A10135" s="6"/>
    </row>
    <row r="10136" spans="1:1" ht="15">
      <c r="A10136" s="6"/>
    </row>
    <row r="10137" spans="1:1" ht="15">
      <c r="A10137" s="6"/>
    </row>
    <row r="10138" spans="1:1" ht="15">
      <c r="A10138" s="6"/>
    </row>
    <row r="10139" spans="1:1" ht="15">
      <c r="A10139" s="6"/>
    </row>
    <row r="10140" spans="1:1" ht="15">
      <c r="A10140" s="6"/>
    </row>
    <row r="10141" spans="1:1" ht="15">
      <c r="A10141" s="6"/>
    </row>
    <row r="10142" spans="1:1" ht="15">
      <c r="A10142" s="6"/>
    </row>
    <row r="10143" spans="1:1" ht="15">
      <c r="A10143" s="6"/>
    </row>
    <row r="10144" spans="1:1" ht="15">
      <c r="A10144" s="6"/>
    </row>
    <row r="10145" spans="1:1" ht="15">
      <c r="A10145" s="6"/>
    </row>
    <row r="10146" spans="1:1" ht="15">
      <c r="A10146" s="6"/>
    </row>
    <row r="10147" spans="1:1" ht="15">
      <c r="A10147" s="6"/>
    </row>
    <row r="10148" spans="1:1" ht="15">
      <c r="A10148" s="6"/>
    </row>
    <row r="10149" spans="1:1" ht="15">
      <c r="A10149" s="6"/>
    </row>
    <row r="10150" spans="1:1" ht="15">
      <c r="A10150" s="6"/>
    </row>
    <row r="10151" spans="1:1" ht="15">
      <c r="A10151" s="6"/>
    </row>
    <row r="10152" spans="1:1" ht="15">
      <c r="A10152" s="6"/>
    </row>
    <row r="10153" spans="1:1" ht="15">
      <c r="A10153" s="6"/>
    </row>
    <row r="10154" spans="1:1" ht="15">
      <c r="A10154" s="6"/>
    </row>
    <row r="10155" spans="1:1" ht="15">
      <c r="A10155" s="6"/>
    </row>
    <row r="10156" spans="1:1" ht="15">
      <c r="A10156" s="6"/>
    </row>
    <row r="10157" spans="1:1" ht="15">
      <c r="A10157" s="6"/>
    </row>
    <row r="10158" spans="1:1" ht="15">
      <c r="A10158" s="6"/>
    </row>
    <row r="10159" spans="1:1" ht="15">
      <c r="A10159" s="6"/>
    </row>
    <row r="10160" spans="1:1" ht="15">
      <c r="A10160" s="6"/>
    </row>
    <row r="10161" spans="1:1" ht="15">
      <c r="A10161" s="6"/>
    </row>
    <row r="10162" spans="1:1" ht="15">
      <c r="A10162" s="6"/>
    </row>
    <row r="10163" spans="1:1" ht="15">
      <c r="A10163" s="6"/>
    </row>
    <row r="10164" spans="1:1" ht="15">
      <c r="A10164" s="6"/>
    </row>
    <row r="10165" spans="1:1" ht="15">
      <c r="A10165" s="6"/>
    </row>
    <row r="10166" spans="1:1" ht="15">
      <c r="A10166" s="6"/>
    </row>
    <row r="10167" spans="1:1" ht="15">
      <c r="A10167" s="6"/>
    </row>
    <row r="10168" spans="1:1" ht="15">
      <c r="A10168" s="6"/>
    </row>
    <row r="10169" spans="1:1" ht="15">
      <c r="A10169" s="6"/>
    </row>
    <row r="10170" spans="1:1" ht="15">
      <c r="A10170" s="6"/>
    </row>
    <row r="10171" spans="1:1" ht="15">
      <c r="A10171" s="6"/>
    </row>
    <row r="10172" spans="1:1" ht="15">
      <c r="A10172" s="6"/>
    </row>
    <row r="10173" spans="1:1" ht="15">
      <c r="A10173" s="6"/>
    </row>
    <row r="10174" spans="1:1" ht="15">
      <c r="A10174" s="6"/>
    </row>
    <row r="10175" spans="1:1" ht="15">
      <c r="A10175" s="6"/>
    </row>
    <row r="10176" spans="1:1" ht="15">
      <c r="A10176" s="6"/>
    </row>
    <row r="10177" spans="1:1" ht="15">
      <c r="A10177" s="6"/>
    </row>
    <row r="10178" spans="1:1" ht="15">
      <c r="A10178" s="6"/>
    </row>
    <row r="10179" spans="1:1" ht="15">
      <c r="A10179" s="6"/>
    </row>
    <row r="10180" spans="1:1" ht="15">
      <c r="A10180" s="6"/>
    </row>
    <row r="10181" spans="1:1" ht="15">
      <c r="A10181" s="6"/>
    </row>
    <row r="10182" spans="1:1" ht="15">
      <c r="A10182" s="6"/>
    </row>
    <row r="10183" spans="1:1" ht="15">
      <c r="A10183" s="6"/>
    </row>
    <row r="10184" spans="1:1" ht="15">
      <c r="A10184" s="6"/>
    </row>
    <row r="10185" spans="1:1" ht="15">
      <c r="A10185" s="6"/>
    </row>
    <row r="10186" spans="1:1" ht="15">
      <c r="A10186" s="6"/>
    </row>
    <row r="10187" spans="1:1" ht="15">
      <c r="A10187" s="6"/>
    </row>
    <row r="10188" spans="1:1" ht="15">
      <c r="A10188" s="6"/>
    </row>
    <row r="10189" spans="1:1" ht="15">
      <c r="A10189" s="6"/>
    </row>
    <row r="10190" spans="1:1" ht="15">
      <c r="A10190" s="6"/>
    </row>
    <row r="10191" spans="1:1" ht="15">
      <c r="A10191" s="6"/>
    </row>
    <row r="10192" spans="1:1" ht="15">
      <c r="A10192" s="6"/>
    </row>
    <row r="10193" spans="1:1" ht="15">
      <c r="A10193" s="6"/>
    </row>
    <row r="10194" spans="1:1" ht="15">
      <c r="A10194" s="6"/>
    </row>
    <row r="10195" spans="1:1" ht="15">
      <c r="A10195" s="6"/>
    </row>
    <row r="10196" spans="1:1" ht="15">
      <c r="A10196" s="6"/>
    </row>
    <row r="10197" spans="1:1" ht="15">
      <c r="A10197" s="6"/>
    </row>
    <row r="10198" spans="1:1" ht="15">
      <c r="A10198" s="6"/>
    </row>
    <row r="10199" spans="1:1" ht="15">
      <c r="A10199" s="6"/>
    </row>
    <row r="10200" spans="1:1" ht="15">
      <c r="A10200" s="6"/>
    </row>
    <row r="10201" spans="1:1" ht="15">
      <c r="A10201" s="6"/>
    </row>
    <row r="10202" spans="1:1" ht="15">
      <c r="A10202" s="6"/>
    </row>
    <row r="10203" spans="1:1" ht="15">
      <c r="A10203" s="6"/>
    </row>
    <row r="10204" spans="1:1" ht="15">
      <c r="A10204" s="6"/>
    </row>
    <row r="10205" spans="1:1" ht="15">
      <c r="A10205" s="6"/>
    </row>
    <row r="10206" spans="1:1" ht="15">
      <c r="A10206" s="6"/>
    </row>
    <row r="10207" spans="1:1" ht="15">
      <c r="A10207" s="6"/>
    </row>
    <row r="10208" spans="1:1" ht="15">
      <c r="A10208" s="6"/>
    </row>
    <row r="10209" spans="1:1" ht="15">
      <c r="A10209" s="6"/>
    </row>
    <row r="10210" spans="1:1" ht="15">
      <c r="A10210" s="6"/>
    </row>
    <row r="10211" spans="1:1" ht="15">
      <c r="A10211" s="6"/>
    </row>
    <row r="10212" spans="1:1" ht="15">
      <c r="A10212" s="6"/>
    </row>
    <row r="10213" spans="1:1" ht="15">
      <c r="A10213" s="6"/>
    </row>
    <row r="10214" spans="1:1" ht="15">
      <c r="A10214" s="6"/>
    </row>
    <row r="10215" spans="1:1" ht="15">
      <c r="A10215" s="6"/>
    </row>
    <row r="10216" spans="1:1" ht="15">
      <c r="A10216" s="6"/>
    </row>
    <row r="10217" spans="1:1" ht="15">
      <c r="A10217" s="6"/>
    </row>
    <row r="10218" spans="1:1" ht="15">
      <c r="A10218" s="6"/>
    </row>
    <row r="10219" spans="1:1" ht="15">
      <c r="A10219" s="6"/>
    </row>
    <row r="10220" spans="1:1" ht="15">
      <c r="A10220" s="6"/>
    </row>
    <row r="10221" spans="1:1" ht="15">
      <c r="A10221" s="6"/>
    </row>
    <row r="10222" spans="1:1" ht="15">
      <c r="A10222" s="6"/>
    </row>
    <row r="10223" spans="1:1" ht="15">
      <c r="A10223" s="6"/>
    </row>
    <row r="10224" spans="1:1" ht="15">
      <c r="A10224" s="6"/>
    </row>
    <row r="10225" spans="1:1" ht="15">
      <c r="A10225" s="6"/>
    </row>
    <row r="10226" spans="1:1" ht="15">
      <c r="A10226" s="6"/>
    </row>
    <row r="10227" spans="1:1" ht="15">
      <c r="A10227" s="6"/>
    </row>
    <row r="10228" spans="1:1" ht="15">
      <c r="A10228" s="6"/>
    </row>
    <row r="10229" spans="1:1" ht="15">
      <c r="A10229" s="6"/>
    </row>
    <row r="10230" spans="1:1" ht="15">
      <c r="A10230" s="6"/>
    </row>
    <row r="10231" spans="1:1" ht="15">
      <c r="A10231" s="6"/>
    </row>
    <row r="10232" spans="1:1" ht="15">
      <c r="A10232" s="6"/>
    </row>
    <row r="10233" spans="1:1" ht="15">
      <c r="A10233" s="6"/>
    </row>
    <row r="10234" spans="1:1" ht="15">
      <c r="A10234" s="6"/>
    </row>
    <row r="10235" spans="1:1" ht="15">
      <c r="A10235" s="6"/>
    </row>
    <row r="10236" spans="1:1" ht="15">
      <c r="A10236" s="6"/>
    </row>
    <row r="10237" spans="1:1" ht="15">
      <c r="A10237" s="6"/>
    </row>
    <row r="10238" spans="1:1" ht="15">
      <c r="A10238" s="6"/>
    </row>
    <row r="10239" spans="1:1" ht="15">
      <c r="A10239" s="6"/>
    </row>
    <row r="10240" spans="1:1" ht="15">
      <c r="A10240" s="6"/>
    </row>
    <row r="10241" spans="1:1" ht="15">
      <c r="A10241" s="6"/>
    </row>
    <row r="10242" spans="1:1" ht="15">
      <c r="A10242" s="6"/>
    </row>
    <row r="10243" spans="1:1" ht="15">
      <c r="A10243" s="6"/>
    </row>
    <row r="10244" spans="1:1" ht="15">
      <c r="A10244" s="6"/>
    </row>
    <row r="10245" spans="1:1" ht="15">
      <c r="A10245" s="6"/>
    </row>
    <row r="10246" spans="1:1" ht="15">
      <c r="A10246" s="6"/>
    </row>
    <row r="10247" spans="1:1" ht="15">
      <c r="A10247" s="6"/>
    </row>
    <row r="10248" spans="1:1" ht="15">
      <c r="A10248" s="6"/>
    </row>
    <row r="10249" spans="1:1" ht="15">
      <c r="A10249" s="6"/>
    </row>
    <row r="10250" spans="1:1" ht="15">
      <c r="A10250" s="6"/>
    </row>
    <row r="10251" spans="1:1" ht="15">
      <c r="A10251" s="6"/>
    </row>
    <row r="10252" spans="1:1" ht="15">
      <c r="A10252" s="6"/>
    </row>
    <row r="10253" spans="1:1" ht="15">
      <c r="A10253" s="6"/>
    </row>
    <row r="10254" spans="1:1" ht="15">
      <c r="A10254" s="6"/>
    </row>
    <row r="10255" spans="1:1" ht="15">
      <c r="A10255" s="6"/>
    </row>
    <row r="10256" spans="1:1" ht="15">
      <c r="A10256" s="6"/>
    </row>
    <row r="10257" spans="1:1" ht="15">
      <c r="A10257" s="6"/>
    </row>
    <row r="10258" spans="1:1" ht="15">
      <c r="A10258" s="6"/>
    </row>
    <row r="10259" spans="1:1" ht="15">
      <c r="A10259" s="6"/>
    </row>
    <row r="10260" spans="1:1" ht="15">
      <c r="A10260" s="6"/>
    </row>
    <row r="10261" spans="1:1" ht="15">
      <c r="A10261" s="6"/>
    </row>
    <row r="10262" spans="1:1" ht="15">
      <c r="A10262" s="6"/>
    </row>
    <row r="10263" spans="1:1" ht="15">
      <c r="A10263" s="6"/>
    </row>
    <row r="10264" spans="1:1" ht="15">
      <c r="A10264" s="6"/>
    </row>
    <row r="10265" spans="1:1" ht="15">
      <c r="A10265" s="6"/>
    </row>
    <row r="10266" spans="1:1" ht="15">
      <c r="A10266" s="6"/>
    </row>
    <row r="10267" spans="1:1" ht="15">
      <c r="A10267" s="6"/>
    </row>
    <row r="10268" spans="1:1" ht="15">
      <c r="A10268" s="6"/>
    </row>
    <row r="10269" spans="1:1" ht="15">
      <c r="A10269" s="6"/>
    </row>
    <row r="10270" spans="1:1" ht="15">
      <c r="A10270" s="6"/>
    </row>
    <row r="10271" spans="1:1" ht="15">
      <c r="A10271" s="6"/>
    </row>
    <row r="10272" spans="1:1" ht="15">
      <c r="A10272" s="6"/>
    </row>
    <row r="10273" spans="1:1" ht="15">
      <c r="A10273" s="6"/>
    </row>
    <row r="10274" spans="1:1" ht="15">
      <c r="A10274" s="6"/>
    </row>
    <row r="10275" spans="1:1" ht="15">
      <c r="A10275" s="6"/>
    </row>
    <row r="10276" spans="1:1" ht="15">
      <c r="A10276" s="6"/>
    </row>
    <row r="10277" spans="1:1" ht="15">
      <c r="A10277" s="6"/>
    </row>
    <row r="10278" spans="1:1" ht="15">
      <c r="A10278" s="6"/>
    </row>
    <row r="10279" spans="1:1" ht="15">
      <c r="A10279" s="6"/>
    </row>
    <row r="10280" spans="1:1" ht="15">
      <c r="A10280" s="6"/>
    </row>
    <row r="10281" spans="1:1" ht="15">
      <c r="A10281" s="6"/>
    </row>
    <row r="10282" spans="1:1" ht="15">
      <c r="A10282" s="6"/>
    </row>
    <row r="10283" spans="1:1" ht="15">
      <c r="A10283" s="6"/>
    </row>
    <row r="10284" spans="1:1" ht="15">
      <c r="A10284" s="6"/>
    </row>
    <row r="10285" spans="1:1" ht="15">
      <c r="A10285" s="6"/>
    </row>
    <row r="10286" spans="1:1" ht="15">
      <c r="A10286" s="6"/>
    </row>
    <row r="10287" spans="1:1" ht="15">
      <c r="A10287" s="6"/>
    </row>
    <row r="10288" spans="1:1" ht="15">
      <c r="A10288" s="6"/>
    </row>
    <row r="10289" spans="1:1" ht="15">
      <c r="A10289" s="6"/>
    </row>
    <row r="10290" spans="1:1" ht="15">
      <c r="A10290" s="6"/>
    </row>
    <row r="10291" spans="1:1" ht="15">
      <c r="A10291" s="6"/>
    </row>
    <row r="10292" spans="1:1" ht="15">
      <c r="A10292" s="6"/>
    </row>
    <row r="10293" spans="1:1" ht="15">
      <c r="A10293" s="6"/>
    </row>
    <row r="10294" spans="1:1" ht="15">
      <c r="A10294" s="6"/>
    </row>
    <row r="10295" spans="1:1" ht="15">
      <c r="A10295" s="6"/>
    </row>
    <row r="10296" spans="1:1" ht="15">
      <c r="A10296" s="6"/>
    </row>
    <row r="10297" spans="1:1" ht="15">
      <c r="A10297" s="6"/>
    </row>
    <row r="10298" spans="1:1" ht="15">
      <c r="A10298" s="6"/>
    </row>
    <row r="10299" spans="1:1" ht="15">
      <c r="A10299" s="6"/>
    </row>
    <row r="10300" spans="1:1" ht="15">
      <c r="A10300" s="6"/>
    </row>
    <row r="10301" spans="1:1" ht="15">
      <c r="A10301" s="6"/>
    </row>
    <row r="10302" spans="1:1" ht="15">
      <c r="A10302" s="6"/>
    </row>
    <row r="10303" spans="1:1" ht="15">
      <c r="A10303" s="6"/>
    </row>
    <row r="10304" spans="1:1" ht="15">
      <c r="A10304" s="6"/>
    </row>
    <row r="10305" spans="1:1" ht="15">
      <c r="A10305" s="6"/>
    </row>
    <row r="10306" spans="1:1" ht="15">
      <c r="A10306" s="6"/>
    </row>
    <row r="10307" spans="1:1" ht="15">
      <c r="A10307" s="6"/>
    </row>
    <row r="10308" spans="1:1" ht="15">
      <c r="A10308" s="6"/>
    </row>
    <row r="10309" spans="1:1" ht="15">
      <c r="A10309" s="6"/>
    </row>
    <row r="10310" spans="1:1" ht="15">
      <c r="A10310" s="6"/>
    </row>
    <row r="10311" spans="1:1" ht="15">
      <c r="A10311" s="6"/>
    </row>
    <row r="10312" spans="1:1" ht="15">
      <c r="A10312" s="6"/>
    </row>
    <row r="10313" spans="1:1" ht="15">
      <c r="A10313" s="6"/>
    </row>
    <row r="10314" spans="1:1" ht="15">
      <c r="A10314" s="6"/>
    </row>
    <row r="10315" spans="1:1" ht="15">
      <c r="A10315" s="6"/>
    </row>
    <row r="10316" spans="1:1" ht="15">
      <c r="A10316" s="6"/>
    </row>
    <row r="10317" spans="1:1" ht="15">
      <c r="A10317" s="6"/>
    </row>
    <row r="10318" spans="1:1" ht="15">
      <c r="A10318" s="6"/>
    </row>
    <row r="10319" spans="1:1" ht="15">
      <c r="A10319" s="6"/>
    </row>
    <row r="10320" spans="1:1" ht="15">
      <c r="A10320" s="6"/>
    </row>
    <row r="10321" spans="1:1" ht="15">
      <c r="A10321" s="6"/>
    </row>
    <row r="10322" spans="1:1" ht="15">
      <c r="A10322" s="6"/>
    </row>
    <row r="10323" spans="1:1" ht="15">
      <c r="A10323" s="6"/>
    </row>
    <row r="10324" spans="1:1" ht="15">
      <c r="A10324" s="6"/>
    </row>
    <row r="10325" spans="1:1" ht="15">
      <c r="A10325" s="6"/>
    </row>
    <row r="10326" spans="1:1" ht="15">
      <c r="A10326" s="6"/>
    </row>
    <row r="10327" spans="1:1" ht="15">
      <c r="A10327" s="6"/>
    </row>
    <row r="10328" spans="1:1" ht="15">
      <c r="A10328" s="6"/>
    </row>
    <row r="10329" spans="1:1" ht="15">
      <c r="A10329" s="6"/>
    </row>
    <row r="10330" spans="1:1" ht="15">
      <c r="A10330" s="6"/>
    </row>
    <row r="10331" spans="1:1" ht="15">
      <c r="A10331" s="6"/>
    </row>
    <row r="10332" spans="1:1" ht="15">
      <c r="A10332" s="6"/>
    </row>
    <row r="10333" spans="1:1" ht="15">
      <c r="A10333" s="6"/>
    </row>
    <row r="10334" spans="1:1" ht="15">
      <c r="A10334" s="6"/>
    </row>
    <row r="10335" spans="1:1" ht="15">
      <c r="A10335" s="6"/>
    </row>
    <row r="10336" spans="1:1" ht="15">
      <c r="A10336" s="6"/>
    </row>
    <row r="10337" spans="1:1" ht="15">
      <c r="A10337" s="6"/>
    </row>
    <row r="10338" spans="1:1" ht="15">
      <c r="A10338" s="6"/>
    </row>
    <row r="10339" spans="1:1" ht="15">
      <c r="A10339" s="6"/>
    </row>
    <row r="10340" spans="1:1" ht="15">
      <c r="A10340" s="6"/>
    </row>
    <row r="10341" spans="1:1" ht="15">
      <c r="A10341" s="6"/>
    </row>
    <row r="10342" spans="1:1" ht="15">
      <c r="A10342" s="6"/>
    </row>
    <row r="10343" spans="1:1" ht="15">
      <c r="A10343" s="6"/>
    </row>
    <row r="10344" spans="1:1" ht="15">
      <c r="A10344" s="6"/>
    </row>
    <row r="10345" spans="1:1" ht="15">
      <c r="A10345" s="6"/>
    </row>
    <row r="10346" spans="1:1" ht="15">
      <c r="A10346" s="6"/>
    </row>
    <row r="10347" spans="1:1" ht="15">
      <c r="A10347" s="6"/>
    </row>
    <row r="10348" spans="1:1" ht="15">
      <c r="A10348" s="6"/>
    </row>
    <row r="10349" spans="1:1" ht="15">
      <c r="A10349" s="6"/>
    </row>
    <row r="10350" spans="1:1" ht="15">
      <c r="A10350" s="6"/>
    </row>
    <row r="10351" spans="1:1" ht="15">
      <c r="A10351" s="6"/>
    </row>
    <row r="10352" spans="1:1" ht="15">
      <c r="A10352" s="6"/>
    </row>
    <row r="10353" spans="1:1" ht="15">
      <c r="A10353" s="6"/>
    </row>
    <row r="10354" spans="1:1" ht="15">
      <c r="A10354" s="6"/>
    </row>
    <row r="10355" spans="1:1" ht="15">
      <c r="A10355" s="6"/>
    </row>
    <row r="10356" spans="1:1" ht="15">
      <c r="A10356" s="6"/>
    </row>
    <row r="10357" spans="1:1" ht="15">
      <c r="A10357" s="6"/>
    </row>
    <row r="10358" spans="1:1" ht="15">
      <c r="A10358" s="6"/>
    </row>
    <row r="10359" spans="1:1" ht="15">
      <c r="A10359" s="6"/>
    </row>
    <row r="10360" spans="1:1" ht="15">
      <c r="A10360" s="6"/>
    </row>
    <row r="10361" spans="1:1" ht="15">
      <c r="A10361" s="6"/>
    </row>
    <row r="10362" spans="1:1" ht="15">
      <c r="A10362" s="6"/>
    </row>
    <row r="10363" spans="1:1" ht="15">
      <c r="A10363" s="6"/>
    </row>
    <row r="10364" spans="1:1" ht="15">
      <c r="A10364" s="6"/>
    </row>
    <row r="10365" spans="1:1" ht="15">
      <c r="A10365" s="6"/>
    </row>
    <row r="10366" spans="1:1" ht="15">
      <c r="A10366" s="6"/>
    </row>
    <row r="10367" spans="1:1" ht="15">
      <c r="A10367" s="6"/>
    </row>
    <row r="10368" spans="1:1" ht="15">
      <c r="A10368" s="6"/>
    </row>
    <row r="10369" spans="1:1" ht="15">
      <c r="A10369" s="6"/>
    </row>
    <row r="10370" spans="1:1" ht="15">
      <c r="A10370" s="6"/>
    </row>
    <row r="10371" spans="1:1" ht="15">
      <c r="A10371" s="6"/>
    </row>
    <row r="10372" spans="1:1" ht="15">
      <c r="A10372" s="6"/>
    </row>
    <row r="10373" spans="1:1" ht="15">
      <c r="A10373" s="6"/>
    </row>
    <row r="10374" spans="1:1" ht="15">
      <c r="A10374" s="6"/>
    </row>
    <row r="10375" spans="1:1" ht="15">
      <c r="A10375" s="6"/>
    </row>
    <row r="10376" spans="1:1" ht="15">
      <c r="A10376" s="6"/>
    </row>
    <row r="10377" spans="1:1" ht="15">
      <c r="A10377" s="6"/>
    </row>
    <row r="10378" spans="1:1" ht="15">
      <c r="A10378" s="6"/>
    </row>
    <row r="10379" spans="1:1" ht="15">
      <c r="A10379" s="6"/>
    </row>
    <row r="10380" spans="1:1" ht="15">
      <c r="A10380" s="6"/>
    </row>
    <row r="10381" spans="1:1" ht="15">
      <c r="A10381" s="6"/>
    </row>
    <row r="10382" spans="1:1" ht="15">
      <c r="A10382" s="6"/>
    </row>
    <row r="10383" spans="1:1" ht="15">
      <c r="A10383" s="6"/>
    </row>
    <row r="10384" spans="1:1" ht="15">
      <c r="A10384" s="6"/>
    </row>
    <row r="10385" spans="1:1" ht="15">
      <c r="A10385" s="6"/>
    </row>
    <row r="10386" spans="1:1" ht="15">
      <c r="A10386" s="6"/>
    </row>
    <row r="10387" spans="1:1" ht="15">
      <c r="A10387" s="6"/>
    </row>
    <row r="10388" spans="1:1" ht="15">
      <c r="A10388" s="6"/>
    </row>
    <row r="10389" spans="1:1" ht="15">
      <c r="A10389" s="6"/>
    </row>
    <row r="10390" spans="1:1" ht="15">
      <c r="A10390" s="6"/>
    </row>
    <row r="10391" spans="1:1" ht="15">
      <c r="A10391" s="6"/>
    </row>
    <row r="10392" spans="1:1" ht="15">
      <c r="A10392" s="6"/>
    </row>
    <row r="10393" spans="1:1" ht="15">
      <c r="A10393" s="6"/>
    </row>
    <row r="10394" spans="1:1" ht="15">
      <c r="A10394" s="6"/>
    </row>
    <row r="10395" spans="1:1" ht="15">
      <c r="A10395" s="6"/>
    </row>
    <row r="10396" spans="1:1" ht="15">
      <c r="A10396" s="6"/>
    </row>
    <row r="10397" spans="1:1" ht="15">
      <c r="A10397" s="6"/>
    </row>
    <row r="10398" spans="1:1" ht="15">
      <c r="A10398" s="6"/>
    </row>
    <row r="10399" spans="1:1" ht="15">
      <c r="A10399" s="6"/>
    </row>
    <row r="10400" spans="1:1" ht="15">
      <c r="A10400" s="6"/>
    </row>
    <row r="10401" spans="1:1" ht="15">
      <c r="A10401" s="6"/>
    </row>
    <row r="10402" spans="1:1" ht="15">
      <c r="A10402" s="6"/>
    </row>
    <row r="10403" spans="1:1" ht="15">
      <c r="A10403" s="6"/>
    </row>
    <row r="10404" spans="1:1" ht="15">
      <c r="A10404" s="6"/>
    </row>
    <row r="10405" spans="1:1" ht="15">
      <c r="A10405" s="6"/>
    </row>
    <row r="10406" spans="1:1" ht="15">
      <c r="A10406" s="6"/>
    </row>
    <row r="10407" spans="1:1" ht="15">
      <c r="A10407" s="6"/>
    </row>
    <row r="10408" spans="1:1" ht="15">
      <c r="A10408" s="6"/>
    </row>
    <row r="10409" spans="1:1" ht="15">
      <c r="A10409" s="6"/>
    </row>
    <row r="10410" spans="1:1" ht="15">
      <c r="A10410" s="6"/>
    </row>
    <row r="10411" spans="1:1" ht="15">
      <c r="A10411" s="6"/>
    </row>
    <row r="10412" spans="1:1" ht="15">
      <c r="A10412" s="6"/>
    </row>
    <row r="10413" spans="1:1" ht="15">
      <c r="A10413" s="6"/>
    </row>
    <row r="10414" spans="1:1" ht="15">
      <c r="A10414" s="6"/>
    </row>
    <row r="10415" spans="1:1" ht="15">
      <c r="A10415" s="6"/>
    </row>
    <row r="10416" spans="1:1" ht="15">
      <c r="A10416" s="6"/>
    </row>
    <row r="10417" spans="1:1" ht="15">
      <c r="A10417" s="6"/>
    </row>
    <row r="10418" spans="1:1" ht="15">
      <c r="A10418" s="6"/>
    </row>
    <row r="10419" spans="1:1" ht="15">
      <c r="A10419" s="6"/>
    </row>
    <row r="10420" spans="1:1" ht="15">
      <c r="A10420" s="6"/>
    </row>
    <row r="10421" spans="1:1" ht="15">
      <c r="A10421" s="6"/>
    </row>
    <row r="10422" spans="1:1" ht="15">
      <c r="A10422" s="6"/>
    </row>
    <row r="10423" spans="1:1" ht="15">
      <c r="A10423" s="6"/>
    </row>
    <row r="10424" spans="1:1" ht="15">
      <c r="A10424" s="6"/>
    </row>
    <row r="10425" spans="1:1" ht="15">
      <c r="A10425" s="6"/>
    </row>
    <row r="10426" spans="1:1" ht="15">
      <c r="A10426" s="6"/>
    </row>
    <row r="10427" spans="1:1" ht="15">
      <c r="A10427" s="6"/>
    </row>
    <row r="10428" spans="1:1" ht="15">
      <c r="A10428" s="6"/>
    </row>
    <row r="10429" spans="1:1" ht="15">
      <c r="A10429" s="6"/>
    </row>
    <row r="10430" spans="1:1" ht="15">
      <c r="A10430" s="6"/>
    </row>
    <row r="10431" spans="1:1" ht="15">
      <c r="A10431" s="6"/>
    </row>
    <row r="10432" spans="1:1" ht="15">
      <c r="A10432" s="6"/>
    </row>
    <row r="10433" spans="1:1" ht="15">
      <c r="A10433" s="6"/>
    </row>
    <row r="10434" spans="1:1" ht="15">
      <c r="A10434" s="6"/>
    </row>
    <row r="10435" spans="1:1" ht="15">
      <c r="A10435" s="6"/>
    </row>
    <row r="10436" spans="1:1" ht="15">
      <c r="A10436" s="6"/>
    </row>
    <row r="10437" spans="1:1" ht="15">
      <c r="A10437" s="6"/>
    </row>
    <row r="10438" spans="1:1" ht="15">
      <c r="A10438" s="6"/>
    </row>
    <row r="10439" spans="1:1" ht="15">
      <c r="A10439" s="6"/>
    </row>
    <row r="10440" spans="1:1" ht="15">
      <c r="A10440" s="6"/>
    </row>
    <row r="10441" spans="1:1" ht="15">
      <c r="A10441" s="6"/>
    </row>
    <row r="10442" spans="1:1" ht="15">
      <c r="A10442" s="6"/>
    </row>
    <row r="10443" spans="1:1" ht="15">
      <c r="A10443" s="6"/>
    </row>
    <row r="10444" spans="1:1" ht="15">
      <c r="A10444" s="6"/>
    </row>
    <row r="10445" spans="1:1" ht="15">
      <c r="A10445" s="6"/>
    </row>
    <row r="10446" spans="1:1" ht="15">
      <c r="A10446" s="6"/>
    </row>
    <row r="10447" spans="1:1" ht="15">
      <c r="A10447" s="6"/>
    </row>
    <row r="10448" spans="1:1" ht="15">
      <c r="A10448" s="6"/>
    </row>
    <row r="10449" spans="1:1" ht="15">
      <c r="A10449" s="6"/>
    </row>
    <row r="10450" spans="1:1" ht="15">
      <c r="A10450" s="6"/>
    </row>
    <row r="10451" spans="1:1" ht="15">
      <c r="A10451" s="6"/>
    </row>
    <row r="10452" spans="1:1" ht="15">
      <c r="A10452" s="6"/>
    </row>
    <row r="10453" spans="1:1" ht="15">
      <c r="A10453" s="6"/>
    </row>
    <row r="10454" spans="1:1" ht="15">
      <c r="A10454" s="6"/>
    </row>
    <row r="10455" spans="1:1" ht="15">
      <c r="A10455" s="6"/>
    </row>
    <row r="10456" spans="1:1" ht="15">
      <c r="A10456" s="6"/>
    </row>
    <row r="10457" spans="1:1" ht="15">
      <c r="A10457" s="6"/>
    </row>
    <row r="10458" spans="1:1" ht="15">
      <c r="A10458" s="6"/>
    </row>
    <row r="10459" spans="1:1" ht="15">
      <c r="A10459" s="6"/>
    </row>
    <row r="10460" spans="1:1" ht="15">
      <c r="A10460" s="6"/>
    </row>
    <row r="10461" spans="1:1" ht="15">
      <c r="A10461" s="6"/>
    </row>
    <row r="10462" spans="1:1" ht="15">
      <c r="A10462" s="6"/>
    </row>
    <row r="10463" spans="1:1" ht="15">
      <c r="A10463" s="6"/>
    </row>
    <row r="10464" spans="1:1" ht="15">
      <c r="A10464" s="6"/>
    </row>
    <row r="10465" spans="1:1" ht="15">
      <c r="A10465" s="6"/>
    </row>
    <row r="10466" spans="1:1" ht="15">
      <c r="A10466" s="6"/>
    </row>
    <row r="10467" spans="1:1" ht="15">
      <c r="A10467" s="6"/>
    </row>
    <row r="10468" spans="1:1" ht="15">
      <c r="A10468" s="6"/>
    </row>
    <row r="10469" spans="1:1" ht="15">
      <c r="A10469" s="6"/>
    </row>
    <row r="10470" spans="1:1" ht="15">
      <c r="A10470" s="6"/>
    </row>
    <row r="10471" spans="1:1" ht="15">
      <c r="A10471" s="6"/>
    </row>
    <row r="10472" spans="1:1" ht="15">
      <c r="A10472" s="6"/>
    </row>
    <row r="10473" spans="1:1" ht="15">
      <c r="A10473" s="6"/>
    </row>
    <row r="10474" spans="1:1" ht="15">
      <c r="A10474" s="6"/>
    </row>
    <row r="10475" spans="1:1" ht="15">
      <c r="A10475" s="6"/>
    </row>
    <row r="10476" spans="1:1" ht="15">
      <c r="A10476" s="6"/>
    </row>
    <row r="10477" spans="1:1" ht="15">
      <c r="A10477" s="6"/>
    </row>
    <row r="10478" spans="1:1" ht="15">
      <c r="A10478" s="6"/>
    </row>
    <row r="10479" spans="1:1" ht="15">
      <c r="A10479" s="6"/>
    </row>
    <row r="10480" spans="1:1" ht="15">
      <c r="A10480" s="6"/>
    </row>
    <row r="10481" spans="1:1" ht="15">
      <c r="A10481" s="6"/>
    </row>
    <row r="10482" spans="1:1" ht="15">
      <c r="A10482" s="6"/>
    </row>
    <row r="10483" spans="1:1" ht="15">
      <c r="A10483" s="6"/>
    </row>
    <row r="10484" spans="1:1" ht="15">
      <c r="A10484" s="6"/>
    </row>
    <row r="10485" spans="1:1" ht="15">
      <c r="A10485" s="6"/>
    </row>
    <row r="10486" spans="1:1" ht="15">
      <c r="A10486" s="6"/>
    </row>
    <row r="10487" spans="1:1" ht="15">
      <c r="A10487" s="6"/>
    </row>
    <row r="10488" spans="1:1" ht="15">
      <c r="A10488" s="6"/>
    </row>
    <row r="10489" spans="1:1" ht="15">
      <c r="A10489" s="6"/>
    </row>
    <row r="10490" spans="1:1" ht="15">
      <c r="A10490" s="6"/>
    </row>
    <row r="10491" spans="1:1" ht="15">
      <c r="A10491" s="6"/>
    </row>
    <row r="10492" spans="1:1" ht="15">
      <c r="A10492" s="6"/>
    </row>
    <row r="10493" spans="1:1" ht="15">
      <c r="A10493" s="6"/>
    </row>
    <row r="10494" spans="1:1" ht="15">
      <c r="A10494" s="6"/>
    </row>
    <row r="10495" spans="1:1" ht="15">
      <c r="A10495" s="6"/>
    </row>
    <row r="10496" spans="1:1" ht="15">
      <c r="A10496" s="6"/>
    </row>
    <row r="10497" spans="1:1" ht="15">
      <c r="A10497" s="6"/>
    </row>
    <row r="10498" spans="1:1" ht="15">
      <c r="A10498" s="6"/>
    </row>
    <row r="10499" spans="1:1" ht="15">
      <c r="A10499" s="6"/>
    </row>
    <row r="10500" spans="1:1" ht="15">
      <c r="A10500" s="6"/>
    </row>
    <row r="10501" spans="1:1" ht="15">
      <c r="A10501" s="6"/>
    </row>
    <row r="10502" spans="1:1" ht="15">
      <c r="A10502" s="6"/>
    </row>
    <row r="10503" spans="1:1" ht="15">
      <c r="A10503" s="6"/>
    </row>
    <row r="10504" spans="1:1" ht="15">
      <c r="A10504" s="6"/>
    </row>
    <row r="10505" spans="1:1" ht="15">
      <c r="A10505" s="6"/>
    </row>
    <row r="10506" spans="1:1" ht="15">
      <c r="A10506" s="6"/>
    </row>
    <row r="10507" spans="1:1" ht="15">
      <c r="A10507" s="6"/>
    </row>
    <row r="10508" spans="1:1" ht="15">
      <c r="A10508" s="6"/>
    </row>
    <row r="10509" spans="1:1" ht="15">
      <c r="A10509" s="6"/>
    </row>
    <row r="10510" spans="1:1" ht="15">
      <c r="A10510" s="6"/>
    </row>
    <row r="10511" spans="1:1" ht="15">
      <c r="A10511" s="6"/>
    </row>
    <row r="10512" spans="1:1" ht="15">
      <c r="A10512" s="6"/>
    </row>
    <row r="10513" spans="1:1" ht="15">
      <c r="A10513" s="6"/>
    </row>
    <row r="10514" spans="1:1" ht="15">
      <c r="A10514" s="6"/>
    </row>
    <row r="10515" spans="1:1" ht="15">
      <c r="A10515" s="6"/>
    </row>
    <row r="10516" spans="1:1" ht="15">
      <c r="A10516" s="6"/>
    </row>
    <row r="10517" spans="1:1" ht="15">
      <c r="A10517" s="6"/>
    </row>
    <row r="10518" spans="1:1" ht="15">
      <c r="A10518" s="6"/>
    </row>
    <row r="10519" spans="1:1" ht="15">
      <c r="A10519" s="6"/>
    </row>
    <row r="10520" spans="1:1" ht="15">
      <c r="A10520" s="6"/>
    </row>
    <row r="10521" spans="1:1" ht="15">
      <c r="A10521" s="6"/>
    </row>
    <row r="10522" spans="1:1" ht="15">
      <c r="A10522" s="6"/>
    </row>
    <row r="10523" spans="1:1" ht="15">
      <c r="A10523" s="6"/>
    </row>
    <row r="10524" spans="1:1" ht="15">
      <c r="A10524" s="6"/>
    </row>
    <row r="10525" spans="1:1" ht="15">
      <c r="A10525" s="6"/>
    </row>
    <row r="10526" spans="1:1" ht="15">
      <c r="A10526" s="6"/>
    </row>
    <row r="10527" spans="1:1" ht="15">
      <c r="A10527" s="6"/>
    </row>
    <row r="10528" spans="1:1" ht="15">
      <c r="A10528" s="6"/>
    </row>
    <row r="10529" spans="1:1" ht="15">
      <c r="A10529" s="6"/>
    </row>
    <row r="10530" spans="1:1" ht="15">
      <c r="A10530" s="6"/>
    </row>
    <row r="10531" spans="1:1" ht="15">
      <c r="A10531" s="6"/>
    </row>
    <row r="10532" spans="1:1" ht="15">
      <c r="A10532" s="6"/>
    </row>
    <row r="10533" spans="1:1" ht="15">
      <c r="A10533" s="6"/>
    </row>
    <row r="10534" spans="1:1" ht="15">
      <c r="A10534" s="6"/>
    </row>
    <row r="10535" spans="1:1" ht="15">
      <c r="A10535" s="6"/>
    </row>
    <row r="10536" spans="1:1" ht="15">
      <c r="A10536" s="6"/>
    </row>
    <row r="10537" spans="1:1" ht="15">
      <c r="A10537" s="6"/>
    </row>
    <row r="10538" spans="1:1" ht="15">
      <c r="A10538" s="6"/>
    </row>
    <row r="10539" spans="1:1" ht="15">
      <c r="A10539" s="6"/>
    </row>
    <row r="10540" spans="1:1" ht="15">
      <c r="A10540" s="6"/>
    </row>
    <row r="10541" spans="1:1" ht="15">
      <c r="A10541" s="6"/>
    </row>
    <row r="10542" spans="1:1" ht="15">
      <c r="A10542" s="6"/>
    </row>
    <row r="10543" spans="1:1" ht="15">
      <c r="A10543" s="6"/>
    </row>
    <row r="10544" spans="1:1" ht="15">
      <c r="A10544" s="6"/>
    </row>
    <row r="10545" spans="1:1" ht="15">
      <c r="A10545" s="6"/>
    </row>
    <row r="10546" spans="1:1" ht="15">
      <c r="A10546" s="6"/>
    </row>
    <row r="10547" spans="1:1" ht="15">
      <c r="A10547" s="6"/>
    </row>
    <row r="10548" spans="1:1" ht="15">
      <c r="A10548" s="6"/>
    </row>
    <row r="10549" spans="1:1" ht="15">
      <c r="A10549" s="6"/>
    </row>
    <row r="10550" spans="1:1" ht="15">
      <c r="A10550" s="6"/>
    </row>
    <row r="10551" spans="1:1" ht="15">
      <c r="A10551" s="6"/>
    </row>
    <row r="10552" spans="1:1" ht="15">
      <c r="A10552" s="6"/>
    </row>
    <row r="10553" spans="1:1" ht="15">
      <c r="A10553" s="6"/>
    </row>
    <row r="10554" spans="1:1" ht="15">
      <c r="A10554" s="6"/>
    </row>
    <row r="10555" spans="1:1" ht="15">
      <c r="A10555" s="6"/>
    </row>
    <row r="10556" spans="1:1" ht="15">
      <c r="A10556" s="6"/>
    </row>
    <row r="10557" spans="1:1" ht="15">
      <c r="A10557" s="6"/>
    </row>
    <row r="10558" spans="1:1" ht="15">
      <c r="A10558" s="6"/>
    </row>
    <row r="10559" spans="1:1" ht="15">
      <c r="A10559" s="6"/>
    </row>
    <row r="10560" spans="1:1" ht="15">
      <c r="A10560" s="6"/>
    </row>
    <row r="10561" spans="1:1" ht="15">
      <c r="A10561" s="6"/>
    </row>
    <row r="10562" spans="1:1" ht="15">
      <c r="A10562" s="6"/>
    </row>
    <row r="10563" spans="1:1" ht="15">
      <c r="A10563" s="6"/>
    </row>
    <row r="10564" spans="1:1" ht="15">
      <c r="A10564" s="6"/>
    </row>
    <row r="10565" spans="1:1" ht="15">
      <c r="A10565" s="6"/>
    </row>
    <row r="10566" spans="1:1" ht="15">
      <c r="A10566" s="6"/>
    </row>
    <row r="10567" spans="1:1" ht="15">
      <c r="A10567" s="6"/>
    </row>
    <row r="10568" spans="1:1" ht="15">
      <c r="A10568" s="6"/>
    </row>
    <row r="10569" spans="1:1" ht="15">
      <c r="A10569" s="6"/>
    </row>
    <row r="10570" spans="1:1" ht="15">
      <c r="A10570" s="6"/>
    </row>
    <row r="10571" spans="1:1" ht="15">
      <c r="A10571" s="6"/>
    </row>
    <row r="10572" spans="1:1" ht="15">
      <c r="A10572" s="6"/>
    </row>
    <row r="10573" spans="1:1" ht="15">
      <c r="A10573" s="6"/>
    </row>
    <row r="10574" spans="1:1" ht="15">
      <c r="A10574" s="6"/>
    </row>
    <row r="10575" spans="1:1" ht="15">
      <c r="A10575" s="6"/>
    </row>
    <row r="10576" spans="1:1" ht="15">
      <c r="A10576" s="6"/>
    </row>
    <row r="10577" spans="1:1" ht="15">
      <c r="A10577" s="6"/>
    </row>
    <row r="10578" spans="1:1" ht="15">
      <c r="A10578" s="6"/>
    </row>
    <row r="10579" spans="1:1" ht="15">
      <c r="A10579" s="6"/>
    </row>
    <row r="10580" spans="1:1" ht="15">
      <c r="A10580" s="6"/>
    </row>
    <row r="10581" spans="1:1" ht="15">
      <c r="A10581" s="6"/>
    </row>
    <row r="10582" spans="1:1" ht="15">
      <c r="A10582" s="6"/>
    </row>
    <row r="10583" spans="1:1" ht="15">
      <c r="A10583" s="6"/>
    </row>
    <row r="10584" spans="1:1" ht="15">
      <c r="A10584" s="6"/>
    </row>
    <row r="10585" spans="1:1" ht="15">
      <c r="A10585" s="6"/>
    </row>
    <row r="10586" spans="1:1" ht="15">
      <c r="A10586" s="6"/>
    </row>
    <row r="10587" spans="1:1" ht="15">
      <c r="A10587" s="6"/>
    </row>
    <row r="10588" spans="1:1" ht="15">
      <c r="A10588" s="6"/>
    </row>
    <row r="10589" spans="1:1" ht="15">
      <c r="A10589" s="6"/>
    </row>
    <row r="10590" spans="1:1" ht="15">
      <c r="A10590" s="6"/>
    </row>
    <row r="10591" spans="1:1" ht="15">
      <c r="A10591" s="6"/>
    </row>
    <row r="10592" spans="1:1" ht="15">
      <c r="A10592" s="6"/>
    </row>
    <row r="10593" spans="1:1" ht="15">
      <c r="A10593" s="6"/>
    </row>
    <row r="10594" spans="1:1" ht="15">
      <c r="A10594" s="6"/>
    </row>
    <row r="10595" spans="1:1" ht="15">
      <c r="A10595" s="6"/>
    </row>
    <row r="10596" spans="1:1" ht="15">
      <c r="A10596" s="6"/>
    </row>
    <row r="10597" spans="1:1" ht="15">
      <c r="A10597" s="6"/>
    </row>
    <row r="10598" spans="1:1" ht="15">
      <c r="A10598" s="6"/>
    </row>
    <row r="10599" spans="1:1" ht="15">
      <c r="A10599" s="6"/>
    </row>
    <row r="10600" spans="1:1" ht="15">
      <c r="A10600" s="6"/>
    </row>
    <row r="10601" spans="1:1" ht="15">
      <c r="A10601" s="6"/>
    </row>
    <row r="10602" spans="1:1" ht="15">
      <c r="A10602" s="6"/>
    </row>
    <row r="10603" spans="1:1" ht="15">
      <c r="A10603" s="6"/>
    </row>
    <row r="10604" spans="1:1" ht="15">
      <c r="A10604" s="6"/>
    </row>
    <row r="10605" spans="1:1" ht="15">
      <c r="A10605" s="6"/>
    </row>
    <row r="10606" spans="1:1" ht="15">
      <c r="A10606" s="6"/>
    </row>
    <row r="10607" spans="1:1" ht="15">
      <c r="A10607" s="6"/>
    </row>
    <row r="10608" spans="1:1" ht="15">
      <c r="A10608" s="6"/>
    </row>
    <row r="10609" spans="1:1" ht="15">
      <c r="A10609" s="6"/>
    </row>
    <row r="10610" spans="1:1" ht="15">
      <c r="A10610" s="6"/>
    </row>
    <row r="10611" spans="1:1" ht="15">
      <c r="A10611" s="6"/>
    </row>
    <row r="10612" spans="1:1" ht="15">
      <c r="A10612" s="6"/>
    </row>
    <row r="10613" spans="1:1" ht="15">
      <c r="A10613" s="6"/>
    </row>
    <row r="10614" spans="1:1" ht="15">
      <c r="A10614" s="6"/>
    </row>
    <row r="10615" spans="1:1" ht="15">
      <c r="A10615" s="6"/>
    </row>
    <row r="10616" spans="1:1" ht="15">
      <c r="A10616" s="6"/>
    </row>
    <row r="10617" spans="1:1" ht="15">
      <c r="A10617" s="6"/>
    </row>
    <row r="10618" spans="1:1" ht="15">
      <c r="A10618" s="6"/>
    </row>
    <row r="10619" spans="1:1" ht="15">
      <c r="A10619" s="6"/>
    </row>
    <row r="10620" spans="1:1" ht="15">
      <c r="A10620" s="6"/>
    </row>
    <row r="10621" spans="1:1" ht="15">
      <c r="A10621" s="6"/>
    </row>
    <row r="10622" spans="1:1" ht="15">
      <c r="A10622" s="6"/>
    </row>
    <row r="10623" spans="1:1" ht="15">
      <c r="A10623" s="6"/>
    </row>
    <row r="10624" spans="1:1" ht="15">
      <c r="A10624" s="6"/>
    </row>
    <row r="10625" spans="1:1" ht="15">
      <c r="A10625" s="6"/>
    </row>
    <row r="10626" spans="1:1" ht="15">
      <c r="A10626" s="6"/>
    </row>
    <row r="10627" spans="1:1" ht="15">
      <c r="A10627" s="6"/>
    </row>
    <row r="10628" spans="1:1" ht="15">
      <c r="A10628" s="6"/>
    </row>
    <row r="10629" spans="1:1" ht="15">
      <c r="A10629" s="6"/>
    </row>
    <row r="10630" spans="1:1" ht="15">
      <c r="A10630" s="6"/>
    </row>
    <row r="10631" spans="1:1" ht="15">
      <c r="A10631" s="6"/>
    </row>
    <row r="10632" spans="1:1" ht="15">
      <c r="A10632" s="6"/>
    </row>
    <row r="10633" spans="1:1" ht="15">
      <c r="A10633" s="6"/>
    </row>
    <row r="10634" spans="1:1" ht="15">
      <c r="A10634" s="6"/>
    </row>
    <row r="10635" spans="1:1" ht="15">
      <c r="A10635" s="6"/>
    </row>
    <row r="10636" spans="1:1" ht="15">
      <c r="A10636" s="6"/>
    </row>
    <row r="10637" spans="1:1" ht="15">
      <c r="A10637" s="6"/>
    </row>
    <row r="10638" spans="1:1" ht="15">
      <c r="A10638" s="6"/>
    </row>
    <row r="10639" spans="1:1" ht="15">
      <c r="A10639" s="6"/>
    </row>
    <row r="10640" spans="1:1" ht="15">
      <c r="A10640" s="6"/>
    </row>
    <row r="10641" spans="1:1" ht="15">
      <c r="A10641" s="6"/>
    </row>
    <row r="10642" spans="1:1" ht="15">
      <c r="A10642" s="6"/>
    </row>
    <row r="10643" spans="1:1" ht="15">
      <c r="A10643" s="6"/>
    </row>
    <row r="10644" spans="1:1" ht="15">
      <c r="A10644" s="6"/>
    </row>
    <row r="10645" spans="1:1" ht="15">
      <c r="A10645" s="6"/>
    </row>
    <row r="10646" spans="1:1" ht="15">
      <c r="A10646" s="6"/>
    </row>
    <row r="10647" spans="1:1" ht="15">
      <c r="A10647" s="6"/>
    </row>
    <row r="10648" spans="1:1" ht="15">
      <c r="A10648" s="6"/>
    </row>
    <row r="10649" spans="1:1" ht="15">
      <c r="A10649" s="6"/>
    </row>
    <row r="10650" spans="1:1" ht="15">
      <c r="A10650" s="6"/>
    </row>
    <row r="10651" spans="1:1" ht="15">
      <c r="A10651" s="6"/>
    </row>
    <row r="10652" spans="1:1" ht="15">
      <c r="A10652" s="6"/>
    </row>
    <row r="10653" spans="1:1" ht="15">
      <c r="A10653" s="6"/>
    </row>
    <row r="10654" spans="1:1" ht="15">
      <c r="A10654" s="6"/>
    </row>
    <row r="10655" spans="1:1" ht="15">
      <c r="A10655" s="6"/>
    </row>
    <row r="10656" spans="1:1" ht="15">
      <c r="A10656" s="6"/>
    </row>
    <row r="10657" spans="1:1" ht="15">
      <c r="A10657" s="6"/>
    </row>
    <row r="10658" spans="1:1" ht="15">
      <c r="A10658" s="6"/>
    </row>
    <row r="10659" spans="1:1" ht="15">
      <c r="A10659" s="6"/>
    </row>
    <row r="10660" spans="1:1" ht="15">
      <c r="A10660" s="6"/>
    </row>
    <row r="10661" spans="1:1" ht="15">
      <c r="A10661" s="6"/>
    </row>
    <row r="10662" spans="1:1" ht="15">
      <c r="A10662" s="6"/>
    </row>
    <row r="10663" spans="1:1" ht="15">
      <c r="A10663" s="6"/>
    </row>
    <row r="10664" spans="1:1" ht="15">
      <c r="A10664" s="6"/>
    </row>
    <row r="10665" spans="1:1" ht="15">
      <c r="A10665" s="6"/>
    </row>
    <row r="10666" spans="1:1" ht="15">
      <c r="A10666" s="6"/>
    </row>
    <row r="10667" spans="1:1" ht="15">
      <c r="A10667" s="6"/>
    </row>
    <row r="10668" spans="1:1" ht="15">
      <c r="A10668" s="6"/>
    </row>
    <row r="10669" spans="1:1" ht="15">
      <c r="A10669" s="6"/>
    </row>
    <row r="10670" spans="1:1" ht="15">
      <c r="A10670" s="6"/>
    </row>
    <row r="10671" spans="1:1" ht="15">
      <c r="A10671" s="6"/>
    </row>
    <row r="10672" spans="1:1" ht="15">
      <c r="A10672" s="6"/>
    </row>
    <row r="10673" spans="1:1" ht="15">
      <c r="A10673" s="6"/>
    </row>
    <row r="10674" spans="1:1" ht="15">
      <c r="A10674" s="6"/>
    </row>
    <row r="10675" spans="1:1" ht="15">
      <c r="A10675" s="6"/>
    </row>
    <row r="10676" spans="1:1" ht="15">
      <c r="A10676" s="6"/>
    </row>
    <row r="10677" spans="1:1" ht="15">
      <c r="A10677" s="6"/>
    </row>
    <row r="10678" spans="1:1" ht="15">
      <c r="A10678" s="6"/>
    </row>
    <row r="10679" spans="1:1" ht="15">
      <c r="A10679" s="6"/>
    </row>
    <row r="10680" spans="1:1" ht="15">
      <c r="A10680" s="6"/>
    </row>
    <row r="10681" spans="1:1" ht="15">
      <c r="A10681" s="6"/>
    </row>
    <row r="10682" spans="1:1" ht="15">
      <c r="A10682" s="6"/>
    </row>
    <row r="10683" spans="1:1" ht="15">
      <c r="A10683" s="6"/>
    </row>
    <row r="10684" spans="1:1" ht="15">
      <c r="A10684" s="6"/>
    </row>
    <row r="10685" spans="1:1" ht="15">
      <c r="A10685" s="6"/>
    </row>
    <row r="10686" spans="1:1" ht="15">
      <c r="A10686" s="6"/>
    </row>
    <row r="10687" spans="1:1" ht="15">
      <c r="A10687" s="6"/>
    </row>
    <row r="10688" spans="1:1" ht="15">
      <c r="A10688" s="6"/>
    </row>
    <row r="10689" spans="1:1" ht="15">
      <c r="A10689" s="6"/>
    </row>
    <row r="10690" spans="1:1" ht="15">
      <c r="A10690" s="6"/>
    </row>
    <row r="10691" spans="1:1" ht="15">
      <c r="A10691" s="6"/>
    </row>
    <row r="10692" spans="1:1" ht="15">
      <c r="A10692" s="6"/>
    </row>
    <row r="10693" spans="1:1" ht="15">
      <c r="A10693" s="6"/>
    </row>
    <row r="10694" spans="1:1" ht="15">
      <c r="A10694" s="6"/>
    </row>
    <row r="10695" spans="1:1" ht="15">
      <c r="A10695" s="6"/>
    </row>
    <row r="10696" spans="1:1" ht="15">
      <c r="A10696" s="6"/>
    </row>
    <row r="10697" spans="1:1" ht="15">
      <c r="A10697" s="6"/>
    </row>
    <row r="10698" spans="1:1" ht="15">
      <c r="A10698" s="6"/>
    </row>
    <row r="10699" spans="1:1" ht="15">
      <c r="A10699" s="6"/>
    </row>
    <row r="10700" spans="1:1" ht="15">
      <c r="A10700" s="6"/>
    </row>
    <row r="10701" spans="1:1" ht="15">
      <c r="A10701" s="6"/>
    </row>
    <row r="10702" spans="1:1" ht="15">
      <c r="A10702" s="6"/>
    </row>
    <row r="10703" spans="1:1" ht="15">
      <c r="A10703" s="6"/>
    </row>
    <row r="10704" spans="1:1" ht="15">
      <c r="A10704" s="6"/>
    </row>
    <row r="10705" spans="1:1" ht="15">
      <c r="A10705" s="6"/>
    </row>
    <row r="10706" spans="1:1" ht="15">
      <c r="A10706" s="6"/>
    </row>
    <row r="10707" spans="1:1" ht="15">
      <c r="A10707" s="6"/>
    </row>
    <row r="10708" spans="1:1" ht="15">
      <c r="A10708" s="6"/>
    </row>
    <row r="10709" spans="1:1" ht="15">
      <c r="A10709" s="6"/>
    </row>
    <row r="10710" spans="1:1" ht="15">
      <c r="A10710" s="6"/>
    </row>
    <row r="10711" spans="1:1" ht="15">
      <c r="A10711" s="6"/>
    </row>
    <row r="10712" spans="1:1" ht="15">
      <c r="A10712" s="6"/>
    </row>
    <row r="10713" spans="1:1" ht="15">
      <c r="A10713" s="6"/>
    </row>
    <row r="10714" spans="1:1" ht="15">
      <c r="A10714" s="6"/>
    </row>
    <row r="10715" spans="1:1" ht="15">
      <c r="A10715" s="6"/>
    </row>
    <row r="10716" spans="1:1" ht="15">
      <c r="A10716" s="6"/>
    </row>
    <row r="10717" spans="1:1" ht="15">
      <c r="A10717" s="6"/>
    </row>
    <row r="10718" spans="1:1" ht="15">
      <c r="A10718" s="6"/>
    </row>
    <row r="10719" spans="1:1" ht="15">
      <c r="A10719" s="6"/>
    </row>
    <row r="10720" spans="1:1" ht="15">
      <c r="A10720" s="6"/>
    </row>
    <row r="10721" spans="1:1" ht="15">
      <c r="A10721" s="6"/>
    </row>
    <row r="10722" spans="1:1" ht="15">
      <c r="A10722" s="6"/>
    </row>
    <row r="10723" spans="1:1" ht="15">
      <c r="A10723" s="6"/>
    </row>
    <row r="10724" spans="1:1" ht="15">
      <c r="A10724" s="6"/>
    </row>
    <row r="10725" spans="1:1" ht="15">
      <c r="A10725" s="6"/>
    </row>
    <row r="10726" spans="1:1" ht="15">
      <c r="A10726" s="6"/>
    </row>
    <row r="10727" spans="1:1" ht="15">
      <c r="A10727" s="6"/>
    </row>
    <row r="10728" spans="1:1" ht="15">
      <c r="A10728" s="6"/>
    </row>
    <row r="10729" spans="1:1" ht="15">
      <c r="A10729" s="6"/>
    </row>
    <row r="10730" spans="1:1" ht="15">
      <c r="A10730" s="6"/>
    </row>
    <row r="10731" spans="1:1" ht="15">
      <c r="A10731" s="6"/>
    </row>
    <row r="10732" spans="1:1" ht="15">
      <c r="A10732" s="6"/>
    </row>
    <row r="10733" spans="1:1" ht="15">
      <c r="A10733" s="6"/>
    </row>
    <row r="10734" spans="1:1" ht="15">
      <c r="A10734" s="6"/>
    </row>
    <row r="10735" spans="1:1" ht="15">
      <c r="A10735" s="6"/>
    </row>
    <row r="10736" spans="1:1" ht="15">
      <c r="A10736" s="6"/>
    </row>
    <row r="10737" spans="1:1" ht="15">
      <c r="A10737" s="6"/>
    </row>
    <row r="10738" spans="1:1" ht="15">
      <c r="A10738" s="6"/>
    </row>
    <row r="10739" spans="1:1" ht="15">
      <c r="A10739" s="6"/>
    </row>
    <row r="10740" spans="1:1" ht="15">
      <c r="A10740" s="6"/>
    </row>
    <row r="10741" spans="1:1" ht="15">
      <c r="A10741" s="6"/>
    </row>
    <row r="10742" spans="1:1" ht="15">
      <c r="A10742" s="6"/>
    </row>
    <row r="10743" spans="1:1" ht="15">
      <c r="A10743" s="6"/>
    </row>
    <row r="10744" spans="1:1" ht="15">
      <c r="A10744" s="6"/>
    </row>
    <row r="10745" spans="1:1" ht="15">
      <c r="A10745" s="6"/>
    </row>
    <row r="10746" spans="1:1" ht="15">
      <c r="A10746" s="6"/>
    </row>
    <row r="10747" spans="1:1" ht="15">
      <c r="A10747" s="6"/>
    </row>
    <row r="10748" spans="1:1" ht="15">
      <c r="A10748" s="6"/>
    </row>
    <row r="10749" spans="1:1" ht="15">
      <c r="A10749" s="6"/>
    </row>
    <row r="10750" spans="1:1" ht="15">
      <c r="A10750" s="6"/>
    </row>
    <row r="10751" spans="1:1" ht="15">
      <c r="A10751" s="6"/>
    </row>
    <row r="10752" spans="1:1" ht="15">
      <c r="A10752" s="6"/>
    </row>
    <row r="10753" spans="1:1" ht="15">
      <c r="A10753" s="6"/>
    </row>
    <row r="10754" spans="1:1" ht="15">
      <c r="A10754" s="6"/>
    </row>
    <row r="10755" spans="1:1" ht="15">
      <c r="A10755" s="6"/>
    </row>
    <row r="10756" spans="1:1" ht="15">
      <c r="A10756" s="6"/>
    </row>
    <row r="10757" spans="1:1" ht="15">
      <c r="A10757" s="6"/>
    </row>
    <row r="10758" spans="1:1" ht="15">
      <c r="A10758" s="6"/>
    </row>
    <row r="10759" spans="1:1" ht="15">
      <c r="A10759" s="6"/>
    </row>
    <row r="10760" spans="1:1" ht="15">
      <c r="A10760" s="6"/>
    </row>
    <row r="10761" spans="1:1" ht="15">
      <c r="A10761" s="6"/>
    </row>
    <row r="10762" spans="1:1" ht="15">
      <c r="A10762" s="6"/>
    </row>
    <row r="10763" spans="1:1" ht="15">
      <c r="A10763" s="6"/>
    </row>
    <row r="10764" spans="1:1" ht="15">
      <c r="A10764" s="6"/>
    </row>
    <row r="10765" spans="1:1" ht="15">
      <c r="A10765" s="6"/>
    </row>
    <row r="10766" spans="1:1" ht="15">
      <c r="A10766" s="6"/>
    </row>
    <row r="10767" spans="1:1" ht="15">
      <c r="A10767" s="6"/>
    </row>
    <row r="10768" spans="1:1" ht="15">
      <c r="A10768" s="6"/>
    </row>
    <row r="10769" spans="1:1" ht="15">
      <c r="A10769" s="6"/>
    </row>
    <row r="10770" spans="1:1" ht="15">
      <c r="A10770" s="6"/>
    </row>
    <row r="10771" spans="1:1" ht="15">
      <c r="A10771" s="6"/>
    </row>
    <row r="10772" spans="1:1" ht="15">
      <c r="A10772" s="6"/>
    </row>
    <row r="10773" spans="1:1" ht="15">
      <c r="A10773" s="6"/>
    </row>
    <row r="10774" spans="1:1" ht="15">
      <c r="A10774" s="6"/>
    </row>
    <row r="10775" spans="1:1" ht="15">
      <c r="A10775" s="6"/>
    </row>
    <row r="10776" spans="1:1" ht="15">
      <c r="A10776" s="6"/>
    </row>
    <row r="10777" spans="1:1" ht="15">
      <c r="A10777" s="6"/>
    </row>
    <row r="10778" spans="1:1" ht="15">
      <c r="A10778" s="6"/>
    </row>
    <row r="10779" spans="1:1" ht="15">
      <c r="A10779" s="6"/>
    </row>
    <row r="10780" spans="1:1" ht="15">
      <c r="A10780" s="6"/>
    </row>
    <row r="10781" spans="1:1" ht="15">
      <c r="A10781" s="6"/>
    </row>
    <row r="10782" spans="1:1" ht="15">
      <c r="A10782" s="6"/>
    </row>
    <row r="10783" spans="1:1" ht="15">
      <c r="A10783" s="6"/>
    </row>
    <row r="10784" spans="1:1" ht="15">
      <c r="A10784" s="6"/>
    </row>
    <row r="10785" spans="1:1" ht="15">
      <c r="A10785" s="6"/>
    </row>
    <row r="10786" spans="1:1" ht="15">
      <c r="A10786" s="6"/>
    </row>
    <row r="10787" spans="1:1" ht="15">
      <c r="A10787" s="6"/>
    </row>
    <row r="10788" spans="1:1" ht="15">
      <c r="A10788" s="6"/>
    </row>
    <row r="10789" spans="1:1" ht="15">
      <c r="A10789" s="6"/>
    </row>
    <row r="10790" spans="1:1" ht="15">
      <c r="A10790" s="6"/>
    </row>
    <row r="10791" spans="1:1" ht="15">
      <c r="A10791" s="6"/>
    </row>
    <row r="10792" spans="1:1" ht="15">
      <c r="A10792" s="6"/>
    </row>
    <row r="10793" spans="1:1" ht="15">
      <c r="A10793" s="6"/>
    </row>
    <row r="10794" spans="1:1" ht="15">
      <c r="A10794" s="6"/>
    </row>
    <row r="10795" spans="1:1" ht="15">
      <c r="A10795" s="6"/>
    </row>
    <row r="10796" spans="1:1" ht="15">
      <c r="A10796" s="6"/>
    </row>
    <row r="10797" spans="1:1" ht="15">
      <c r="A10797" s="6"/>
    </row>
    <row r="10798" spans="1:1" ht="15">
      <c r="A10798" s="6"/>
    </row>
    <row r="10799" spans="1:1" ht="15">
      <c r="A10799" s="6"/>
    </row>
    <row r="10800" spans="1:1" ht="15">
      <c r="A10800" s="6"/>
    </row>
    <row r="10801" spans="1:1" ht="15">
      <c r="A10801" s="6"/>
    </row>
    <row r="10802" spans="1:1" ht="15">
      <c r="A10802" s="6"/>
    </row>
    <row r="10803" spans="1:1" ht="15">
      <c r="A10803" s="6"/>
    </row>
    <row r="10804" spans="1:1" ht="15">
      <c r="A10804" s="6"/>
    </row>
    <row r="10805" spans="1:1" ht="15">
      <c r="A10805" s="6"/>
    </row>
    <row r="10806" spans="1:1" ht="15">
      <c r="A10806" s="6"/>
    </row>
    <row r="10807" spans="1:1" ht="15">
      <c r="A10807" s="6"/>
    </row>
    <row r="10808" spans="1:1" ht="15">
      <c r="A10808" s="6"/>
    </row>
    <row r="10809" spans="1:1" ht="15">
      <c r="A10809" s="6"/>
    </row>
    <row r="10810" spans="1:1" ht="15">
      <c r="A10810" s="6"/>
    </row>
    <row r="10811" spans="1:1" ht="15">
      <c r="A10811" s="6"/>
    </row>
    <row r="10812" spans="1:1" ht="15">
      <c r="A10812" s="6"/>
    </row>
    <row r="10813" spans="1:1" ht="15">
      <c r="A10813" s="6"/>
    </row>
    <row r="10814" spans="1:1" ht="15">
      <c r="A10814" s="6"/>
    </row>
    <row r="10815" spans="1:1" ht="15">
      <c r="A10815" s="6"/>
    </row>
    <row r="10816" spans="1:1" ht="15">
      <c r="A10816" s="6"/>
    </row>
    <row r="10817" spans="1:1" ht="15">
      <c r="A10817" s="6"/>
    </row>
    <row r="10818" spans="1:1" ht="15">
      <c r="A10818" s="6"/>
    </row>
    <row r="10819" spans="1:1" ht="15">
      <c r="A10819" s="6"/>
    </row>
    <row r="10820" spans="1:1" ht="15">
      <c r="A10820" s="6"/>
    </row>
    <row r="10821" spans="1:1" ht="15">
      <c r="A10821" s="6"/>
    </row>
    <row r="10822" spans="1:1" ht="15">
      <c r="A10822" s="6"/>
    </row>
    <row r="10823" spans="1:1" ht="15">
      <c r="A10823" s="6"/>
    </row>
    <row r="10824" spans="1:1" ht="15">
      <c r="A10824" s="6"/>
    </row>
    <row r="10825" spans="1:1" ht="15">
      <c r="A10825" s="6"/>
    </row>
    <row r="10826" spans="1:1" ht="15">
      <c r="A10826" s="6"/>
    </row>
    <row r="10827" spans="1:1" ht="15">
      <c r="A10827" s="6"/>
    </row>
    <row r="10828" spans="1:1" ht="15">
      <c r="A10828" s="6"/>
    </row>
    <row r="10829" spans="1:1" ht="15">
      <c r="A10829" s="6"/>
    </row>
    <row r="10830" spans="1:1" ht="15">
      <c r="A10830" s="6"/>
    </row>
    <row r="10831" spans="1:1" ht="15">
      <c r="A10831" s="6"/>
    </row>
    <row r="10832" spans="1:1" ht="15">
      <c r="A10832" s="6"/>
    </row>
    <row r="10833" spans="1:1" ht="15">
      <c r="A10833" s="6"/>
    </row>
    <row r="10834" spans="1:1" ht="15">
      <c r="A10834" s="6"/>
    </row>
    <row r="10835" spans="1:1" ht="15">
      <c r="A10835" s="6"/>
    </row>
    <row r="10836" spans="1:1" ht="15">
      <c r="A10836" s="6"/>
    </row>
    <row r="10837" spans="1:1" ht="15">
      <c r="A10837" s="6"/>
    </row>
    <row r="10838" spans="1:1" ht="15">
      <c r="A10838" s="6"/>
    </row>
    <row r="10839" spans="1:1" ht="15">
      <c r="A10839" s="6"/>
    </row>
    <row r="10840" spans="1:1" ht="15">
      <c r="A10840" s="6"/>
    </row>
    <row r="10841" spans="1:1" ht="15">
      <c r="A10841" s="6"/>
    </row>
    <row r="10842" spans="1:1" ht="15">
      <c r="A10842" s="6"/>
    </row>
    <row r="10843" spans="1:1" ht="15">
      <c r="A10843" s="6"/>
    </row>
    <row r="10844" spans="1:1" ht="15">
      <c r="A10844" s="6"/>
    </row>
    <row r="10845" spans="1:1" ht="15">
      <c r="A10845" s="6"/>
    </row>
    <row r="10846" spans="1:1" ht="15">
      <c r="A10846" s="6"/>
    </row>
    <row r="10847" spans="1:1" ht="15">
      <c r="A10847" s="6"/>
    </row>
    <row r="10848" spans="1:1" ht="15">
      <c r="A10848" s="6"/>
    </row>
    <row r="10849" spans="1:1" ht="15">
      <c r="A10849" s="6"/>
    </row>
    <row r="10850" spans="1:1" ht="15">
      <c r="A10850" s="6"/>
    </row>
    <row r="10851" spans="1:1" ht="15">
      <c r="A10851" s="6"/>
    </row>
    <row r="10852" spans="1:1" ht="15">
      <c r="A10852" s="6"/>
    </row>
    <row r="10853" spans="1:1" ht="15">
      <c r="A10853" s="6"/>
    </row>
    <row r="10854" spans="1:1" ht="15">
      <c r="A10854" s="6"/>
    </row>
    <row r="10855" spans="1:1" ht="15">
      <c r="A10855" s="6"/>
    </row>
    <row r="10856" spans="1:1" ht="15">
      <c r="A10856" s="6"/>
    </row>
    <row r="10857" spans="1:1" ht="15">
      <c r="A10857" s="6"/>
    </row>
    <row r="10858" spans="1:1" ht="15">
      <c r="A10858" s="6"/>
    </row>
    <row r="10859" spans="1:1" ht="15">
      <c r="A10859" s="6"/>
    </row>
    <row r="10860" spans="1:1" ht="15">
      <c r="A10860" s="6"/>
    </row>
    <row r="10861" spans="1:1" ht="15">
      <c r="A10861" s="6"/>
    </row>
    <row r="10862" spans="1:1" ht="15">
      <c r="A10862" s="6"/>
    </row>
    <row r="10863" spans="1:1" ht="15">
      <c r="A10863" s="6"/>
    </row>
    <row r="10864" spans="1:1" ht="15">
      <c r="A10864" s="6"/>
    </row>
    <row r="10865" spans="1:1" ht="15">
      <c r="A10865" s="6"/>
    </row>
    <row r="10866" spans="1:1" ht="15">
      <c r="A10866" s="6"/>
    </row>
    <row r="10867" spans="1:1" ht="15">
      <c r="A10867" s="6"/>
    </row>
    <row r="10868" spans="1:1" ht="15">
      <c r="A10868" s="6"/>
    </row>
    <row r="10869" spans="1:1" ht="15">
      <c r="A10869" s="6"/>
    </row>
    <row r="10870" spans="1:1" ht="15">
      <c r="A10870" s="6"/>
    </row>
    <row r="10871" spans="1:1" ht="15">
      <c r="A10871" s="6"/>
    </row>
    <row r="10872" spans="1:1" ht="15">
      <c r="A10872" s="6"/>
    </row>
    <row r="10873" spans="1:1" ht="15">
      <c r="A10873" s="6"/>
    </row>
    <row r="10874" spans="1:1" ht="15">
      <c r="A10874" s="6"/>
    </row>
    <row r="10875" spans="1:1" ht="15">
      <c r="A10875" s="6"/>
    </row>
    <row r="10876" spans="1:1" ht="15">
      <c r="A10876" s="6"/>
    </row>
    <row r="10877" spans="1:1" ht="15">
      <c r="A10877" s="6"/>
    </row>
    <row r="10878" spans="1:1" ht="15">
      <c r="A10878" s="6"/>
    </row>
    <row r="10879" spans="1:1" ht="15">
      <c r="A10879" s="6"/>
    </row>
    <row r="10880" spans="1:1" ht="15">
      <c r="A10880" s="6"/>
    </row>
    <row r="10881" spans="1:1" ht="15">
      <c r="A10881" s="6"/>
    </row>
    <row r="10882" spans="1:1" ht="15">
      <c r="A10882" s="6"/>
    </row>
    <row r="10883" spans="1:1" ht="15">
      <c r="A10883" s="6"/>
    </row>
    <row r="10884" spans="1:1" ht="15">
      <c r="A10884" s="6"/>
    </row>
    <row r="10885" spans="1:1" ht="15">
      <c r="A10885" s="6"/>
    </row>
    <row r="10886" spans="1:1" ht="15">
      <c r="A10886" s="6"/>
    </row>
    <row r="10887" spans="1:1" ht="15">
      <c r="A10887" s="6"/>
    </row>
    <row r="10888" spans="1:1" ht="15">
      <c r="A10888" s="6"/>
    </row>
    <row r="10889" spans="1:1" ht="15">
      <c r="A10889" s="6"/>
    </row>
    <row r="10890" spans="1:1" ht="15">
      <c r="A10890" s="6"/>
    </row>
    <row r="10891" spans="1:1" ht="15">
      <c r="A10891" s="6"/>
    </row>
    <row r="10892" spans="1:1" ht="15">
      <c r="A10892" s="6"/>
    </row>
    <row r="10893" spans="1:1" ht="15">
      <c r="A10893" s="6"/>
    </row>
    <row r="10894" spans="1:1" ht="15">
      <c r="A10894" s="6"/>
    </row>
    <row r="10895" spans="1:1" ht="15">
      <c r="A10895" s="6"/>
    </row>
    <row r="10896" spans="1:1" ht="15">
      <c r="A10896" s="6"/>
    </row>
    <row r="10897" spans="1:1" ht="15">
      <c r="A10897" s="6"/>
    </row>
    <row r="10898" spans="1:1" ht="15">
      <c r="A10898" s="6"/>
    </row>
    <row r="10899" spans="1:1" ht="15">
      <c r="A10899" s="6"/>
    </row>
    <row r="10900" spans="1:1" ht="15">
      <c r="A10900" s="6"/>
    </row>
    <row r="10901" spans="1:1" ht="15">
      <c r="A10901" s="6"/>
    </row>
    <row r="10902" spans="1:1" ht="15">
      <c r="A10902" s="6"/>
    </row>
    <row r="10903" spans="1:1" ht="15">
      <c r="A10903" s="6"/>
    </row>
    <row r="10904" spans="1:1" ht="15">
      <c r="A10904" s="6"/>
    </row>
    <row r="10905" spans="1:1" ht="15">
      <c r="A10905" s="6"/>
    </row>
    <row r="10906" spans="1:1" ht="15">
      <c r="A10906" s="6"/>
    </row>
    <row r="10907" spans="1:1" ht="15">
      <c r="A10907" s="6"/>
    </row>
    <row r="10908" spans="1:1" ht="15">
      <c r="A10908" s="6"/>
    </row>
    <row r="10909" spans="1:1" ht="15">
      <c r="A10909" s="6"/>
    </row>
    <row r="10910" spans="1:1" ht="15">
      <c r="A10910" s="6"/>
    </row>
    <row r="10911" spans="1:1" ht="15">
      <c r="A10911" s="6"/>
    </row>
    <row r="10912" spans="1:1" ht="15">
      <c r="A10912" s="6"/>
    </row>
    <row r="10913" spans="1:1" ht="15">
      <c r="A10913" s="6"/>
    </row>
    <row r="10914" spans="1:1" ht="15">
      <c r="A10914" s="6"/>
    </row>
    <row r="10915" spans="1:1" ht="15">
      <c r="A10915" s="6"/>
    </row>
    <row r="10916" spans="1:1" ht="15">
      <c r="A10916" s="6"/>
    </row>
    <row r="10917" spans="1:1" ht="15">
      <c r="A10917" s="6"/>
    </row>
    <row r="10918" spans="1:1" ht="15">
      <c r="A10918" s="6"/>
    </row>
    <row r="10919" spans="1:1" ht="15">
      <c r="A10919" s="6"/>
    </row>
    <row r="10920" spans="1:1" ht="15">
      <c r="A10920" s="6"/>
    </row>
    <row r="10921" spans="1:1" ht="15">
      <c r="A10921" s="6"/>
    </row>
    <row r="10922" spans="1:1" ht="15">
      <c r="A10922" s="6"/>
    </row>
    <row r="10923" spans="1:1" ht="15">
      <c r="A10923" s="6"/>
    </row>
    <row r="10924" spans="1:1" ht="15">
      <c r="A10924" s="6"/>
    </row>
    <row r="10925" spans="1:1" ht="15">
      <c r="A10925" s="6"/>
    </row>
    <row r="10926" spans="1:1" ht="15">
      <c r="A10926" s="6"/>
    </row>
    <row r="10927" spans="1:1" ht="15">
      <c r="A10927" s="6"/>
    </row>
    <row r="10928" spans="1:1" ht="15">
      <c r="A10928" s="6"/>
    </row>
    <row r="10929" spans="1:1" ht="15">
      <c r="A10929" s="6"/>
    </row>
    <row r="10930" spans="1:1" ht="15">
      <c r="A10930" s="6"/>
    </row>
    <row r="10931" spans="1:1" ht="15">
      <c r="A10931" s="6"/>
    </row>
    <row r="10932" spans="1:1" ht="15">
      <c r="A10932" s="6"/>
    </row>
    <row r="10933" spans="1:1" ht="15">
      <c r="A10933" s="6"/>
    </row>
    <row r="10934" spans="1:1" ht="15">
      <c r="A10934" s="6"/>
    </row>
    <row r="10935" spans="1:1" ht="15">
      <c r="A10935" s="6"/>
    </row>
    <row r="10936" spans="1:1" ht="15">
      <c r="A10936" s="6"/>
    </row>
    <row r="10937" spans="1:1" ht="15">
      <c r="A10937" s="6"/>
    </row>
    <row r="10938" spans="1:1" ht="15">
      <c r="A10938" s="6"/>
    </row>
    <row r="10939" spans="1:1" ht="15">
      <c r="A10939" s="6"/>
    </row>
    <row r="10940" spans="1:1" ht="15">
      <c r="A10940" s="6"/>
    </row>
    <row r="10941" spans="1:1" ht="15">
      <c r="A10941" s="6"/>
    </row>
    <row r="10942" spans="1:1" ht="15">
      <c r="A10942" s="6"/>
    </row>
    <row r="10943" spans="1:1" ht="15">
      <c r="A10943" s="6"/>
    </row>
    <row r="10944" spans="1:1" ht="15">
      <c r="A10944" s="6"/>
    </row>
    <row r="10945" spans="1:1" ht="15">
      <c r="A10945" s="6"/>
    </row>
    <row r="10946" spans="1:1" ht="15">
      <c r="A10946" s="6"/>
    </row>
    <row r="10947" spans="1:1" ht="15">
      <c r="A10947" s="6"/>
    </row>
    <row r="10948" spans="1:1" ht="15">
      <c r="A10948" s="6"/>
    </row>
    <row r="10949" spans="1:1" ht="15">
      <c r="A10949" s="6"/>
    </row>
    <row r="10950" spans="1:1" ht="15">
      <c r="A10950" s="6"/>
    </row>
    <row r="10951" spans="1:1" ht="15">
      <c r="A10951" s="6"/>
    </row>
    <row r="10952" spans="1:1" ht="15">
      <c r="A10952" s="6"/>
    </row>
    <row r="10953" spans="1:1" ht="15">
      <c r="A10953" s="6"/>
    </row>
    <row r="10954" spans="1:1" ht="15">
      <c r="A10954" s="6"/>
    </row>
    <row r="10955" spans="1:1" ht="15">
      <c r="A10955" s="6"/>
    </row>
    <row r="10956" spans="1:1" ht="15">
      <c r="A10956" s="6"/>
    </row>
    <row r="10957" spans="1:1" ht="15">
      <c r="A10957" s="6"/>
    </row>
    <row r="10958" spans="1:1" ht="15">
      <c r="A10958" s="6"/>
    </row>
    <row r="10959" spans="1:1" ht="15">
      <c r="A10959" s="6"/>
    </row>
    <row r="10960" spans="1:1" ht="15">
      <c r="A10960" s="6"/>
    </row>
    <row r="10961" spans="1:1" ht="15">
      <c r="A10961" s="6"/>
    </row>
    <row r="10962" spans="1:1" ht="15">
      <c r="A10962" s="6"/>
    </row>
    <row r="10963" spans="1:1" ht="15">
      <c r="A10963" s="6"/>
    </row>
    <row r="10964" spans="1:1" ht="15">
      <c r="A10964" s="6"/>
    </row>
    <row r="10965" spans="1:1" ht="15">
      <c r="A10965" s="6"/>
    </row>
    <row r="10966" spans="1:1" ht="15">
      <c r="A10966" s="6"/>
    </row>
    <row r="10967" spans="1:1" ht="15">
      <c r="A10967" s="6"/>
    </row>
    <row r="10968" spans="1:1" ht="15">
      <c r="A10968" s="6"/>
    </row>
    <row r="10969" spans="1:1" ht="15">
      <c r="A10969" s="6"/>
    </row>
    <row r="10970" spans="1:1" ht="15">
      <c r="A10970" s="6"/>
    </row>
    <row r="10971" spans="1:1" ht="15">
      <c r="A10971" s="6"/>
    </row>
    <row r="10972" spans="1:1" ht="15">
      <c r="A10972" s="6"/>
    </row>
    <row r="10973" spans="1:1" ht="15">
      <c r="A10973" s="6"/>
    </row>
    <row r="10974" spans="1:1" ht="15">
      <c r="A10974" s="6"/>
    </row>
    <row r="10975" spans="1:1" ht="15">
      <c r="A10975" s="6"/>
    </row>
    <row r="10976" spans="1:1" ht="15">
      <c r="A10976" s="6"/>
    </row>
    <row r="10977" spans="1:1" ht="15">
      <c r="A10977" s="6"/>
    </row>
    <row r="10978" spans="1:1" ht="15">
      <c r="A10978" s="6"/>
    </row>
    <row r="10979" spans="1:1" ht="15">
      <c r="A10979" s="6"/>
    </row>
    <row r="10980" spans="1:1" ht="15">
      <c r="A10980" s="6"/>
    </row>
    <row r="10981" spans="1:1" ht="15">
      <c r="A10981" s="6"/>
    </row>
    <row r="10982" spans="1:1" ht="15">
      <c r="A10982" s="6"/>
    </row>
    <row r="10983" spans="1:1" ht="15">
      <c r="A10983" s="6"/>
    </row>
    <row r="10984" spans="1:1" ht="15">
      <c r="A10984" s="6"/>
    </row>
    <row r="10985" spans="1:1" ht="15">
      <c r="A10985" s="6"/>
    </row>
    <row r="10986" spans="1:1" ht="15">
      <c r="A10986" s="6"/>
    </row>
    <row r="10987" spans="1:1" ht="15">
      <c r="A10987" s="6"/>
    </row>
    <row r="10988" spans="1:1" ht="15">
      <c r="A10988" s="6"/>
    </row>
    <row r="10989" spans="1:1" ht="15">
      <c r="A10989" s="6"/>
    </row>
    <row r="10990" spans="1:1" ht="15">
      <c r="A10990" s="6"/>
    </row>
    <row r="10991" spans="1:1" ht="15">
      <c r="A10991" s="6"/>
    </row>
    <row r="10992" spans="1:1" ht="15">
      <c r="A10992" s="6"/>
    </row>
    <row r="10993" spans="1:1" ht="15">
      <c r="A10993" s="6"/>
    </row>
    <row r="10994" spans="1:1" ht="15">
      <c r="A10994" s="6"/>
    </row>
    <row r="10995" spans="1:1" ht="15">
      <c r="A10995" s="6"/>
    </row>
    <row r="10996" spans="1:1" ht="15">
      <c r="A10996" s="6"/>
    </row>
    <row r="10997" spans="1:1" ht="15">
      <c r="A10997" s="6"/>
    </row>
    <row r="10998" spans="1:1" ht="15">
      <c r="A10998" s="6"/>
    </row>
    <row r="10999" spans="1:1" ht="15">
      <c r="A10999" s="6"/>
    </row>
    <row r="11000" spans="1:1" ht="15">
      <c r="A11000" s="6"/>
    </row>
    <row r="11001" spans="1:1" ht="15">
      <c r="A11001" s="6"/>
    </row>
    <row r="11002" spans="1:1" ht="15">
      <c r="A11002" s="6"/>
    </row>
    <row r="11003" spans="1:1" ht="15">
      <c r="A11003" s="6"/>
    </row>
    <row r="11004" spans="1:1" ht="15">
      <c r="A11004" s="6"/>
    </row>
    <row r="11005" spans="1:1" ht="15">
      <c r="A11005" s="6"/>
    </row>
    <row r="11006" spans="1:1" ht="15">
      <c r="A11006" s="6"/>
    </row>
    <row r="11007" spans="1:1" ht="15">
      <c r="A11007" s="6"/>
    </row>
    <row r="11008" spans="1:1" ht="15">
      <c r="A11008" s="6"/>
    </row>
    <row r="11009" spans="1:1" ht="15">
      <c r="A11009" s="6"/>
    </row>
    <row r="11010" spans="1:1" ht="15">
      <c r="A11010" s="6"/>
    </row>
    <row r="11011" spans="1:1" ht="15">
      <c r="A11011" s="6"/>
    </row>
    <row r="11012" spans="1:1" ht="15">
      <c r="A11012" s="6"/>
    </row>
    <row r="11013" spans="1:1" ht="15">
      <c r="A11013" s="6"/>
    </row>
    <row r="11014" spans="1:1" ht="15">
      <c r="A11014" s="6"/>
    </row>
    <row r="11015" spans="1:1" ht="15">
      <c r="A11015" s="6"/>
    </row>
    <row r="11016" spans="1:1" ht="15">
      <c r="A11016" s="6"/>
    </row>
    <row r="11017" spans="1:1" ht="15">
      <c r="A11017" s="6"/>
    </row>
    <row r="11018" spans="1:1" ht="15">
      <c r="A11018" s="6"/>
    </row>
    <row r="11019" spans="1:1" ht="15">
      <c r="A11019" s="6"/>
    </row>
    <row r="11020" spans="1:1" ht="15">
      <c r="A11020" s="6"/>
    </row>
    <row r="11021" spans="1:1" ht="15">
      <c r="A11021" s="6"/>
    </row>
    <row r="11022" spans="1:1" ht="15">
      <c r="A11022" s="6"/>
    </row>
    <row r="11023" spans="1:1" ht="15">
      <c r="A11023" s="6"/>
    </row>
    <row r="11024" spans="1:1" ht="15">
      <c r="A11024" s="6"/>
    </row>
    <row r="11025" spans="1:1" ht="15">
      <c r="A11025" s="6"/>
    </row>
    <row r="11026" spans="1:1" ht="15">
      <c r="A11026" s="6"/>
    </row>
    <row r="11027" spans="1:1" ht="15">
      <c r="A11027" s="6"/>
    </row>
    <row r="11028" spans="1:1" ht="15">
      <c r="A11028" s="6"/>
    </row>
    <row r="11029" spans="1:1" ht="15">
      <c r="A11029" s="6"/>
    </row>
    <row r="11030" spans="1:1" ht="15">
      <c r="A11030" s="6"/>
    </row>
    <row r="11031" spans="1:1" ht="15">
      <c r="A11031" s="6"/>
    </row>
    <row r="11032" spans="1:1" ht="15">
      <c r="A11032" s="6"/>
    </row>
    <row r="11033" spans="1:1" ht="15">
      <c r="A11033" s="6"/>
    </row>
    <row r="11034" spans="1:1" ht="15">
      <c r="A11034" s="6"/>
    </row>
    <row r="11035" spans="1:1" ht="15">
      <c r="A11035" s="6"/>
    </row>
    <row r="11036" spans="1:1" ht="15">
      <c r="A11036" s="6"/>
    </row>
    <row r="11037" spans="1:1" ht="15">
      <c r="A11037" s="6"/>
    </row>
    <row r="11038" spans="1:1" ht="15">
      <c r="A11038" s="6"/>
    </row>
    <row r="11039" spans="1:1" ht="15">
      <c r="A11039" s="6"/>
    </row>
    <row r="11040" spans="1:1" ht="15">
      <c r="A11040" s="6"/>
    </row>
    <row r="11041" spans="1:1" ht="15">
      <c r="A11041" s="6"/>
    </row>
    <row r="11042" spans="1:1" ht="15">
      <c r="A11042" s="6"/>
    </row>
    <row r="11043" spans="1:1" ht="15">
      <c r="A11043" s="6"/>
    </row>
    <row r="11044" spans="1:1" ht="15">
      <c r="A11044" s="6"/>
    </row>
    <row r="11045" spans="1:1" ht="15">
      <c r="A11045" s="6"/>
    </row>
    <row r="11046" spans="1:1" ht="15">
      <c r="A11046" s="6"/>
    </row>
    <row r="11047" spans="1:1" ht="15">
      <c r="A11047" s="6"/>
    </row>
    <row r="11048" spans="1:1" ht="15">
      <c r="A11048" s="6"/>
    </row>
    <row r="11049" spans="1:1" ht="15">
      <c r="A11049" s="6"/>
    </row>
    <row r="11050" spans="1:1" ht="15">
      <c r="A11050" s="6"/>
    </row>
    <row r="11051" spans="1:1" ht="15">
      <c r="A11051" s="6"/>
    </row>
    <row r="11052" spans="1:1" ht="15">
      <c r="A11052" s="6"/>
    </row>
    <row r="11053" spans="1:1" ht="15">
      <c r="A11053" s="6"/>
    </row>
    <row r="11054" spans="1:1" ht="15">
      <c r="A11054" s="6"/>
    </row>
    <row r="11055" spans="1:1" ht="15">
      <c r="A11055" s="6"/>
    </row>
    <row r="11056" spans="1:1" ht="15">
      <c r="A11056" s="6"/>
    </row>
    <row r="11057" spans="1:1" ht="15">
      <c r="A11057" s="6"/>
    </row>
    <row r="11058" spans="1:1" ht="15">
      <c r="A11058" s="6"/>
    </row>
    <row r="11059" spans="1:1" ht="15">
      <c r="A11059" s="6"/>
    </row>
    <row r="11060" spans="1:1" ht="15">
      <c r="A11060" s="6"/>
    </row>
    <row r="11061" spans="1:1" ht="15">
      <c r="A11061" s="6"/>
    </row>
    <row r="11062" spans="1:1" ht="15">
      <c r="A11062" s="6"/>
    </row>
    <row r="11063" spans="1:1" ht="15">
      <c r="A11063" s="6"/>
    </row>
    <row r="11064" spans="1:1" ht="15">
      <c r="A11064" s="6"/>
    </row>
    <row r="11065" spans="1:1" ht="15">
      <c r="A11065" s="6"/>
    </row>
    <row r="11066" spans="1:1" ht="15">
      <c r="A11066" s="6"/>
    </row>
    <row r="11067" spans="1:1" ht="15">
      <c r="A11067" s="6"/>
    </row>
    <row r="11068" spans="1:1" ht="15">
      <c r="A11068" s="6"/>
    </row>
    <row r="11069" spans="1:1" ht="15">
      <c r="A11069" s="6"/>
    </row>
    <row r="11070" spans="1:1" ht="15">
      <c r="A11070" s="6"/>
    </row>
    <row r="11071" spans="1:1" ht="15">
      <c r="A11071" s="6"/>
    </row>
    <row r="11072" spans="1:1" ht="15">
      <c r="A11072" s="6"/>
    </row>
    <row r="11073" spans="1:1" ht="15">
      <c r="A11073" s="6"/>
    </row>
    <row r="11074" spans="1:1" ht="15">
      <c r="A11074" s="6"/>
    </row>
    <row r="11075" spans="1:1" ht="15">
      <c r="A11075" s="6"/>
    </row>
    <row r="11076" spans="1:1" ht="15">
      <c r="A11076" s="6"/>
    </row>
    <row r="11077" spans="1:1" ht="15">
      <c r="A11077" s="6"/>
    </row>
    <row r="11078" spans="1:1" ht="15">
      <c r="A11078" s="6"/>
    </row>
    <row r="11079" spans="1:1" ht="15">
      <c r="A11079" s="6"/>
    </row>
    <row r="11080" spans="1:1" ht="15">
      <c r="A11080" s="6"/>
    </row>
    <row r="11081" spans="1:1" ht="15">
      <c r="A11081" s="6"/>
    </row>
    <row r="11082" spans="1:1" ht="15">
      <c r="A11082" s="6"/>
    </row>
    <row r="11083" spans="1:1" ht="15">
      <c r="A11083" s="6"/>
    </row>
    <row r="11084" spans="1:1" ht="15">
      <c r="A11084" s="6"/>
    </row>
    <row r="11085" spans="1:1" ht="15">
      <c r="A11085" s="6"/>
    </row>
    <row r="11086" spans="1:1" ht="15">
      <c r="A11086" s="6"/>
    </row>
    <row r="11087" spans="1:1" ht="15">
      <c r="A11087" s="6"/>
    </row>
    <row r="11088" spans="1:1" ht="15">
      <c r="A11088" s="6"/>
    </row>
    <row r="11089" spans="1:1" ht="15">
      <c r="A11089" s="6"/>
    </row>
    <row r="11090" spans="1:1" ht="15">
      <c r="A11090" s="6"/>
    </row>
    <row r="11091" spans="1:1" ht="15">
      <c r="A11091" s="6"/>
    </row>
    <row r="11092" spans="1:1" ht="15">
      <c r="A11092" s="6"/>
    </row>
    <row r="11093" spans="1:1" ht="15">
      <c r="A11093" s="6"/>
    </row>
    <row r="11094" spans="1:1" ht="15">
      <c r="A11094" s="6"/>
    </row>
    <row r="11095" spans="1:1" ht="15">
      <c r="A11095" s="6"/>
    </row>
    <row r="11096" spans="1:1" ht="15">
      <c r="A11096" s="6"/>
    </row>
    <row r="11097" spans="1:1" ht="15">
      <c r="A11097" s="6"/>
    </row>
    <row r="11098" spans="1:1" ht="15">
      <c r="A11098" s="6"/>
    </row>
    <row r="11099" spans="1:1" ht="15">
      <c r="A11099" s="6"/>
    </row>
    <row r="11100" spans="1:1" ht="15">
      <c r="A11100" s="6"/>
    </row>
    <row r="11101" spans="1:1" ht="15">
      <c r="A11101" s="6"/>
    </row>
    <row r="11102" spans="1:1" ht="15">
      <c r="A11102" s="6"/>
    </row>
    <row r="11103" spans="1:1" ht="15">
      <c r="A11103" s="6"/>
    </row>
    <row r="11104" spans="1:1" ht="15">
      <c r="A11104" s="6"/>
    </row>
    <row r="11105" spans="1:1" ht="15">
      <c r="A11105" s="6"/>
    </row>
    <row r="11106" spans="1:1" ht="15">
      <c r="A11106" s="6"/>
    </row>
    <row r="11107" spans="1:1" ht="15">
      <c r="A11107" s="6"/>
    </row>
    <row r="11108" spans="1:1" ht="15">
      <c r="A11108" s="6"/>
    </row>
    <row r="11109" spans="1:1" ht="15">
      <c r="A11109" s="6"/>
    </row>
    <row r="11110" spans="1:1" ht="15">
      <c r="A11110" s="6"/>
    </row>
    <row r="11111" spans="1:1" ht="15">
      <c r="A11111" s="6"/>
    </row>
    <row r="11112" spans="1:1" ht="15">
      <c r="A11112" s="6"/>
    </row>
    <row r="11113" spans="1:1" ht="15">
      <c r="A11113" s="6"/>
    </row>
    <row r="11114" spans="1:1" ht="15">
      <c r="A11114" s="6"/>
    </row>
    <row r="11115" spans="1:1" ht="15">
      <c r="A11115" s="6"/>
    </row>
    <row r="11116" spans="1:1" ht="15">
      <c r="A11116" s="6"/>
    </row>
    <row r="11117" spans="1:1" ht="15">
      <c r="A11117" s="6"/>
    </row>
    <row r="11118" spans="1:1" ht="15">
      <c r="A11118" s="6"/>
    </row>
    <row r="11119" spans="1:1" ht="15">
      <c r="A11119" s="6"/>
    </row>
    <row r="11120" spans="1:1" ht="15">
      <c r="A11120" s="6"/>
    </row>
    <row r="11121" spans="1:1" ht="15">
      <c r="A11121" s="6"/>
    </row>
    <row r="11122" spans="1:1" ht="15">
      <c r="A11122" s="6"/>
    </row>
    <row r="11123" spans="1:1" ht="15">
      <c r="A11123" s="6"/>
    </row>
    <row r="11124" spans="1:1" ht="15">
      <c r="A11124" s="6"/>
    </row>
    <row r="11125" spans="1:1" ht="15">
      <c r="A11125" s="6"/>
    </row>
    <row r="11126" spans="1:1" ht="15">
      <c r="A11126" s="6"/>
    </row>
    <row r="11127" spans="1:1" ht="15">
      <c r="A11127" s="6"/>
    </row>
    <row r="11128" spans="1:1" ht="15">
      <c r="A11128" s="6"/>
    </row>
    <row r="11129" spans="1:1" ht="15">
      <c r="A11129" s="6"/>
    </row>
    <row r="11130" spans="1:1" ht="15">
      <c r="A11130" s="6"/>
    </row>
    <row r="11131" spans="1:1" ht="15">
      <c r="A11131" s="6"/>
    </row>
    <row r="11132" spans="1:1" ht="15">
      <c r="A11132" s="6"/>
    </row>
    <row r="11133" spans="1:1" ht="15">
      <c r="A11133" s="6"/>
    </row>
    <row r="11134" spans="1:1" ht="15">
      <c r="A11134" s="6"/>
    </row>
    <row r="11135" spans="1:1" ht="15">
      <c r="A11135" s="6"/>
    </row>
    <row r="11136" spans="1:1" ht="15">
      <c r="A11136" s="6"/>
    </row>
    <row r="11137" spans="1:1" ht="15">
      <c r="A11137" s="6"/>
    </row>
    <row r="11138" spans="1:1" ht="15">
      <c r="A11138" s="6"/>
    </row>
    <row r="11139" spans="1:1" ht="15">
      <c r="A11139" s="6"/>
    </row>
    <row r="11140" spans="1:1" ht="15">
      <c r="A11140" s="6"/>
    </row>
    <row r="11141" spans="1:1" ht="15">
      <c r="A11141" s="6"/>
    </row>
    <row r="11142" spans="1:1" ht="15">
      <c r="A11142" s="6"/>
    </row>
    <row r="11143" spans="1:1" ht="15">
      <c r="A11143" s="6"/>
    </row>
    <row r="11144" spans="1:1" ht="15">
      <c r="A11144" s="6"/>
    </row>
    <row r="11145" spans="1:1" ht="15">
      <c r="A11145" s="6"/>
    </row>
    <row r="11146" spans="1:1" ht="15">
      <c r="A11146" s="6"/>
    </row>
    <row r="11147" spans="1:1" ht="15">
      <c r="A11147" s="6"/>
    </row>
    <row r="11148" spans="1:1" ht="15">
      <c r="A11148" s="6"/>
    </row>
    <row r="11149" spans="1:1" ht="15">
      <c r="A11149" s="6"/>
    </row>
    <row r="11150" spans="1:1" ht="15">
      <c r="A11150" s="6"/>
    </row>
    <row r="11151" spans="1:1" ht="15">
      <c r="A11151" s="6"/>
    </row>
    <row r="11152" spans="1:1" ht="15">
      <c r="A11152" s="6"/>
    </row>
    <row r="11153" spans="1:1" ht="15">
      <c r="A11153" s="6"/>
    </row>
    <row r="11154" spans="1:1" ht="15">
      <c r="A11154" s="6"/>
    </row>
    <row r="11155" spans="1:1" ht="15">
      <c r="A11155" s="6"/>
    </row>
    <row r="11156" spans="1:1" ht="15">
      <c r="A11156" s="6"/>
    </row>
    <row r="11157" spans="1:1" ht="15">
      <c r="A11157" s="6"/>
    </row>
    <row r="11158" spans="1:1" ht="15">
      <c r="A11158" s="6"/>
    </row>
    <row r="11159" spans="1:1" ht="15">
      <c r="A11159" s="6"/>
    </row>
    <row r="11160" spans="1:1" ht="15">
      <c r="A11160" s="6"/>
    </row>
    <row r="11161" spans="1:1" ht="15">
      <c r="A11161" s="6"/>
    </row>
    <row r="11162" spans="1:1" ht="15">
      <c r="A11162" s="6"/>
    </row>
    <row r="11163" spans="1:1" ht="15">
      <c r="A11163" s="6"/>
    </row>
    <row r="11164" spans="1:1" ht="15">
      <c r="A11164" s="6"/>
    </row>
    <row r="11165" spans="1:1" ht="15">
      <c r="A11165" s="6"/>
    </row>
    <row r="11166" spans="1:1" ht="15">
      <c r="A11166" s="6"/>
    </row>
    <row r="11167" spans="1:1" ht="15">
      <c r="A11167" s="6"/>
    </row>
    <row r="11168" spans="1:1" ht="15">
      <c r="A11168" s="6"/>
    </row>
    <row r="11169" spans="1:1" ht="15">
      <c r="A11169" s="6"/>
    </row>
    <row r="11170" spans="1:1" ht="15">
      <c r="A11170" s="6"/>
    </row>
    <row r="11171" spans="1:1" ht="15">
      <c r="A11171" s="6"/>
    </row>
    <row r="11172" spans="1:1" ht="15">
      <c r="A11172" s="6"/>
    </row>
    <row r="11173" spans="1:1" ht="15">
      <c r="A11173" s="6"/>
    </row>
    <row r="11174" spans="1:1" ht="15">
      <c r="A11174" s="6"/>
    </row>
    <row r="11175" spans="1:1" ht="15">
      <c r="A11175" s="6"/>
    </row>
    <row r="11176" spans="1:1" ht="15">
      <c r="A11176" s="6"/>
    </row>
    <row r="11177" spans="1:1" ht="15">
      <c r="A11177" s="6"/>
    </row>
    <row r="11178" spans="1:1" ht="15">
      <c r="A11178" s="6"/>
    </row>
    <row r="11179" spans="1:1" ht="15">
      <c r="A11179" s="6"/>
    </row>
    <row r="11180" spans="1:1" ht="15">
      <c r="A11180" s="6"/>
    </row>
    <row r="11181" spans="1:1" ht="15">
      <c r="A11181" s="6"/>
    </row>
    <row r="11182" spans="1:1" ht="15">
      <c r="A11182" s="6"/>
    </row>
    <row r="11183" spans="1:1" ht="15">
      <c r="A11183" s="6"/>
    </row>
    <row r="11184" spans="1:1" ht="15">
      <c r="A11184" s="6"/>
    </row>
    <row r="11185" spans="1:1" ht="15">
      <c r="A11185" s="6"/>
    </row>
    <row r="11186" spans="1:1" ht="15">
      <c r="A11186" s="6"/>
    </row>
    <row r="11187" spans="1:1" ht="15">
      <c r="A11187" s="6"/>
    </row>
    <row r="11188" spans="1:1" ht="15">
      <c r="A11188" s="6"/>
    </row>
    <row r="11189" spans="1:1" ht="15">
      <c r="A11189" s="6"/>
    </row>
    <row r="11190" spans="1:1" ht="15">
      <c r="A11190" s="6"/>
    </row>
    <row r="11191" spans="1:1" ht="15">
      <c r="A11191" s="6"/>
    </row>
    <row r="11192" spans="1:1" ht="15">
      <c r="A11192" s="6"/>
    </row>
    <row r="11193" spans="1:1" ht="15">
      <c r="A11193" s="6"/>
    </row>
    <row r="11194" spans="1:1" ht="15">
      <c r="A11194" s="6"/>
    </row>
    <row r="11195" spans="1:1" ht="15">
      <c r="A11195" s="6"/>
    </row>
    <row r="11196" spans="1:1" ht="15">
      <c r="A11196" s="6"/>
    </row>
    <row r="11197" spans="1:1" ht="15">
      <c r="A11197" s="6"/>
    </row>
    <row r="11198" spans="1:1" ht="15">
      <c r="A11198" s="6"/>
    </row>
    <row r="11199" spans="1:1" ht="15">
      <c r="A11199" s="6"/>
    </row>
    <row r="11200" spans="1:1" ht="15">
      <c r="A11200" s="6"/>
    </row>
    <row r="11201" spans="1:1" ht="15">
      <c r="A11201" s="6"/>
    </row>
    <row r="11202" spans="1:1" ht="15">
      <c r="A11202" s="6"/>
    </row>
    <row r="11203" spans="1:1" ht="15">
      <c r="A11203" s="6"/>
    </row>
    <row r="11204" spans="1:1" ht="15">
      <c r="A11204" s="6"/>
    </row>
    <row r="11205" spans="1:1" ht="15">
      <c r="A11205" s="6"/>
    </row>
    <row r="11206" spans="1:1" ht="15">
      <c r="A11206" s="6"/>
    </row>
    <row r="11207" spans="1:1" ht="15">
      <c r="A11207" s="6"/>
    </row>
    <row r="11208" spans="1:1" ht="15">
      <c r="A11208" s="6"/>
    </row>
    <row r="11209" spans="1:1" ht="15">
      <c r="A11209" s="6"/>
    </row>
    <row r="11210" spans="1:1" ht="15">
      <c r="A11210" s="6"/>
    </row>
    <row r="11211" spans="1:1" ht="15">
      <c r="A11211" s="6"/>
    </row>
    <row r="11212" spans="1:1" ht="15">
      <c r="A11212" s="6"/>
    </row>
    <row r="11213" spans="1:1" ht="15">
      <c r="A11213" s="6"/>
    </row>
    <row r="11214" spans="1:1" ht="15">
      <c r="A11214" s="6"/>
    </row>
    <row r="11215" spans="1:1" ht="15">
      <c r="A11215" s="6"/>
    </row>
    <row r="11216" spans="1:1" ht="15">
      <c r="A11216" s="6"/>
    </row>
    <row r="11217" spans="1:1" ht="15">
      <c r="A11217" s="6"/>
    </row>
    <row r="11218" spans="1:1" ht="15">
      <c r="A11218" s="6"/>
    </row>
    <row r="11219" spans="1:1" ht="15">
      <c r="A11219" s="6"/>
    </row>
    <row r="11220" spans="1:1" ht="15">
      <c r="A11220" s="6"/>
    </row>
    <row r="11221" spans="1:1" ht="15">
      <c r="A11221" s="6"/>
    </row>
    <row r="11222" spans="1:1" ht="15">
      <c r="A11222" s="6"/>
    </row>
    <row r="11223" spans="1:1" ht="15">
      <c r="A11223" s="6"/>
    </row>
    <row r="11224" spans="1:1" ht="15">
      <c r="A11224" s="6"/>
    </row>
    <row r="11225" spans="1:1" ht="15">
      <c r="A11225" s="6"/>
    </row>
    <row r="11226" spans="1:1" ht="15">
      <c r="A11226" s="6"/>
    </row>
    <row r="11227" spans="1:1" ht="15">
      <c r="A11227" s="6"/>
    </row>
    <row r="11228" spans="1:1" ht="15">
      <c r="A11228" s="6"/>
    </row>
    <row r="11229" spans="1:1" ht="15">
      <c r="A11229" s="6"/>
    </row>
    <row r="11230" spans="1:1" ht="15">
      <c r="A11230" s="6"/>
    </row>
    <row r="11231" spans="1:1" ht="15">
      <c r="A11231" s="6"/>
    </row>
    <row r="11232" spans="1:1" ht="15">
      <c r="A11232" s="6"/>
    </row>
    <row r="11233" spans="1:1" ht="15">
      <c r="A11233" s="6"/>
    </row>
    <row r="11234" spans="1:1" ht="15">
      <c r="A11234" s="6"/>
    </row>
    <row r="11235" spans="1:1" ht="15">
      <c r="A11235" s="6"/>
    </row>
    <row r="11236" spans="1:1" ht="15">
      <c r="A11236" s="6"/>
    </row>
    <row r="11237" spans="1:1" ht="15">
      <c r="A11237" s="6"/>
    </row>
    <row r="11238" spans="1:1" ht="15">
      <c r="A11238" s="6"/>
    </row>
    <row r="11239" spans="1:1" ht="15">
      <c r="A11239" s="6"/>
    </row>
    <row r="11240" spans="1:1" ht="15">
      <c r="A11240" s="6"/>
    </row>
    <row r="11241" spans="1:1" ht="15">
      <c r="A11241" s="6"/>
    </row>
    <row r="11242" spans="1:1" ht="15">
      <c r="A11242" s="6"/>
    </row>
    <row r="11243" spans="1:1" ht="15">
      <c r="A11243" s="6"/>
    </row>
    <row r="11244" spans="1:1" ht="15">
      <c r="A11244" s="6"/>
    </row>
    <row r="11245" spans="1:1" ht="15">
      <c r="A11245" s="6"/>
    </row>
    <row r="11246" spans="1:1" ht="15">
      <c r="A11246" s="6"/>
    </row>
    <row r="11247" spans="1:1" ht="15">
      <c r="A11247" s="6"/>
    </row>
    <row r="11248" spans="1:1" ht="15">
      <c r="A11248" s="6"/>
    </row>
    <row r="11249" spans="1:1" ht="15">
      <c r="A11249" s="6"/>
    </row>
    <row r="11250" spans="1:1" ht="15">
      <c r="A11250" s="6"/>
    </row>
    <row r="11251" spans="1:1" ht="15">
      <c r="A11251" s="6"/>
    </row>
    <row r="11252" spans="1:1" ht="15">
      <c r="A11252" s="6"/>
    </row>
    <row r="11253" spans="1:1" ht="15">
      <c r="A11253" s="6"/>
    </row>
    <row r="11254" spans="1:1" ht="15">
      <c r="A11254" s="6"/>
    </row>
    <row r="11255" spans="1:1" ht="15">
      <c r="A11255" s="6"/>
    </row>
    <row r="11256" spans="1:1" ht="15">
      <c r="A11256" s="6"/>
    </row>
    <row r="11257" spans="1:1" ht="15">
      <c r="A11257" s="6"/>
    </row>
    <row r="11258" spans="1:1" ht="15">
      <c r="A11258" s="6"/>
    </row>
    <row r="11259" spans="1:1" ht="15">
      <c r="A11259" s="6"/>
    </row>
    <row r="11260" spans="1:1" ht="15">
      <c r="A11260" s="6"/>
    </row>
    <row r="11261" spans="1:1" ht="15">
      <c r="A11261" s="6"/>
    </row>
    <row r="11262" spans="1:1" ht="15">
      <c r="A11262" s="6"/>
    </row>
    <row r="11263" spans="1:1" ht="15">
      <c r="A11263" s="6"/>
    </row>
    <row r="11264" spans="1:1" ht="15">
      <c r="A11264" s="6"/>
    </row>
    <row r="11265" spans="1:1" ht="15">
      <c r="A11265" s="6"/>
    </row>
    <row r="11266" spans="1:1" ht="15">
      <c r="A11266" s="6"/>
    </row>
    <row r="11267" spans="1:1" ht="15">
      <c r="A11267" s="6"/>
    </row>
    <row r="11268" spans="1:1" ht="15">
      <c r="A11268" s="6"/>
    </row>
    <row r="11269" spans="1:1" ht="15">
      <c r="A11269" s="6"/>
    </row>
    <row r="11270" spans="1:1" ht="15">
      <c r="A11270" s="6"/>
    </row>
    <row r="11271" spans="1:1" ht="15">
      <c r="A11271" s="6"/>
    </row>
    <row r="11272" spans="1:1" ht="15">
      <c r="A11272" s="6"/>
    </row>
    <row r="11273" spans="1:1" ht="15">
      <c r="A11273" s="6"/>
    </row>
    <row r="11274" spans="1:1" ht="15">
      <c r="A11274" s="6"/>
    </row>
    <row r="11275" spans="1:1" ht="15">
      <c r="A11275" s="6"/>
    </row>
    <row r="11276" spans="1:1" ht="15">
      <c r="A11276" s="6"/>
    </row>
    <row r="11277" spans="1:1" ht="15">
      <c r="A11277" s="6"/>
    </row>
    <row r="11278" spans="1:1" ht="15">
      <c r="A11278" s="6"/>
    </row>
    <row r="11279" spans="1:1" ht="15">
      <c r="A11279" s="6"/>
    </row>
    <row r="11280" spans="1:1" ht="15">
      <c r="A11280" s="6"/>
    </row>
    <row r="11281" spans="1:1" ht="15">
      <c r="A11281" s="6"/>
    </row>
    <row r="11282" spans="1:1" ht="15">
      <c r="A11282" s="6"/>
    </row>
    <row r="11283" spans="1:1" ht="15">
      <c r="A11283" s="6"/>
    </row>
    <row r="11284" spans="1:1" ht="15">
      <c r="A11284" s="6"/>
    </row>
    <row r="11285" spans="1:1" ht="15">
      <c r="A11285" s="6"/>
    </row>
    <row r="11286" spans="1:1" ht="15">
      <c r="A11286" s="6"/>
    </row>
    <row r="11287" spans="1:1" ht="15">
      <c r="A11287" s="6"/>
    </row>
    <row r="11288" spans="1:1" ht="15">
      <c r="A11288" s="6"/>
    </row>
    <row r="11289" spans="1:1" ht="15">
      <c r="A11289" s="6"/>
    </row>
    <row r="11290" spans="1:1" ht="15">
      <c r="A11290" s="6"/>
    </row>
    <row r="11291" spans="1:1" ht="15">
      <c r="A11291" s="6"/>
    </row>
    <row r="11292" spans="1:1" ht="15">
      <c r="A11292" s="6"/>
    </row>
    <row r="11293" spans="1:1" ht="15">
      <c r="A11293" s="6"/>
    </row>
    <row r="11294" spans="1:1" ht="15">
      <c r="A11294" s="6"/>
    </row>
    <row r="11295" spans="1:1" ht="15">
      <c r="A11295" s="6"/>
    </row>
    <row r="11296" spans="1:1" ht="15">
      <c r="A11296" s="6"/>
    </row>
    <row r="11297" spans="1:1" ht="15">
      <c r="A11297" s="6"/>
    </row>
    <row r="11298" spans="1:1" ht="15">
      <c r="A11298" s="6"/>
    </row>
    <row r="11299" spans="1:1" ht="15">
      <c r="A11299" s="6"/>
    </row>
    <row r="11300" spans="1:1" ht="15">
      <c r="A11300" s="6"/>
    </row>
    <row r="11301" spans="1:1" ht="15">
      <c r="A11301" s="6"/>
    </row>
    <row r="11302" spans="1:1" ht="15">
      <c r="A11302" s="6"/>
    </row>
    <row r="11303" spans="1:1" ht="15">
      <c r="A11303" s="6"/>
    </row>
    <row r="11304" spans="1:1" ht="15">
      <c r="A11304" s="6"/>
    </row>
    <row r="11305" spans="1:1" ht="15">
      <c r="A11305" s="6"/>
    </row>
    <row r="11306" spans="1:1" ht="15">
      <c r="A11306" s="6"/>
    </row>
    <row r="11307" spans="1:1" ht="15">
      <c r="A11307" s="6"/>
    </row>
    <row r="11308" spans="1:1" ht="15">
      <c r="A11308" s="6"/>
    </row>
    <row r="11309" spans="1:1" ht="15">
      <c r="A11309" s="6"/>
    </row>
    <row r="11310" spans="1:1" ht="15">
      <c r="A11310" s="6"/>
    </row>
    <row r="11311" spans="1:1" ht="15">
      <c r="A11311" s="6"/>
    </row>
    <row r="11312" spans="1:1" ht="15">
      <c r="A11312" s="6"/>
    </row>
    <row r="11313" spans="1:1" ht="15">
      <c r="A11313" s="6"/>
    </row>
    <row r="11314" spans="1:1" ht="15">
      <c r="A11314" s="6"/>
    </row>
    <row r="11315" spans="1:1" ht="15">
      <c r="A11315" s="6"/>
    </row>
    <row r="11316" spans="1:1" ht="15">
      <c r="A11316" s="6"/>
    </row>
    <row r="11317" spans="1:1" ht="15">
      <c r="A11317" s="6"/>
    </row>
    <row r="11318" spans="1:1" ht="15">
      <c r="A11318" s="6"/>
    </row>
    <row r="11319" spans="1:1" ht="15">
      <c r="A11319" s="6"/>
    </row>
    <row r="11320" spans="1:1" ht="15">
      <c r="A11320" s="6"/>
    </row>
    <row r="11321" spans="1:1" ht="15">
      <c r="A11321" s="6"/>
    </row>
    <row r="11322" spans="1:1" ht="15">
      <c r="A11322" s="6"/>
    </row>
    <row r="11323" spans="1:1" ht="15">
      <c r="A11323" s="6"/>
    </row>
    <row r="11324" spans="1:1" ht="15">
      <c r="A11324" s="6"/>
    </row>
    <row r="11325" spans="1:1" ht="15">
      <c r="A11325" s="6"/>
    </row>
    <row r="11326" spans="1:1" ht="15">
      <c r="A11326" s="6"/>
    </row>
    <row r="11327" spans="1:1" ht="15">
      <c r="A11327" s="6"/>
    </row>
    <row r="11328" spans="1:1" ht="15">
      <c r="A11328" s="6"/>
    </row>
    <row r="11329" spans="1:1" ht="15">
      <c r="A11329" s="6"/>
    </row>
    <row r="11330" spans="1:1" ht="15">
      <c r="A11330" s="6"/>
    </row>
    <row r="11331" spans="1:1" ht="15">
      <c r="A11331" s="6"/>
    </row>
    <row r="11332" spans="1:1" ht="15">
      <c r="A11332" s="6"/>
    </row>
    <row r="11333" spans="1:1" ht="15">
      <c r="A11333" s="6"/>
    </row>
    <row r="11334" spans="1:1" ht="15">
      <c r="A11334" s="6"/>
    </row>
    <row r="11335" spans="1:1" ht="15">
      <c r="A11335" s="6"/>
    </row>
    <row r="11336" spans="1:1" ht="15">
      <c r="A11336" s="6"/>
    </row>
    <row r="11337" spans="1:1" ht="15">
      <c r="A11337" s="6"/>
    </row>
    <row r="11338" spans="1:1" ht="15">
      <c r="A11338" s="6"/>
    </row>
    <row r="11339" spans="1:1" ht="15">
      <c r="A11339" s="6"/>
    </row>
    <row r="11340" spans="1:1" ht="15">
      <c r="A11340" s="6"/>
    </row>
    <row r="11341" spans="1:1" ht="15">
      <c r="A11341" s="6"/>
    </row>
    <row r="11342" spans="1:1" ht="15">
      <c r="A11342" s="6"/>
    </row>
    <row r="11343" spans="1:1" ht="15">
      <c r="A11343" s="6"/>
    </row>
    <row r="11344" spans="1:1" ht="15">
      <c r="A11344" s="6"/>
    </row>
    <row r="11345" spans="1:1" ht="15">
      <c r="A11345" s="6"/>
    </row>
    <row r="11346" spans="1:1" ht="15">
      <c r="A11346" s="6"/>
    </row>
    <row r="11347" spans="1:1" ht="15">
      <c r="A11347" s="6"/>
    </row>
    <row r="11348" spans="1:1" ht="15">
      <c r="A11348" s="6"/>
    </row>
    <row r="11349" spans="1:1" ht="15">
      <c r="A11349" s="6"/>
    </row>
    <row r="11350" spans="1:1" ht="15">
      <c r="A11350" s="6"/>
    </row>
    <row r="11351" spans="1:1" ht="15">
      <c r="A11351" s="6"/>
    </row>
    <row r="11352" spans="1:1" ht="15">
      <c r="A11352" s="6"/>
    </row>
    <row r="11353" spans="1:1" ht="15">
      <c r="A11353" s="6"/>
    </row>
    <row r="11354" spans="1:1" ht="15">
      <c r="A11354" s="6"/>
    </row>
    <row r="11355" spans="1:1" ht="15">
      <c r="A11355" s="6"/>
    </row>
    <row r="11356" spans="1:1" ht="15">
      <c r="A11356" s="6"/>
    </row>
    <row r="11357" spans="1:1" ht="15">
      <c r="A11357" s="6"/>
    </row>
    <row r="11358" spans="1:1" ht="15">
      <c r="A11358" s="6"/>
    </row>
    <row r="11359" spans="1:1" ht="15">
      <c r="A11359" s="6"/>
    </row>
    <row r="11360" spans="1:1" ht="15">
      <c r="A11360" s="6"/>
    </row>
    <row r="11361" spans="1:1" ht="15">
      <c r="A11361" s="6"/>
    </row>
    <row r="11362" spans="1:1" ht="15">
      <c r="A11362" s="6"/>
    </row>
    <row r="11363" spans="1:1" ht="15">
      <c r="A11363" s="6"/>
    </row>
    <row r="11364" spans="1:1" ht="15">
      <c r="A11364" s="6"/>
    </row>
    <row r="11365" spans="1:1" ht="15">
      <c r="A11365" s="6"/>
    </row>
    <row r="11366" spans="1:1" ht="15">
      <c r="A11366" s="6"/>
    </row>
    <row r="11367" spans="1:1" ht="15">
      <c r="A11367" s="6"/>
    </row>
    <row r="11368" spans="1:1" ht="15">
      <c r="A11368" s="6"/>
    </row>
    <row r="11369" spans="1:1" ht="15">
      <c r="A11369" s="6"/>
    </row>
    <row r="11370" spans="1:1" ht="15">
      <c r="A11370" s="6"/>
    </row>
    <row r="11371" spans="1:1" ht="15">
      <c r="A11371" s="6"/>
    </row>
    <row r="11372" spans="1:1" ht="15">
      <c r="A11372" s="6"/>
    </row>
    <row r="11373" spans="1:1" ht="15">
      <c r="A11373" s="6"/>
    </row>
    <row r="11374" spans="1:1" ht="15">
      <c r="A11374" s="6"/>
    </row>
    <row r="11375" spans="1:1" ht="15">
      <c r="A11375" s="6"/>
    </row>
    <row r="11376" spans="1:1" ht="15">
      <c r="A11376" s="6"/>
    </row>
    <row r="11377" spans="1:1" ht="15">
      <c r="A11377" s="6"/>
    </row>
    <row r="11378" spans="1:1" ht="15">
      <c r="A11378" s="6"/>
    </row>
    <row r="11379" spans="1:1" ht="15">
      <c r="A11379" s="6"/>
    </row>
    <row r="11380" spans="1:1" ht="15">
      <c r="A11380" s="6"/>
    </row>
    <row r="11381" spans="1:1" ht="15">
      <c r="A11381" s="6"/>
    </row>
    <row r="11382" spans="1:1" ht="15">
      <c r="A11382" s="6"/>
    </row>
    <row r="11383" spans="1:1" ht="15">
      <c r="A11383" s="6"/>
    </row>
    <row r="11384" spans="1:1" ht="15">
      <c r="A11384" s="6"/>
    </row>
    <row r="11385" spans="1:1" ht="15">
      <c r="A11385" s="6"/>
    </row>
    <row r="11386" spans="1:1" ht="15">
      <c r="A11386" s="6"/>
    </row>
    <row r="11387" spans="1:1" ht="15">
      <c r="A11387" s="6"/>
    </row>
    <row r="11388" spans="1:1" ht="15">
      <c r="A11388" s="6"/>
    </row>
    <row r="11389" spans="1:1" ht="15">
      <c r="A11389" s="6"/>
    </row>
    <row r="11390" spans="1:1" ht="15">
      <c r="A11390" s="6"/>
    </row>
    <row r="11391" spans="1:1" ht="15">
      <c r="A11391" s="6"/>
    </row>
    <row r="11392" spans="1:1" ht="15">
      <c r="A11392" s="6"/>
    </row>
    <row r="11393" spans="1:1" ht="15">
      <c r="A11393" s="6"/>
    </row>
    <row r="11394" spans="1:1" ht="15">
      <c r="A11394" s="6"/>
    </row>
    <row r="11395" spans="1:1" ht="15">
      <c r="A11395" s="6"/>
    </row>
    <row r="11396" spans="1:1" ht="15">
      <c r="A11396" s="6"/>
    </row>
    <row r="11397" spans="1:1" ht="15">
      <c r="A11397" s="6"/>
    </row>
    <row r="11398" spans="1:1" ht="15">
      <c r="A11398" s="6"/>
    </row>
    <row r="11399" spans="1:1" ht="15">
      <c r="A11399" s="6"/>
    </row>
    <row r="11400" spans="1:1" ht="15">
      <c r="A11400" s="6"/>
    </row>
    <row r="11401" spans="1:1" ht="15">
      <c r="A11401" s="6"/>
    </row>
    <row r="11402" spans="1:1" ht="15">
      <c r="A11402" s="6"/>
    </row>
    <row r="11403" spans="1:1" ht="15">
      <c r="A11403" s="6"/>
    </row>
    <row r="11404" spans="1:1" ht="15">
      <c r="A11404" s="6"/>
    </row>
    <row r="11405" spans="1:1" ht="15">
      <c r="A11405" s="6"/>
    </row>
    <row r="11406" spans="1:1" ht="15">
      <c r="A11406" s="6"/>
    </row>
    <row r="11407" spans="1:1" ht="15">
      <c r="A11407" s="6"/>
    </row>
    <row r="11408" spans="1:1" ht="15">
      <c r="A11408" s="6"/>
    </row>
    <row r="11409" spans="1:1" ht="15">
      <c r="A11409" s="6"/>
    </row>
    <row r="11410" spans="1:1" ht="15">
      <c r="A11410" s="6"/>
    </row>
    <row r="11411" spans="1:1" ht="15">
      <c r="A11411" s="6"/>
    </row>
    <row r="11412" spans="1:1" ht="15">
      <c r="A11412" s="6"/>
    </row>
    <row r="11413" spans="1:1" ht="15">
      <c r="A11413" s="6"/>
    </row>
    <row r="11414" spans="1:1" ht="15">
      <c r="A11414" s="6"/>
    </row>
    <row r="11415" spans="1:1" ht="15">
      <c r="A11415" s="6"/>
    </row>
    <row r="11416" spans="1:1" ht="15">
      <c r="A11416" s="6"/>
    </row>
    <row r="11417" spans="1:1" ht="15">
      <c r="A11417" s="6"/>
    </row>
    <row r="11418" spans="1:1" ht="15">
      <c r="A11418" s="6"/>
    </row>
    <row r="11419" spans="1:1" ht="15">
      <c r="A11419" s="6"/>
    </row>
    <row r="11420" spans="1:1" ht="15">
      <c r="A11420" s="6"/>
    </row>
    <row r="11421" spans="1:1" ht="15">
      <c r="A11421" s="6"/>
    </row>
    <row r="11422" spans="1:1" ht="15">
      <c r="A11422" s="6"/>
    </row>
    <row r="11423" spans="1:1" ht="15">
      <c r="A11423" s="6"/>
    </row>
    <row r="11424" spans="1:1" ht="15">
      <c r="A11424" s="6"/>
    </row>
    <row r="11425" spans="1:1" ht="15">
      <c r="A11425" s="6"/>
    </row>
    <row r="11426" spans="1:1" ht="15">
      <c r="A11426" s="6"/>
    </row>
    <row r="11427" spans="1:1" ht="15">
      <c r="A11427" s="6"/>
    </row>
    <row r="11428" spans="1:1" ht="15">
      <c r="A11428" s="6"/>
    </row>
    <row r="11429" spans="1:1" ht="15">
      <c r="A11429" s="6"/>
    </row>
    <row r="11430" spans="1:1" ht="15">
      <c r="A11430" s="6"/>
    </row>
    <row r="11431" spans="1:1" ht="15">
      <c r="A11431" s="6"/>
    </row>
    <row r="11432" spans="1:1" ht="15">
      <c r="A11432" s="6"/>
    </row>
    <row r="11433" spans="1:1" ht="15">
      <c r="A11433" s="6"/>
    </row>
    <row r="11434" spans="1:1" ht="15">
      <c r="A11434" s="6"/>
    </row>
    <row r="11435" spans="1:1" ht="15">
      <c r="A11435" s="6"/>
    </row>
    <row r="11436" spans="1:1" ht="15">
      <c r="A11436" s="6"/>
    </row>
    <row r="11437" spans="1:1" ht="15">
      <c r="A11437" s="6"/>
    </row>
    <row r="11438" spans="1:1" ht="15">
      <c r="A11438" s="6"/>
    </row>
    <row r="11439" spans="1:1" ht="15">
      <c r="A11439" s="6"/>
    </row>
    <row r="11440" spans="1:1" ht="15">
      <c r="A11440" s="6"/>
    </row>
    <row r="11441" spans="1:1" ht="15">
      <c r="A11441" s="6"/>
    </row>
    <row r="11442" spans="1:1" ht="15">
      <c r="A11442" s="6"/>
    </row>
    <row r="11443" spans="1:1" ht="15">
      <c r="A11443" s="6"/>
    </row>
    <row r="11444" spans="1:1" ht="15">
      <c r="A11444" s="6"/>
    </row>
    <row r="11445" spans="1:1" ht="15">
      <c r="A11445" s="6"/>
    </row>
    <row r="11446" spans="1:1" ht="15">
      <c r="A11446" s="6"/>
    </row>
    <row r="11447" spans="1:1" ht="15">
      <c r="A11447" s="6"/>
    </row>
    <row r="11448" spans="1:1" ht="15">
      <c r="A11448" s="6"/>
    </row>
    <row r="11449" spans="1:1" ht="15">
      <c r="A11449" s="6"/>
    </row>
    <row r="11450" spans="1:1" ht="15">
      <c r="A11450" s="6"/>
    </row>
    <row r="11451" spans="1:1" ht="15">
      <c r="A11451" s="6"/>
    </row>
    <row r="11452" spans="1:1" ht="15">
      <c r="A11452" s="6"/>
    </row>
    <row r="11453" spans="1:1" ht="15">
      <c r="A11453" s="6"/>
    </row>
    <row r="11454" spans="1:1" ht="15">
      <c r="A11454" s="6"/>
    </row>
    <row r="11455" spans="1:1" ht="15">
      <c r="A11455" s="6"/>
    </row>
    <row r="11456" spans="1:1" ht="15">
      <c r="A11456" s="6"/>
    </row>
    <row r="11457" spans="1:1" ht="15">
      <c r="A11457" s="6"/>
    </row>
    <row r="11458" spans="1:1" ht="15">
      <c r="A11458" s="6"/>
    </row>
    <row r="11459" spans="1:1" ht="15">
      <c r="A11459" s="6"/>
    </row>
    <row r="11460" spans="1:1" ht="15">
      <c r="A11460" s="6"/>
    </row>
    <row r="11461" spans="1:1" ht="15">
      <c r="A11461" s="6"/>
    </row>
    <row r="11462" spans="1:1" ht="15">
      <c r="A11462" s="6"/>
    </row>
    <row r="11463" spans="1:1" ht="15">
      <c r="A11463" s="6"/>
    </row>
    <row r="11464" spans="1:1" ht="15">
      <c r="A11464" s="6"/>
    </row>
    <row r="11465" spans="1:1" ht="15">
      <c r="A11465" s="6"/>
    </row>
    <row r="11466" spans="1:1" ht="15">
      <c r="A11466" s="6"/>
    </row>
    <row r="11467" spans="1:1" ht="15">
      <c r="A11467" s="6"/>
    </row>
    <row r="11468" spans="1:1" ht="15">
      <c r="A11468" s="6"/>
    </row>
    <row r="11469" spans="1:1" ht="15">
      <c r="A11469" s="6"/>
    </row>
    <row r="11470" spans="1:1" ht="15">
      <c r="A11470" s="6"/>
    </row>
    <row r="11471" spans="1:1" ht="15">
      <c r="A11471" s="6"/>
    </row>
    <row r="11472" spans="1:1" ht="15">
      <c r="A11472" s="6"/>
    </row>
    <row r="11473" spans="1:1" ht="15">
      <c r="A11473" s="6"/>
    </row>
    <row r="11474" spans="1:1" ht="15">
      <c r="A11474" s="6"/>
    </row>
    <row r="11475" spans="1:1" ht="15">
      <c r="A11475" s="6"/>
    </row>
    <row r="11476" spans="1:1" ht="15">
      <c r="A11476" s="6"/>
    </row>
    <row r="11477" spans="1:1" ht="15">
      <c r="A11477" s="6"/>
    </row>
    <row r="11478" spans="1:1" ht="15">
      <c r="A11478" s="6"/>
    </row>
    <row r="11479" spans="1:1" ht="15">
      <c r="A11479" s="6"/>
    </row>
    <row r="11480" spans="1:1" ht="15">
      <c r="A11480" s="6"/>
    </row>
    <row r="11481" spans="1:1" ht="15">
      <c r="A11481" s="6"/>
    </row>
    <row r="11482" spans="1:1" ht="15">
      <c r="A11482" s="6"/>
    </row>
    <row r="11483" spans="1:1" ht="15">
      <c r="A11483" s="6"/>
    </row>
    <row r="11484" spans="1:1" ht="15">
      <c r="A11484" s="6"/>
    </row>
    <row r="11485" spans="1:1" ht="15">
      <c r="A11485" s="6"/>
    </row>
    <row r="11486" spans="1:1" ht="15">
      <c r="A11486" s="6"/>
    </row>
    <row r="11487" spans="1:1" ht="15">
      <c r="A11487" s="6"/>
    </row>
    <row r="11488" spans="1:1" ht="15">
      <c r="A11488" s="6"/>
    </row>
    <row r="11489" spans="1:1" ht="15">
      <c r="A11489" s="6"/>
    </row>
    <row r="11490" spans="1:1" ht="15">
      <c r="A11490" s="6"/>
    </row>
    <row r="11491" spans="1:1" ht="15">
      <c r="A11491" s="6"/>
    </row>
    <row r="11492" spans="1:1" ht="15">
      <c r="A11492" s="6"/>
    </row>
    <row r="11493" spans="1:1" ht="15">
      <c r="A11493" s="6"/>
    </row>
    <row r="11494" spans="1:1" ht="15">
      <c r="A11494" s="6"/>
    </row>
    <row r="11495" spans="1:1" ht="15">
      <c r="A11495" s="6"/>
    </row>
    <row r="11496" spans="1:1" ht="15">
      <c r="A11496" s="6"/>
    </row>
    <row r="11497" spans="1:1" ht="15">
      <c r="A11497" s="6"/>
    </row>
    <row r="11498" spans="1:1" ht="15">
      <c r="A11498" s="6"/>
    </row>
    <row r="11499" spans="1:1" ht="15">
      <c r="A11499" s="6"/>
    </row>
    <row r="11500" spans="1:1" ht="15">
      <c r="A11500" s="6"/>
    </row>
    <row r="11501" spans="1:1" ht="15">
      <c r="A11501" s="6"/>
    </row>
    <row r="11502" spans="1:1" ht="15">
      <c r="A11502" s="6"/>
    </row>
    <row r="11503" spans="1:1" ht="15">
      <c r="A11503" s="6"/>
    </row>
    <row r="11504" spans="1:1" ht="15">
      <c r="A11504" s="6"/>
    </row>
    <row r="11505" spans="1:1" ht="15">
      <c r="A11505" s="6"/>
    </row>
    <row r="11506" spans="1:1" ht="15">
      <c r="A11506" s="6"/>
    </row>
    <row r="11507" spans="1:1" ht="15">
      <c r="A11507" s="6"/>
    </row>
    <row r="11508" spans="1:1" ht="15">
      <c r="A11508" s="6"/>
    </row>
    <row r="11509" spans="1:1" ht="15">
      <c r="A11509" s="6"/>
    </row>
    <row r="11510" spans="1:1" ht="15">
      <c r="A11510" s="6"/>
    </row>
    <row r="11511" spans="1:1" ht="15">
      <c r="A11511" s="6"/>
    </row>
    <row r="11512" spans="1:1" ht="15">
      <c r="A11512" s="6"/>
    </row>
    <row r="11513" spans="1:1" ht="15">
      <c r="A11513" s="6"/>
    </row>
    <row r="11514" spans="1:1" ht="15">
      <c r="A11514" s="6"/>
    </row>
    <row r="11515" spans="1:1" ht="15">
      <c r="A11515" s="6"/>
    </row>
    <row r="11516" spans="1:1" ht="15">
      <c r="A11516" s="6"/>
    </row>
    <row r="11517" spans="1:1" ht="15">
      <c r="A11517" s="6"/>
    </row>
    <row r="11518" spans="1:1" ht="15">
      <c r="A11518" s="6"/>
    </row>
    <row r="11519" spans="1:1" ht="15">
      <c r="A11519" s="6"/>
    </row>
    <row r="11520" spans="1:1" ht="15">
      <c r="A11520" s="6"/>
    </row>
    <row r="11521" spans="1:1" ht="15">
      <c r="A11521" s="6"/>
    </row>
    <row r="11522" spans="1:1" ht="15">
      <c r="A11522" s="6"/>
    </row>
    <row r="11523" spans="1:1" ht="15">
      <c r="A11523" s="6"/>
    </row>
    <row r="11524" spans="1:1" ht="15">
      <c r="A11524" s="6"/>
    </row>
    <row r="11525" spans="1:1" ht="15">
      <c r="A11525" s="6"/>
    </row>
    <row r="11526" spans="1:1" ht="15">
      <c r="A11526" s="6"/>
    </row>
    <row r="11527" spans="1:1" ht="15">
      <c r="A11527" s="6"/>
    </row>
    <row r="11528" spans="1:1" ht="15">
      <c r="A11528" s="6"/>
    </row>
    <row r="11529" spans="1:1" ht="15">
      <c r="A11529" s="6"/>
    </row>
    <row r="11530" spans="1:1" ht="15">
      <c r="A11530" s="6"/>
    </row>
    <row r="11531" spans="1:1" ht="15">
      <c r="A11531" s="6"/>
    </row>
    <row r="11532" spans="1:1" ht="15">
      <c r="A11532" s="6"/>
    </row>
    <row r="11533" spans="1:1" ht="15">
      <c r="A11533" s="6"/>
    </row>
    <row r="11534" spans="1:1" ht="15">
      <c r="A11534" s="6"/>
    </row>
    <row r="11535" spans="1:1" ht="15">
      <c r="A11535" s="6"/>
    </row>
    <row r="11536" spans="1:1" ht="15">
      <c r="A11536" s="6"/>
    </row>
    <row r="11537" spans="1:1" ht="15">
      <c r="A11537" s="6"/>
    </row>
    <row r="11538" spans="1:1" ht="15">
      <c r="A11538" s="6"/>
    </row>
    <row r="11539" spans="1:1" ht="15">
      <c r="A11539" s="6"/>
    </row>
    <row r="11540" spans="1:1" ht="15">
      <c r="A11540" s="6"/>
    </row>
    <row r="11541" spans="1:1" ht="15">
      <c r="A11541" s="6"/>
    </row>
    <row r="11542" spans="1:1" ht="15">
      <c r="A11542" s="6"/>
    </row>
    <row r="11543" spans="1:1" ht="15">
      <c r="A11543" s="6"/>
    </row>
    <row r="11544" spans="1:1" ht="15">
      <c r="A11544" s="6"/>
    </row>
    <row r="11545" spans="1:1" ht="15">
      <c r="A11545" s="6"/>
    </row>
    <row r="11546" spans="1:1" ht="15">
      <c r="A11546" s="6"/>
    </row>
    <row r="11547" spans="1:1" ht="15">
      <c r="A11547" s="6"/>
    </row>
    <row r="11548" spans="1:1" ht="15">
      <c r="A11548" s="6"/>
    </row>
    <row r="11549" spans="1:1" ht="15">
      <c r="A11549" s="6"/>
    </row>
    <row r="11550" spans="1:1" ht="15">
      <c r="A11550" s="6"/>
    </row>
    <row r="11551" spans="1:1" ht="15">
      <c r="A11551" s="6"/>
    </row>
    <row r="11552" spans="1:1" ht="15">
      <c r="A11552" s="6"/>
    </row>
    <row r="11553" spans="1:1" ht="15">
      <c r="A11553" s="6"/>
    </row>
    <row r="11554" spans="1:1" ht="15">
      <c r="A11554" s="6"/>
    </row>
    <row r="11555" spans="1:1" ht="15">
      <c r="A11555" s="6"/>
    </row>
    <row r="11556" spans="1:1" ht="15">
      <c r="A11556" s="6"/>
    </row>
    <row r="11557" spans="1:1" ht="15">
      <c r="A11557" s="6"/>
    </row>
    <row r="11558" spans="1:1" ht="15">
      <c r="A11558" s="6"/>
    </row>
    <row r="11559" spans="1:1" ht="15">
      <c r="A11559" s="6"/>
    </row>
    <row r="11560" spans="1:1" ht="15">
      <c r="A11560" s="6"/>
    </row>
    <row r="11561" spans="1:1" ht="15">
      <c r="A11561" s="6"/>
    </row>
    <row r="11562" spans="1:1" ht="15">
      <c r="A11562" s="6"/>
    </row>
    <row r="11563" spans="1:1" ht="15">
      <c r="A11563" s="6"/>
    </row>
    <row r="11564" spans="1:1" ht="15">
      <c r="A11564" s="6"/>
    </row>
    <row r="11565" spans="1:1" ht="15">
      <c r="A11565" s="6"/>
    </row>
    <row r="11566" spans="1:1" ht="15">
      <c r="A11566" s="6"/>
    </row>
    <row r="11567" spans="1:1" ht="15">
      <c r="A11567" s="6"/>
    </row>
    <row r="11568" spans="1:1" ht="15">
      <c r="A11568" s="6"/>
    </row>
    <row r="11569" spans="1:1" ht="15">
      <c r="A11569" s="6"/>
    </row>
    <row r="11570" spans="1:1" ht="15">
      <c r="A11570" s="6"/>
    </row>
    <row r="11571" spans="1:1" ht="15">
      <c r="A11571" s="6"/>
    </row>
    <row r="11572" spans="1:1" ht="15">
      <c r="A11572" s="6"/>
    </row>
    <row r="11573" spans="1:1" ht="15">
      <c r="A11573" s="6"/>
    </row>
    <row r="11574" spans="1:1" ht="15">
      <c r="A11574" s="6"/>
    </row>
    <row r="11575" spans="1:1" ht="15">
      <c r="A11575" s="6"/>
    </row>
    <row r="11576" spans="1:1" ht="15">
      <c r="A11576" s="6"/>
    </row>
    <row r="11577" spans="1:1" ht="15">
      <c r="A11577" s="6"/>
    </row>
    <row r="11578" spans="1:1" ht="15">
      <c r="A11578" s="6"/>
    </row>
    <row r="11579" spans="1:1" ht="15">
      <c r="A11579" s="6"/>
    </row>
    <row r="11580" spans="1:1" ht="15">
      <c r="A11580" s="6"/>
    </row>
    <row r="11581" spans="1:1" ht="15">
      <c r="A11581" s="6"/>
    </row>
    <row r="11582" spans="1:1" ht="15">
      <c r="A11582" s="6"/>
    </row>
    <row r="11583" spans="1:1" ht="15">
      <c r="A11583" s="6"/>
    </row>
    <row r="11584" spans="1:1" ht="15">
      <c r="A11584" s="6"/>
    </row>
    <row r="11585" spans="1:1" ht="15">
      <c r="A11585" s="6"/>
    </row>
    <row r="11586" spans="1:1" ht="15">
      <c r="A11586" s="6"/>
    </row>
    <row r="11587" spans="1:1" ht="15">
      <c r="A11587" s="6"/>
    </row>
    <row r="11588" spans="1:1" ht="15">
      <c r="A11588" s="6"/>
    </row>
    <row r="11589" spans="1:1" ht="15">
      <c r="A11589" s="6"/>
    </row>
    <row r="11590" spans="1:1" ht="15">
      <c r="A11590" s="6"/>
    </row>
    <row r="11591" spans="1:1" ht="15">
      <c r="A11591" s="6"/>
    </row>
    <row r="11592" spans="1:1" ht="15">
      <c r="A11592" s="6"/>
    </row>
    <row r="11593" spans="1:1" ht="15">
      <c r="A11593" s="6"/>
    </row>
    <row r="11594" spans="1:1" ht="15">
      <c r="A11594" s="6"/>
    </row>
    <row r="11595" spans="1:1" ht="15">
      <c r="A11595" s="6"/>
    </row>
    <row r="11596" spans="1:1" ht="15">
      <c r="A11596" s="6"/>
    </row>
    <row r="11597" spans="1:1" ht="15">
      <c r="A11597" s="6"/>
    </row>
    <row r="11598" spans="1:1" ht="15">
      <c r="A11598" s="6"/>
    </row>
    <row r="11599" spans="1:1" ht="15">
      <c r="A11599" s="6"/>
    </row>
    <row r="11600" spans="1:1" ht="15">
      <c r="A11600" s="6"/>
    </row>
    <row r="11601" spans="1:1" ht="15">
      <c r="A11601" s="6"/>
    </row>
    <row r="11602" spans="1:1" ht="15">
      <c r="A11602" s="6"/>
    </row>
    <row r="11603" spans="1:1" ht="15">
      <c r="A11603" s="6"/>
    </row>
    <row r="11604" spans="1:1" ht="15">
      <c r="A11604" s="6"/>
    </row>
    <row r="11605" spans="1:1" ht="15">
      <c r="A11605" s="6"/>
    </row>
    <row r="11606" spans="1:1" ht="15">
      <c r="A11606" s="6"/>
    </row>
    <row r="11607" spans="1:1" ht="15">
      <c r="A11607" s="6"/>
    </row>
    <row r="11608" spans="1:1" ht="15">
      <c r="A11608" s="6"/>
    </row>
    <row r="11609" spans="1:1" ht="15">
      <c r="A11609" s="6"/>
    </row>
    <row r="11610" spans="1:1" ht="15">
      <c r="A11610" s="6"/>
    </row>
    <row r="11611" spans="1:1" ht="15">
      <c r="A11611" s="6"/>
    </row>
    <row r="11612" spans="1:1" ht="15">
      <c r="A11612" s="6"/>
    </row>
    <row r="11613" spans="1:1" ht="15">
      <c r="A11613" s="6"/>
    </row>
    <row r="11614" spans="1:1" ht="15">
      <c r="A11614" s="6"/>
    </row>
    <row r="11615" spans="1:1" ht="15">
      <c r="A11615" s="6"/>
    </row>
    <row r="11616" spans="1:1" ht="15">
      <c r="A11616" s="6"/>
    </row>
    <row r="11617" spans="1:1" ht="15">
      <c r="A11617" s="6"/>
    </row>
    <row r="11618" spans="1:1" ht="15">
      <c r="A11618" s="6"/>
    </row>
    <row r="11619" spans="1:1" ht="15">
      <c r="A11619" s="6"/>
    </row>
    <row r="11620" spans="1:1" ht="15">
      <c r="A11620" s="6"/>
    </row>
    <row r="11621" spans="1:1" ht="15">
      <c r="A11621" s="6"/>
    </row>
    <row r="11622" spans="1:1" ht="15">
      <c r="A11622" s="6"/>
    </row>
    <row r="11623" spans="1:1" ht="15">
      <c r="A11623" s="6"/>
    </row>
    <row r="11624" spans="1:1" ht="15">
      <c r="A11624" s="6"/>
    </row>
    <row r="11625" spans="1:1" ht="15">
      <c r="A11625" s="6"/>
    </row>
    <row r="11626" spans="1:1" ht="15">
      <c r="A11626" s="6"/>
    </row>
    <row r="11627" spans="1:1" ht="15">
      <c r="A11627" s="6"/>
    </row>
    <row r="11628" spans="1:1" ht="15">
      <c r="A11628" s="6"/>
    </row>
    <row r="11629" spans="1:1" ht="15">
      <c r="A11629" s="6"/>
    </row>
    <row r="11630" spans="1:1" ht="15">
      <c r="A11630" s="6"/>
    </row>
    <row r="11631" spans="1:1" ht="15">
      <c r="A11631" s="6"/>
    </row>
    <row r="11632" spans="1:1" ht="15">
      <c r="A11632" s="6"/>
    </row>
    <row r="11633" spans="1:1" ht="15">
      <c r="A11633" s="6"/>
    </row>
    <row r="11634" spans="1:1" ht="15">
      <c r="A11634" s="6"/>
    </row>
    <row r="11635" spans="1:1" ht="15">
      <c r="A11635" s="6"/>
    </row>
    <row r="11636" spans="1:1" ht="15">
      <c r="A11636" s="6"/>
    </row>
    <row r="11637" spans="1:1" ht="15">
      <c r="A11637" s="6"/>
    </row>
    <row r="11638" spans="1:1" ht="15">
      <c r="A11638" s="6"/>
    </row>
    <row r="11639" spans="1:1" ht="15">
      <c r="A11639" s="6"/>
    </row>
    <row r="11640" spans="1:1" ht="15">
      <c r="A11640" s="6"/>
    </row>
    <row r="11641" spans="1:1" ht="15">
      <c r="A11641" s="6"/>
    </row>
    <row r="11642" spans="1:1" ht="15">
      <c r="A11642" s="6"/>
    </row>
    <row r="11643" spans="1:1" ht="15">
      <c r="A11643" s="6"/>
    </row>
    <row r="11644" spans="1:1" ht="15">
      <c r="A11644" s="6"/>
    </row>
    <row r="11645" spans="1:1" ht="15">
      <c r="A11645" s="6"/>
    </row>
    <row r="11646" spans="1:1" ht="15">
      <c r="A11646" s="6"/>
    </row>
    <row r="11647" spans="1:1" ht="15">
      <c r="A11647" s="6"/>
    </row>
    <row r="11648" spans="1:1" ht="15">
      <c r="A11648" s="6"/>
    </row>
    <row r="11649" spans="1:1" ht="15">
      <c r="A11649" s="6"/>
    </row>
    <row r="11650" spans="1:1" ht="15">
      <c r="A11650" s="6"/>
    </row>
    <row r="11651" spans="1:1" ht="15">
      <c r="A11651" s="6"/>
    </row>
    <row r="11652" spans="1:1" ht="15">
      <c r="A11652" s="6"/>
    </row>
    <row r="11653" spans="1:1" ht="15">
      <c r="A11653" s="6"/>
    </row>
    <row r="11654" spans="1:1" ht="15">
      <c r="A11654" s="6"/>
    </row>
    <row r="11655" spans="1:1" ht="15">
      <c r="A11655" s="6"/>
    </row>
    <row r="11656" spans="1:1" ht="15">
      <c r="A11656" s="6"/>
    </row>
    <row r="11657" spans="1:1" ht="15">
      <c r="A11657" s="6"/>
    </row>
    <row r="11658" spans="1:1" ht="15">
      <c r="A11658" s="6"/>
    </row>
    <row r="11659" spans="1:1" ht="15">
      <c r="A11659" s="6"/>
    </row>
    <row r="11660" spans="1:1" ht="15">
      <c r="A11660" s="6"/>
    </row>
    <row r="11661" spans="1:1" ht="15">
      <c r="A11661" s="6"/>
    </row>
    <row r="11662" spans="1:1" ht="15">
      <c r="A11662" s="6"/>
    </row>
    <row r="11663" spans="1:1" ht="15">
      <c r="A11663" s="6"/>
    </row>
    <row r="11664" spans="1:1" ht="15">
      <c r="A11664" s="6"/>
    </row>
    <row r="11665" spans="1:1" ht="15">
      <c r="A11665" s="6"/>
    </row>
    <row r="11666" spans="1:1" ht="15">
      <c r="A11666" s="6"/>
    </row>
    <row r="11667" spans="1:1" ht="15">
      <c r="A11667" s="6"/>
    </row>
    <row r="11668" spans="1:1" ht="15">
      <c r="A11668" s="6"/>
    </row>
    <row r="11669" spans="1:1" ht="15">
      <c r="A11669" s="6"/>
    </row>
    <row r="11670" spans="1:1" ht="15">
      <c r="A11670" s="6"/>
    </row>
    <row r="11671" spans="1:1" ht="15">
      <c r="A11671" s="6"/>
    </row>
    <row r="11672" spans="1:1" ht="15">
      <c r="A11672" s="6"/>
    </row>
    <row r="11673" spans="1:1" ht="15">
      <c r="A11673" s="6"/>
    </row>
    <row r="11674" spans="1:1" ht="15">
      <c r="A11674" s="6"/>
    </row>
    <row r="11675" spans="1:1" ht="15">
      <c r="A11675" s="6"/>
    </row>
    <row r="11676" spans="1:1" ht="15">
      <c r="A11676" s="6"/>
    </row>
    <row r="11677" spans="1:1" ht="15">
      <c r="A11677" s="6"/>
    </row>
    <row r="11678" spans="1:1" ht="15">
      <c r="A11678" s="6"/>
    </row>
    <row r="11679" spans="1:1" ht="15">
      <c r="A11679" s="6"/>
    </row>
    <row r="11680" spans="1:1" ht="15">
      <c r="A11680" s="6"/>
    </row>
    <row r="11681" spans="1:1" ht="15">
      <c r="A11681" s="6"/>
    </row>
    <row r="11682" spans="1:1" ht="15">
      <c r="A11682" s="6"/>
    </row>
    <row r="11683" spans="1:1" ht="15">
      <c r="A11683" s="6"/>
    </row>
    <row r="11684" spans="1:1" ht="15">
      <c r="A11684" s="6"/>
    </row>
    <row r="11685" spans="1:1" ht="15">
      <c r="A11685" s="6"/>
    </row>
    <row r="11686" spans="1:1" ht="15">
      <c r="A11686" s="6"/>
    </row>
    <row r="11687" spans="1:1" ht="15">
      <c r="A11687" s="6"/>
    </row>
    <row r="11688" spans="1:1" ht="15">
      <c r="A11688" s="6"/>
    </row>
    <row r="11689" spans="1:1" ht="15">
      <c r="A11689" s="6"/>
    </row>
    <row r="11690" spans="1:1" ht="15">
      <c r="A11690" s="6"/>
    </row>
    <row r="11691" spans="1:1" ht="15">
      <c r="A11691" s="6"/>
    </row>
    <row r="11692" spans="1:1" ht="15">
      <c r="A11692" s="6"/>
    </row>
    <row r="11693" spans="1:1" ht="15">
      <c r="A11693" s="6"/>
    </row>
    <row r="11694" spans="1:1" ht="15">
      <c r="A11694" s="6"/>
    </row>
    <row r="11695" spans="1:1" ht="15">
      <c r="A11695" s="6"/>
    </row>
    <row r="11696" spans="1:1" ht="15">
      <c r="A11696" s="6"/>
    </row>
    <row r="11697" spans="1:1" ht="15">
      <c r="A11697" s="6"/>
    </row>
    <row r="11698" spans="1:1" ht="15">
      <c r="A11698" s="6"/>
    </row>
    <row r="11699" spans="1:1" ht="15">
      <c r="A11699" s="6"/>
    </row>
    <row r="11700" spans="1:1" ht="15">
      <c r="A11700" s="6"/>
    </row>
    <row r="11701" spans="1:1" ht="15">
      <c r="A11701" s="6"/>
    </row>
    <row r="11702" spans="1:1" ht="15">
      <c r="A11702" s="6"/>
    </row>
    <row r="11703" spans="1:1" ht="15">
      <c r="A11703" s="6"/>
    </row>
    <row r="11704" spans="1:1" ht="15">
      <c r="A11704" s="6"/>
    </row>
    <row r="11705" spans="1:1" ht="15">
      <c r="A11705" s="6"/>
    </row>
    <row r="11706" spans="1:1" ht="15">
      <c r="A11706" s="6"/>
    </row>
    <row r="11707" spans="1:1" ht="15">
      <c r="A11707" s="6"/>
    </row>
    <row r="11708" spans="1:1" ht="15">
      <c r="A11708" s="6"/>
    </row>
    <row r="11709" spans="1:1" ht="15">
      <c r="A11709" s="6"/>
    </row>
    <row r="11710" spans="1:1" ht="15">
      <c r="A11710" s="6"/>
    </row>
    <row r="11711" spans="1:1" ht="15">
      <c r="A11711" s="6"/>
    </row>
    <row r="11712" spans="1:1" ht="15">
      <c r="A11712" s="6"/>
    </row>
    <row r="11713" spans="1:1" ht="15">
      <c r="A11713" s="6"/>
    </row>
    <row r="11714" spans="1:1" ht="15">
      <c r="A11714" s="6"/>
    </row>
    <row r="11715" spans="1:1" ht="15">
      <c r="A11715" s="6"/>
    </row>
    <row r="11716" spans="1:1" ht="15">
      <c r="A11716" s="6"/>
    </row>
    <row r="11717" spans="1:1" ht="15">
      <c r="A11717" s="6"/>
    </row>
    <row r="11718" spans="1:1" ht="15">
      <c r="A11718" s="6"/>
    </row>
    <row r="11719" spans="1:1" ht="15">
      <c r="A11719" s="6"/>
    </row>
    <row r="11720" spans="1:1" ht="15">
      <c r="A11720" s="6"/>
    </row>
    <row r="11721" spans="1:1" ht="15">
      <c r="A11721" s="6"/>
    </row>
    <row r="11722" spans="1:1" ht="15">
      <c r="A11722" s="6"/>
    </row>
    <row r="11723" spans="1:1" ht="15">
      <c r="A11723" s="6"/>
    </row>
    <row r="11724" spans="1:1" ht="15">
      <c r="A11724" s="6"/>
    </row>
    <row r="11725" spans="1:1" ht="15">
      <c r="A11725" s="6"/>
    </row>
    <row r="11726" spans="1:1" ht="15">
      <c r="A11726" s="6"/>
    </row>
    <row r="11727" spans="1:1" ht="15">
      <c r="A11727" s="6"/>
    </row>
    <row r="11728" spans="1:1" ht="15">
      <c r="A11728" s="6"/>
    </row>
    <row r="11729" spans="1:1" ht="15">
      <c r="A11729" s="6"/>
    </row>
    <row r="11730" spans="1:1" ht="15">
      <c r="A11730" s="6"/>
    </row>
    <row r="11731" spans="1:1" ht="15">
      <c r="A11731" s="6"/>
    </row>
    <row r="11732" spans="1:1" ht="15">
      <c r="A11732" s="6"/>
    </row>
    <row r="11733" spans="1:1" ht="15">
      <c r="A11733" s="6"/>
    </row>
    <row r="11734" spans="1:1" ht="15">
      <c r="A11734" s="6"/>
    </row>
    <row r="11735" spans="1:1" ht="15">
      <c r="A11735" s="6"/>
    </row>
    <row r="11736" spans="1:1" ht="15">
      <c r="A11736" s="6"/>
    </row>
    <row r="11737" spans="1:1" ht="15">
      <c r="A11737" s="6"/>
    </row>
    <row r="11738" spans="1:1" ht="15">
      <c r="A11738" s="6"/>
    </row>
    <row r="11739" spans="1:1" ht="15">
      <c r="A11739" s="6"/>
    </row>
    <row r="11740" spans="1:1" ht="15">
      <c r="A11740" s="6"/>
    </row>
    <row r="11741" spans="1:1" ht="15">
      <c r="A11741" s="6"/>
    </row>
    <row r="11742" spans="1:1" ht="15">
      <c r="A11742" s="6"/>
    </row>
    <row r="11743" spans="1:1" ht="15">
      <c r="A11743" s="6"/>
    </row>
    <row r="11744" spans="1:1" ht="15">
      <c r="A11744" s="6"/>
    </row>
    <row r="11745" spans="1:1" ht="15">
      <c r="A11745" s="6"/>
    </row>
    <row r="11746" spans="1:1" ht="15">
      <c r="A11746" s="6"/>
    </row>
    <row r="11747" spans="1:1" ht="15">
      <c r="A11747" s="6"/>
    </row>
    <row r="11748" spans="1:1" ht="15">
      <c r="A11748" s="6"/>
    </row>
    <row r="11749" spans="1:1" ht="15">
      <c r="A11749" s="6"/>
    </row>
    <row r="11750" spans="1:1" ht="15">
      <c r="A11750" s="6"/>
    </row>
    <row r="11751" spans="1:1" ht="15">
      <c r="A11751" s="6"/>
    </row>
    <row r="11752" spans="1:1" ht="15">
      <c r="A11752" s="6"/>
    </row>
    <row r="11753" spans="1:1" ht="15">
      <c r="A11753" s="6"/>
    </row>
    <row r="11754" spans="1:1" ht="15">
      <c r="A11754" s="6"/>
    </row>
    <row r="11755" spans="1:1" ht="15">
      <c r="A11755" s="6"/>
    </row>
    <row r="11756" spans="1:1" ht="15">
      <c r="A11756" s="6"/>
    </row>
    <row r="11757" spans="1:1" ht="15">
      <c r="A11757" s="6"/>
    </row>
    <row r="11758" spans="1:1" ht="15">
      <c r="A11758" s="6"/>
    </row>
    <row r="11759" spans="1:1" ht="15">
      <c r="A11759" s="6"/>
    </row>
    <row r="11760" spans="1:1" ht="15">
      <c r="A11760" s="6"/>
    </row>
    <row r="11761" spans="1:1" ht="15">
      <c r="A11761" s="6"/>
    </row>
    <row r="11762" spans="1:1" ht="15">
      <c r="A11762" s="6"/>
    </row>
    <row r="11763" spans="1:1" ht="15">
      <c r="A11763" s="6"/>
    </row>
    <row r="11764" spans="1:1" ht="15">
      <c r="A11764" s="6"/>
    </row>
    <row r="11765" spans="1:1" ht="15">
      <c r="A11765" s="6"/>
    </row>
    <row r="11766" spans="1:1" ht="15">
      <c r="A11766" s="6"/>
    </row>
    <row r="11767" spans="1:1" ht="15">
      <c r="A11767" s="6"/>
    </row>
    <row r="11768" spans="1:1" ht="15">
      <c r="A11768" s="6"/>
    </row>
    <row r="11769" spans="1:1" ht="15">
      <c r="A11769" s="6"/>
    </row>
    <row r="11770" spans="1:1" ht="15">
      <c r="A11770" s="6"/>
    </row>
    <row r="11771" spans="1:1" ht="15">
      <c r="A11771" s="6"/>
    </row>
    <row r="11772" spans="1:1" ht="15">
      <c r="A11772" s="6"/>
    </row>
    <row r="11773" spans="1:1" ht="15">
      <c r="A11773" s="6"/>
    </row>
    <row r="11774" spans="1:1" ht="15">
      <c r="A11774" s="6"/>
    </row>
    <row r="11775" spans="1:1" ht="15">
      <c r="A11775" s="6"/>
    </row>
    <row r="11776" spans="1:1" ht="15">
      <c r="A11776" s="6"/>
    </row>
    <row r="11777" spans="1:1" ht="15">
      <c r="A11777" s="6"/>
    </row>
    <row r="11778" spans="1:1" ht="15">
      <c r="A11778" s="6"/>
    </row>
    <row r="11779" spans="1:1" ht="15">
      <c r="A11779" s="6"/>
    </row>
    <row r="11780" spans="1:1" ht="15">
      <c r="A11780" s="6"/>
    </row>
    <row r="11781" spans="1:1" ht="15">
      <c r="A11781" s="6"/>
    </row>
    <row r="11782" spans="1:1" ht="15">
      <c r="A11782" s="6"/>
    </row>
    <row r="11783" spans="1:1" ht="15">
      <c r="A11783" s="6"/>
    </row>
    <row r="11784" spans="1:1" ht="15">
      <c r="A11784" s="6"/>
    </row>
    <row r="11785" spans="1:1" ht="15">
      <c r="A11785" s="6"/>
    </row>
    <row r="11786" spans="1:1" ht="15">
      <c r="A11786" s="6"/>
    </row>
    <row r="11787" spans="1:1" ht="15">
      <c r="A11787" s="6"/>
    </row>
    <row r="11788" spans="1:1" ht="15">
      <c r="A11788" s="6"/>
    </row>
    <row r="11789" spans="1:1" ht="15">
      <c r="A11789" s="6"/>
    </row>
    <row r="11790" spans="1:1" ht="15">
      <c r="A11790" s="6"/>
    </row>
    <row r="11791" spans="1:1" ht="15">
      <c r="A11791" s="6"/>
    </row>
    <row r="11792" spans="1:1" ht="15">
      <c r="A11792" s="6"/>
    </row>
    <row r="11793" spans="1:1" ht="15">
      <c r="A11793" s="6"/>
    </row>
    <row r="11794" spans="1:1" ht="15">
      <c r="A11794" s="6"/>
    </row>
    <row r="11795" spans="1:1" ht="15">
      <c r="A11795" s="6"/>
    </row>
    <row r="11796" spans="1:1" ht="15">
      <c r="A11796" s="6"/>
    </row>
    <row r="11797" spans="1:1" ht="15">
      <c r="A11797" s="6"/>
    </row>
    <row r="11798" spans="1:1" ht="15">
      <c r="A11798" s="6"/>
    </row>
    <row r="11799" spans="1:1" ht="15">
      <c r="A11799" s="6"/>
    </row>
    <row r="11800" spans="1:1" ht="15">
      <c r="A11800" s="6"/>
    </row>
    <row r="11801" spans="1:1" ht="15">
      <c r="A11801" s="6"/>
    </row>
    <row r="11802" spans="1:1" ht="15">
      <c r="A11802" s="6"/>
    </row>
    <row r="11803" spans="1:1" ht="15">
      <c r="A11803" s="6"/>
    </row>
    <row r="11804" spans="1:1" ht="15">
      <c r="A11804" s="6"/>
    </row>
    <row r="11805" spans="1:1" ht="15">
      <c r="A11805" s="6"/>
    </row>
    <row r="11806" spans="1:1" ht="15">
      <c r="A11806" s="6"/>
    </row>
    <row r="11807" spans="1:1" ht="15">
      <c r="A11807" s="6"/>
    </row>
    <row r="11808" spans="1:1" ht="15">
      <c r="A11808" s="6"/>
    </row>
    <row r="11809" spans="1:1" ht="15">
      <c r="A11809" s="6"/>
    </row>
    <row r="11810" spans="1:1" ht="15">
      <c r="A11810" s="6"/>
    </row>
    <row r="11811" spans="1:1" ht="15">
      <c r="A11811" s="6"/>
    </row>
    <row r="11812" spans="1:1" ht="15">
      <c r="A11812" s="6"/>
    </row>
    <row r="11813" spans="1:1" ht="15">
      <c r="A11813" s="6"/>
    </row>
    <row r="11814" spans="1:1" ht="15">
      <c r="A11814" s="6"/>
    </row>
    <row r="11815" spans="1:1" ht="15">
      <c r="A11815" s="6"/>
    </row>
    <row r="11816" spans="1:1" ht="15">
      <c r="A11816" s="6"/>
    </row>
    <row r="11817" spans="1:1" ht="15">
      <c r="A11817" s="6"/>
    </row>
    <row r="11818" spans="1:1" ht="15">
      <c r="A11818" s="6"/>
    </row>
    <row r="11819" spans="1:1" ht="15">
      <c r="A11819" s="6"/>
    </row>
    <row r="11820" spans="1:1" ht="15">
      <c r="A11820" s="6"/>
    </row>
    <row r="11821" spans="1:1" ht="15">
      <c r="A11821" s="6"/>
    </row>
    <row r="11822" spans="1:1" ht="15">
      <c r="A11822" s="6"/>
    </row>
    <row r="11823" spans="1:1" ht="15">
      <c r="A11823" s="6"/>
    </row>
    <row r="11824" spans="1:1" ht="15">
      <c r="A11824" s="6"/>
    </row>
    <row r="11825" spans="1:1" ht="15">
      <c r="A11825" s="6"/>
    </row>
    <row r="11826" spans="1:1" ht="15">
      <c r="A11826" s="6"/>
    </row>
    <row r="11827" spans="1:1" ht="15">
      <c r="A11827" s="6"/>
    </row>
    <row r="11828" spans="1:1" ht="15">
      <c r="A11828" s="6"/>
    </row>
    <row r="11829" spans="1:1" ht="15">
      <c r="A11829" s="6"/>
    </row>
    <row r="11830" spans="1:1" ht="15">
      <c r="A11830" s="6"/>
    </row>
    <row r="11831" spans="1:1" ht="15">
      <c r="A11831" s="6"/>
    </row>
    <row r="11832" spans="1:1" ht="15">
      <c r="A11832" s="6"/>
    </row>
    <row r="11833" spans="1:1" ht="15">
      <c r="A11833" s="6"/>
    </row>
    <row r="11834" spans="1:1" ht="15">
      <c r="A11834" s="6"/>
    </row>
    <row r="11835" spans="1:1" ht="15">
      <c r="A11835" s="6"/>
    </row>
    <row r="11836" spans="1:1" ht="15">
      <c r="A11836" s="6"/>
    </row>
    <row r="11837" spans="1:1" ht="15">
      <c r="A11837" s="6"/>
    </row>
    <row r="11838" spans="1:1" ht="15">
      <c r="A11838" s="6"/>
    </row>
    <row r="11839" spans="1:1" ht="15">
      <c r="A11839" s="6"/>
    </row>
    <row r="11840" spans="1:1" ht="15">
      <c r="A11840" s="6"/>
    </row>
    <row r="11841" spans="1:1" ht="15">
      <c r="A11841" s="6"/>
    </row>
    <row r="11842" spans="1:1" ht="15">
      <c r="A11842" s="6"/>
    </row>
    <row r="11843" spans="1:1" ht="15">
      <c r="A11843" s="6"/>
    </row>
    <row r="11844" spans="1:1" ht="15">
      <c r="A11844" s="6"/>
    </row>
    <row r="11845" spans="1:1" ht="15">
      <c r="A11845" s="6"/>
    </row>
    <row r="11846" spans="1:1" ht="15">
      <c r="A11846" s="6"/>
    </row>
    <row r="11847" spans="1:1" ht="15">
      <c r="A11847" s="6"/>
    </row>
    <row r="11848" spans="1:1" ht="15">
      <c r="A11848" s="6"/>
    </row>
    <row r="11849" spans="1:1" ht="15">
      <c r="A11849" s="6"/>
    </row>
    <row r="11850" spans="1:1" ht="15">
      <c r="A11850" s="6"/>
    </row>
    <row r="11851" spans="1:1" ht="15">
      <c r="A11851" s="6"/>
    </row>
    <row r="11852" spans="1:1" ht="15">
      <c r="A11852" s="6"/>
    </row>
    <row r="11853" spans="1:1" ht="15">
      <c r="A11853" s="6"/>
    </row>
    <row r="11854" spans="1:1" ht="15">
      <c r="A11854" s="6"/>
    </row>
    <row r="11855" spans="1:1" ht="15">
      <c r="A11855" s="6"/>
    </row>
    <row r="11856" spans="1:1" ht="15">
      <c r="A11856" s="6"/>
    </row>
    <row r="11857" spans="1:1" ht="15">
      <c r="A11857" s="6"/>
    </row>
    <row r="11858" spans="1:1" ht="15">
      <c r="A11858" s="6"/>
    </row>
    <row r="11859" spans="1:1" ht="15">
      <c r="A11859" s="6"/>
    </row>
    <row r="11860" spans="1:1" ht="15">
      <c r="A11860" s="6"/>
    </row>
    <row r="11861" spans="1:1" ht="15">
      <c r="A11861" s="6"/>
    </row>
    <row r="11862" spans="1:1" ht="15">
      <c r="A11862" s="6"/>
    </row>
    <row r="11863" spans="1:1" ht="15">
      <c r="A11863" s="6"/>
    </row>
    <row r="11864" spans="1:1" ht="15">
      <c r="A11864" s="6"/>
    </row>
    <row r="11865" spans="1:1" ht="15">
      <c r="A11865" s="6"/>
    </row>
    <row r="11866" spans="1:1" ht="15">
      <c r="A11866" s="6"/>
    </row>
    <row r="11867" spans="1:1" ht="15">
      <c r="A11867" s="6"/>
    </row>
    <row r="11868" spans="1:1" ht="15">
      <c r="A11868" s="6"/>
    </row>
    <row r="11869" spans="1:1" ht="15">
      <c r="A11869" s="6"/>
    </row>
    <row r="11870" spans="1:1" ht="15">
      <c r="A11870" s="6"/>
    </row>
    <row r="11871" spans="1:1" ht="15">
      <c r="A11871" s="6"/>
    </row>
    <row r="11872" spans="1:1" ht="15">
      <c r="A11872" s="6"/>
    </row>
    <row r="11873" spans="1:1" ht="15">
      <c r="A11873" s="6"/>
    </row>
    <row r="11874" spans="1:1" ht="15">
      <c r="A11874" s="6"/>
    </row>
    <row r="11875" spans="1:1" ht="15">
      <c r="A11875" s="6"/>
    </row>
    <row r="11876" spans="1:1" ht="15">
      <c r="A11876" s="6"/>
    </row>
    <row r="11877" spans="1:1" ht="15">
      <c r="A11877" s="6"/>
    </row>
    <row r="11878" spans="1:1" ht="15">
      <c r="A11878" s="6"/>
    </row>
    <row r="11879" spans="1:1" ht="15">
      <c r="A11879" s="6"/>
    </row>
    <row r="11880" spans="1:1" ht="15">
      <c r="A11880" s="6"/>
    </row>
    <row r="11881" spans="1:1" ht="15">
      <c r="A11881" s="6"/>
    </row>
    <row r="11882" spans="1:1" ht="15">
      <c r="A11882" s="6"/>
    </row>
    <row r="11883" spans="1:1" ht="15">
      <c r="A11883" s="6"/>
    </row>
    <row r="11884" spans="1:1" ht="15">
      <c r="A11884" s="6"/>
    </row>
    <row r="11885" spans="1:1" ht="15">
      <c r="A11885" s="6"/>
    </row>
    <row r="11886" spans="1:1" ht="15">
      <c r="A11886" s="6"/>
    </row>
    <row r="11887" spans="1:1" ht="15">
      <c r="A11887" s="6"/>
    </row>
    <row r="11888" spans="1:1" ht="15">
      <c r="A11888" s="6"/>
    </row>
    <row r="11889" spans="1:1" ht="15">
      <c r="A11889" s="6"/>
    </row>
    <row r="11890" spans="1:1" ht="15">
      <c r="A11890" s="6"/>
    </row>
    <row r="11891" spans="1:1" ht="15">
      <c r="A11891" s="6"/>
    </row>
    <row r="11892" spans="1:1" ht="15">
      <c r="A11892" s="6"/>
    </row>
    <row r="11893" spans="1:1" ht="15">
      <c r="A11893" s="6"/>
    </row>
    <row r="11894" spans="1:1" ht="15">
      <c r="A11894" s="6"/>
    </row>
    <row r="11895" spans="1:1" ht="15">
      <c r="A11895" s="6"/>
    </row>
    <row r="11896" spans="1:1" ht="15">
      <c r="A11896" s="6"/>
    </row>
    <row r="11897" spans="1:1" ht="15">
      <c r="A11897" s="6"/>
    </row>
    <row r="11898" spans="1:1" ht="15">
      <c r="A11898" s="6"/>
    </row>
    <row r="11899" spans="1:1" ht="15">
      <c r="A11899" s="6"/>
    </row>
    <row r="11900" spans="1:1" ht="15">
      <c r="A11900" s="6"/>
    </row>
    <row r="11901" spans="1:1" ht="15">
      <c r="A11901" s="6"/>
    </row>
    <row r="11902" spans="1:1" ht="15">
      <c r="A11902" s="6"/>
    </row>
    <row r="11903" spans="1:1" ht="15">
      <c r="A11903" s="6"/>
    </row>
    <row r="11904" spans="1:1" ht="15">
      <c r="A11904" s="6"/>
    </row>
    <row r="11905" spans="1:1" ht="15">
      <c r="A11905" s="6"/>
    </row>
    <row r="11906" spans="1:1" ht="15">
      <c r="A11906" s="6"/>
    </row>
    <row r="11907" spans="1:1" ht="15">
      <c r="A11907" s="6"/>
    </row>
    <row r="11908" spans="1:1" ht="15">
      <c r="A11908" s="6"/>
    </row>
    <row r="11909" spans="1:1" ht="15">
      <c r="A11909" s="6"/>
    </row>
    <row r="11910" spans="1:1" ht="15">
      <c r="A11910" s="6"/>
    </row>
    <row r="11911" spans="1:1" ht="15">
      <c r="A11911" s="6"/>
    </row>
    <row r="11912" spans="1:1" ht="15">
      <c r="A11912" s="6"/>
    </row>
    <row r="11913" spans="1:1" ht="15">
      <c r="A11913" s="6"/>
    </row>
    <row r="11914" spans="1:1" ht="15">
      <c r="A11914" s="6"/>
    </row>
    <row r="11915" spans="1:1" ht="15">
      <c r="A11915" s="6"/>
    </row>
    <row r="11916" spans="1:1" ht="15">
      <c r="A11916" s="6"/>
    </row>
    <row r="11917" spans="1:1" ht="15">
      <c r="A11917" s="6"/>
    </row>
    <row r="11918" spans="1:1" ht="15">
      <c r="A11918" s="6"/>
    </row>
    <row r="11919" spans="1:1" ht="15">
      <c r="A11919" s="6"/>
    </row>
    <row r="11920" spans="1:1" ht="15">
      <c r="A11920" s="6"/>
    </row>
    <row r="11921" spans="1:1" ht="15">
      <c r="A11921" s="6"/>
    </row>
    <row r="11922" spans="1:1" ht="15">
      <c r="A11922" s="6"/>
    </row>
    <row r="11923" spans="1:1" ht="15">
      <c r="A11923" s="6"/>
    </row>
    <row r="11924" spans="1:1" ht="15">
      <c r="A11924" s="6"/>
    </row>
    <row r="11925" spans="1:1" ht="15">
      <c r="A11925" s="6"/>
    </row>
    <row r="11926" spans="1:1" ht="15">
      <c r="A11926" s="6"/>
    </row>
    <row r="11927" spans="1:1" ht="15">
      <c r="A11927" s="6"/>
    </row>
    <row r="11928" spans="1:1" ht="15">
      <c r="A11928" s="6"/>
    </row>
    <row r="11929" spans="1:1" ht="15">
      <c r="A11929" s="6"/>
    </row>
    <row r="11930" spans="1:1" ht="15">
      <c r="A11930" s="6"/>
    </row>
    <row r="11931" spans="1:1" ht="15">
      <c r="A11931" s="6"/>
    </row>
    <row r="11932" spans="1:1" ht="15">
      <c r="A11932" s="6"/>
    </row>
    <row r="11933" spans="1:1" ht="15">
      <c r="A11933" s="6"/>
    </row>
    <row r="11934" spans="1:1" ht="15">
      <c r="A11934" s="6"/>
    </row>
    <row r="11935" spans="1:1" ht="15">
      <c r="A11935" s="6"/>
    </row>
    <row r="11936" spans="1:1" ht="15">
      <c r="A11936" s="6"/>
    </row>
    <row r="11937" spans="1:1" ht="15">
      <c r="A11937" s="6"/>
    </row>
    <row r="11938" spans="1:1" ht="15">
      <c r="A11938" s="6"/>
    </row>
    <row r="11939" spans="1:1" ht="15">
      <c r="A11939" s="6"/>
    </row>
    <row r="11940" spans="1:1" ht="15">
      <c r="A11940" s="6"/>
    </row>
    <row r="11941" spans="1:1" ht="15">
      <c r="A11941" s="6"/>
    </row>
    <row r="11942" spans="1:1" ht="15">
      <c r="A11942" s="6"/>
    </row>
    <row r="11943" spans="1:1" ht="15">
      <c r="A11943" s="6"/>
    </row>
    <row r="11944" spans="1:1" ht="15">
      <c r="A11944" s="6"/>
    </row>
    <row r="11945" spans="1:1" ht="15">
      <c r="A11945" s="6"/>
    </row>
    <row r="11946" spans="1:1" ht="15">
      <c r="A11946" s="6"/>
    </row>
    <row r="11947" spans="1:1" ht="15">
      <c r="A11947" s="6"/>
    </row>
    <row r="11948" spans="1:1" ht="15">
      <c r="A11948" s="6"/>
    </row>
    <row r="11949" spans="1:1" ht="15">
      <c r="A11949" s="6"/>
    </row>
    <row r="11950" spans="1:1" ht="15">
      <c r="A11950" s="6"/>
    </row>
    <row r="11951" spans="1:1" ht="15">
      <c r="A11951" s="6"/>
    </row>
    <row r="11952" spans="1:1" ht="15">
      <c r="A11952" s="6"/>
    </row>
    <row r="11953" spans="1:1" ht="15">
      <c r="A11953" s="6"/>
    </row>
    <row r="11954" spans="1:1" ht="15">
      <c r="A11954" s="6"/>
    </row>
    <row r="11955" spans="1:1" ht="15">
      <c r="A11955" s="6"/>
    </row>
    <row r="11956" spans="1:1" ht="15">
      <c r="A11956" s="6"/>
    </row>
    <row r="11957" spans="1:1" ht="15">
      <c r="A11957" s="6"/>
    </row>
    <row r="11958" spans="1:1" ht="15">
      <c r="A11958" s="6"/>
    </row>
    <row r="11959" spans="1:1" ht="15">
      <c r="A11959" s="6"/>
    </row>
    <row r="11960" spans="1:1" ht="15">
      <c r="A11960" s="6"/>
    </row>
    <row r="11961" spans="1:1" ht="15">
      <c r="A11961" s="6"/>
    </row>
    <row r="11962" spans="1:1" ht="15">
      <c r="A11962" s="6"/>
    </row>
    <row r="11963" spans="1:1" ht="15">
      <c r="A11963" s="6"/>
    </row>
    <row r="11964" spans="1:1" ht="15">
      <c r="A11964" s="6"/>
    </row>
    <row r="11965" spans="1:1" ht="15">
      <c r="A11965" s="6"/>
    </row>
    <row r="11966" spans="1:1" ht="15">
      <c r="A11966" s="6"/>
    </row>
    <row r="11967" spans="1:1" ht="15">
      <c r="A11967" s="6"/>
    </row>
    <row r="11968" spans="1:1" ht="15">
      <c r="A11968" s="6"/>
    </row>
    <row r="11969" spans="1:1" ht="15">
      <c r="A11969" s="6"/>
    </row>
    <row r="11970" spans="1:1" ht="15">
      <c r="A11970" s="6"/>
    </row>
    <row r="11971" spans="1:1" ht="15">
      <c r="A11971" s="6"/>
    </row>
    <row r="11972" spans="1:1" ht="15">
      <c r="A11972" s="6"/>
    </row>
    <row r="11973" spans="1:1" ht="15">
      <c r="A11973" s="6"/>
    </row>
    <row r="11974" spans="1:1" ht="15">
      <c r="A11974" s="6"/>
    </row>
    <row r="11975" spans="1:1" ht="15">
      <c r="A11975" s="6"/>
    </row>
    <row r="11976" spans="1:1" ht="15">
      <c r="A11976" s="6"/>
    </row>
    <row r="11977" spans="1:1" ht="15">
      <c r="A11977" s="6"/>
    </row>
    <row r="11978" spans="1:1" ht="15">
      <c r="A11978" s="6"/>
    </row>
    <row r="11979" spans="1:1" ht="15">
      <c r="A11979" s="6"/>
    </row>
    <row r="11980" spans="1:1" ht="15">
      <c r="A11980" s="6"/>
    </row>
    <row r="11981" spans="1:1" ht="15">
      <c r="A11981" s="6"/>
    </row>
    <row r="11982" spans="1:1" ht="15">
      <c r="A11982" s="6"/>
    </row>
    <row r="11983" spans="1:1" ht="15">
      <c r="A11983" s="6"/>
    </row>
    <row r="11984" spans="1:1" ht="15">
      <c r="A11984" s="6"/>
    </row>
    <row r="11985" spans="1:1" ht="15">
      <c r="A11985" s="6"/>
    </row>
    <row r="11986" spans="1:1" ht="15">
      <c r="A11986" s="6"/>
    </row>
    <row r="11987" spans="1:1" ht="15">
      <c r="A11987" s="6"/>
    </row>
    <row r="11988" spans="1:1" ht="15">
      <c r="A11988" s="6"/>
    </row>
    <row r="11989" spans="1:1" ht="15">
      <c r="A11989" s="6"/>
    </row>
    <row r="11990" spans="1:1" ht="15">
      <c r="A11990" s="6"/>
    </row>
    <row r="11991" spans="1:1" ht="15">
      <c r="A11991" s="6"/>
    </row>
    <row r="11992" spans="1:1" ht="15">
      <c r="A11992" s="6"/>
    </row>
    <row r="11993" spans="1:1" ht="15">
      <c r="A11993" s="6"/>
    </row>
    <row r="11994" spans="1:1" ht="15">
      <c r="A11994" s="6"/>
    </row>
    <row r="11995" spans="1:1" ht="15">
      <c r="A11995" s="6"/>
    </row>
    <row r="11996" spans="1:1" ht="15">
      <c r="A11996" s="6"/>
    </row>
    <row r="11997" spans="1:1" ht="15">
      <c r="A11997" s="6"/>
    </row>
    <row r="11998" spans="1:1" ht="15">
      <c r="A11998" s="6"/>
    </row>
    <row r="11999" spans="1:1" ht="15">
      <c r="A11999" s="6"/>
    </row>
    <row r="12000" spans="1:1" ht="15">
      <c r="A12000" s="6"/>
    </row>
    <row r="12001" spans="1:1" ht="15">
      <c r="A12001" s="6"/>
    </row>
    <row r="12002" spans="1:1" ht="15">
      <c r="A12002" s="6"/>
    </row>
    <row r="12003" spans="1:1" ht="15">
      <c r="A12003" s="6"/>
    </row>
    <row r="12004" spans="1:1" ht="15">
      <c r="A12004" s="6"/>
    </row>
    <row r="12005" spans="1:1" ht="15">
      <c r="A12005" s="6"/>
    </row>
    <row r="12006" spans="1:1" ht="15">
      <c r="A12006" s="6"/>
    </row>
    <row r="12007" spans="1:1" ht="15">
      <c r="A12007" s="6"/>
    </row>
    <row r="12008" spans="1:1" ht="15">
      <c r="A12008" s="6"/>
    </row>
    <row r="12009" spans="1:1" ht="15">
      <c r="A12009" s="6"/>
    </row>
    <row r="12010" spans="1:1" ht="15">
      <c r="A12010" s="6"/>
    </row>
    <row r="12011" spans="1:1" ht="15">
      <c r="A12011" s="6"/>
    </row>
    <row r="12012" spans="1:1" ht="15">
      <c r="A12012" s="6"/>
    </row>
    <row r="12013" spans="1:1" ht="15">
      <c r="A12013" s="6"/>
    </row>
    <row r="12014" spans="1:1" ht="15">
      <c r="A12014" s="6"/>
    </row>
    <row r="12015" spans="1:1" ht="15">
      <c r="A12015" s="6"/>
    </row>
    <row r="12016" spans="1:1" ht="15">
      <c r="A12016" s="6"/>
    </row>
    <row r="12017" spans="1:1" ht="15">
      <c r="A12017" s="6"/>
    </row>
    <row r="12018" spans="1:1" ht="15">
      <c r="A12018" s="6"/>
    </row>
    <row r="12019" spans="1:1" ht="15">
      <c r="A12019" s="6"/>
    </row>
    <row r="12020" spans="1:1" ht="15">
      <c r="A12020" s="6"/>
    </row>
    <row r="12021" spans="1:1" ht="15">
      <c r="A12021" s="6"/>
    </row>
    <row r="12022" spans="1:1" ht="15">
      <c r="A12022" s="6"/>
    </row>
    <row r="12023" spans="1:1" ht="15">
      <c r="A12023" s="6"/>
    </row>
    <row r="12024" spans="1:1" ht="15">
      <c r="A12024" s="6"/>
    </row>
    <row r="12025" spans="1:1" ht="15">
      <c r="A12025" s="6"/>
    </row>
    <row r="12026" spans="1:1" ht="15">
      <c r="A12026" s="6"/>
    </row>
    <row r="12027" spans="1:1" ht="15">
      <c r="A12027" s="6"/>
    </row>
    <row r="12028" spans="1:1" ht="15">
      <c r="A12028" s="6"/>
    </row>
    <row r="12029" spans="1:1" ht="15">
      <c r="A12029" s="6"/>
    </row>
    <row r="12030" spans="1:1" ht="15">
      <c r="A12030" s="6"/>
    </row>
    <row r="12031" spans="1:1" ht="15">
      <c r="A12031" s="6"/>
    </row>
    <row r="12032" spans="1:1" ht="15">
      <c r="A12032" s="6"/>
    </row>
    <row r="12033" spans="1:1" ht="15">
      <c r="A12033" s="6"/>
    </row>
    <row r="12034" spans="1:1" ht="15">
      <c r="A12034" s="6"/>
    </row>
    <row r="12035" spans="1:1" ht="15">
      <c r="A12035" s="6"/>
    </row>
    <row r="12036" spans="1:1" ht="15">
      <c r="A12036" s="6"/>
    </row>
    <row r="12037" spans="1:1" ht="15">
      <c r="A12037" s="6"/>
    </row>
    <row r="12038" spans="1:1" ht="15">
      <c r="A12038" s="6"/>
    </row>
    <row r="12039" spans="1:1" ht="15">
      <c r="A12039" s="6"/>
    </row>
    <row r="12040" spans="1:1" ht="15">
      <c r="A12040" s="6"/>
    </row>
    <row r="12041" spans="1:1" ht="15">
      <c r="A12041" s="6"/>
    </row>
    <row r="12042" spans="1:1" ht="15">
      <c r="A12042" s="6"/>
    </row>
    <row r="12043" spans="1:1" ht="15">
      <c r="A12043" s="6"/>
    </row>
    <row r="12044" spans="1:1" ht="15">
      <c r="A12044" s="6"/>
    </row>
    <row r="12045" spans="1:1" ht="15">
      <c r="A12045" s="6"/>
    </row>
    <row r="12046" spans="1:1" ht="15">
      <c r="A12046" s="6"/>
    </row>
    <row r="12047" spans="1:1" ht="15">
      <c r="A12047" s="6"/>
    </row>
    <row r="12048" spans="1:1" ht="15">
      <c r="A12048" s="6"/>
    </row>
    <row r="12049" spans="1:1" ht="15">
      <c r="A12049" s="6"/>
    </row>
    <row r="12050" spans="1:1" ht="15">
      <c r="A12050" s="6"/>
    </row>
    <row r="12051" spans="1:1" ht="15">
      <c r="A12051" s="6"/>
    </row>
    <row r="12052" spans="1:1" ht="15">
      <c r="A12052" s="6"/>
    </row>
    <row r="12053" spans="1:1" ht="15">
      <c r="A12053" s="6"/>
    </row>
    <row r="12054" spans="1:1" ht="15">
      <c r="A12054" s="6"/>
    </row>
    <row r="12055" spans="1:1" ht="15">
      <c r="A12055" s="6"/>
    </row>
    <row r="12056" spans="1:1" ht="15">
      <c r="A12056" s="6"/>
    </row>
    <row r="12057" spans="1:1" ht="15">
      <c r="A12057" s="6"/>
    </row>
    <row r="12058" spans="1:1" ht="15">
      <c r="A12058" s="6"/>
    </row>
    <row r="12059" spans="1:1" ht="15">
      <c r="A12059" s="6"/>
    </row>
    <row r="12060" spans="1:1" ht="15">
      <c r="A12060" s="6"/>
    </row>
    <row r="12061" spans="1:1" ht="15">
      <c r="A12061" s="6"/>
    </row>
    <row r="12062" spans="1:1" ht="15">
      <c r="A12062" s="6"/>
    </row>
    <row r="12063" spans="1:1" ht="15">
      <c r="A12063" s="6"/>
    </row>
    <row r="12064" spans="1:1" ht="15">
      <c r="A12064" s="6"/>
    </row>
    <row r="12065" spans="1:1" ht="15">
      <c r="A12065" s="6"/>
    </row>
    <row r="12066" spans="1:1" ht="15">
      <c r="A12066" s="6"/>
    </row>
    <row r="12067" spans="1:1" ht="15">
      <c r="A12067" s="6"/>
    </row>
    <row r="12068" spans="1:1" ht="15">
      <c r="A12068" s="6"/>
    </row>
    <row r="12069" spans="1:1" ht="15">
      <c r="A12069" s="6"/>
    </row>
    <row r="12070" spans="1:1" ht="15">
      <c r="A12070" s="6"/>
    </row>
    <row r="12071" spans="1:1" ht="15">
      <c r="A12071" s="6"/>
    </row>
    <row r="12072" spans="1:1" ht="15">
      <c r="A12072" s="6"/>
    </row>
    <row r="12073" spans="1:1" ht="15">
      <c r="A12073" s="6"/>
    </row>
    <row r="12074" spans="1:1" ht="15">
      <c r="A12074" s="6"/>
    </row>
    <row r="12075" spans="1:1" ht="15">
      <c r="A12075" s="6"/>
    </row>
    <row r="12076" spans="1:1" ht="15">
      <c r="A12076" s="6"/>
    </row>
    <row r="12077" spans="1:1" ht="15">
      <c r="A12077" s="6"/>
    </row>
    <row r="12078" spans="1:1" ht="15">
      <c r="A12078" s="6"/>
    </row>
    <row r="12079" spans="1:1" ht="15">
      <c r="A12079" s="6"/>
    </row>
    <row r="12080" spans="1:1" ht="15">
      <c r="A12080" s="6"/>
    </row>
    <row r="12081" spans="1:1" ht="15">
      <c r="A12081" s="6"/>
    </row>
    <row r="12082" spans="1:1" ht="15">
      <c r="A12082" s="6"/>
    </row>
    <row r="12083" spans="1:1" ht="15">
      <c r="A12083" s="6"/>
    </row>
    <row r="12084" spans="1:1" ht="15">
      <c r="A12084" s="6"/>
    </row>
    <row r="12085" spans="1:1" ht="15">
      <c r="A12085" s="6"/>
    </row>
    <row r="12086" spans="1:1" ht="15">
      <c r="A12086" s="6"/>
    </row>
    <row r="12087" spans="1:1" ht="15">
      <c r="A12087" s="6"/>
    </row>
    <row r="12088" spans="1:1" ht="15">
      <c r="A12088" s="6"/>
    </row>
    <row r="12089" spans="1:1" ht="15">
      <c r="A12089" s="6"/>
    </row>
    <row r="12090" spans="1:1" ht="15">
      <c r="A12090" s="6"/>
    </row>
    <row r="12091" spans="1:1" ht="15">
      <c r="A12091" s="6"/>
    </row>
    <row r="12092" spans="1:1" ht="15">
      <c r="A12092" s="6"/>
    </row>
    <row r="12093" spans="1:1" ht="15">
      <c r="A12093" s="6"/>
    </row>
    <row r="12094" spans="1:1" ht="15">
      <c r="A12094" s="6"/>
    </row>
    <row r="12095" spans="1:1" ht="15">
      <c r="A12095" s="6"/>
    </row>
    <row r="12096" spans="1:1" ht="15">
      <c r="A12096" s="6"/>
    </row>
    <row r="12097" spans="1:1" ht="15">
      <c r="A12097" s="6"/>
    </row>
    <row r="12098" spans="1:1" ht="15">
      <c r="A12098" s="6"/>
    </row>
    <row r="12099" spans="1:1" ht="15">
      <c r="A12099" s="6"/>
    </row>
    <row r="12100" spans="1:1" ht="15">
      <c r="A12100" s="6"/>
    </row>
    <row r="12101" spans="1:1" ht="15">
      <c r="A12101" s="6"/>
    </row>
    <row r="12102" spans="1:1" ht="15">
      <c r="A12102" s="6"/>
    </row>
    <row r="12103" spans="1:1" ht="15">
      <c r="A12103" s="6"/>
    </row>
    <row r="12104" spans="1:1" ht="15">
      <c r="A12104" s="6"/>
    </row>
    <row r="12105" spans="1:1" ht="15">
      <c r="A12105" s="6"/>
    </row>
    <row r="12106" spans="1:1" ht="15">
      <c r="A12106" s="6"/>
    </row>
    <row r="12107" spans="1:1" ht="15">
      <c r="A12107" s="6"/>
    </row>
    <row r="12108" spans="1:1" ht="15">
      <c r="A12108" s="6"/>
    </row>
    <row r="12109" spans="1:1" ht="15">
      <c r="A12109" s="6"/>
    </row>
    <row r="12110" spans="1:1" ht="15">
      <c r="A12110" s="6"/>
    </row>
    <row r="12111" spans="1:1" ht="15">
      <c r="A12111" s="6"/>
    </row>
    <row r="12112" spans="1:1" ht="15">
      <c r="A12112" s="6"/>
    </row>
    <row r="12113" spans="1:1" ht="15">
      <c r="A12113" s="6"/>
    </row>
    <row r="12114" spans="1:1" ht="15">
      <c r="A12114" s="6"/>
    </row>
    <row r="12115" spans="1:1" ht="15">
      <c r="A12115" s="6"/>
    </row>
    <row r="12116" spans="1:1" ht="15">
      <c r="A12116" s="6"/>
    </row>
    <row r="12117" spans="1:1" ht="15">
      <c r="A12117" s="6"/>
    </row>
    <row r="12118" spans="1:1" ht="15">
      <c r="A12118" s="6"/>
    </row>
    <row r="12119" spans="1:1" ht="15">
      <c r="A12119" s="6"/>
    </row>
    <row r="12120" spans="1:1" ht="15">
      <c r="A12120" s="6"/>
    </row>
    <row r="12121" spans="1:1" ht="15">
      <c r="A12121" s="6"/>
    </row>
    <row r="12122" spans="1:1" ht="15">
      <c r="A12122" s="6"/>
    </row>
    <row r="12123" spans="1:1" ht="15">
      <c r="A12123" s="6"/>
    </row>
    <row r="12124" spans="1:1" ht="15">
      <c r="A12124" s="6"/>
    </row>
    <row r="12125" spans="1:1" ht="15">
      <c r="A12125" s="6"/>
    </row>
    <row r="12126" spans="1:1" ht="15">
      <c r="A12126" s="6"/>
    </row>
    <row r="12127" spans="1:1" ht="15">
      <c r="A12127" s="6"/>
    </row>
    <row r="12128" spans="1:1" ht="15">
      <c r="A12128" s="6"/>
    </row>
    <row r="12129" spans="1:1" ht="15">
      <c r="A12129" s="6"/>
    </row>
    <row r="12130" spans="1:1" ht="15">
      <c r="A12130" s="6"/>
    </row>
    <row r="12131" spans="1:1" ht="15">
      <c r="A12131" s="6"/>
    </row>
    <row r="12132" spans="1:1" ht="15">
      <c r="A12132" s="6"/>
    </row>
    <row r="12133" spans="1:1" ht="15">
      <c r="A12133" s="6"/>
    </row>
    <row r="12134" spans="1:1" ht="15">
      <c r="A12134" s="6"/>
    </row>
    <row r="12135" spans="1:1" ht="15">
      <c r="A12135" s="6"/>
    </row>
    <row r="12136" spans="1:1" ht="15">
      <c r="A12136" s="6"/>
    </row>
    <row r="12137" spans="1:1" ht="15">
      <c r="A12137" s="6"/>
    </row>
    <row r="12138" spans="1:1" ht="15">
      <c r="A12138" s="6"/>
    </row>
    <row r="12139" spans="1:1" ht="15">
      <c r="A12139" s="6"/>
    </row>
    <row r="12140" spans="1:1" ht="15">
      <c r="A12140" s="6"/>
    </row>
    <row r="12141" spans="1:1" ht="15">
      <c r="A12141" s="6"/>
    </row>
    <row r="12142" spans="1:1" ht="15">
      <c r="A12142" s="6"/>
    </row>
    <row r="12143" spans="1:1" ht="15">
      <c r="A12143" s="6"/>
    </row>
    <row r="12144" spans="1:1" ht="15">
      <c r="A12144" s="6"/>
    </row>
    <row r="12145" spans="1:1" ht="15">
      <c r="A12145" s="6"/>
    </row>
    <row r="12146" spans="1:1" ht="15">
      <c r="A12146" s="6"/>
    </row>
    <row r="12147" spans="1:1" ht="15">
      <c r="A12147" s="6"/>
    </row>
    <row r="12148" spans="1:1" ht="15">
      <c r="A12148" s="6"/>
    </row>
    <row r="12149" spans="1:1" ht="15">
      <c r="A12149" s="6"/>
    </row>
    <row r="12150" spans="1:1" ht="15">
      <c r="A12150" s="6"/>
    </row>
    <row r="12151" spans="1:1" ht="15">
      <c r="A12151" s="6"/>
    </row>
    <row r="12152" spans="1:1" ht="15">
      <c r="A12152" s="6"/>
    </row>
    <row r="12153" spans="1:1" ht="15">
      <c r="A12153" s="6"/>
    </row>
    <row r="12154" spans="1:1" ht="15">
      <c r="A12154" s="6"/>
    </row>
    <row r="12155" spans="1:1" ht="15">
      <c r="A12155" s="6"/>
    </row>
    <row r="12156" spans="1:1" ht="15">
      <c r="A12156" s="6"/>
    </row>
    <row r="12157" spans="1:1" ht="15">
      <c r="A12157" s="6"/>
    </row>
    <row r="12158" spans="1:1" ht="15">
      <c r="A12158" s="6"/>
    </row>
    <row r="12159" spans="1:1" ht="15">
      <c r="A12159" s="6"/>
    </row>
    <row r="12160" spans="1:1" ht="15">
      <c r="A12160" s="6"/>
    </row>
    <row r="12161" spans="1:1" ht="15">
      <c r="A12161" s="6"/>
    </row>
    <row r="12162" spans="1:1" ht="15">
      <c r="A12162" s="6"/>
    </row>
    <row r="12163" spans="1:1" ht="15">
      <c r="A12163" s="6"/>
    </row>
    <row r="12164" spans="1:1" ht="15">
      <c r="A12164" s="6"/>
    </row>
    <row r="12165" spans="1:1" ht="15">
      <c r="A12165" s="6"/>
    </row>
    <row r="12166" spans="1:1" ht="15">
      <c r="A12166" s="6"/>
    </row>
    <row r="12167" spans="1:1" ht="15">
      <c r="A12167" s="6"/>
    </row>
    <row r="12168" spans="1:1" ht="15">
      <c r="A12168" s="6"/>
    </row>
    <row r="12169" spans="1:1" ht="15">
      <c r="A12169" s="6"/>
    </row>
    <row r="12170" spans="1:1" ht="15">
      <c r="A12170" s="6"/>
    </row>
    <row r="12171" spans="1:1" ht="15">
      <c r="A12171" s="6"/>
    </row>
    <row r="12172" spans="1:1" ht="15">
      <c r="A12172" s="6"/>
    </row>
    <row r="12173" spans="1:1" ht="15">
      <c r="A12173" s="6"/>
    </row>
    <row r="12174" spans="1:1" ht="15">
      <c r="A12174" s="6"/>
    </row>
    <row r="12175" spans="1:1" ht="15">
      <c r="A12175" s="6"/>
    </row>
    <row r="12176" spans="1:1" ht="15">
      <c r="A12176" s="6"/>
    </row>
    <row r="12177" spans="1:1" ht="15">
      <c r="A12177" s="6"/>
    </row>
    <row r="12178" spans="1:1" ht="15">
      <c r="A12178" s="6"/>
    </row>
    <row r="12179" spans="1:1" ht="15">
      <c r="A12179" s="6"/>
    </row>
    <row r="12180" spans="1:1" ht="15">
      <c r="A12180" s="6"/>
    </row>
    <row r="12181" spans="1:1" ht="15">
      <c r="A12181" s="6"/>
    </row>
    <row r="12182" spans="1:1" ht="15">
      <c r="A12182" s="6"/>
    </row>
    <row r="12183" spans="1:1" ht="15">
      <c r="A12183" s="6"/>
    </row>
    <row r="12184" spans="1:1" ht="15">
      <c r="A12184" s="6"/>
    </row>
    <row r="12185" spans="1:1" ht="15">
      <c r="A12185" s="6"/>
    </row>
    <row r="12186" spans="1:1" ht="15">
      <c r="A12186" s="6"/>
    </row>
    <row r="12187" spans="1:1" ht="15">
      <c r="A12187" s="6"/>
    </row>
    <row r="12188" spans="1:1" ht="15">
      <c r="A12188" s="6"/>
    </row>
    <row r="12189" spans="1:1" ht="15">
      <c r="A12189" s="6"/>
    </row>
    <row r="12190" spans="1:1" ht="15">
      <c r="A12190" s="6"/>
    </row>
    <row r="12191" spans="1:1" ht="15">
      <c r="A12191" s="6"/>
    </row>
    <row r="12192" spans="1:1" ht="15">
      <c r="A12192" s="6"/>
    </row>
    <row r="12193" spans="1:1" ht="15">
      <c r="A12193" s="6"/>
    </row>
    <row r="12194" spans="1:1" ht="15">
      <c r="A12194" s="6"/>
    </row>
    <row r="12195" spans="1:1" ht="15">
      <c r="A12195" s="6"/>
    </row>
    <row r="12196" spans="1:1" ht="15">
      <c r="A12196" s="6"/>
    </row>
    <row r="12197" spans="1:1" ht="15">
      <c r="A12197" s="6"/>
    </row>
    <row r="12198" spans="1:1" ht="15">
      <c r="A12198" s="6"/>
    </row>
    <row r="12199" spans="1:1" ht="15">
      <c r="A12199" s="6"/>
    </row>
    <row r="12200" spans="1:1" ht="15">
      <c r="A12200" s="6"/>
    </row>
    <row r="12201" spans="1:1" ht="15">
      <c r="A12201" s="6"/>
    </row>
    <row r="12202" spans="1:1" ht="15">
      <c r="A12202" s="6"/>
    </row>
    <row r="12203" spans="1:1" ht="15">
      <c r="A12203" s="6"/>
    </row>
    <row r="12204" spans="1:1" ht="15">
      <c r="A12204" s="6"/>
    </row>
    <row r="12205" spans="1:1" ht="15">
      <c r="A12205" s="6"/>
    </row>
    <row r="12206" spans="1:1" ht="15">
      <c r="A12206" s="6"/>
    </row>
    <row r="12207" spans="1:1" ht="15">
      <c r="A12207" s="6"/>
    </row>
    <row r="12208" spans="1:1" ht="15">
      <c r="A12208" s="6"/>
    </row>
    <row r="12209" spans="1:1" ht="15">
      <c r="A12209" s="6"/>
    </row>
    <row r="12210" spans="1:1" ht="15">
      <c r="A12210" s="6"/>
    </row>
    <row r="12211" spans="1:1" ht="15">
      <c r="A12211" s="6"/>
    </row>
    <row r="12212" spans="1:1" ht="15">
      <c r="A12212" s="6"/>
    </row>
    <row r="12213" spans="1:1" ht="15">
      <c r="A12213" s="6"/>
    </row>
    <row r="12214" spans="1:1" ht="15">
      <c r="A12214" s="6"/>
    </row>
    <row r="12215" spans="1:1" ht="15">
      <c r="A12215" s="6"/>
    </row>
    <row r="12216" spans="1:1" ht="15">
      <c r="A12216" s="6"/>
    </row>
    <row r="12217" spans="1:1" ht="15">
      <c r="A12217" s="6"/>
    </row>
    <row r="12218" spans="1:1" ht="15">
      <c r="A12218" s="6"/>
    </row>
    <row r="12219" spans="1:1" ht="15">
      <c r="A12219" s="6"/>
    </row>
    <row r="12220" spans="1:1" ht="15">
      <c r="A12220" s="6"/>
    </row>
    <row r="12221" spans="1:1" ht="15">
      <c r="A12221" s="6"/>
    </row>
    <row r="12222" spans="1:1" ht="15">
      <c r="A12222" s="6"/>
    </row>
    <row r="12223" spans="1:1" ht="15">
      <c r="A12223" s="6"/>
    </row>
    <row r="12224" spans="1:1" ht="15">
      <c r="A12224" s="6"/>
    </row>
    <row r="12225" spans="1:1" ht="15">
      <c r="A12225" s="6"/>
    </row>
    <row r="12226" spans="1:1" ht="15">
      <c r="A12226" s="6"/>
    </row>
    <row r="12227" spans="1:1" ht="15">
      <c r="A12227" s="6"/>
    </row>
    <row r="12228" spans="1:1" ht="15">
      <c r="A12228" s="6"/>
    </row>
    <row r="12229" spans="1:1" ht="15">
      <c r="A12229" s="6"/>
    </row>
    <row r="12230" spans="1:1" ht="15">
      <c r="A12230" s="6"/>
    </row>
    <row r="12231" spans="1:1" ht="15">
      <c r="A12231" s="6"/>
    </row>
    <row r="12232" spans="1:1" ht="15">
      <c r="A12232" s="6"/>
    </row>
    <row r="12233" spans="1:1" ht="15">
      <c r="A12233" s="6"/>
    </row>
    <row r="12234" spans="1:1" ht="15">
      <c r="A12234" s="6"/>
    </row>
    <row r="12235" spans="1:1" ht="15">
      <c r="A12235" s="6"/>
    </row>
    <row r="12236" spans="1:1" ht="15">
      <c r="A12236" s="6"/>
    </row>
    <row r="12237" spans="1:1" ht="15">
      <c r="A12237" s="6"/>
    </row>
    <row r="12238" spans="1:1" ht="15">
      <c r="A12238" s="6"/>
    </row>
    <row r="12239" spans="1:1" ht="15">
      <c r="A12239" s="6"/>
    </row>
    <row r="12240" spans="1:1" ht="15">
      <c r="A12240" s="6"/>
    </row>
    <row r="12241" spans="1:1" ht="15">
      <c r="A12241" s="6"/>
    </row>
    <row r="12242" spans="1:1" ht="15">
      <c r="A12242" s="6"/>
    </row>
    <row r="12243" spans="1:1" ht="15">
      <c r="A12243" s="6"/>
    </row>
    <row r="12244" spans="1:1" ht="15">
      <c r="A12244" s="6"/>
    </row>
    <row r="12245" spans="1:1" ht="15">
      <c r="A12245" s="6"/>
    </row>
    <row r="12246" spans="1:1" ht="15">
      <c r="A12246" s="6"/>
    </row>
    <row r="12247" spans="1:1" ht="15">
      <c r="A12247" s="6"/>
    </row>
    <row r="12248" spans="1:1" ht="15">
      <c r="A12248" s="6"/>
    </row>
    <row r="12249" spans="1:1" ht="15">
      <c r="A12249" s="6"/>
    </row>
    <row r="12250" spans="1:1" ht="15">
      <c r="A12250" s="6"/>
    </row>
    <row r="12251" spans="1:1" ht="15">
      <c r="A12251" s="6"/>
    </row>
    <row r="12252" spans="1:1" ht="15">
      <c r="A12252" s="6"/>
    </row>
    <row r="12253" spans="1:1" ht="15">
      <c r="A12253" s="6"/>
    </row>
    <row r="12254" spans="1:1" ht="15">
      <c r="A12254" s="6"/>
    </row>
    <row r="12255" spans="1:1" ht="15">
      <c r="A12255" s="6"/>
    </row>
    <row r="12256" spans="1:1" ht="15">
      <c r="A12256" s="6"/>
    </row>
    <row r="12257" spans="1:1" ht="15">
      <c r="A12257" s="6"/>
    </row>
    <row r="12258" spans="1:1" ht="15">
      <c r="A12258" s="6"/>
    </row>
    <row r="12259" spans="1:1" ht="15">
      <c r="A12259" s="6"/>
    </row>
    <row r="12260" spans="1:1" ht="15">
      <c r="A12260" s="6"/>
    </row>
    <row r="12261" spans="1:1" ht="15">
      <c r="A12261" s="6"/>
    </row>
    <row r="12262" spans="1:1" ht="15">
      <c r="A12262" s="6"/>
    </row>
    <row r="12263" spans="1:1" ht="15">
      <c r="A12263" s="6"/>
    </row>
    <row r="12264" spans="1:1" ht="15">
      <c r="A12264" s="6"/>
    </row>
    <row r="12265" spans="1:1" ht="15">
      <c r="A12265" s="6"/>
    </row>
    <row r="12266" spans="1:1" ht="15">
      <c r="A12266" s="6"/>
    </row>
    <row r="12267" spans="1:1" ht="15">
      <c r="A12267" s="6"/>
    </row>
    <row r="12268" spans="1:1" ht="15">
      <c r="A12268" s="6"/>
    </row>
    <row r="12269" spans="1:1" ht="15">
      <c r="A12269" s="6"/>
    </row>
    <row r="12270" spans="1:1" ht="15">
      <c r="A12270" s="6"/>
    </row>
    <row r="12271" spans="1:1" ht="15">
      <c r="A12271" s="6"/>
    </row>
    <row r="12272" spans="1:1" ht="15">
      <c r="A12272" s="6"/>
    </row>
    <row r="12273" spans="1:1" ht="15">
      <c r="A12273" s="6"/>
    </row>
    <row r="12274" spans="1:1" ht="15">
      <c r="A12274" s="6"/>
    </row>
    <row r="12275" spans="1:1" ht="15">
      <c r="A12275" s="6"/>
    </row>
    <row r="12276" spans="1:1" ht="15">
      <c r="A12276" s="6"/>
    </row>
    <row r="12277" spans="1:1" ht="15">
      <c r="A12277" s="6"/>
    </row>
    <row r="12278" spans="1:1" ht="15">
      <c r="A12278" s="6"/>
    </row>
    <row r="12279" spans="1:1" ht="15">
      <c r="A12279" s="6"/>
    </row>
    <row r="12280" spans="1:1" ht="15">
      <c r="A12280" s="6"/>
    </row>
    <row r="12281" spans="1:1" ht="15">
      <c r="A12281" s="6"/>
    </row>
    <row r="12282" spans="1:1" ht="15">
      <c r="A12282" s="6"/>
    </row>
    <row r="12283" spans="1:1" ht="15">
      <c r="A12283" s="6"/>
    </row>
    <row r="12284" spans="1:1" ht="15">
      <c r="A12284" s="6"/>
    </row>
    <row r="12285" spans="1:1" ht="15">
      <c r="A12285" s="6"/>
    </row>
    <row r="12286" spans="1:1" ht="15">
      <c r="A12286" s="6"/>
    </row>
    <row r="12287" spans="1:1" ht="15">
      <c r="A12287" s="6"/>
    </row>
    <row r="12288" spans="1:1" ht="15">
      <c r="A12288" s="6"/>
    </row>
    <row r="12289" spans="1:1" ht="15">
      <c r="A12289" s="6"/>
    </row>
    <row r="12290" spans="1:1" ht="15">
      <c r="A12290" s="6"/>
    </row>
    <row r="12291" spans="1:1" ht="15">
      <c r="A12291" s="6"/>
    </row>
    <row r="12292" spans="1:1" ht="15">
      <c r="A12292" s="6"/>
    </row>
    <row r="12293" spans="1:1" ht="15">
      <c r="A12293" s="6"/>
    </row>
    <row r="12294" spans="1:1" ht="15">
      <c r="A12294" s="6"/>
    </row>
    <row r="12295" spans="1:1" ht="15">
      <c r="A12295" s="6"/>
    </row>
    <row r="12296" spans="1:1" ht="15">
      <c r="A12296" s="6"/>
    </row>
    <row r="12297" spans="1:1" ht="15">
      <c r="A12297" s="6"/>
    </row>
    <row r="12298" spans="1:1" ht="15">
      <c r="A12298" s="6"/>
    </row>
    <row r="12299" spans="1:1" ht="15">
      <c r="A12299" s="6"/>
    </row>
    <row r="12300" spans="1:1" ht="15">
      <c r="A12300" s="6"/>
    </row>
    <row r="12301" spans="1:1" ht="15">
      <c r="A12301" s="6"/>
    </row>
    <row r="12302" spans="1:1" ht="15">
      <c r="A12302" s="6"/>
    </row>
    <row r="12303" spans="1:1" ht="15">
      <c r="A12303" s="6"/>
    </row>
    <row r="12304" spans="1:1" ht="15">
      <c r="A12304" s="6"/>
    </row>
    <row r="12305" spans="1:1" ht="15">
      <c r="A12305" s="6"/>
    </row>
    <row r="12306" spans="1:1" ht="15">
      <c r="A12306" s="6"/>
    </row>
    <row r="12307" spans="1:1" ht="15">
      <c r="A12307" s="6"/>
    </row>
    <row r="12308" spans="1:1" ht="15">
      <c r="A12308" s="6"/>
    </row>
    <row r="12309" spans="1:1" ht="15">
      <c r="A12309" s="6"/>
    </row>
    <row r="12310" spans="1:1" ht="15">
      <c r="A12310" s="6"/>
    </row>
    <row r="12311" spans="1:1" ht="15">
      <c r="A12311" s="6"/>
    </row>
    <row r="12312" spans="1:1" ht="15">
      <c r="A12312" s="6"/>
    </row>
    <row r="12313" spans="1:1" ht="15">
      <c r="A12313" s="6"/>
    </row>
    <row r="12314" spans="1:1" ht="15">
      <c r="A12314" s="6"/>
    </row>
    <row r="12315" spans="1:1" ht="15">
      <c r="A12315" s="6"/>
    </row>
    <row r="12316" spans="1:1" ht="15">
      <c r="A12316" s="6"/>
    </row>
    <row r="12317" spans="1:1" ht="15">
      <c r="A12317" s="6"/>
    </row>
    <row r="12318" spans="1:1" ht="15">
      <c r="A12318" s="6"/>
    </row>
    <row r="12319" spans="1:1" ht="15">
      <c r="A12319" s="6"/>
    </row>
    <row r="12320" spans="1:1" ht="15">
      <c r="A12320" s="6"/>
    </row>
    <row r="12321" spans="1:1" ht="15">
      <c r="A12321" s="6"/>
    </row>
    <row r="12322" spans="1:1" ht="15">
      <c r="A12322" s="6"/>
    </row>
    <row r="12323" spans="1:1" ht="15">
      <c r="A12323" s="6"/>
    </row>
    <row r="12324" spans="1:1" ht="15">
      <c r="A12324" s="6"/>
    </row>
    <row r="12325" spans="1:1" ht="15">
      <c r="A12325" s="6"/>
    </row>
    <row r="12326" spans="1:1" ht="15">
      <c r="A12326" s="6"/>
    </row>
    <row r="12327" spans="1:1" ht="15">
      <c r="A12327" s="6"/>
    </row>
    <row r="12328" spans="1:1" ht="15">
      <c r="A12328" s="6"/>
    </row>
    <row r="12329" spans="1:1" ht="15">
      <c r="A12329" s="6"/>
    </row>
    <row r="12330" spans="1:1" ht="15">
      <c r="A12330" s="6"/>
    </row>
    <row r="12331" spans="1:1" ht="15">
      <c r="A12331" s="6"/>
    </row>
    <row r="12332" spans="1:1" ht="15">
      <c r="A12332" s="6"/>
    </row>
    <row r="12333" spans="1:1" ht="15">
      <c r="A12333" s="6"/>
    </row>
    <row r="12334" spans="1:1" ht="15">
      <c r="A12334" s="6"/>
    </row>
    <row r="12335" spans="1:1" ht="15">
      <c r="A12335" s="6"/>
    </row>
    <row r="12336" spans="1:1" ht="15">
      <c r="A12336" s="6"/>
    </row>
    <row r="12337" spans="1:1" ht="15">
      <c r="A12337" s="6"/>
    </row>
    <row r="12338" spans="1:1" ht="15">
      <c r="A12338" s="6"/>
    </row>
    <row r="12339" spans="1:1" ht="15">
      <c r="A12339" s="6"/>
    </row>
    <row r="12340" spans="1:1" ht="15">
      <c r="A12340" s="6"/>
    </row>
    <row r="12341" spans="1:1" ht="15">
      <c r="A12341" s="6"/>
    </row>
    <row r="12342" spans="1:1" ht="15">
      <c r="A12342" s="6"/>
    </row>
    <row r="12343" spans="1:1" ht="15">
      <c r="A12343" s="6"/>
    </row>
    <row r="12344" spans="1:1" ht="15">
      <c r="A12344" s="6"/>
    </row>
    <row r="12345" spans="1:1" ht="15">
      <c r="A12345" s="6"/>
    </row>
    <row r="12346" spans="1:1" ht="15">
      <c r="A12346" s="6"/>
    </row>
    <row r="12347" spans="1:1" ht="15">
      <c r="A12347" s="6"/>
    </row>
    <row r="12348" spans="1:1" ht="15">
      <c r="A12348" s="6"/>
    </row>
    <row r="12349" spans="1:1" ht="15">
      <c r="A12349" s="6"/>
    </row>
    <row r="12350" spans="1:1" ht="15">
      <c r="A12350" s="6"/>
    </row>
    <row r="12351" spans="1:1" ht="15">
      <c r="A12351" s="6"/>
    </row>
    <row r="12352" spans="1:1" ht="15">
      <c r="A12352" s="6"/>
    </row>
    <row r="12353" spans="1:1" ht="15">
      <c r="A12353" s="6"/>
    </row>
    <row r="12354" spans="1:1" ht="15">
      <c r="A12354" s="6"/>
    </row>
    <row r="12355" spans="1:1" ht="15">
      <c r="A12355" s="6"/>
    </row>
    <row r="12356" spans="1:1" ht="15">
      <c r="A12356" s="6"/>
    </row>
    <row r="12357" spans="1:1" ht="15">
      <c r="A12357" s="6"/>
    </row>
    <row r="12358" spans="1:1" ht="15">
      <c r="A12358" s="6"/>
    </row>
    <row r="12359" spans="1:1" ht="15">
      <c r="A12359" s="6"/>
    </row>
    <row r="12360" spans="1:1" ht="15">
      <c r="A12360" s="6"/>
    </row>
    <row r="12361" spans="1:1" ht="15">
      <c r="A12361" s="6"/>
    </row>
    <row r="12362" spans="1:1" ht="15">
      <c r="A12362" s="6"/>
    </row>
    <row r="12363" spans="1:1" ht="15">
      <c r="A12363" s="6"/>
    </row>
    <row r="12364" spans="1:1" ht="15">
      <c r="A12364" s="6"/>
    </row>
    <row r="12365" spans="1:1" ht="15">
      <c r="A12365" s="6"/>
    </row>
    <row r="12366" spans="1:1" ht="15">
      <c r="A12366" s="6"/>
    </row>
    <row r="12367" spans="1:1" ht="15">
      <c r="A12367" s="6"/>
    </row>
    <row r="12368" spans="1:1" ht="15">
      <c r="A12368" s="6"/>
    </row>
    <row r="12369" spans="1:1" ht="15">
      <c r="A12369" s="6"/>
    </row>
    <row r="12370" spans="1:1" ht="15">
      <c r="A12370" s="6"/>
    </row>
    <row r="12371" spans="1:1" ht="15">
      <c r="A12371" s="6"/>
    </row>
    <row r="12372" spans="1:1" ht="15">
      <c r="A12372" s="6"/>
    </row>
    <row r="12373" spans="1:1" ht="15">
      <c r="A12373" s="6"/>
    </row>
    <row r="12374" spans="1:1" ht="15">
      <c r="A12374" s="6"/>
    </row>
    <row r="12375" spans="1:1" ht="15">
      <c r="A12375" s="6"/>
    </row>
    <row r="12376" spans="1:1" ht="15">
      <c r="A12376" s="6"/>
    </row>
    <row r="12377" spans="1:1" ht="15">
      <c r="A12377" s="6"/>
    </row>
    <row r="12378" spans="1:1" ht="15">
      <c r="A12378" s="6"/>
    </row>
    <row r="12379" spans="1:1" ht="15">
      <c r="A12379" s="6"/>
    </row>
    <row r="12380" spans="1:1" ht="15">
      <c r="A12380" s="6"/>
    </row>
    <row r="12381" spans="1:1" ht="15">
      <c r="A12381" s="6"/>
    </row>
    <row r="12382" spans="1:1" ht="15">
      <c r="A12382" s="6"/>
    </row>
    <row r="12383" spans="1:1" ht="15">
      <c r="A12383" s="6"/>
    </row>
    <row r="12384" spans="1:1" ht="15">
      <c r="A12384" s="6"/>
    </row>
    <row r="12385" spans="1:1" ht="15">
      <c r="A12385" s="6"/>
    </row>
    <row r="12386" spans="1:1" ht="15">
      <c r="A12386" s="6"/>
    </row>
    <row r="12387" spans="1:1" ht="15">
      <c r="A12387" s="6"/>
    </row>
    <row r="12388" spans="1:1" ht="15">
      <c r="A12388" s="6"/>
    </row>
    <row r="12389" spans="1:1" ht="15">
      <c r="A12389" s="6"/>
    </row>
    <row r="12390" spans="1:1" ht="15">
      <c r="A12390" s="6"/>
    </row>
    <row r="12391" spans="1:1" ht="15">
      <c r="A12391" s="6"/>
    </row>
    <row r="12392" spans="1:1" ht="15">
      <c r="A12392" s="6"/>
    </row>
    <row r="12393" spans="1:1" ht="15">
      <c r="A12393" s="6"/>
    </row>
    <row r="12394" spans="1:1" ht="15">
      <c r="A12394" s="6"/>
    </row>
    <row r="12395" spans="1:1" ht="15">
      <c r="A12395" s="6"/>
    </row>
    <row r="12396" spans="1:1" ht="15">
      <c r="A12396" s="6"/>
    </row>
    <row r="12397" spans="1:1" ht="15">
      <c r="A12397" s="6"/>
    </row>
    <row r="12398" spans="1:1" ht="15">
      <c r="A12398" s="6"/>
    </row>
    <row r="12399" spans="1:1" ht="15">
      <c r="A12399" s="6"/>
    </row>
    <row r="12400" spans="1:1" ht="15">
      <c r="A12400" s="6"/>
    </row>
    <row r="12401" spans="1:1" ht="15">
      <c r="A12401" s="6"/>
    </row>
    <row r="12402" spans="1:1" ht="15">
      <c r="A12402" s="6"/>
    </row>
    <row r="12403" spans="1:1" ht="15">
      <c r="A12403" s="6"/>
    </row>
    <row r="12404" spans="1:1" ht="15">
      <c r="A12404" s="6"/>
    </row>
    <row r="12405" spans="1:1" ht="15">
      <c r="A12405" s="6"/>
    </row>
    <row r="12406" spans="1:1" ht="15">
      <c r="A12406" s="6"/>
    </row>
    <row r="12407" spans="1:1" ht="15">
      <c r="A12407" s="6"/>
    </row>
    <row r="12408" spans="1:1" ht="15">
      <c r="A12408" s="6"/>
    </row>
    <row r="12409" spans="1:1" ht="15">
      <c r="A12409" s="6"/>
    </row>
    <row r="12410" spans="1:1" ht="15">
      <c r="A12410" s="6"/>
    </row>
    <row r="12411" spans="1:1" ht="15">
      <c r="A12411" s="6"/>
    </row>
    <row r="12412" spans="1:1" ht="15">
      <c r="A12412" s="6"/>
    </row>
    <row r="12413" spans="1:1" ht="15">
      <c r="A12413" s="6"/>
    </row>
    <row r="12414" spans="1:1" ht="15">
      <c r="A12414" s="6"/>
    </row>
    <row r="12415" spans="1:1" ht="15">
      <c r="A12415" s="6"/>
    </row>
    <row r="12416" spans="1:1" ht="15">
      <c r="A12416" s="6"/>
    </row>
    <row r="12417" spans="1:1" ht="15">
      <c r="A12417" s="6"/>
    </row>
    <row r="12418" spans="1:1" ht="15">
      <c r="A12418" s="6"/>
    </row>
    <row r="12419" spans="1:1" ht="15">
      <c r="A12419" s="6"/>
    </row>
    <row r="12420" spans="1:1" ht="15">
      <c r="A12420" s="6"/>
    </row>
    <row r="12421" spans="1:1" ht="15">
      <c r="A12421" s="6"/>
    </row>
    <row r="12422" spans="1:1" ht="15">
      <c r="A12422" s="6"/>
    </row>
    <row r="12423" spans="1:1" ht="15">
      <c r="A12423" s="6"/>
    </row>
    <row r="12424" spans="1:1" ht="15">
      <c r="A12424" s="6"/>
    </row>
    <row r="12425" spans="1:1" ht="15">
      <c r="A12425" s="6"/>
    </row>
    <row r="12426" spans="1:1" ht="15">
      <c r="A12426" s="6"/>
    </row>
    <row r="12427" spans="1:1" ht="15">
      <c r="A12427" s="6"/>
    </row>
    <row r="12428" spans="1:1" ht="15">
      <c r="A12428" s="6"/>
    </row>
    <row r="12429" spans="1:1" ht="15">
      <c r="A12429" s="6"/>
    </row>
    <row r="12430" spans="1:1" ht="15">
      <c r="A12430" s="6"/>
    </row>
    <row r="12431" spans="1:1" ht="15">
      <c r="A12431" s="6"/>
    </row>
    <row r="12432" spans="1:1" ht="15">
      <c r="A12432" s="6"/>
    </row>
    <row r="12433" spans="1:1" ht="15">
      <c r="A12433" s="6"/>
    </row>
    <row r="12434" spans="1:1" ht="15">
      <c r="A12434" s="6"/>
    </row>
    <row r="12435" spans="1:1" ht="15">
      <c r="A12435" s="6"/>
    </row>
    <row r="12436" spans="1:1" ht="15">
      <c r="A12436" s="6"/>
    </row>
    <row r="12437" spans="1:1" ht="15">
      <c r="A12437" s="6"/>
    </row>
    <row r="12438" spans="1:1" ht="15">
      <c r="A12438" s="6"/>
    </row>
    <row r="12439" spans="1:1" ht="15">
      <c r="A12439" s="6"/>
    </row>
    <row r="12440" spans="1:1" ht="15">
      <c r="A12440" s="6"/>
    </row>
    <row r="12441" spans="1:1" ht="15">
      <c r="A12441" s="6"/>
    </row>
    <row r="12442" spans="1:1" ht="15">
      <c r="A12442" s="6"/>
    </row>
    <row r="12443" spans="1:1" ht="15">
      <c r="A12443" s="6"/>
    </row>
    <row r="12444" spans="1:1" ht="15">
      <c r="A12444" s="6"/>
    </row>
    <row r="12445" spans="1:1" ht="15">
      <c r="A12445" s="6"/>
    </row>
    <row r="12446" spans="1:1" ht="15">
      <c r="A12446" s="6"/>
    </row>
    <row r="12447" spans="1:1" ht="15">
      <c r="A12447" s="6"/>
    </row>
    <row r="12448" spans="1:1" ht="15">
      <c r="A12448" s="6"/>
    </row>
    <row r="12449" spans="1:1" ht="15">
      <c r="A12449" s="6"/>
    </row>
    <row r="12450" spans="1:1" ht="15">
      <c r="A12450" s="6"/>
    </row>
    <row r="12451" spans="1:1" ht="15">
      <c r="A12451" s="6"/>
    </row>
    <row r="12452" spans="1:1" ht="15">
      <c r="A12452" s="6"/>
    </row>
    <row r="12453" spans="1:1" ht="15">
      <c r="A12453" s="6"/>
    </row>
    <row r="12454" spans="1:1" ht="15">
      <c r="A12454" s="6"/>
    </row>
    <row r="12455" spans="1:1" ht="15">
      <c r="A12455" s="6"/>
    </row>
    <row r="12456" spans="1:1" ht="15">
      <c r="A12456" s="6"/>
    </row>
    <row r="12457" spans="1:1" ht="15">
      <c r="A12457" s="6"/>
    </row>
    <row r="12458" spans="1:1" ht="15">
      <c r="A12458" s="6"/>
    </row>
    <row r="12459" spans="1:1" ht="15">
      <c r="A12459" s="6"/>
    </row>
    <row r="12460" spans="1:1" ht="15">
      <c r="A12460" s="6"/>
    </row>
    <row r="12461" spans="1:1" ht="15">
      <c r="A12461" s="6"/>
    </row>
    <row r="12462" spans="1:1" ht="15">
      <c r="A12462" s="6"/>
    </row>
    <row r="12463" spans="1:1" ht="15">
      <c r="A12463" s="6"/>
    </row>
    <row r="12464" spans="1:1" ht="15">
      <c r="A12464" s="6"/>
    </row>
    <row r="12465" spans="1:1" ht="15">
      <c r="A12465" s="6"/>
    </row>
    <row r="12466" spans="1:1" ht="15">
      <c r="A12466" s="6"/>
    </row>
    <row r="12467" spans="1:1" ht="15">
      <c r="A12467" s="6"/>
    </row>
    <row r="12468" spans="1:1" ht="15">
      <c r="A12468" s="6"/>
    </row>
    <row r="12469" spans="1:1" ht="15">
      <c r="A12469" s="6"/>
    </row>
    <row r="12470" spans="1:1" ht="15">
      <c r="A12470" s="6"/>
    </row>
    <row r="12471" spans="1:1" ht="15">
      <c r="A12471" s="6"/>
    </row>
    <row r="12472" spans="1:1" ht="15">
      <c r="A12472" s="6"/>
    </row>
    <row r="12473" spans="1:1" ht="15">
      <c r="A12473" s="6"/>
    </row>
    <row r="12474" spans="1:1" ht="15">
      <c r="A12474" s="6"/>
    </row>
    <row r="12475" spans="1:1" ht="15">
      <c r="A12475" s="6"/>
    </row>
    <row r="12476" spans="1:1" ht="15">
      <c r="A12476" s="6"/>
    </row>
    <row r="12477" spans="1:1" ht="15">
      <c r="A12477" s="6"/>
    </row>
    <row r="12478" spans="1:1" ht="15">
      <c r="A12478" s="6"/>
    </row>
    <row r="12479" spans="1:1" ht="15">
      <c r="A12479" s="6"/>
    </row>
    <row r="12480" spans="1:1" ht="15">
      <c r="A12480" s="6"/>
    </row>
    <row r="12481" spans="1:1" ht="15">
      <c r="A12481" s="6"/>
    </row>
    <row r="12482" spans="1:1" ht="15">
      <c r="A12482" s="6"/>
    </row>
    <row r="12483" spans="1:1" ht="15">
      <c r="A12483" s="6"/>
    </row>
    <row r="12484" spans="1:1" ht="15">
      <c r="A12484" s="6"/>
    </row>
    <row r="12485" spans="1:1" ht="15">
      <c r="A12485" s="6"/>
    </row>
    <row r="12486" spans="1:1" ht="15">
      <c r="A12486" s="6"/>
    </row>
    <row r="12487" spans="1:1" ht="15">
      <c r="A12487" s="6"/>
    </row>
    <row r="12488" spans="1:1" ht="15">
      <c r="A12488" s="6"/>
    </row>
    <row r="12489" spans="1:1" ht="15">
      <c r="A12489" s="6"/>
    </row>
    <row r="12490" spans="1:1" ht="15">
      <c r="A12490" s="6"/>
    </row>
    <row r="12491" spans="1:1" ht="15">
      <c r="A12491" s="6"/>
    </row>
    <row r="12492" spans="1:1" ht="15">
      <c r="A12492" s="6"/>
    </row>
    <row r="12493" spans="1:1" ht="15">
      <c r="A12493" s="6"/>
    </row>
    <row r="12494" spans="1:1" ht="15">
      <c r="A12494" s="6"/>
    </row>
    <row r="12495" spans="1:1" ht="15">
      <c r="A12495" s="6"/>
    </row>
    <row r="12496" spans="1:1" ht="15">
      <c r="A12496" s="6"/>
    </row>
    <row r="12497" spans="1:1" ht="15">
      <c r="A12497" s="6"/>
    </row>
    <row r="12498" spans="1:1" ht="15">
      <c r="A12498" s="6"/>
    </row>
    <row r="12499" spans="1:1" ht="15">
      <c r="A12499" s="6"/>
    </row>
    <row r="12500" spans="1:1" ht="15">
      <c r="A12500" s="6"/>
    </row>
    <row r="12501" spans="1:1" ht="15">
      <c r="A12501" s="6"/>
    </row>
    <row r="12502" spans="1:1" ht="15">
      <c r="A12502" s="6"/>
    </row>
    <row r="12503" spans="1:1" ht="15">
      <c r="A12503" s="6"/>
    </row>
    <row r="12504" spans="1:1" ht="15">
      <c r="A12504" s="6"/>
    </row>
    <row r="12505" spans="1:1" ht="15">
      <c r="A12505" s="6"/>
    </row>
    <row r="12506" spans="1:1" ht="15">
      <c r="A12506" s="6"/>
    </row>
    <row r="12507" spans="1:1" ht="15">
      <c r="A12507" s="6"/>
    </row>
    <row r="12508" spans="1:1" ht="15">
      <c r="A12508" s="6"/>
    </row>
    <row r="12509" spans="1:1" ht="15">
      <c r="A12509" s="6"/>
    </row>
    <row r="12510" spans="1:1" ht="15">
      <c r="A12510" s="6"/>
    </row>
    <row r="12511" spans="1:1" ht="15">
      <c r="A12511" s="6"/>
    </row>
    <row r="12512" spans="1:1" ht="15">
      <c r="A12512" s="6"/>
    </row>
    <row r="12513" spans="1:1" ht="15">
      <c r="A12513" s="6"/>
    </row>
    <row r="12514" spans="1:1" ht="15">
      <c r="A12514" s="6"/>
    </row>
    <row r="12515" spans="1:1" ht="15">
      <c r="A12515" s="6"/>
    </row>
    <row r="12516" spans="1:1" ht="15">
      <c r="A12516" s="6"/>
    </row>
    <row r="12517" spans="1:1" ht="15">
      <c r="A12517" s="6"/>
    </row>
    <row r="12518" spans="1:1" ht="15">
      <c r="A12518" s="6"/>
    </row>
    <row r="12519" spans="1:1" ht="15">
      <c r="A12519" s="6"/>
    </row>
    <row r="12520" spans="1:1" ht="15">
      <c r="A12520" s="6"/>
    </row>
    <row r="12521" spans="1:1" ht="15">
      <c r="A12521" s="6"/>
    </row>
    <row r="12522" spans="1:1" ht="15">
      <c r="A12522" s="6"/>
    </row>
    <row r="12523" spans="1:1" ht="15">
      <c r="A12523" s="6"/>
    </row>
    <row r="12524" spans="1:1" ht="15">
      <c r="A12524" s="6"/>
    </row>
    <row r="12525" spans="1:1" ht="15">
      <c r="A12525" s="6"/>
    </row>
    <row r="12526" spans="1:1" ht="15">
      <c r="A12526" s="6"/>
    </row>
    <row r="12527" spans="1:1" ht="15">
      <c r="A12527" s="6"/>
    </row>
    <row r="12528" spans="1:1" ht="15">
      <c r="A12528" s="6"/>
    </row>
    <row r="12529" spans="1:1" ht="15">
      <c r="A12529" s="6"/>
    </row>
    <row r="12530" spans="1:1" ht="15">
      <c r="A12530" s="6"/>
    </row>
    <row r="12531" spans="1:1" ht="15">
      <c r="A12531" s="6"/>
    </row>
    <row r="12532" spans="1:1" ht="15">
      <c r="A12532" s="6"/>
    </row>
    <row r="12533" spans="1:1" ht="15">
      <c r="A12533" s="6"/>
    </row>
    <row r="12534" spans="1:1" ht="15">
      <c r="A12534" s="6"/>
    </row>
    <row r="12535" spans="1:1" ht="15">
      <c r="A12535" s="6"/>
    </row>
    <row r="12536" spans="1:1" ht="15">
      <c r="A12536" s="6"/>
    </row>
    <row r="12537" spans="1:1" ht="15">
      <c r="A12537" s="6"/>
    </row>
    <row r="12538" spans="1:1" ht="15">
      <c r="A12538" s="6"/>
    </row>
    <row r="12539" spans="1:1" ht="15">
      <c r="A12539" s="6"/>
    </row>
    <row r="12540" spans="1:1" ht="15">
      <c r="A12540" s="6"/>
    </row>
    <row r="12541" spans="1:1" ht="15">
      <c r="A12541" s="6"/>
    </row>
    <row r="12542" spans="1:1" ht="15">
      <c r="A12542" s="6"/>
    </row>
    <row r="12543" spans="1:1" ht="15">
      <c r="A12543" s="6"/>
    </row>
    <row r="12544" spans="1:1" ht="15">
      <c r="A12544" s="6"/>
    </row>
    <row r="12545" spans="1:1" ht="15">
      <c r="A12545" s="6"/>
    </row>
    <row r="12546" spans="1:1" ht="15">
      <c r="A12546" s="6"/>
    </row>
    <row r="12547" spans="1:1" ht="15">
      <c r="A12547" s="6"/>
    </row>
    <row r="12548" spans="1:1" ht="15">
      <c r="A12548" s="6"/>
    </row>
    <row r="12549" spans="1:1" ht="15">
      <c r="A12549" s="6"/>
    </row>
    <row r="12550" spans="1:1" ht="15">
      <c r="A12550" s="6"/>
    </row>
    <row r="12551" spans="1:1" ht="15">
      <c r="A12551" s="6"/>
    </row>
    <row r="12552" spans="1:1" ht="15">
      <c r="A12552" s="6"/>
    </row>
    <row r="12553" spans="1:1" ht="15">
      <c r="A12553" s="6"/>
    </row>
    <row r="12554" spans="1:1" ht="15">
      <c r="A12554" s="6"/>
    </row>
    <row r="12555" spans="1:1" ht="15">
      <c r="A12555" s="6"/>
    </row>
    <row r="12556" spans="1:1" ht="15">
      <c r="A12556" s="6"/>
    </row>
    <row r="12557" spans="1:1" ht="15">
      <c r="A12557" s="6"/>
    </row>
    <row r="12558" spans="1:1" ht="15">
      <c r="A12558" s="6"/>
    </row>
    <row r="12559" spans="1:1" ht="15">
      <c r="A12559" s="6"/>
    </row>
    <row r="12560" spans="1:1" ht="15">
      <c r="A12560" s="6"/>
    </row>
    <row r="12561" spans="1:1" ht="15">
      <c r="A12561" s="6"/>
    </row>
    <row r="12562" spans="1:1" ht="15">
      <c r="A12562" s="6"/>
    </row>
    <row r="12563" spans="1:1" ht="15">
      <c r="A12563" s="6"/>
    </row>
    <row r="12564" spans="1:1" ht="15">
      <c r="A12564" s="6"/>
    </row>
    <row r="12565" spans="1:1" ht="15">
      <c r="A12565" s="6"/>
    </row>
    <row r="12566" spans="1:1" ht="15">
      <c r="A12566" s="6"/>
    </row>
    <row r="12567" spans="1:1" ht="15">
      <c r="A12567" s="6"/>
    </row>
    <row r="12568" spans="1:1" ht="15">
      <c r="A12568" s="6"/>
    </row>
    <row r="12569" spans="1:1" ht="15">
      <c r="A12569" s="6"/>
    </row>
    <row r="12570" spans="1:1" ht="15">
      <c r="A12570" s="6"/>
    </row>
    <row r="12571" spans="1:1" ht="15">
      <c r="A12571" s="6"/>
    </row>
    <row r="12572" spans="1:1" ht="15">
      <c r="A12572" s="6"/>
    </row>
    <row r="12573" spans="1:1" ht="15">
      <c r="A12573" s="6"/>
    </row>
    <row r="12574" spans="1:1" ht="15">
      <c r="A12574" s="6"/>
    </row>
    <row r="12575" spans="1:1" ht="15">
      <c r="A12575" s="6"/>
    </row>
    <row r="12576" spans="1:1" ht="15">
      <c r="A12576" s="6"/>
    </row>
    <row r="12577" spans="1:1" ht="15">
      <c r="A12577" s="6"/>
    </row>
    <row r="12578" spans="1:1" ht="15">
      <c r="A12578" s="6"/>
    </row>
    <row r="12579" spans="1:1" ht="15">
      <c r="A12579" s="6"/>
    </row>
    <row r="12580" spans="1:1" ht="15">
      <c r="A12580" s="6"/>
    </row>
    <row r="12581" spans="1:1" ht="15">
      <c r="A12581" s="6"/>
    </row>
    <row r="12582" spans="1:1" ht="15">
      <c r="A12582" s="6"/>
    </row>
    <row r="12583" spans="1:1" ht="15">
      <c r="A12583" s="6"/>
    </row>
    <row r="12584" spans="1:1" ht="15">
      <c r="A12584" s="6"/>
    </row>
    <row r="12585" spans="1:1" ht="15">
      <c r="A12585" s="6"/>
    </row>
    <row r="12586" spans="1:1" ht="15">
      <c r="A12586" s="6"/>
    </row>
    <row r="12587" spans="1:1" ht="15">
      <c r="A12587" s="6"/>
    </row>
    <row r="12588" spans="1:1" ht="15">
      <c r="A12588" s="6"/>
    </row>
    <row r="12589" spans="1:1" ht="15">
      <c r="A12589" s="6"/>
    </row>
    <row r="12590" spans="1:1" ht="15">
      <c r="A12590" s="6"/>
    </row>
    <row r="12591" spans="1:1" ht="15">
      <c r="A12591" s="6"/>
    </row>
    <row r="12592" spans="1:1" ht="15">
      <c r="A12592" s="6"/>
    </row>
    <row r="12593" spans="1:1" ht="15">
      <c r="A12593" s="6"/>
    </row>
    <row r="12594" spans="1:1" ht="15">
      <c r="A12594" s="6"/>
    </row>
    <row r="12595" spans="1:1" ht="15">
      <c r="A12595" s="6"/>
    </row>
    <row r="12596" spans="1:1" ht="15">
      <c r="A12596" s="6"/>
    </row>
    <row r="12597" spans="1:1" ht="15">
      <c r="A12597" s="6"/>
    </row>
    <row r="12598" spans="1:1" ht="15">
      <c r="A12598" s="6"/>
    </row>
    <row r="12599" spans="1:1" ht="15">
      <c r="A12599" s="6"/>
    </row>
    <row r="12600" spans="1:1" ht="15">
      <c r="A12600" s="6"/>
    </row>
    <row r="12601" spans="1:1" ht="15">
      <c r="A12601" s="6"/>
    </row>
    <row r="12602" spans="1:1" ht="15">
      <c r="A12602" s="6"/>
    </row>
    <row r="12603" spans="1:1" ht="15">
      <c r="A12603" s="6"/>
    </row>
    <row r="12604" spans="1:1" ht="15">
      <c r="A12604" s="6"/>
    </row>
    <row r="12605" spans="1:1" ht="15">
      <c r="A12605" s="6"/>
    </row>
    <row r="12606" spans="1:1" ht="15">
      <c r="A12606" s="6"/>
    </row>
    <row r="12607" spans="1:1" ht="15">
      <c r="A12607" s="6"/>
    </row>
    <row r="12608" spans="1:1" ht="15">
      <c r="A12608" s="6"/>
    </row>
    <row r="12609" spans="1:1" ht="15">
      <c r="A12609" s="6"/>
    </row>
    <row r="12610" spans="1:1" ht="15">
      <c r="A12610" s="6"/>
    </row>
    <row r="12611" spans="1:1" ht="15">
      <c r="A12611" s="6"/>
    </row>
    <row r="12612" spans="1:1" ht="15">
      <c r="A12612" s="6"/>
    </row>
    <row r="12613" spans="1:1" ht="15">
      <c r="A12613" s="6"/>
    </row>
    <row r="12614" spans="1:1" ht="15">
      <c r="A12614" s="6"/>
    </row>
    <row r="12615" spans="1:1" ht="15">
      <c r="A12615" s="6"/>
    </row>
    <row r="12616" spans="1:1" ht="15">
      <c r="A12616" s="6"/>
    </row>
    <row r="12617" spans="1:1" ht="15">
      <c r="A12617" s="6"/>
    </row>
    <row r="12618" spans="1:1" ht="15">
      <c r="A12618" s="6"/>
    </row>
    <row r="12619" spans="1:1" ht="15">
      <c r="A12619" s="6"/>
    </row>
    <row r="12620" spans="1:1" ht="15">
      <c r="A12620" s="6"/>
    </row>
    <row r="12621" spans="1:1" ht="15">
      <c r="A12621" s="6"/>
    </row>
    <row r="12622" spans="1:1" ht="15">
      <c r="A12622" s="6"/>
    </row>
    <row r="12623" spans="1:1" ht="15">
      <c r="A12623" s="6"/>
    </row>
    <row r="12624" spans="1:1" ht="15">
      <c r="A12624" s="6"/>
    </row>
    <row r="12625" spans="1:1" ht="15">
      <c r="A12625" s="6"/>
    </row>
    <row r="12626" spans="1:1" ht="15">
      <c r="A12626" s="6"/>
    </row>
    <row r="12627" spans="1:1" ht="15">
      <c r="A12627" s="6"/>
    </row>
    <row r="12628" spans="1:1" ht="15">
      <c r="A12628" s="6"/>
    </row>
    <row r="12629" spans="1:1" ht="15">
      <c r="A12629" s="6"/>
    </row>
    <row r="12630" spans="1:1" ht="15">
      <c r="A12630" s="6"/>
    </row>
    <row r="12631" spans="1:1" ht="15">
      <c r="A12631" s="6"/>
    </row>
    <row r="12632" spans="1:1" ht="15">
      <c r="A12632" s="6"/>
    </row>
    <row r="12633" spans="1:1" ht="15">
      <c r="A12633" s="6"/>
    </row>
    <row r="12634" spans="1:1" ht="15">
      <c r="A12634" s="6"/>
    </row>
    <row r="12635" spans="1:1" ht="15">
      <c r="A12635" s="6"/>
    </row>
    <row r="12636" spans="1:1" ht="15">
      <c r="A12636" s="6"/>
    </row>
    <row r="12637" spans="1:1" ht="15">
      <c r="A12637" s="6"/>
    </row>
    <row r="12638" spans="1:1" ht="15">
      <c r="A12638" s="6"/>
    </row>
    <row r="12639" spans="1:1" ht="15">
      <c r="A12639" s="6"/>
    </row>
    <row r="12640" spans="1:1" ht="15">
      <c r="A12640" s="6"/>
    </row>
    <row r="12641" spans="1:1" ht="15">
      <c r="A12641" s="6"/>
    </row>
    <row r="12642" spans="1:1" ht="15">
      <c r="A12642" s="6"/>
    </row>
    <row r="12643" spans="1:1" ht="15">
      <c r="A12643" s="6"/>
    </row>
    <row r="12644" spans="1:1" ht="15">
      <c r="A12644" s="6"/>
    </row>
    <row r="12645" spans="1:1" ht="15">
      <c r="A12645" s="6"/>
    </row>
    <row r="12646" spans="1:1" ht="15">
      <c r="A12646" s="6"/>
    </row>
    <row r="12647" spans="1:1" ht="15">
      <c r="A12647" s="6"/>
    </row>
    <row r="12648" spans="1:1" ht="15">
      <c r="A12648" s="6"/>
    </row>
    <row r="12649" spans="1:1" ht="15">
      <c r="A12649" s="6"/>
    </row>
    <row r="12650" spans="1:1" ht="15">
      <c r="A12650" s="6"/>
    </row>
    <row r="12651" spans="1:1" ht="15">
      <c r="A12651" s="6"/>
    </row>
    <row r="12652" spans="1:1" ht="15">
      <c r="A12652" s="6"/>
    </row>
    <row r="12653" spans="1:1" ht="15">
      <c r="A12653" s="6"/>
    </row>
    <row r="12654" spans="1:1" ht="15">
      <c r="A12654" s="6"/>
    </row>
    <row r="12655" spans="1:1" ht="15">
      <c r="A12655" s="6"/>
    </row>
    <row r="12656" spans="1:1" ht="15">
      <c r="A12656" s="6"/>
    </row>
    <row r="12657" spans="1:1" ht="15">
      <c r="A12657" s="6"/>
    </row>
    <row r="12658" spans="1:1" ht="15">
      <c r="A12658" s="6"/>
    </row>
    <row r="12659" spans="1:1" ht="15">
      <c r="A12659" s="6"/>
    </row>
    <row r="12660" spans="1:1" ht="15">
      <c r="A12660" s="6"/>
    </row>
    <row r="12661" spans="1:1" ht="15">
      <c r="A12661" s="6"/>
    </row>
    <row r="12662" spans="1:1" ht="15">
      <c r="A12662" s="6"/>
    </row>
    <row r="12663" spans="1:1" ht="15">
      <c r="A12663" s="6"/>
    </row>
    <row r="12664" spans="1:1" ht="15">
      <c r="A12664" s="6"/>
    </row>
    <row r="12665" spans="1:1" ht="15">
      <c r="A12665" s="6"/>
    </row>
    <row r="12666" spans="1:1" ht="15">
      <c r="A12666" s="6"/>
    </row>
    <row r="12667" spans="1:1" ht="15">
      <c r="A12667" s="6"/>
    </row>
    <row r="12668" spans="1:1" ht="15">
      <c r="A12668" s="6"/>
    </row>
    <row r="12669" spans="1:1" ht="15">
      <c r="A12669" s="6"/>
    </row>
    <row r="12670" spans="1:1" ht="15">
      <c r="A12670" s="6"/>
    </row>
    <row r="12671" spans="1:1" ht="15">
      <c r="A12671" s="6"/>
    </row>
    <row r="12672" spans="1:1" ht="15">
      <c r="A12672" s="6"/>
    </row>
    <row r="12673" spans="1:1" ht="15">
      <c r="A12673" s="6"/>
    </row>
    <row r="12674" spans="1:1" ht="15">
      <c r="A12674" s="6"/>
    </row>
    <row r="12675" spans="1:1" ht="15">
      <c r="A12675" s="6"/>
    </row>
    <row r="12676" spans="1:1" ht="15">
      <c r="A12676" s="6"/>
    </row>
    <row r="12677" spans="1:1" ht="15">
      <c r="A12677" s="6"/>
    </row>
    <row r="12678" spans="1:1" ht="15">
      <c r="A12678" s="6"/>
    </row>
    <row r="12679" spans="1:1" ht="15">
      <c r="A12679" s="6"/>
    </row>
    <row r="12680" spans="1:1" ht="15">
      <c r="A12680" s="6"/>
    </row>
    <row r="12681" spans="1:1" ht="15">
      <c r="A12681" s="6"/>
    </row>
    <row r="12682" spans="1:1" ht="15">
      <c r="A12682" s="6"/>
    </row>
    <row r="12683" spans="1:1" ht="15">
      <c r="A12683" s="6"/>
    </row>
    <row r="12684" spans="1:1" ht="15">
      <c r="A12684" s="6"/>
    </row>
    <row r="12685" spans="1:1" ht="15">
      <c r="A12685" s="6"/>
    </row>
    <row r="12686" spans="1:1" ht="15">
      <c r="A12686" s="6"/>
    </row>
    <row r="12687" spans="1:1" ht="15">
      <c r="A12687" s="6"/>
    </row>
    <row r="12688" spans="1:1" ht="15">
      <c r="A12688" s="6"/>
    </row>
    <row r="12689" spans="1:1" ht="15">
      <c r="A12689" s="6"/>
    </row>
    <row r="12690" spans="1:1" ht="15">
      <c r="A12690" s="6"/>
    </row>
    <row r="12691" spans="1:1" ht="15">
      <c r="A12691" s="6"/>
    </row>
    <row r="12692" spans="1:1" ht="15">
      <c r="A12692" s="6"/>
    </row>
    <row r="12693" spans="1:1" ht="15">
      <c r="A12693" s="6"/>
    </row>
    <row r="12694" spans="1:1" ht="15">
      <c r="A12694" s="6"/>
    </row>
    <row r="12695" spans="1:1" ht="15">
      <c r="A12695" s="6"/>
    </row>
    <row r="12696" spans="1:1" ht="15">
      <c r="A12696" s="6"/>
    </row>
    <row r="12697" spans="1:1" ht="15">
      <c r="A12697" s="6"/>
    </row>
    <row r="12698" spans="1:1" ht="15">
      <c r="A12698" s="6"/>
    </row>
    <row r="12699" spans="1:1" ht="15">
      <c r="A12699" s="6"/>
    </row>
    <row r="12700" spans="1:1" ht="15">
      <c r="A12700" s="6"/>
    </row>
    <row r="12701" spans="1:1" ht="15">
      <c r="A12701" s="6"/>
    </row>
    <row r="12702" spans="1:1" ht="15">
      <c r="A12702" s="6"/>
    </row>
    <row r="12703" spans="1:1" ht="15">
      <c r="A12703" s="6"/>
    </row>
    <row r="12704" spans="1:1" ht="15">
      <c r="A12704" s="6"/>
    </row>
    <row r="12705" spans="1:1" ht="15">
      <c r="A12705" s="6"/>
    </row>
    <row r="12706" spans="1:1" ht="15">
      <c r="A12706" s="6"/>
    </row>
    <row r="12707" spans="1:1" ht="15">
      <c r="A12707" s="6"/>
    </row>
    <row r="12708" spans="1:1" ht="15">
      <c r="A12708" s="6"/>
    </row>
    <row r="12709" spans="1:1" ht="15">
      <c r="A12709" s="6"/>
    </row>
    <row r="12710" spans="1:1" ht="15">
      <c r="A12710" s="6"/>
    </row>
    <row r="12711" spans="1:1" ht="15">
      <c r="A12711" s="6"/>
    </row>
    <row r="12712" spans="1:1" ht="15">
      <c r="A12712" s="6"/>
    </row>
    <row r="12713" spans="1:1" ht="15">
      <c r="A12713" s="6"/>
    </row>
    <row r="12714" spans="1:1" ht="15">
      <c r="A12714" s="6"/>
    </row>
    <row r="12715" spans="1:1" ht="15">
      <c r="A12715" s="6"/>
    </row>
    <row r="12716" spans="1:1" ht="15">
      <c r="A12716" s="6"/>
    </row>
    <row r="12717" spans="1:1" ht="15">
      <c r="A12717" s="6"/>
    </row>
    <row r="12718" spans="1:1" ht="15">
      <c r="A12718" s="6"/>
    </row>
    <row r="12719" spans="1:1" ht="15">
      <c r="A12719" s="6"/>
    </row>
    <row r="12720" spans="1:1" ht="15">
      <c r="A12720" s="6"/>
    </row>
    <row r="12721" spans="1:1" ht="15">
      <c r="A12721" s="6"/>
    </row>
    <row r="12722" spans="1:1" ht="15">
      <c r="A12722" s="6"/>
    </row>
    <row r="12723" spans="1:1" ht="15">
      <c r="A12723" s="6"/>
    </row>
    <row r="12724" spans="1:1" ht="15">
      <c r="A12724" s="6"/>
    </row>
    <row r="12725" spans="1:1" ht="15">
      <c r="A12725" s="6"/>
    </row>
    <row r="12726" spans="1:1" ht="15">
      <c r="A12726" s="6"/>
    </row>
    <row r="12727" spans="1:1" ht="15">
      <c r="A12727" s="6"/>
    </row>
    <row r="12728" spans="1:1" ht="15">
      <c r="A12728" s="6"/>
    </row>
    <row r="12729" spans="1:1" ht="15">
      <c r="A12729" s="6"/>
    </row>
    <row r="12730" spans="1:1" ht="15">
      <c r="A12730" s="6"/>
    </row>
    <row r="12731" spans="1:1" ht="15">
      <c r="A12731" s="6"/>
    </row>
    <row r="12732" spans="1:1" ht="15">
      <c r="A12732" s="6"/>
    </row>
    <row r="12733" spans="1:1" ht="15">
      <c r="A12733" s="6"/>
    </row>
    <row r="12734" spans="1:1" ht="15">
      <c r="A12734" s="6"/>
    </row>
    <row r="12735" spans="1:1" ht="15">
      <c r="A12735" s="6"/>
    </row>
    <row r="12736" spans="1:1" ht="15">
      <c r="A12736" s="6"/>
    </row>
    <row r="12737" spans="1:1" ht="15">
      <c r="A12737" s="6"/>
    </row>
    <row r="12738" spans="1:1" ht="15">
      <c r="A12738" s="6"/>
    </row>
    <row r="12739" spans="1:1" ht="15">
      <c r="A12739" s="6"/>
    </row>
    <row r="12740" spans="1:1" ht="15">
      <c r="A12740" s="6"/>
    </row>
    <row r="12741" spans="1:1" ht="15">
      <c r="A12741" s="6"/>
    </row>
    <row r="12742" spans="1:1" ht="15">
      <c r="A12742" s="6"/>
    </row>
    <row r="12743" spans="1:1" ht="15">
      <c r="A12743" s="6"/>
    </row>
    <row r="12744" spans="1:1" ht="15">
      <c r="A12744" s="6"/>
    </row>
    <row r="12745" spans="1:1" ht="15">
      <c r="A12745" s="6"/>
    </row>
    <row r="12746" spans="1:1" ht="15">
      <c r="A12746" s="6"/>
    </row>
    <row r="12747" spans="1:1" ht="15">
      <c r="A12747" s="6"/>
    </row>
    <row r="12748" spans="1:1" ht="15">
      <c r="A12748" s="6"/>
    </row>
    <row r="12749" spans="1:1" ht="15">
      <c r="A12749" s="6"/>
    </row>
    <row r="12750" spans="1:1" ht="15">
      <c r="A12750" s="6"/>
    </row>
    <row r="12751" spans="1:1" ht="15">
      <c r="A12751" s="6"/>
    </row>
    <row r="12752" spans="1:1" ht="15">
      <c r="A12752" s="6"/>
    </row>
    <row r="12753" spans="1:1" ht="15">
      <c r="A12753" s="6"/>
    </row>
    <row r="12754" spans="1:1" ht="15">
      <c r="A12754" s="6"/>
    </row>
    <row r="12755" spans="1:1" ht="15">
      <c r="A12755" s="6"/>
    </row>
    <row r="12756" spans="1:1" ht="15">
      <c r="A12756" s="6"/>
    </row>
    <row r="12757" spans="1:1" ht="15">
      <c r="A12757" s="6"/>
    </row>
    <row r="12758" spans="1:1" ht="15">
      <c r="A12758" s="6"/>
    </row>
    <row r="12759" spans="1:1" ht="15">
      <c r="A12759" s="6"/>
    </row>
    <row r="12760" spans="1:1" ht="15">
      <c r="A12760" s="6"/>
    </row>
    <row r="12761" spans="1:1" ht="15">
      <c r="A12761" s="6"/>
    </row>
    <row r="12762" spans="1:1" ht="15">
      <c r="A12762" s="6"/>
    </row>
    <row r="12763" spans="1:1" ht="15">
      <c r="A12763" s="6"/>
    </row>
    <row r="12764" spans="1:1" ht="15">
      <c r="A12764" s="6"/>
    </row>
    <row r="12765" spans="1:1" ht="15">
      <c r="A12765" s="6"/>
    </row>
    <row r="12766" spans="1:1" ht="15">
      <c r="A12766" s="6"/>
    </row>
    <row r="12767" spans="1:1" ht="15">
      <c r="A12767" s="6"/>
    </row>
    <row r="12768" spans="1:1" ht="15">
      <c r="A12768" s="6"/>
    </row>
    <row r="12769" spans="1:1" ht="15">
      <c r="A12769" s="6"/>
    </row>
    <row r="12770" spans="1:1" ht="15">
      <c r="A12770" s="6"/>
    </row>
    <row r="12771" spans="1:1" ht="15">
      <c r="A12771" s="6"/>
    </row>
    <row r="12772" spans="1:1" ht="15">
      <c r="A12772" s="6"/>
    </row>
    <row r="12773" spans="1:1" ht="15">
      <c r="A12773" s="6"/>
    </row>
    <row r="12774" spans="1:1" ht="15">
      <c r="A12774" s="6"/>
    </row>
    <row r="12775" spans="1:1" ht="15">
      <c r="A12775" s="6"/>
    </row>
    <row r="12776" spans="1:1" ht="15">
      <c r="A12776" s="6"/>
    </row>
    <row r="12777" spans="1:1" ht="15">
      <c r="A12777" s="6"/>
    </row>
    <row r="12778" spans="1:1" ht="15">
      <c r="A12778" s="6"/>
    </row>
    <row r="12779" spans="1:1" ht="15">
      <c r="A12779" s="6"/>
    </row>
    <row r="12780" spans="1:1" ht="15">
      <c r="A12780" s="6"/>
    </row>
    <row r="12781" spans="1:1" ht="15">
      <c r="A12781" s="6"/>
    </row>
    <row r="12782" spans="1:1" ht="15">
      <c r="A12782" s="6"/>
    </row>
    <row r="12783" spans="1:1" ht="15">
      <c r="A12783" s="6"/>
    </row>
    <row r="12784" spans="1:1" ht="15">
      <c r="A12784" s="6"/>
    </row>
    <row r="12785" spans="1:1" ht="15">
      <c r="A12785" s="6"/>
    </row>
    <row r="12786" spans="1:1" ht="15">
      <c r="A12786" s="6"/>
    </row>
    <row r="12787" spans="1:1" ht="15">
      <c r="A12787" s="6"/>
    </row>
    <row r="12788" spans="1:1" ht="15">
      <c r="A12788" s="6"/>
    </row>
    <row r="12789" spans="1:1" ht="15">
      <c r="A12789" s="6"/>
    </row>
    <row r="12790" spans="1:1" ht="15">
      <c r="A12790" s="6"/>
    </row>
    <row r="12791" spans="1:1" ht="15">
      <c r="A12791" s="6"/>
    </row>
    <row r="12792" spans="1:1" ht="15">
      <c r="A12792" s="6"/>
    </row>
    <row r="12793" spans="1:1" ht="15">
      <c r="A12793" s="6"/>
    </row>
    <row r="12794" spans="1:1" ht="15">
      <c r="A12794" s="6"/>
    </row>
    <row r="12795" spans="1:1" ht="15">
      <c r="A12795" s="6"/>
    </row>
    <row r="12796" spans="1:1" ht="15">
      <c r="A12796" s="6"/>
    </row>
    <row r="12797" spans="1:1" ht="15">
      <c r="A12797" s="6"/>
    </row>
    <row r="12798" spans="1:1" ht="15">
      <c r="A12798" s="6"/>
    </row>
    <row r="12799" spans="1:1" ht="15">
      <c r="A12799" s="6"/>
    </row>
    <row r="12800" spans="1:1" ht="15">
      <c r="A12800" s="6"/>
    </row>
    <row r="12801" spans="1:1" ht="15">
      <c r="A12801" s="6"/>
    </row>
    <row r="12802" spans="1:1" ht="15">
      <c r="A12802" s="6"/>
    </row>
    <row r="12803" spans="1:1" ht="15">
      <c r="A12803" s="6"/>
    </row>
    <row r="12804" spans="1:1" ht="15">
      <c r="A12804" s="6"/>
    </row>
    <row r="12805" spans="1:1" ht="15">
      <c r="A12805" s="6"/>
    </row>
    <row r="12806" spans="1:1" ht="15">
      <c r="A12806" s="6"/>
    </row>
    <row r="12807" spans="1:1" ht="15">
      <c r="A12807" s="6"/>
    </row>
    <row r="12808" spans="1:1" ht="15">
      <c r="A12808" s="6"/>
    </row>
    <row r="12809" spans="1:1" ht="15">
      <c r="A12809" s="6"/>
    </row>
    <row r="12810" spans="1:1" ht="15">
      <c r="A12810" s="6"/>
    </row>
    <row r="12811" spans="1:1" ht="15">
      <c r="A12811" s="6"/>
    </row>
    <row r="12812" spans="1:1" ht="15">
      <c r="A12812" s="6"/>
    </row>
    <row r="12813" spans="1:1" ht="15">
      <c r="A12813" s="6"/>
    </row>
    <row r="12814" spans="1:1" ht="15">
      <c r="A12814" s="6"/>
    </row>
    <row r="12815" spans="1:1" ht="15">
      <c r="A12815" s="6"/>
    </row>
    <row r="12816" spans="1:1" ht="15">
      <c r="A12816" s="6"/>
    </row>
    <row r="12817" spans="1:1" ht="15">
      <c r="A12817" s="6"/>
    </row>
    <row r="12818" spans="1:1" ht="15">
      <c r="A12818" s="6"/>
    </row>
    <row r="12819" spans="1:1" ht="15">
      <c r="A12819" s="6"/>
    </row>
    <row r="12820" spans="1:1" ht="15">
      <c r="A12820" s="6"/>
    </row>
    <row r="12821" spans="1:1" ht="15">
      <c r="A12821" s="6"/>
    </row>
    <row r="12822" spans="1:1" ht="15">
      <c r="A12822" s="6"/>
    </row>
    <row r="12823" spans="1:1" ht="15">
      <c r="A12823" s="6"/>
    </row>
    <row r="12824" spans="1:1" ht="15">
      <c r="A12824" s="6"/>
    </row>
    <row r="12825" spans="1:1" ht="15">
      <c r="A12825" s="6"/>
    </row>
    <row r="12826" spans="1:1" ht="15">
      <c r="A12826" s="6"/>
    </row>
    <row r="12827" spans="1:1" ht="15">
      <c r="A12827" s="6"/>
    </row>
    <row r="12828" spans="1:1" ht="15">
      <c r="A12828" s="6"/>
    </row>
    <row r="12829" spans="1:1" ht="15">
      <c r="A12829" s="6"/>
    </row>
    <row r="12830" spans="1:1" ht="15">
      <c r="A12830" s="6"/>
    </row>
    <row r="12831" spans="1:1" ht="15">
      <c r="A12831" s="6"/>
    </row>
    <row r="12832" spans="1:1" ht="15">
      <c r="A12832" s="6"/>
    </row>
    <row r="12833" spans="1:1" ht="15">
      <c r="A12833" s="6"/>
    </row>
    <row r="12834" spans="1:1" ht="15">
      <c r="A12834" s="6"/>
    </row>
    <row r="12835" spans="1:1" ht="15">
      <c r="A12835" s="6"/>
    </row>
    <row r="12836" spans="1:1" ht="15">
      <c r="A12836" s="6"/>
    </row>
    <row r="12837" spans="1:1" ht="15">
      <c r="A12837" s="6"/>
    </row>
    <row r="12838" spans="1:1" ht="15">
      <c r="A12838" s="6"/>
    </row>
    <row r="12839" spans="1:1" ht="15">
      <c r="A12839" s="6"/>
    </row>
    <row r="12840" spans="1:1" ht="15">
      <c r="A12840" s="6"/>
    </row>
    <row r="12841" spans="1:1" ht="15">
      <c r="A12841" s="6"/>
    </row>
    <row r="12842" spans="1:1" ht="15">
      <c r="A12842" s="6"/>
    </row>
    <row r="12843" spans="1:1" ht="15">
      <c r="A12843" s="6"/>
    </row>
    <row r="12844" spans="1:1" ht="15">
      <c r="A12844" s="6"/>
    </row>
    <row r="12845" spans="1:1" ht="15">
      <c r="A12845" s="6"/>
    </row>
    <row r="12846" spans="1:1" ht="15">
      <c r="A12846" s="6"/>
    </row>
    <row r="12847" spans="1:1" ht="15">
      <c r="A12847" s="6"/>
    </row>
    <row r="12848" spans="1:1" ht="15">
      <c r="A12848" s="6"/>
    </row>
    <row r="12849" spans="1:1" ht="15">
      <c r="A12849" s="6"/>
    </row>
    <row r="12850" spans="1:1" ht="15">
      <c r="A12850" s="6"/>
    </row>
    <row r="12851" spans="1:1" ht="15">
      <c r="A12851" s="6"/>
    </row>
    <row r="12852" spans="1:1" ht="15">
      <c r="A12852" s="6"/>
    </row>
    <row r="12853" spans="1:1" ht="15">
      <c r="A12853" s="6"/>
    </row>
    <row r="12854" spans="1:1" ht="15">
      <c r="A12854" s="6"/>
    </row>
    <row r="12855" spans="1:1" ht="15">
      <c r="A12855" s="6"/>
    </row>
    <row r="12856" spans="1:1" ht="15">
      <c r="A12856" s="6"/>
    </row>
    <row r="12857" spans="1:1" ht="15">
      <c r="A12857" s="6"/>
    </row>
    <row r="12858" spans="1:1" ht="15">
      <c r="A12858" s="6"/>
    </row>
    <row r="12859" spans="1:1" ht="15">
      <c r="A12859" s="6"/>
    </row>
    <row r="12860" spans="1:1" ht="15">
      <c r="A12860" s="6"/>
    </row>
    <row r="12861" spans="1:1" ht="15">
      <c r="A12861" s="6"/>
    </row>
    <row r="12862" spans="1:1" ht="15">
      <c r="A12862" s="6"/>
    </row>
    <row r="12863" spans="1:1" ht="15">
      <c r="A12863" s="6"/>
    </row>
    <row r="12864" spans="1:1" ht="15">
      <c r="A12864" s="6"/>
    </row>
    <row r="12865" spans="1:1" ht="15">
      <c r="A12865" s="6"/>
    </row>
    <row r="12866" spans="1:1" ht="15">
      <c r="A12866" s="6"/>
    </row>
    <row r="12867" spans="1:1" ht="15">
      <c r="A12867" s="6"/>
    </row>
    <row r="12868" spans="1:1" ht="15">
      <c r="A12868" s="6"/>
    </row>
    <row r="12869" spans="1:1" ht="15">
      <c r="A12869" s="6"/>
    </row>
    <row r="12870" spans="1:1" ht="15">
      <c r="A12870" s="6"/>
    </row>
    <row r="12871" spans="1:1" ht="15">
      <c r="A12871" s="6"/>
    </row>
    <row r="12872" spans="1:1" ht="15">
      <c r="A12872" s="6"/>
    </row>
    <row r="12873" spans="1:1" ht="15">
      <c r="A12873" s="6"/>
    </row>
    <row r="12874" spans="1:1" ht="15">
      <c r="A12874" s="6"/>
    </row>
    <row r="12875" spans="1:1" ht="15">
      <c r="A12875" s="6"/>
    </row>
    <row r="12876" spans="1:1" ht="15">
      <c r="A12876" s="6"/>
    </row>
    <row r="12877" spans="1:1" ht="15">
      <c r="A12877" s="6"/>
    </row>
    <row r="12878" spans="1:1" ht="15">
      <c r="A12878" s="6"/>
    </row>
    <row r="12879" spans="1:1" ht="15">
      <c r="A12879" s="6"/>
    </row>
    <row r="12880" spans="1:1" ht="15">
      <c r="A12880" s="6"/>
    </row>
    <row r="12881" spans="1:1" ht="15">
      <c r="A12881" s="6"/>
    </row>
    <row r="12882" spans="1:1" ht="15">
      <c r="A12882" s="6"/>
    </row>
    <row r="12883" spans="1:1" ht="15">
      <c r="A12883" s="6"/>
    </row>
    <row r="12884" spans="1:1" ht="15">
      <c r="A12884" s="6"/>
    </row>
    <row r="12885" spans="1:1" ht="15">
      <c r="A12885" s="6"/>
    </row>
    <row r="12886" spans="1:1" ht="15">
      <c r="A12886" s="6"/>
    </row>
    <row r="12887" spans="1:1" ht="15">
      <c r="A12887" s="6"/>
    </row>
    <row r="12888" spans="1:1" ht="15">
      <c r="A12888" s="6"/>
    </row>
    <row r="12889" spans="1:1" ht="15">
      <c r="A12889" s="6"/>
    </row>
    <row r="12890" spans="1:1" ht="15">
      <c r="A12890" s="6"/>
    </row>
    <row r="12891" spans="1:1" ht="15">
      <c r="A12891" s="6"/>
    </row>
    <row r="12892" spans="1:1" ht="15">
      <c r="A12892" s="6"/>
    </row>
    <row r="12893" spans="1:1" ht="15">
      <c r="A12893" s="6"/>
    </row>
    <row r="12894" spans="1:1" ht="15">
      <c r="A12894" s="6"/>
    </row>
    <row r="12895" spans="1:1" ht="15">
      <c r="A12895" s="6"/>
    </row>
    <row r="12896" spans="1:1" ht="15">
      <c r="A12896" s="6"/>
    </row>
    <row r="12897" spans="1:1" ht="15">
      <c r="A12897" s="6"/>
    </row>
    <row r="12898" spans="1:1" ht="15">
      <c r="A12898" s="6"/>
    </row>
    <row r="12899" spans="1:1" ht="15">
      <c r="A12899" s="6"/>
    </row>
    <row r="12900" spans="1:1" ht="15">
      <c r="A12900" s="6"/>
    </row>
    <row r="12901" spans="1:1" ht="15">
      <c r="A12901" s="6"/>
    </row>
    <row r="12902" spans="1:1" ht="15">
      <c r="A12902" s="6"/>
    </row>
    <row r="12903" spans="1:1" ht="15">
      <c r="A12903" s="6"/>
    </row>
    <row r="12904" spans="1:1" ht="15">
      <c r="A12904" s="6"/>
    </row>
    <row r="12905" spans="1:1" ht="15">
      <c r="A12905" s="6"/>
    </row>
    <row r="12906" spans="1:1" ht="15">
      <c r="A12906" s="6"/>
    </row>
    <row r="12907" spans="1:1" ht="15">
      <c r="A12907" s="6"/>
    </row>
    <row r="12908" spans="1:1" ht="15">
      <c r="A12908" s="6"/>
    </row>
    <row r="12909" spans="1:1" ht="15">
      <c r="A12909" s="6"/>
    </row>
    <row r="12910" spans="1:1" ht="15">
      <c r="A12910" s="6"/>
    </row>
    <row r="12911" spans="1:1" ht="15">
      <c r="A12911" s="6"/>
    </row>
    <row r="12912" spans="1:1" ht="15">
      <c r="A12912" s="6"/>
    </row>
    <row r="12913" spans="1:1" ht="15">
      <c r="A12913" s="6"/>
    </row>
    <row r="12914" spans="1:1" ht="15">
      <c r="A12914" s="6"/>
    </row>
    <row r="12915" spans="1:1" ht="15">
      <c r="A12915" s="6"/>
    </row>
    <row r="12916" spans="1:1" ht="15">
      <c r="A12916" s="6"/>
    </row>
    <row r="12917" spans="1:1" ht="15">
      <c r="A12917" s="6"/>
    </row>
    <row r="12918" spans="1:1" ht="15">
      <c r="A12918" s="6"/>
    </row>
    <row r="12919" spans="1:1" ht="15">
      <c r="A12919" s="6"/>
    </row>
    <row r="12920" spans="1:1" ht="15">
      <c r="A12920" s="6"/>
    </row>
    <row r="12921" spans="1:1" ht="15">
      <c r="A12921" s="6"/>
    </row>
    <row r="12922" spans="1:1" ht="15">
      <c r="A12922" s="6"/>
    </row>
    <row r="12923" spans="1:1" ht="15">
      <c r="A12923" s="6"/>
    </row>
    <row r="12924" spans="1:1" ht="15">
      <c r="A12924" s="6"/>
    </row>
    <row r="12925" spans="1:1" ht="15">
      <c r="A12925" s="6"/>
    </row>
    <row r="12926" spans="1:1" ht="15">
      <c r="A12926" s="6"/>
    </row>
    <row r="12927" spans="1:1" ht="15">
      <c r="A12927" s="6"/>
    </row>
    <row r="12928" spans="1:1" ht="15">
      <c r="A12928" s="6"/>
    </row>
    <row r="12929" spans="1:1" ht="15">
      <c r="A12929" s="6"/>
    </row>
    <row r="12930" spans="1:1" ht="15">
      <c r="A12930" s="6"/>
    </row>
    <row r="12931" spans="1:1" ht="15">
      <c r="A12931" s="6"/>
    </row>
    <row r="12932" spans="1:1" ht="15">
      <c r="A12932" s="6"/>
    </row>
    <row r="12933" spans="1:1" ht="15">
      <c r="A12933" s="6"/>
    </row>
    <row r="12934" spans="1:1" ht="15">
      <c r="A12934" s="6"/>
    </row>
    <row r="12935" spans="1:1" ht="15">
      <c r="A12935" s="6"/>
    </row>
    <row r="12936" spans="1:1" ht="15">
      <c r="A12936" s="6"/>
    </row>
    <row r="12937" spans="1:1" ht="15">
      <c r="A12937" s="6"/>
    </row>
    <row r="12938" spans="1:1" ht="15">
      <c r="A12938" s="6"/>
    </row>
    <row r="12939" spans="1:1" ht="15">
      <c r="A12939" s="6"/>
    </row>
    <row r="12940" spans="1:1" ht="15">
      <c r="A12940" s="6"/>
    </row>
    <row r="12941" spans="1:1" ht="15">
      <c r="A12941" s="6"/>
    </row>
    <row r="12942" spans="1:1" ht="15">
      <c r="A12942" s="6"/>
    </row>
    <row r="12943" spans="1:1" ht="15">
      <c r="A12943" s="6"/>
    </row>
    <row r="12944" spans="1:1" ht="15">
      <c r="A12944" s="6"/>
    </row>
    <row r="12945" spans="1:1" ht="15">
      <c r="A12945" s="6"/>
    </row>
    <row r="12946" spans="1:1" ht="15">
      <c r="A12946" s="6"/>
    </row>
    <row r="12947" spans="1:1" ht="15">
      <c r="A12947" s="6"/>
    </row>
    <row r="12948" spans="1:1" ht="15">
      <c r="A12948" s="6"/>
    </row>
    <row r="12949" spans="1:1" ht="15">
      <c r="A12949" s="6"/>
    </row>
    <row r="12950" spans="1:1" ht="15">
      <c r="A12950" s="6"/>
    </row>
    <row r="12951" spans="1:1" ht="15">
      <c r="A12951" s="6"/>
    </row>
    <row r="12952" spans="1:1" ht="15">
      <c r="A12952" s="6"/>
    </row>
    <row r="12953" spans="1:1" ht="15">
      <c r="A12953" s="6"/>
    </row>
    <row r="12954" spans="1:1" ht="15">
      <c r="A12954" s="6"/>
    </row>
    <row r="12955" spans="1:1" ht="15">
      <c r="A12955" s="6"/>
    </row>
    <row r="12956" spans="1:1" ht="15">
      <c r="A12956" s="6"/>
    </row>
    <row r="12957" spans="1:1" ht="15">
      <c r="A12957" s="6"/>
    </row>
    <row r="12958" spans="1:1" ht="15">
      <c r="A12958" s="6"/>
    </row>
    <row r="12959" spans="1:1" ht="15">
      <c r="A12959" s="6"/>
    </row>
    <row r="12960" spans="1:1" ht="15">
      <c r="A12960" s="6"/>
    </row>
    <row r="12961" spans="1:1" ht="15">
      <c r="A12961" s="6"/>
    </row>
    <row r="12962" spans="1:1" ht="15">
      <c r="A12962" s="6"/>
    </row>
    <row r="12963" spans="1:1" ht="15">
      <c r="A12963" s="6"/>
    </row>
    <row r="12964" spans="1:1" ht="15">
      <c r="A12964" s="6"/>
    </row>
    <row r="12965" spans="1:1" ht="15">
      <c r="A12965" s="6"/>
    </row>
    <row r="12966" spans="1:1" ht="15">
      <c r="A12966" s="6"/>
    </row>
    <row r="12967" spans="1:1" ht="15">
      <c r="A12967" s="6"/>
    </row>
    <row r="12968" spans="1:1" ht="15">
      <c r="A12968" s="6"/>
    </row>
    <row r="12969" spans="1:1" ht="15">
      <c r="A12969" s="6"/>
    </row>
    <row r="12970" spans="1:1" ht="15">
      <c r="A12970" s="6"/>
    </row>
    <row r="12971" spans="1:1" ht="15">
      <c r="A12971" s="6"/>
    </row>
    <row r="12972" spans="1:1" ht="15">
      <c r="A12972" s="6"/>
    </row>
    <row r="12973" spans="1:1" ht="15">
      <c r="A12973" s="6"/>
    </row>
    <row r="12974" spans="1:1" ht="15">
      <c r="A12974" s="6"/>
    </row>
    <row r="12975" spans="1:1" ht="15">
      <c r="A12975" s="6"/>
    </row>
    <row r="12976" spans="1:1" ht="15">
      <c r="A12976" s="6"/>
    </row>
    <row r="12977" spans="1:1" ht="15">
      <c r="A12977" s="6"/>
    </row>
    <row r="12978" spans="1:1" ht="15">
      <c r="A12978" s="6"/>
    </row>
    <row r="12979" spans="1:1" ht="15">
      <c r="A12979" s="6"/>
    </row>
    <row r="12980" spans="1:1" ht="15">
      <c r="A12980" s="6"/>
    </row>
    <row r="12981" spans="1:1" ht="15">
      <c r="A12981" s="6"/>
    </row>
    <row r="12982" spans="1:1" ht="15">
      <c r="A12982" s="6"/>
    </row>
    <row r="12983" spans="1:1" ht="15">
      <c r="A12983" s="6"/>
    </row>
    <row r="12984" spans="1:1" ht="15">
      <c r="A12984" s="6"/>
    </row>
    <row r="12985" spans="1:1" ht="15">
      <c r="A12985" s="6"/>
    </row>
    <row r="12986" spans="1:1" ht="15">
      <c r="A12986" s="6"/>
    </row>
    <row r="12987" spans="1:1" ht="15">
      <c r="A12987" s="6"/>
    </row>
    <row r="12988" spans="1:1" ht="15">
      <c r="A12988" s="6"/>
    </row>
    <row r="12989" spans="1:1" ht="15">
      <c r="A12989" s="6"/>
    </row>
    <row r="12990" spans="1:1" ht="15">
      <c r="A12990" s="6"/>
    </row>
    <row r="12991" spans="1:1" ht="15">
      <c r="A12991" s="6"/>
    </row>
    <row r="12992" spans="1:1" ht="15">
      <c r="A12992" s="6"/>
    </row>
    <row r="12993" spans="1:1" ht="15">
      <c r="A12993" s="6"/>
    </row>
    <row r="12994" spans="1:1" ht="15">
      <c r="A12994" s="6"/>
    </row>
    <row r="12995" spans="1:1" ht="15">
      <c r="A12995" s="6"/>
    </row>
    <row r="12996" spans="1:1" ht="15">
      <c r="A12996" s="6"/>
    </row>
    <row r="12997" spans="1:1" ht="15">
      <c r="A12997" s="6"/>
    </row>
    <row r="12998" spans="1:1" ht="15">
      <c r="A12998" s="6"/>
    </row>
    <row r="12999" spans="1:1" ht="15">
      <c r="A12999" s="6"/>
    </row>
    <row r="13000" spans="1:1" ht="15">
      <c r="A13000" s="6"/>
    </row>
    <row r="13001" spans="1:1" ht="15">
      <c r="A13001" s="6"/>
    </row>
    <row r="13002" spans="1:1" ht="15">
      <c r="A13002" s="6"/>
    </row>
    <row r="13003" spans="1:1" ht="15">
      <c r="A13003" s="6"/>
    </row>
    <row r="13004" spans="1:1" ht="15">
      <c r="A13004" s="6"/>
    </row>
    <row r="13005" spans="1:1" ht="15">
      <c r="A13005" s="6"/>
    </row>
    <row r="13006" spans="1:1" ht="15">
      <c r="A13006" s="6"/>
    </row>
    <row r="13007" spans="1:1" ht="15">
      <c r="A13007" s="6"/>
    </row>
    <row r="13008" spans="1:1" ht="15">
      <c r="A13008" s="6"/>
    </row>
    <row r="13009" spans="1:1" ht="15">
      <c r="A13009" s="6"/>
    </row>
    <row r="13010" spans="1:1" ht="15">
      <c r="A13010" s="6"/>
    </row>
    <row r="13011" spans="1:1" ht="15">
      <c r="A13011" s="6"/>
    </row>
    <row r="13012" spans="1:1" ht="15">
      <c r="A13012" s="6"/>
    </row>
    <row r="13013" spans="1:1" ht="15">
      <c r="A13013" s="6"/>
    </row>
    <row r="13014" spans="1:1" ht="15">
      <c r="A13014" s="6"/>
    </row>
    <row r="13015" spans="1:1" ht="15">
      <c r="A13015" s="6"/>
    </row>
    <row r="13016" spans="1:1" ht="15">
      <c r="A13016" s="6"/>
    </row>
    <row r="13017" spans="1:1" ht="15">
      <c r="A13017" s="6"/>
    </row>
    <row r="13018" spans="1:1" ht="15">
      <c r="A13018" s="6"/>
    </row>
    <row r="13019" spans="1:1" ht="15">
      <c r="A13019" s="6"/>
    </row>
    <row r="13020" spans="1:1" ht="15">
      <c r="A13020" s="6"/>
    </row>
    <row r="13021" spans="1:1" ht="15">
      <c r="A13021" s="6"/>
    </row>
    <row r="13022" spans="1:1" ht="15">
      <c r="A13022" s="6"/>
    </row>
    <row r="13023" spans="1:1" ht="15">
      <c r="A13023" s="6"/>
    </row>
    <row r="13024" spans="1:1" ht="15">
      <c r="A13024" s="6"/>
    </row>
    <row r="13025" spans="1:1" ht="15">
      <c r="A13025" s="6"/>
    </row>
    <row r="13026" spans="1:1" ht="15">
      <c r="A13026" s="6"/>
    </row>
    <row r="13027" spans="1:1" ht="15">
      <c r="A13027" s="6"/>
    </row>
    <row r="13028" spans="1:1" ht="15">
      <c r="A13028" s="6"/>
    </row>
    <row r="13029" spans="1:1" ht="15">
      <c r="A13029" s="6"/>
    </row>
    <row r="13030" spans="1:1" ht="15">
      <c r="A13030" s="6"/>
    </row>
    <row r="13031" spans="1:1" ht="15">
      <c r="A13031" s="6"/>
    </row>
    <row r="13032" spans="1:1" ht="15">
      <c r="A13032" s="6"/>
    </row>
    <row r="13033" spans="1:1" ht="15">
      <c r="A13033" s="6"/>
    </row>
    <row r="13034" spans="1:1" ht="15">
      <c r="A13034" s="6"/>
    </row>
    <row r="13035" spans="1:1" ht="15">
      <c r="A13035" s="6"/>
    </row>
    <row r="13036" spans="1:1" ht="15">
      <c r="A13036" s="6"/>
    </row>
    <row r="13037" spans="1:1" ht="15">
      <c r="A13037" s="6"/>
    </row>
    <row r="13038" spans="1:1" ht="15">
      <c r="A13038" s="6"/>
    </row>
    <row r="13039" spans="1:1" ht="15">
      <c r="A13039" s="6"/>
    </row>
    <row r="13040" spans="1:1" ht="15">
      <c r="A13040" s="6"/>
    </row>
    <row r="13041" spans="1:1" ht="15">
      <c r="A13041" s="6"/>
    </row>
    <row r="13042" spans="1:1" ht="15">
      <c r="A13042" s="6"/>
    </row>
    <row r="13043" spans="1:1" ht="15">
      <c r="A13043" s="6"/>
    </row>
    <row r="13044" spans="1:1" ht="15">
      <c r="A13044" s="6"/>
    </row>
    <row r="13045" spans="1:1" ht="15">
      <c r="A13045" s="6"/>
    </row>
    <row r="13046" spans="1:1" ht="15">
      <c r="A13046" s="6"/>
    </row>
    <row r="13047" spans="1:1" ht="15">
      <c r="A13047" s="6"/>
    </row>
    <row r="13048" spans="1:1" ht="15">
      <c r="A13048" s="6"/>
    </row>
    <row r="13049" spans="1:1" ht="15">
      <c r="A13049" s="6"/>
    </row>
    <row r="13050" spans="1:1" ht="15">
      <c r="A13050" s="6"/>
    </row>
    <row r="13051" spans="1:1" ht="15">
      <c r="A13051" s="6"/>
    </row>
    <row r="13052" spans="1:1" ht="15">
      <c r="A13052" s="6"/>
    </row>
    <row r="13053" spans="1:1" ht="15">
      <c r="A13053" s="6"/>
    </row>
    <row r="13054" spans="1:1" ht="15">
      <c r="A13054" s="6"/>
    </row>
    <row r="13055" spans="1:1" ht="15">
      <c r="A13055" s="6"/>
    </row>
    <row r="13056" spans="1:1" ht="15">
      <c r="A13056" s="6"/>
    </row>
    <row r="13057" spans="1:1" ht="15">
      <c r="A13057" s="6"/>
    </row>
    <row r="13058" spans="1:1" ht="15">
      <c r="A13058" s="6"/>
    </row>
    <row r="13059" spans="1:1" ht="15">
      <c r="A13059" s="6"/>
    </row>
    <row r="13060" spans="1:1" ht="15">
      <c r="A13060" s="6"/>
    </row>
    <row r="13061" spans="1:1" ht="15">
      <c r="A13061" s="6"/>
    </row>
    <row r="13062" spans="1:1" ht="15">
      <c r="A13062" s="6"/>
    </row>
    <row r="13063" spans="1:1" ht="15">
      <c r="A13063" s="6"/>
    </row>
    <row r="13064" spans="1:1" ht="15">
      <c r="A13064" s="6"/>
    </row>
    <row r="13065" spans="1:1" ht="15">
      <c r="A13065" s="6"/>
    </row>
    <row r="13066" spans="1:1" ht="15">
      <c r="A13066" s="6"/>
    </row>
    <row r="13067" spans="1:1" ht="15">
      <c r="A13067" s="6"/>
    </row>
    <row r="13068" spans="1:1" ht="15">
      <c r="A13068" s="6"/>
    </row>
    <row r="13069" spans="1:1" ht="15">
      <c r="A13069" s="6"/>
    </row>
    <row r="13070" spans="1:1" ht="15">
      <c r="A13070" s="6"/>
    </row>
    <row r="13071" spans="1:1" ht="15">
      <c r="A13071" s="6"/>
    </row>
    <row r="13072" spans="1:1" ht="15">
      <c r="A13072" s="6"/>
    </row>
    <row r="13073" spans="1:1" ht="15">
      <c r="A13073" s="6"/>
    </row>
    <row r="13074" spans="1:1" ht="15">
      <c r="A13074" s="6"/>
    </row>
    <row r="13075" spans="1:1" ht="15">
      <c r="A13075" s="6"/>
    </row>
    <row r="13076" spans="1:1" ht="15">
      <c r="A13076" s="6"/>
    </row>
    <row r="13077" spans="1:1" ht="15">
      <c r="A13077" s="6"/>
    </row>
    <row r="13078" spans="1:1" ht="15">
      <c r="A13078" s="6"/>
    </row>
    <row r="13079" spans="1:1" ht="15">
      <c r="A13079" s="6"/>
    </row>
    <row r="13080" spans="1:1" ht="15">
      <c r="A13080" s="6"/>
    </row>
    <row r="13081" spans="1:1" ht="15">
      <c r="A13081" s="6"/>
    </row>
    <row r="13082" spans="1:1" ht="15">
      <c r="A13082" s="6"/>
    </row>
    <row r="13083" spans="1:1" ht="15">
      <c r="A13083" s="6"/>
    </row>
    <row r="13084" spans="1:1" ht="15">
      <c r="A13084" s="6"/>
    </row>
    <row r="13085" spans="1:1" ht="15">
      <c r="A13085" s="6"/>
    </row>
    <row r="13086" spans="1:1" ht="15">
      <c r="A13086" s="6"/>
    </row>
    <row r="13087" spans="1:1" ht="15">
      <c r="A13087" s="6"/>
    </row>
    <row r="13088" spans="1:1" ht="15">
      <c r="A13088" s="6"/>
    </row>
    <row r="13089" spans="1:1" ht="15">
      <c r="A13089" s="6"/>
    </row>
    <row r="13090" spans="1:1" ht="15">
      <c r="A13090" s="6"/>
    </row>
    <row r="13091" spans="1:1" ht="15">
      <c r="A13091" s="6"/>
    </row>
    <row r="13092" spans="1:1" ht="15">
      <c r="A13092" s="6"/>
    </row>
    <row r="13093" spans="1:1" ht="15">
      <c r="A13093" s="6"/>
    </row>
    <row r="13094" spans="1:1" ht="15">
      <c r="A13094" s="6"/>
    </row>
    <row r="13095" spans="1:1" ht="15">
      <c r="A13095" s="6"/>
    </row>
    <row r="13096" spans="1:1" ht="15">
      <c r="A13096" s="6"/>
    </row>
    <row r="13097" spans="1:1" ht="15">
      <c r="A13097" s="6"/>
    </row>
    <row r="13098" spans="1:1" ht="15">
      <c r="A13098" s="6"/>
    </row>
    <row r="13099" spans="1:1" ht="15">
      <c r="A13099" s="6"/>
    </row>
    <row r="13100" spans="1:1" ht="15">
      <c r="A13100" s="6"/>
    </row>
    <row r="13101" spans="1:1" ht="15">
      <c r="A13101" s="6"/>
    </row>
    <row r="13102" spans="1:1" ht="15">
      <c r="A13102" s="6"/>
    </row>
    <row r="13103" spans="1:1" ht="15">
      <c r="A13103" s="6"/>
    </row>
    <row r="13104" spans="1:1" ht="15">
      <c r="A13104" s="6"/>
    </row>
    <row r="13105" spans="1:1" ht="15">
      <c r="A13105" s="6"/>
    </row>
    <row r="13106" spans="1:1" ht="15">
      <c r="A13106" s="6"/>
    </row>
    <row r="13107" spans="1:1" ht="15">
      <c r="A13107" s="6"/>
    </row>
    <row r="13108" spans="1:1" ht="15">
      <c r="A13108" s="6"/>
    </row>
    <row r="13109" spans="1:1" ht="15">
      <c r="A13109" s="6"/>
    </row>
    <row r="13110" spans="1:1" ht="15">
      <c r="A13110" s="6"/>
    </row>
    <row r="13111" spans="1:1" ht="15">
      <c r="A13111" s="6"/>
    </row>
    <row r="13112" spans="1:1" ht="15">
      <c r="A13112" s="6"/>
    </row>
    <row r="13113" spans="1:1" ht="15">
      <c r="A13113" s="6"/>
    </row>
    <row r="13114" spans="1:1" ht="15">
      <c r="A13114" s="6"/>
    </row>
    <row r="13115" spans="1:1" ht="15">
      <c r="A13115" s="6"/>
    </row>
    <row r="13116" spans="1:1" ht="15">
      <c r="A13116" s="6"/>
    </row>
    <row r="13117" spans="1:1" ht="15">
      <c r="A13117" s="6"/>
    </row>
    <row r="13118" spans="1:1" ht="15">
      <c r="A13118" s="6"/>
    </row>
    <row r="13119" spans="1:1" ht="15">
      <c r="A13119" s="6"/>
    </row>
    <row r="13120" spans="1:1" ht="15">
      <c r="A13120" s="6"/>
    </row>
    <row r="13121" spans="1:1" ht="15">
      <c r="A13121" s="6"/>
    </row>
    <row r="13122" spans="1:1" ht="15">
      <c r="A13122" s="6"/>
    </row>
    <row r="13123" spans="1:1" ht="15">
      <c r="A13123" s="6"/>
    </row>
    <row r="13124" spans="1:1" ht="15">
      <c r="A13124" s="6"/>
    </row>
    <row r="13125" spans="1:1" ht="15">
      <c r="A13125" s="6"/>
    </row>
    <row r="13126" spans="1:1" ht="15">
      <c r="A13126" s="6"/>
    </row>
    <row r="13127" spans="1:1" ht="15">
      <c r="A13127" s="6"/>
    </row>
    <row r="13128" spans="1:1" ht="15">
      <c r="A13128" s="6"/>
    </row>
    <row r="13129" spans="1:1" ht="15">
      <c r="A13129" s="6"/>
    </row>
    <row r="13130" spans="1:1" ht="15">
      <c r="A13130" s="6"/>
    </row>
    <row r="13131" spans="1:1" ht="15">
      <c r="A13131" s="6"/>
    </row>
    <row r="13132" spans="1:1" ht="15">
      <c r="A13132" s="6"/>
    </row>
    <row r="13133" spans="1:1" ht="15">
      <c r="A13133" s="6"/>
    </row>
    <row r="13134" spans="1:1" ht="15">
      <c r="A13134" s="6"/>
    </row>
    <row r="13135" spans="1:1" ht="15">
      <c r="A13135" s="6"/>
    </row>
    <row r="13136" spans="1:1" ht="15">
      <c r="A13136" s="6"/>
    </row>
    <row r="13137" spans="1:1" ht="15">
      <c r="A13137" s="6"/>
    </row>
    <row r="13138" spans="1:1" ht="15">
      <c r="A13138" s="6"/>
    </row>
    <row r="13139" spans="1:1" ht="15">
      <c r="A13139" s="6"/>
    </row>
    <row r="13140" spans="1:1" ht="15">
      <c r="A13140" s="6"/>
    </row>
    <row r="13141" spans="1:1" ht="15">
      <c r="A13141" s="6"/>
    </row>
    <row r="13142" spans="1:1" ht="15">
      <c r="A13142" s="6"/>
    </row>
    <row r="13143" spans="1:1" ht="15">
      <c r="A13143" s="6"/>
    </row>
    <row r="13144" spans="1:1" ht="15">
      <c r="A13144" s="6"/>
    </row>
    <row r="13145" spans="1:1" ht="15">
      <c r="A13145" s="6"/>
    </row>
    <row r="13146" spans="1:1" ht="15">
      <c r="A13146" s="6"/>
    </row>
    <row r="13147" spans="1:1" ht="15">
      <c r="A13147" s="6"/>
    </row>
    <row r="13148" spans="1:1" ht="15">
      <c r="A13148" s="6"/>
    </row>
    <row r="13149" spans="1:1" ht="15">
      <c r="A13149" s="6"/>
    </row>
    <row r="13150" spans="1:1" ht="15">
      <c r="A13150" s="6"/>
    </row>
    <row r="13151" spans="1:1" ht="15">
      <c r="A13151" s="6"/>
    </row>
    <row r="13152" spans="1:1" ht="15">
      <c r="A13152" s="6"/>
    </row>
    <row r="13153" spans="1:1" ht="15">
      <c r="A13153" s="6"/>
    </row>
    <row r="13154" spans="1:1" ht="15">
      <c r="A13154" s="6"/>
    </row>
    <row r="13155" spans="1:1" ht="15">
      <c r="A13155" s="6"/>
    </row>
    <row r="13156" spans="1:1" ht="15">
      <c r="A13156" s="6"/>
    </row>
    <row r="13157" spans="1:1" ht="15">
      <c r="A13157" s="6"/>
    </row>
    <row r="13158" spans="1:1" ht="15">
      <c r="A13158" s="6"/>
    </row>
    <row r="13159" spans="1:1" ht="15">
      <c r="A13159" s="6"/>
    </row>
    <row r="13160" spans="1:1" ht="15">
      <c r="A13160" s="6"/>
    </row>
    <row r="13161" spans="1:1" ht="15">
      <c r="A13161" s="6"/>
    </row>
    <row r="13162" spans="1:1" ht="15">
      <c r="A13162" s="6"/>
    </row>
    <row r="13163" spans="1:1" ht="15">
      <c r="A13163" s="6"/>
    </row>
    <row r="13164" spans="1:1" ht="15">
      <c r="A13164" s="6"/>
    </row>
    <row r="13165" spans="1:1" ht="15">
      <c r="A13165" s="6"/>
    </row>
    <row r="13166" spans="1:1" ht="15">
      <c r="A13166" s="6"/>
    </row>
    <row r="13167" spans="1:1" ht="15">
      <c r="A13167" s="6"/>
    </row>
    <row r="13168" spans="1:1" ht="15">
      <c r="A13168" s="6"/>
    </row>
    <row r="13169" spans="1:1" ht="15">
      <c r="A13169" s="6"/>
    </row>
    <row r="13170" spans="1:1" ht="15">
      <c r="A13170" s="6"/>
    </row>
    <row r="13171" spans="1:1" ht="15">
      <c r="A13171" s="6"/>
    </row>
    <row r="13172" spans="1:1" ht="15">
      <c r="A13172" s="6"/>
    </row>
    <row r="13173" spans="1:1" ht="15">
      <c r="A13173" s="6"/>
    </row>
    <row r="13174" spans="1:1" ht="15">
      <c r="A13174" s="6"/>
    </row>
    <row r="13175" spans="1:1" ht="15">
      <c r="A13175" s="6"/>
    </row>
    <row r="13176" spans="1:1" ht="15">
      <c r="A13176" s="6"/>
    </row>
    <row r="13177" spans="1:1" ht="15">
      <c r="A13177" s="6"/>
    </row>
    <row r="13178" spans="1:1" ht="15">
      <c r="A13178" s="6"/>
    </row>
    <row r="13179" spans="1:1" ht="15">
      <c r="A13179" s="6"/>
    </row>
    <row r="13180" spans="1:1" ht="15">
      <c r="A13180" s="6"/>
    </row>
    <row r="13181" spans="1:1" ht="15">
      <c r="A13181" s="6"/>
    </row>
    <row r="13182" spans="1:1" ht="15">
      <c r="A13182" s="6"/>
    </row>
    <row r="13183" spans="1:1" ht="15">
      <c r="A13183" s="6"/>
    </row>
    <row r="13184" spans="1:1" ht="15">
      <c r="A13184" s="6"/>
    </row>
    <row r="13185" spans="1:1" ht="15">
      <c r="A13185" s="6"/>
    </row>
    <row r="13186" spans="1:1" ht="15">
      <c r="A13186" s="6"/>
    </row>
    <row r="13187" spans="1:1" ht="15">
      <c r="A13187" s="6"/>
    </row>
    <row r="13188" spans="1:1" ht="15">
      <c r="A13188" s="6"/>
    </row>
    <row r="13189" spans="1:1" ht="15">
      <c r="A13189" s="6"/>
    </row>
    <row r="13190" spans="1:1" ht="15">
      <c r="A13190" s="6"/>
    </row>
    <row r="13191" spans="1:1" ht="15">
      <c r="A13191" s="6"/>
    </row>
    <row r="13192" spans="1:1" ht="15">
      <c r="A13192" s="6"/>
    </row>
    <row r="13193" spans="1:1" ht="15">
      <c r="A13193" s="6"/>
    </row>
    <row r="13194" spans="1:1" ht="15">
      <c r="A13194" s="6"/>
    </row>
    <row r="13195" spans="1:1" ht="15">
      <c r="A13195" s="6"/>
    </row>
    <row r="13196" spans="1:1" ht="15">
      <c r="A13196" s="6"/>
    </row>
    <row r="13197" spans="1:1" ht="15">
      <c r="A13197" s="6"/>
    </row>
    <row r="13198" spans="1:1" ht="15">
      <c r="A13198" s="6"/>
    </row>
    <row r="13199" spans="1:1" ht="15">
      <c r="A13199" s="6"/>
    </row>
    <row r="13200" spans="1:1" ht="15">
      <c r="A13200" s="6"/>
    </row>
    <row r="13201" spans="1:1" ht="15">
      <c r="A13201" s="6"/>
    </row>
    <row r="13202" spans="1:1" ht="15">
      <c r="A13202" s="6"/>
    </row>
    <row r="13203" spans="1:1" ht="15">
      <c r="A13203" s="6"/>
    </row>
    <row r="13204" spans="1:1" ht="15">
      <c r="A13204" s="6"/>
    </row>
    <row r="13205" spans="1:1" ht="15">
      <c r="A13205" s="6"/>
    </row>
    <row r="13206" spans="1:1" ht="15">
      <c r="A13206" s="6"/>
    </row>
    <row r="13207" spans="1:1" ht="15">
      <c r="A13207" s="6"/>
    </row>
    <row r="13208" spans="1:1" ht="15">
      <c r="A13208" s="6"/>
    </row>
    <row r="13209" spans="1:1" ht="15">
      <c r="A13209" s="6"/>
    </row>
    <row r="13210" spans="1:1" ht="15">
      <c r="A13210" s="6"/>
    </row>
    <row r="13211" spans="1:1" ht="15">
      <c r="A13211" s="6"/>
    </row>
    <row r="13212" spans="1:1" ht="15">
      <c r="A13212" s="6"/>
    </row>
    <row r="13213" spans="1:1" ht="15">
      <c r="A13213" s="6"/>
    </row>
    <row r="13214" spans="1:1" ht="15">
      <c r="A13214" s="6"/>
    </row>
    <row r="13215" spans="1:1" ht="15">
      <c r="A13215" s="6"/>
    </row>
    <row r="13216" spans="1:1" ht="15">
      <c r="A13216" s="6"/>
    </row>
    <row r="13217" spans="1:1" ht="15">
      <c r="A13217" s="6"/>
    </row>
    <row r="13218" spans="1:1" ht="15">
      <c r="A13218" s="6"/>
    </row>
    <row r="13219" spans="1:1" ht="15">
      <c r="A13219" s="6"/>
    </row>
    <row r="13220" spans="1:1" ht="15">
      <c r="A13220" s="6"/>
    </row>
    <row r="13221" spans="1:1" ht="15">
      <c r="A13221" s="6"/>
    </row>
    <row r="13222" spans="1:1" ht="15">
      <c r="A13222" s="6"/>
    </row>
    <row r="13223" spans="1:1" ht="15">
      <c r="A13223" s="6"/>
    </row>
    <row r="13224" spans="1:1" ht="15">
      <c r="A13224" s="6"/>
    </row>
    <row r="13225" spans="1:1" ht="15">
      <c r="A13225" s="6"/>
    </row>
    <row r="13226" spans="1:1" ht="15">
      <c r="A13226" s="6"/>
    </row>
    <row r="13227" spans="1:1" ht="15">
      <c r="A13227" s="6"/>
    </row>
    <row r="13228" spans="1:1" ht="15">
      <c r="A13228" s="6"/>
    </row>
    <row r="13229" spans="1:1" ht="15">
      <c r="A13229" s="6"/>
    </row>
    <row r="13230" spans="1:1" ht="15">
      <c r="A13230" s="6"/>
    </row>
    <row r="13231" spans="1:1" ht="15">
      <c r="A13231" s="6"/>
    </row>
    <row r="13232" spans="1:1" ht="15">
      <c r="A13232" s="6"/>
    </row>
    <row r="13233" spans="1:1" ht="15">
      <c r="A13233" s="6"/>
    </row>
    <row r="13234" spans="1:1" ht="15">
      <c r="A13234" s="6"/>
    </row>
    <row r="13235" spans="1:1" ht="15">
      <c r="A13235" s="6"/>
    </row>
    <row r="13236" spans="1:1" ht="15">
      <c r="A13236" s="6"/>
    </row>
    <row r="13237" spans="1:1" ht="15">
      <c r="A13237" s="6"/>
    </row>
    <row r="13238" spans="1:1" ht="15">
      <c r="A13238" s="6"/>
    </row>
    <row r="13239" spans="1:1" ht="15">
      <c r="A13239" s="6"/>
    </row>
    <row r="13240" spans="1:1" ht="15">
      <c r="A13240" s="6"/>
    </row>
    <row r="13241" spans="1:1" ht="15">
      <c r="A13241" s="6"/>
    </row>
    <row r="13242" spans="1:1" ht="15">
      <c r="A13242" s="6"/>
    </row>
    <row r="13243" spans="1:1" ht="15">
      <c r="A13243" s="6"/>
    </row>
    <row r="13244" spans="1:1" ht="15">
      <c r="A13244" s="6"/>
    </row>
    <row r="13245" spans="1:1" ht="15">
      <c r="A13245" s="6"/>
    </row>
    <row r="13246" spans="1:1" ht="15">
      <c r="A13246" s="6"/>
    </row>
    <row r="13247" spans="1:1" ht="15">
      <c r="A13247" s="6"/>
    </row>
    <row r="13248" spans="1:1" ht="15">
      <c r="A13248" s="6"/>
    </row>
    <row r="13249" spans="1:1" ht="15">
      <c r="A13249" s="6"/>
    </row>
    <row r="13250" spans="1:1" ht="15">
      <c r="A13250" s="6"/>
    </row>
    <row r="13251" spans="1:1" ht="15">
      <c r="A13251" s="6"/>
    </row>
    <row r="13252" spans="1:1" ht="15">
      <c r="A13252" s="6"/>
    </row>
    <row r="13253" spans="1:1" ht="15">
      <c r="A13253" s="6"/>
    </row>
    <row r="13254" spans="1:1" ht="15">
      <c r="A13254" s="6"/>
    </row>
    <row r="13255" spans="1:1" ht="15">
      <c r="A13255" s="6"/>
    </row>
    <row r="13256" spans="1:1" ht="15">
      <c r="A13256" s="6"/>
    </row>
    <row r="13257" spans="1:1" ht="15">
      <c r="A13257" s="6"/>
    </row>
    <row r="13258" spans="1:1" ht="15">
      <c r="A13258" s="6"/>
    </row>
    <row r="13259" spans="1:1" ht="15">
      <c r="A13259" s="6"/>
    </row>
    <row r="13260" spans="1:1" ht="15">
      <c r="A13260" s="6"/>
    </row>
    <row r="13261" spans="1:1" ht="15">
      <c r="A13261" s="6"/>
    </row>
    <row r="13262" spans="1:1" ht="15">
      <c r="A13262" s="6"/>
    </row>
    <row r="13263" spans="1:1" ht="15">
      <c r="A13263" s="6"/>
    </row>
    <row r="13264" spans="1:1" ht="15">
      <c r="A13264" s="6"/>
    </row>
    <row r="13265" spans="1:1" ht="15">
      <c r="A13265" s="6"/>
    </row>
    <row r="13266" spans="1:1" ht="15">
      <c r="A13266" s="6"/>
    </row>
    <row r="13267" spans="1:1" ht="15">
      <c r="A13267" s="6"/>
    </row>
    <row r="13268" spans="1:1" ht="15">
      <c r="A13268" s="6"/>
    </row>
    <row r="13269" spans="1:1" ht="15">
      <c r="A13269" s="6"/>
    </row>
    <row r="13270" spans="1:1" ht="15">
      <c r="A13270" s="6"/>
    </row>
    <row r="13271" spans="1:1" ht="15">
      <c r="A13271" s="6"/>
    </row>
    <row r="13272" spans="1:1" ht="15">
      <c r="A13272" s="6"/>
    </row>
    <row r="13273" spans="1:1" ht="15">
      <c r="A13273" s="6"/>
    </row>
    <row r="13274" spans="1:1" ht="15">
      <c r="A13274" s="6"/>
    </row>
    <row r="13275" spans="1:1" ht="15">
      <c r="A13275" s="6"/>
    </row>
    <row r="13276" spans="1:1" ht="15">
      <c r="A13276" s="6"/>
    </row>
    <row r="13277" spans="1:1" ht="15">
      <c r="A13277" s="6"/>
    </row>
    <row r="13278" spans="1:1" ht="15">
      <c r="A13278" s="6"/>
    </row>
    <row r="13279" spans="1:1" ht="15">
      <c r="A13279" s="6"/>
    </row>
    <row r="13280" spans="1:1" ht="15">
      <c r="A13280" s="6"/>
    </row>
    <row r="13281" spans="1:1" ht="15">
      <c r="A13281" s="6"/>
    </row>
    <row r="13282" spans="1:1" ht="15">
      <c r="A13282" s="6"/>
    </row>
    <row r="13283" spans="1:1" ht="15">
      <c r="A13283" s="6"/>
    </row>
    <row r="13284" spans="1:1" ht="15">
      <c r="A13284" s="6"/>
    </row>
    <row r="13285" spans="1:1" ht="15">
      <c r="A13285" s="6"/>
    </row>
    <row r="13286" spans="1:1" ht="15">
      <c r="A13286" s="6"/>
    </row>
    <row r="13287" spans="1:1" ht="15">
      <c r="A13287" s="6"/>
    </row>
    <row r="13288" spans="1:1" ht="15">
      <c r="A13288" s="6"/>
    </row>
    <row r="13289" spans="1:1" ht="15">
      <c r="A13289" s="6"/>
    </row>
    <row r="13290" spans="1:1" ht="15">
      <c r="A13290" s="6"/>
    </row>
    <row r="13291" spans="1:1" ht="15">
      <c r="A13291" s="6"/>
    </row>
    <row r="13292" spans="1:1" ht="15">
      <c r="A13292" s="6"/>
    </row>
    <row r="13293" spans="1:1" ht="15">
      <c r="A13293" s="6"/>
    </row>
    <row r="13294" spans="1:1" ht="15">
      <c r="A13294" s="6"/>
    </row>
    <row r="13295" spans="1:1" ht="15">
      <c r="A13295" s="6"/>
    </row>
    <row r="13296" spans="1:1" ht="15">
      <c r="A13296" s="6"/>
    </row>
    <row r="13297" spans="1:1" ht="15">
      <c r="A13297" s="6"/>
    </row>
    <row r="13298" spans="1:1" ht="15">
      <c r="A13298" s="6"/>
    </row>
    <row r="13299" spans="1:1" ht="15">
      <c r="A13299" s="6"/>
    </row>
    <row r="13300" spans="1:1" ht="15">
      <c r="A13300" s="6"/>
    </row>
    <row r="13301" spans="1:1" ht="15">
      <c r="A13301" s="6"/>
    </row>
    <row r="13302" spans="1:1" ht="15">
      <c r="A13302" s="6"/>
    </row>
    <row r="13303" spans="1:1" ht="15">
      <c r="A13303" s="6"/>
    </row>
    <row r="13304" spans="1:1" ht="15">
      <c r="A13304" s="6"/>
    </row>
    <row r="13305" spans="1:1" ht="15">
      <c r="A13305" s="6"/>
    </row>
    <row r="13306" spans="1:1" ht="15">
      <c r="A13306" s="6"/>
    </row>
    <row r="13307" spans="1:1" ht="15">
      <c r="A13307" s="6"/>
    </row>
    <row r="13308" spans="1:1" ht="15">
      <c r="A13308" s="6"/>
    </row>
    <row r="13309" spans="1:1" ht="15">
      <c r="A13309" s="6"/>
    </row>
    <row r="13310" spans="1:1" ht="15">
      <c r="A13310" s="6"/>
    </row>
    <row r="13311" spans="1:1" ht="15">
      <c r="A13311" s="6"/>
    </row>
    <row r="13312" spans="1:1" ht="15">
      <c r="A13312" s="6"/>
    </row>
    <row r="13313" spans="1:1" ht="15">
      <c r="A13313" s="6"/>
    </row>
    <row r="13314" spans="1:1" ht="15">
      <c r="A13314" s="6"/>
    </row>
    <row r="13315" spans="1:1" ht="15">
      <c r="A13315" s="6"/>
    </row>
    <row r="13316" spans="1:1" ht="15">
      <c r="A13316" s="6"/>
    </row>
    <row r="13317" spans="1:1" ht="15">
      <c r="A13317" s="6"/>
    </row>
    <row r="13318" spans="1:1" ht="15">
      <c r="A13318" s="6"/>
    </row>
    <row r="13319" spans="1:1" ht="15">
      <c r="A13319" s="6"/>
    </row>
    <row r="13320" spans="1:1" ht="15">
      <c r="A13320" s="6"/>
    </row>
    <row r="13321" spans="1:1" ht="15">
      <c r="A13321" s="6"/>
    </row>
    <row r="13322" spans="1:1" ht="15">
      <c r="A13322" s="6"/>
    </row>
    <row r="13323" spans="1:1" ht="15">
      <c r="A13323" s="6"/>
    </row>
    <row r="13324" spans="1:1" ht="15">
      <c r="A13324" s="6"/>
    </row>
    <row r="13325" spans="1:1" ht="15">
      <c r="A13325" s="6"/>
    </row>
    <row r="13326" spans="1:1" ht="15">
      <c r="A13326" s="6"/>
    </row>
    <row r="13327" spans="1:1" ht="15">
      <c r="A13327" s="6"/>
    </row>
    <row r="13328" spans="1:1" ht="15">
      <c r="A13328" s="6"/>
    </row>
    <row r="13329" spans="1:1" ht="15">
      <c r="A13329" s="6"/>
    </row>
    <row r="13330" spans="1:1" ht="15">
      <c r="A13330" s="6"/>
    </row>
    <row r="13331" spans="1:1" ht="15">
      <c r="A13331" s="6"/>
    </row>
    <row r="13332" spans="1:1" ht="15">
      <c r="A13332" s="6"/>
    </row>
    <row r="13333" spans="1:1" ht="15">
      <c r="A13333" s="6"/>
    </row>
    <row r="13334" spans="1:1" ht="15">
      <c r="A13334" s="6"/>
    </row>
    <row r="13335" spans="1:1" ht="15">
      <c r="A13335" s="6"/>
    </row>
    <row r="13336" spans="1:1" ht="15">
      <c r="A13336" s="6"/>
    </row>
    <row r="13337" spans="1:1" ht="15">
      <c r="A13337" s="6"/>
    </row>
    <row r="13338" spans="1:1" ht="15">
      <c r="A13338" s="6"/>
    </row>
    <row r="13339" spans="1:1" ht="15">
      <c r="A13339" s="6"/>
    </row>
    <row r="13340" spans="1:1" ht="15">
      <c r="A13340" s="6"/>
    </row>
    <row r="13341" spans="1:1" ht="15">
      <c r="A13341" s="6"/>
    </row>
    <row r="13342" spans="1:1" ht="15">
      <c r="A13342" s="6"/>
    </row>
    <row r="13343" spans="1:1" ht="15">
      <c r="A13343" s="6"/>
    </row>
    <row r="13344" spans="1:1" ht="15">
      <c r="A13344" s="6"/>
    </row>
    <row r="13345" spans="1:1" ht="15">
      <c r="A13345" s="6"/>
    </row>
    <row r="13346" spans="1:1" ht="15">
      <c r="A13346" s="6"/>
    </row>
    <row r="13347" spans="1:1" ht="15">
      <c r="A13347" s="6"/>
    </row>
    <row r="13348" spans="1:1" ht="15">
      <c r="A13348" s="6"/>
    </row>
    <row r="13349" spans="1:1" ht="15">
      <c r="A13349" s="6"/>
    </row>
    <row r="13350" spans="1:1" ht="15">
      <c r="A13350" s="6"/>
    </row>
    <row r="13351" spans="1:1" ht="15">
      <c r="A13351" s="6"/>
    </row>
    <row r="13352" spans="1:1" ht="15">
      <c r="A13352" s="6"/>
    </row>
    <row r="13353" spans="1:1" ht="15">
      <c r="A13353" s="6"/>
    </row>
    <row r="13354" spans="1:1" ht="15">
      <c r="A13354" s="6"/>
    </row>
    <row r="13355" spans="1:1" ht="15">
      <c r="A13355" s="6"/>
    </row>
    <row r="13356" spans="1:1" ht="15">
      <c r="A13356" s="6"/>
    </row>
    <row r="13357" spans="1:1" ht="15">
      <c r="A13357" s="6"/>
    </row>
    <row r="13358" spans="1:1" ht="15">
      <c r="A13358" s="6"/>
    </row>
    <row r="13359" spans="1:1" ht="15">
      <c r="A13359" s="6"/>
    </row>
    <row r="13360" spans="1:1" ht="15">
      <c r="A13360" s="6"/>
    </row>
    <row r="13361" spans="1:1" ht="15">
      <c r="A13361" s="6"/>
    </row>
    <row r="13362" spans="1:1" ht="15">
      <c r="A13362" s="6"/>
    </row>
    <row r="13363" spans="1:1" ht="15">
      <c r="A13363" s="6"/>
    </row>
    <row r="13364" spans="1:1" ht="15">
      <c r="A13364" s="6"/>
    </row>
    <row r="13365" spans="1:1" ht="15">
      <c r="A13365" s="6"/>
    </row>
    <row r="13366" spans="1:1" ht="15">
      <c r="A13366" s="6"/>
    </row>
    <row r="13367" spans="1:1" ht="15">
      <c r="A13367" s="6"/>
    </row>
    <row r="13368" spans="1:1" ht="15">
      <c r="A13368" s="6"/>
    </row>
    <row r="13369" spans="1:1" ht="15">
      <c r="A13369" s="6"/>
    </row>
    <row r="13370" spans="1:1" ht="15">
      <c r="A13370" s="6"/>
    </row>
    <row r="13371" spans="1:1" ht="15">
      <c r="A13371" s="6"/>
    </row>
    <row r="13372" spans="1:1" ht="15">
      <c r="A13372" s="6"/>
    </row>
    <row r="13373" spans="1:1" ht="15">
      <c r="A13373" s="6"/>
    </row>
    <row r="13374" spans="1:1" ht="15">
      <c r="A13374" s="6"/>
    </row>
    <row r="13375" spans="1:1" ht="15">
      <c r="A13375" s="6"/>
    </row>
    <row r="13376" spans="1:1" ht="15">
      <c r="A13376" s="6"/>
    </row>
    <row r="13377" spans="1:1" ht="15">
      <c r="A13377" s="6"/>
    </row>
    <row r="13378" spans="1:1" ht="15">
      <c r="A13378" s="6"/>
    </row>
    <row r="13379" spans="1:1" ht="15">
      <c r="A13379" s="6"/>
    </row>
    <row r="13380" spans="1:1" ht="15">
      <c r="A13380" s="6"/>
    </row>
    <row r="13381" spans="1:1" ht="15">
      <c r="A13381" s="6"/>
    </row>
    <row r="13382" spans="1:1" ht="15">
      <c r="A13382" s="6"/>
    </row>
    <row r="13383" spans="1:1" ht="15">
      <c r="A13383" s="6"/>
    </row>
    <row r="13384" spans="1:1" ht="15">
      <c r="A13384" s="6"/>
    </row>
    <row r="13385" spans="1:1" ht="15">
      <c r="A13385" s="6"/>
    </row>
    <row r="13386" spans="1:1" ht="15">
      <c r="A13386" s="6"/>
    </row>
    <row r="13387" spans="1:1" ht="15">
      <c r="A13387" s="6"/>
    </row>
    <row r="13388" spans="1:1" ht="15">
      <c r="A13388" s="6"/>
    </row>
    <row r="13389" spans="1:1" ht="15">
      <c r="A13389" s="6"/>
    </row>
    <row r="13390" spans="1:1" ht="15">
      <c r="A13390" s="6"/>
    </row>
    <row r="13391" spans="1:1" ht="15">
      <c r="A13391" s="6"/>
    </row>
    <row r="13392" spans="1:1" ht="15">
      <c r="A13392" s="6"/>
    </row>
    <row r="13393" spans="1:1" ht="15">
      <c r="A13393" s="6"/>
    </row>
    <row r="13394" spans="1:1" ht="15">
      <c r="A13394" s="6"/>
    </row>
    <row r="13395" spans="1:1" ht="15">
      <c r="A13395" s="6"/>
    </row>
    <row r="13396" spans="1:1" ht="15">
      <c r="A13396" s="6"/>
    </row>
    <row r="13397" spans="1:1" ht="15">
      <c r="A13397" s="6"/>
    </row>
    <row r="13398" spans="1:1" ht="15">
      <c r="A13398" s="6"/>
    </row>
    <row r="13399" spans="1:1" ht="15">
      <c r="A13399" s="6"/>
    </row>
    <row r="13400" spans="1:1" ht="15">
      <c r="A13400" s="6"/>
    </row>
    <row r="13401" spans="1:1" ht="15">
      <c r="A13401" s="6"/>
    </row>
    <row r="13402" spans="1:1" ht="15">
      <c r="A13402" s="6"/>
    </row>
    <row r="13403" spans="1:1" ht="15">
      <c r="A13403" s="6"/>
    </row>
    <row r="13404" spans="1:1" ht="15">
      <c r="A13404" s="6"/>
    </row>
    <row r="13405" spans="1:1" ht="15">
      <c r="A13405" s="6"/>
    </row>
    <row r="13406" spans="1:1" ht="15">
      <c r="A13406" s="6"/>
    </row>
    <row r="13407" spans="1:1" ht="15">
      <c r="A13407" s="6"/>
    </row>
    <row r="13408" spans="1:1" ht="15">
      <c r="A13408" s="6"/>
    </row>
    <row r="13409" spans="1:1" ht="15">
      <c r="A13409" s="6"/>
    </row>
    <row r="13410" spans="1:1" ht="15">
      <c r="A13410" s="6"/>
    </row>
    <row r="13411" spans="1:1" ht="15">
      <c r="A13411" s="6"/>
    </row>
    <row r="13412" spans="1:1" ht="15">
      <c r="A13412" s="6"/>
    </row>
    <row r="13413" spans="1:1" ht="15">
      <c r="A13413" s="6"/>
    </row>
    <row r="13414" spans="1:1" ht="15">
      <c r="A13414" s="6"/>
    </row>
    <row r="13415" spans="1:1" ht="15">
      <c r="A13415" s="6"/>
    </row>
    <row r="13416" spans="1:1" ht="15">
      <c r="A13416" s="6"/>
    </row>
    <row r="13417" spans="1:1" ht="15">
      <c r="A13417" s="6"/>
    </row>
    <row r="13418" spans="1:1" ht="15">
      <c r="A13418" s="6"/>
    </row>
    <row r="13419" spans="1:1" ht="15">
      <c r="A13419" s="6"/>
    </row>
    <row r="13420" spans="1:1" ht="15">
      <c r="A13420" s="6"/>
    </row>
    <row r="13421" spans="1:1" ht="15">
      <c r="A13421" s="6"/>
    </row>
    <row r="13422" spans="1:1" ht="15">
      <c r="A13422" s="6"/>
    </row>
    <row r="13423" spans="1:1" ht="15">
      <c r="A13423" s="6"/>
    </row>
    <row r="13424" spans="1:1" ht="15">
      <c r="A13424" s="6"/>
    </row>
    <row r="13425" spans="1:1" ht="15">
      <c r="A13425" s="6"/>
    </row>
    <row r="13426" spans="1:1" ht="15">
      <c r="A13426" s="6"/>
    </row>
    <row r="13427" spans="1:1" ht="15">
      <c r="A13427" s="6"/>
    </row>
    <row r="13428" spans="1:1" ht="15">
      <c r="A13428" s="6"/>
    </row>
    <row r="13429" spans="1:1" ht="15">
      <c r="A13429" s="6"/>
    </row>
    <row r="13430" spans="1:1" ht="15">
      <c r="A13430" s="6"/>
    </row>
    <row r="13431" spans="1:1" ht="15">
      <c r="A13431" s="6"/>
    </row>
    <row r="13432" spans="1:1" ht="15">
      <c r="A13432" s="6"/>
    </row>
    <row r="13433" spans="1:1" ht="15">
      <c r="A13433" s="6"/>
    </row>
    <row r="13434" spans="1:1" ht="15">
      <c r="A13434" s="6"/>
    </row>
    <row r="13435" spans="1:1" ht="15">
      <c r="A13435" s="6"/>
    </row>
    <row r="13436" spans="1:1" ht="15">
      <c r="A13436" s="6"/>
    </row>
    <row r="13437" spans="1:1" ht="15">
      <c r="A13437" s="6"/>
    </row>
    <row r="13438" spans="1:1" ht="15">
      <c r="A13438" s="6"/>
    </row>
    <row r="13439" spans="1:1" ht="15">
      <c r="A13439" s="6"/>
    </row>
    <row r="13440" spans="1:1" ht="15">
      <c r="A13440" s="6"/>
    </row>
    <row r="13441" spans="1:1" ht="15">
      <c r="A13441" s="6"/>
    </row>
    <row r="13442" spans="1:1" ht="15">
      <c r="A13442" s="6"/>
    </row>
    <row r="13443" spans="1:1" ht="15">
      <c r="A13443" s="6"/>
    </row>
    <row r="13444" spans="1:1" ht="15">
      <c r="A13444" s="6"/>
    </row>
    <row r="13445" spans="1:1" ht="15">
      <c r="A13445" s="6"/>
    </row>
    <row r="13446" spans="1:1" ht="15">
      <c r="A13446" s="6"/>
    </row>
    <row r="13447" spans="1:1" ht="15">
      <c r="A13447" s="6"/>
    </row>
    <row r="13448" spans="1:1" ht="15">
      <c r="A13448" s="6"/>
    </row>
    <row r="13449" spans="1:1" ht="15">
      <c r="A13449" s="6"/>
    </row>
    <row r="13450" spans="1:1" ht="15">
      <c r="A13450" s="6"/>
    </row>
    <row r="13451" spans="1:1" ht="15">
      <c r="A13451" s="6"/>
    </row>
    <row r="13452" spans="1:1" ht="15">
      <c r="A13452" s="6"/>
    </row>
    <row r="13453" spans="1:1" ht="15">
      <c r="A13453" s="6"/>
    </row>
    <row r="13454" spans="1:1" ht="15">
      <c r="A13454" s="6"/>
    </row>
    <row r="13455" spans="1:1" ht="15">
      <c r="A13455" s="6"/>
    </row>
    <row r="13456" spans="1:1" ht="15">
      <c r="A13456" s="6"/>
    </row>
    <row r="13457" spans="1:1" ht="15">
      <c r="A13457" s="6"/>
    </row>
    <row r="13458" spans="1:1" ht="15">
      <c r="A13458" s="6"/>
    </row>
    <row r="13459" spans="1:1" ht="15">
      <c r="A13459" s="6"/>
    </row>
    <row r="13460" spans="1:1" ht="15">
      <c r="A13460" s="6"/>
    </row>
    <row r="13461" spans="1:1" ht="15">
      <c r="A13461" s="6"/>
    </row>
    <row r="13462" spans="1:1" ht="15">
      <c r="A13462" s="6"/>
    </row>
    <row r="13463" spans="1:1" ht="15">
      <c r="A13463" s="6"/>
    </row>
    <row r="13464" spans="1:1" ht="15">
      <c r="A13464" s="6"/>
    </row>
    <row r="13465" spans="1:1" ht="15">
      <c r="A13465" s="6"/>
    </row>
    <row r="13466" spans="1:1" ht="15">
      <c r="A13466" s="6"/>
    </row>
    <row r="13467" spans="1:1" ht="15">
      <c r="A13467" s="6"/>
    </row>
    <row r="13468" spans="1:1" ht="15">
      <c r="A13468" s="6"/>
    </row>
    <row r="13469" spans="1:1" ht="15">
      <c r="A13469" s="6"/>
    </row>
    <row r="13470" spans="1:1" ht="15">
      <c r="A13470" s="6"/>
    </row>
    <row r="13471" spans="1:1" ht="15">
      <c r="A13471" s="6"/>
    </row>
    <row r="13472" spans="1:1" ht="15">
      <c r="A13472" s="6"/>
    </row>
    <row r="13473" spans="1:1" ht="15">
      <c r="A13473" s="6"/>
    </row>
    <row r="13474" spans="1:1" ht="15">
      <c r="A13474" s="6"/>
    </row>
    <row r="13475" spans="1:1" ht="15">
      <c r="A13475" s="6"/>
    </row>
    <row r="13476" spans="1:1" ht="15">
      <c r="A13476" s="6"/>
    </row>
    <row r="13477" spans="1:1" ht="15">
      <c r="A13477" s="6"/>
    </row>
    <row r="13478" spans="1:1" ht="15">
      <c r="A13478" s="6"/>
    </row>
    <row r="13479" spans="1:1" ht="15">
      <c r="A13479" s="6"/>
    </row>
    <row r="13480" spans="1:1" ht="15">
      <c r="A13480" s="6"/>
    </row>
    <row r="13481" spans="1:1" ht="15">
      <c r="A13481" s="6"/>
    </row>
    <row r="13482" spans="1:1" ht="15">
      <c r="A13482" s="6"/>
    </row>
    <row r="13483" spans="1:1" ht="15">
      <c r="A13483" s="6"/>
    </row>
    <row r="13484" spans="1:1" ht="15">
      <c r="A13484" s="6"/>
    </row>
    <row r="13485" spans="1:1" ht="15">
      <c r="A13485" s="6"/>
    </row>
    <row r="13486" spans="1:1" ht="15">
      <c r="A13486" s="6"/>
    </row>
    <row r="13487" spans="1:1" ht="15">
      <c r="A13487" s="6"/>
    </row>
    <row r="13488" spans="1:1" ht="15">
      <c r="A13488" s="6"/>
    </row>
    <row r="13489" spans="1:1" ht="15">
      <c r="A13489" s="6"/>
    </row>
    <row r="13490" spans="1:1" ht="15">
      <c r="A13490" s="6"/>
    </row>
    <row r="13491" spans="1:1" ht="15">
      <c r="A13491" s="6"/>
    </row>
    <row r="13492" spans="1:1" ht="15">
      <c r="A13492" s="6"/>
    </row>
    <row r="13493" spans="1:1" ht="15">
      <c r="A13493" s="6"/>
    </row>
    <row r="13494" spans="1:1" ht="15">
      <c r="A13494" s="6"/>
    </row>
    <row r="13495" spans="1:1" ht="15">
      <c r="A13495" s="6"/>
    </row>
    <row r="13496" spans="1:1" ht="15">
      <c r="A13496" s="6"/>
    </row>
    <row r="13497" spans="1:1" ht="15">
      <c r="A13497" s="6"/>
    </row>
    <row r="13498" spans="1:1" ht="15">
      <c r="A13498" s="6"/>
    </row>
    <row r="13499" spans="1:1" ht="15">
      <c r="A13499" s="6"/>
    </row>
    <row r="13500" spans="1:1" ht="15">
      <c r="A13500" s="6"/>
    </row>
    <row r="13501" spans="1:1" ht="15">
      <c r="A13501" s="6"/>
    </row>
    <row r="13502" spans="1:1" ht="15">
      <c r="A13502" s="6"/>
    </row>
    <row r="13503" spans="1:1" ht="15">
      <c r="A13503" s="6"/>
    </row>
    <row r="13504" spans="1:1" ht="15">
      <c r="A13504" s="6"/>
    </row>
    <row r="13505" spans="1:1" ht="15">
      <c r="A13505" s="6"/>
    </row>
    <row r="13506" spans="1:1" ht="15">
      <c r="A13506" s="6"/>
    </row>
    <row r="13507" spans="1:1" ht="15">
      <c r="A13507" s="6"/>
    </row>
    <row r="13508" spans="1:1" ht="15">
      <c r="A13508" s="6"/>
    </row>
    <row r="13509" spans="1:1" ht="15">
      <c r="A13509" s="6"/>
    </row>
    <row r="13510" spans="1:1" ht="15">
      <c r="A13510" s="6"/>
    </row>
    <row r="13511" spans="1:1" ht="15">
      <c r="A13511" s="6"/>
    </row>
    <row r="13512" spans="1:1" ht="15">
      <c r="A13512" s="6"/>
    </row>
    <row r="13513" spans="1:1" ht="15">
      <c r="A13513" s="6"/>
    </row>
    <row r="13514" spans="1:1" ht="15">
      <c r="A13514" s="6"/>
    </row>
    <row r="13515" spans="1:1" ht="15">
      <c r="A13515" s="6"/>
    </row>
    <row r="13516" spans="1:1" ht="15">
      <c r="A13516" s="6"/>
    </row>
    <row r="13517" spans="1:1" ht="15">
      <c r="A13517" s="6"/>
    </row>
    <row r="13518" spans="1:1" ht="15">
      <c r="A13518" s="6"/>
    </row>
    <row r="13519" spans="1:1" ht="15">
      <c r="A13519" s="6"/>
    </row>
    <row r="13520" spans="1:1" ht="15">
      <c r="A13520" s="6"/>
    </row>
    <row r="13521" spans="1:1" ht="15">
      <c r="A13521" s="6"/>
    </row>
    <row r="13522" spans="1:1" ht="15">
      <c r="A13522" s="6"/>
    </row>
    <row r="13523" spans="1:1" ht="15">
      <c r="A13523" s="6"/>
    </row>
    <row r="13524" spans="1:1" ht="15">
      <c r="A13524" s="6"/>
    </row>
    <row r="13525" spans="1:1" ht="15">
      <c r="A13525" s="6"/>
    </row>
    <row r="13526" spans="1:1" ht="15">
      <c r="A13526" s="6"/>
    </row>
    <row r="13527" spans="1:1" ht="15">
      <c r="A13527" s="6"/>
    </row>
    <row r="13528" spans="1:1" ht="15">
      <c r="A13528" s="6"/>
    </row>
    <row r="13529" spans="1:1" ht="15">
      <c r="A13529" s="6"/>
    </row>
    <row r="13530" spans="1:1" ht="15">
      <c r="A13530" s="6"/>
    </row>
    <row r="13531" spans="1:1" ht="15">
      <c r="A13531" s="6"/>
    </row>
    <row r="13532" spans="1:1" ht="15">
      <c r="A13532" s="6"/>
    </row>
    <row r="13533" spans="1:1" ht="15">
      <c r="A13533" s="6"/>
    </row>
    <row r="13534" spans="1:1" ht="15">
      <c r="A13534" s="6"/>
    </row>
    <row r="13535" spans="1:1" ht="15">
      <c r="A13535" s="6"/>
    </row>
    <row r="13536" spans="1:1" ht="15">
      <c r="A13536" s="6"/>
    </row>
    <row r="13537" spans="1:1" ht="15">
      <c r="A13537" s="6"/>
    </row>
    <row r="13538" spans="1:1" ht="15">
      <c r="A13538" s="6"/>
    </row>
    <row r="13539" spans="1:1" ht="15">
      <c r="A13539" s="6"/>
    </row>
    <row r="13540" spans="1:1" ht="15">
      <c r="A13540" s="6"/>
    </row>
    <row r="13541" spans="1:1" ht="15">
      <c r="A13541" s="6"/>
    </row>
    <row r="13542" spans="1:1" ht="15">
      <c r="A13542" s="6"/>
    </row>
    <row r="13543" spans="1:1" ht="15">
      <c r="A13543" s="6"/>
    </row>
    <row r="13544" spans="1:1" ht="15">
      <c r="A13544" s="6"/>
    </row>
    <row r="13545" spans="1:1" ht="15">
      <c r="A13545" s="6"/>
    </row>
    <row r="13546" spans="1:1" ht="15">
      <c r="A13546" s="6"/>
    </row>
    <row r="13547" spans="1:1" ht="15">
      <c r="A13547" s="6"/>
    </row>
    <row r="13548" spans="1:1" ht="15">
      <c r="A13548" s="6"/>
    </row>
    <row r="13549" spans="1:1" ht="15">
      <c r="A13549" s="6"/>
    </row>
    <row r="13550" spans="1:1" ht="15">
      <c r="A13550" s="6"/>
    </row>
    <row r="13551" spans="1:1" ht="15">
      <c r="A13551" s="6"/>
    </row>
    <row r="13552" spans="1:1" ht="15">
      <c r="A13552" s="6"/>
    </row>
    <row r="13553" spans="1:1" ht="15">
      <c r="A13553" s="6"/>
    </row>
    <row r="13554" spans="1:1" ht="15">
      <c r="A13554" s="6"/>
    </row>
    <row r="13555" spans="1:1" ht="15">
      <c r="A13555" s="6"/>
    </row>
    <row r="13556" spans="1:1" ht="15">
      <c r="A13556" s="6"/>
    </row>
    <row r="13557" spans="1:1" ht="15">
      <c r="A13557" s="6"/>
    </row>
    <row r="13558" spans="1:1" ht="15">
      <c r="A13558" s="6"/>
    </row>
    <row r="13559" spans="1:1" ht="15">
      <c r="A13559" s="6"/>
    </row>
    <row r="13560" spans="1:1" ht="15">
      <c r="A13560" s="6"/>
    </row>
    <row r="13561" spans="1:1" ht="15">
      <c r="A13561" s="6"/>
    </row>
    <row r="13562" spans="1:1" ht="15">
      <c r="A13562" s="6"/>
    </row>
    <row r="13563" spans="1:1" ht="15">
      <c r="A13563" s="6"/>
    </row>
    <row r="13564" spans="1:1" ht="15">
      <c r="A13564" s="6"/>
    </row>
    <row r="13565" spans="1:1" ht="15">
      <c r="A13565" s="6"/>
    </row>
    <row r="13566" spans="1:1" ht="15">
      <c r="A13566" s="6"/>
    </row>
    <row r="13567" spans="1:1" ht="15">
      <c r="A13567" s="6"/>
    </row>
    <row r="13568" spans="1:1" ht="15">
      <c r="A13568" s="6"/>
    </row>
    <row r="13569" spans="1:1" ht="15">
      <c r="A13569" s="6"/>
    </row>
    <row r="13570" spans="1:1" ht="15">
      <c r="A13570" s="6"/>
    </row>
    <row r="13571" spans="1:1" ht="15">
      <c r="A13571" s="6"/>
    </row>
    <row r="13572" spans="1:1" ht="15">
      <c r="A13572" s="6"/>
    </row>
    <row r="13573" spans="1:1" ht="15">
      <c r="A13573" s="6"/>
    </row>
    <row r="13574" spans="1:1" ht="15">
      <c r="A13574" s="6"/>
    </row>
    <row r="13575" spans="1:1" ht="15">
      <c r="A13575" s="6"/>
    </row>
    <row r="13576" spans="1:1" ht="15">
      <c r="A13576" s="6"/>
    </row>
    <row r="13577" spans="1:1" ht="15">
      <c r="A13577" s="6"/>
    </row>
    <row r="13578" spans="1:1" ht="15">
      <c r="A13578" s="6"/>
    </row>
    <row r="13579" spans="1:1" ht="15">
      <c r="A13579" s="6"/>
    </row>
    <row r="13580" spans="1:1" ht="15">
      <c r="A13580" s="6"/>
    </row>
    <row r="13581" spans="1:1" ht="15">
      <c r="A13581" s="6"/>
    </row>
    <row r="13582" spans="1:1" ht="15">
      <c r="A13582" s="6"/>
    </row>
    <row r="13583" spans="1:1" ht="15">
      <c r="A13583" s="6"/>
    </row>
    <row r="13584" spans="1:1" ht="15">
      <c r="A13584" s="6"/>
    </row>
    <row r="13585" spans="1:1" ht="15">
      <c r="A13585" s="6"/>
    </row>
    <row r="13586" spans="1:1" ht="15">
      <c r="A13586" s="6"/>
    </row>
    <row r="13587" spans="1:1" ht="15">
      <c r="A13587" s="6"/>
    </row>
    <row r="13588" spans="1:1" ht="15">
      <c r="A13588" s="6"/>
    </row>
    <row r="13589" spans="1:1" ht="15">
      <c r="A13589" s="6"/>
    </row>
    <row r="13590" spans="1:1" ht="15">
      <c r="A13590" s="6"/>
    </row>
    <row r="13591" spans="1:1" ht="15">
      <c r="A13591" s="6"/>
    </row>
    <row r="13592" spans="1:1" ht="15">
      <c r="A13592" s="6"/>
    </row>
    <row r="13593" spans="1:1" ht="15">
      <c r="A13593" s="6"/>
    </row>
    <row r="13594" spans="1:1" ht="15">
      <c r="A13594" s="6"/>
    </row>
    <row r="13595" spans="1:1" ht="15">
      <c r="A13595" s="6"/>
    </row>
    <row r="13596" spans="1:1" ht="15">
      <c r="A13596" s="6"/>
    </row>
    <row r="13597" spans="1:1" ht="15">
      <c r="A13597" s="6"/>
    </row>
    <row r="13598" spans="1:1" ht="15">
      <c r="A13598" s="6"/>
    </row>
    <row r="13599" spans="1:1" ht="15">
      <c r="A13599" s="6"/>
    </row>
    <row r="13600" spans="1:1" ht="15">
      <c r="A13600" s="6"/>
    </row>
    <row r="13601" spans="1:1" ht="15">
      <c r="A13601" s="6"/>
    </row>
    <row r="13602" spans="1:1" ht="15">
      <c r="A13602" s="6"/>
    </row>
    <row r="13603" spans="1:1" ht="15">
      <c r="A13603" s="6"/>
    </row>
    <row r="13604" spans="1:1" ht="15">
      <c r="A13604" s="6"/>
    </row>
    <row r="13605" spans="1:1" ht="15">
      <c r="A13605" s="6"/>
    </row>
    <row r="13606" spans="1:1" ht="15">
      <c r="A13606" s="6"/>
    </row>
    <row r="13607" spans="1:1" ht="15">
      <c r="A13607" s="6"/>
    </row>
    <row r="13608" spans="1:1" ht="15">
      <c r="A13608" s="6"/>
    </row>
    <row r="13609" spans="1:1" ht="15">
      <c r="A13609" s="6"/>
    </row>
    <row r="13610" spans="1:1" ht="15">
      <c r="A13610" s="6"/>
    </row>
    <row r="13611" spans="1:1" ht="15">
      <c r="A13611" s="6"/>
    </row>
    <row r="13612" spans="1:1" ht="15">
      <c r="A13612" s="6"/>
    </row>
    <row r="13613" spans="1:1" ht="15">
      <c r="A13613" s="6"/>
    </row>
    <row r="13614" spans="1:1" ht="15">
      <c r="A13614" s="6"/>
    </row>
    <row r="13615" spans="1:1" ht="15">
      <c r="A13615" s="6"/>
    </row>
    <row r="13616" spans="1:1" ht="15">
      <c r="A13616" s="6"/>
    </row>
    <row r="13617" spans="1:1" ht="15">
      <c r="A13617" s="6"/>
    </row>
    <row r="13618" spans="1:1" ht="15">
      <c r="A13618" s="6"/>
    </row>
    <row r="13619" spans="1:1" ht="15">
      <c r="A13619" s="6"/>
    </row>
    <row r="13620" spans="1:1" ht="15">
      <c r="A13620" s="6"/>
    </row>
    <row r="13621" spans="1:1" ht="15">
      <c r="A13621" s="6"/>
    </row>
    <row r="13622" spans="1:1" ht="15">
      <c r="A13622" s="6"/>
    </row>
    <row r="13623" spans="1:1" ht="15">
      <c r="A13623" s="6"/>
    </row>
    <row r="13624" spans="1:1" ht="15">
      <c r="A13624" s="6"/>
    </row>
    <row r="13625" spans="1:1" ht="15">
      <c r="A13625" s="6"/>
    </row>
    <row r="13626" spans="1:1" ht="15">
      <c r="A13626" s="6"/>
    </row>
    <row r="13627" spans="1:1" ht="15">
      <c r="A13627" s="6"/>
    </row>
    <row r="13628" spans="1:1" ht="15">
      <c r="A13628" s="6"/>
    </row>
    <row r="13629" spans="1:1" ht="15">
      <c r="A13629" s="6"/>
    </row>
    <row r="13630" spans="1:1" ht="15">
      <c r="A13630" s="6"/>
    </row>
    <row r="13631" spans="1:1" ht="15">
      <c r="A13631" s="6"/>
    </row>
    <row r="13632" spans="1:1" ht="15">
      <c r="A13632" s="6"/>
    </row>
    <row r="13633" spans="1:1" ht="15">
      <c r="A13633" s="6"/>
    </row>
    <row r="13634" spans="1:1" ht="15">
      <c r="A13634" s="6"/>
    </row>
    <row r="13635" spans="1:1" ht="15">
      <c r="A13635" s="6"/>
    </row>
    <row r="13636" spans="1:1" ht="15">
      <c r="A13636" s="6"/>
    </row>
    <row r="13637" spans="1:1" ht="15">
      <c r="A13637" s="6"/>
    </row>
    <row r="13638" spans="1:1" ht="15">
      <c r="A13638" s="6"/>
    </row>
    <row r="13639" spans="1:1" ht="15">
      <c r="A13639" s="6"/>
    </row>
    <row r="13640" spans="1:1" ht="15">
      <c r="A13640" s="6"/>
    </row>
    <row r="13641" spans="1:1" ht="15">
      <c r="A13641" s="6"/>
    </row>
    <row r="13642" spans="1:1" ht="15">
      <c r="A13642" s="6"/>
    </row>
    <row r="13643" spans="1:1" ht="15">
      <c r="A13643" s="6"/>
    </row>
    <row r="13644" spans="1:1" ht="15">
      <c r="A13644" s="6"/>
    </row>
    <row r="13645" spans="1:1" ht="15">
      <c r="A13645" s="6"/>
    </row>
    <row r="13646" spans="1:1" ht="15">
      <c r="A13646" s="6"/>
    </row>
    <row r="13647" spans="1:1" ht="15">
      <c r="A13647" s="6"/>
    </row>
    <row r="13648" spans="1:1" ht="15">
      <c r="A13648" s="6"/>
    </row>
    <row r="13649" spans="1:1" ht="15">
      <c r="A13649" s="6"/>
    </row>
    <row r="13650" spans="1:1" ht="15">
      <c r="A13650" s="6"/>
    </row>
    <row r="13651" spans="1:1" ht="15">
      <c r="A13651" s="6"/>
    </row>
    <row r="13652" spans="1:1" ht="15">
      <c r="A13652" s="6"/>
    </row>
    <row r="13653" spans="1:1" ht="15">
      <c r="A13653" s="6"/>
    </row>
    <row r="13654" spans="1:1" ht="15">
      <c r="A13654" s="6"/>
    </row>
    <row r="13655" spans="1:1" ht="15">
      <c r="A13655" s="6"/>
    </row>
    <row r="13656" spans="1:1" ht="15">
      <c r="A13656" s="6"/>
    </row>
    <row r="13657" spans="1:1" ht="15">
      <c r="A13657" s="6"/>
    </row>
    <row r="13658" spans="1:1" ht="15">
      <c r="A13658" s="6"/>
    </row>
    <row r="13659" spans="1:1" ht="15">
      <c r="A13659" s="6"/>
    </row>
    <row r="13660" spans="1:1" ht="15">
      <c r="A13660" s="6"/>
    </row>
    <row r="13661" spans="1:1" ht="15">
      <c r="A13661" s="6"/>
    </row>
    <row r="13662" spans="1:1" ht="15">
      <c r="A13662" s="6"/>
    </row>
    <row r="13663" spans="1:1" ht="15">
      <c r="A13663" s="6"/>
    </row>
    <row r="13664" spans="1:1" ht="15">
      <c r="A13664" s="6"/>
    </row>
    <row r="13665" spans="1:1" ht="15">
      <c r="A13665" s="6"/>
    </row>
    <row r="13666" spans="1:1" ht="15">
      <c r="A13666" s="6"/>
    </row>
    <row r="13667" spans="1:1" ht="15">
      <c r="A13667" s="6"/>
    </row>
    <row r="13668" spans="1:1" ht="15">
      <c r="A13668" s="6"/>
    </row>
    <row r="13669" spans="1:1" ht="15">
      <c r="A13669" s="6"/>
    </row>
    <row r="13670" spans="1:1" ht="15">
      <c r="A13670" s="6"/>
    </row>
    <row r="13671" spans="1:1" ht="15">
      <c r="A13671" s="6"/>
    </row>
    <row r="13672" spans="1:1" ht="15">
      <c r="A13672" s="6"/>
    </row>
    <row r="13673" spans="1:1" ht="15">
      <c r="A13673" s="6"/>
    </row>
    <row r="13674" spans="1:1" ht="15">
      <c r="A13674" s="6"/>
    </row>
    <row r="13675" spans="1:1" ht="15">
      <c r="A13675" s="6"/>
    </row>
    <row r="13676" spans="1:1" ht="15">
      <c r="A13676" s="6"/>
    </row>
    <row r="13677" spans="1:1" ht="15">
      <c r="A13677" s="6"/>
    </row>
    <row r="13678" spans="1:1" ht="15">
      <c r="A13678" s="6"/>
    </row>
    <row r="13679" spans="1:1" ht="15">
      <c r="A13679" s="6"/>
    </row>
    <row r="13680" spans="1:1" ht="15">
      <c r="A13680" s="6"/>
    </row>
    <row r="13681" spans="1:1" ht="15">
      <c r="A13681" s="6"/>
    </row>
    <row r="13682" spans="1:1" ht="15">
      <c r="A13682" s="6"/>
    </row>
    <row r="13683" spans="1:1" ht="15">
      <c r="A13683" s="6"/>
    </row>
    <row r="13684" spans="1:1" ht="15">
      <c r="A13684" s="6"/>
    </row>
    <row r="13685" spans="1:1" ht="15">
      <c r="A13685" s="6"/>
    </row>
    <row r="13686" spans="1:1" ht="15">
      <c r="A13686" s="6"/>
    </row>
    <row r="13687" spans="1:1" ht="15">
      <c r="A13687" s="6"/>
    </row>
    <row r="13688" spans="1:1" ht="15">
      <c r="A13688" s="6"/>
    </row>
    <row r="13689" spans="1:1" ht="15">
      <c r="A13689" s="6"/>
    </row>
    <row r="13690" spans="1:1" ht="15">
      <c r="A13690" s="6"/>
    </row>
    <row r="13691" spans="1:1" ht="15">
      <c r="A13691" s="6"/>
    </row>
    <row r="13692" spans="1:1" ht="15">
      <c r="A13692" s="6"/>
    </row>
    <row r="13693" spans="1:1" ht="15">
      <c r="A13693" s="6"/>
    </row>
    <row r="13694" spans="1:1" ht="15">
      <c r="A13694" s="6"/>
    </row>
    <row r="13695" spans="1:1" ht="15">
      <c r="A13695" s="6"/>
    </row>
    <row r="13696" spans="1:1" ht="15">
      <c r="A13696" s="6"/>
    </row>
    <row r="13697" spans="1:1" ht="15">
      <c r="A13697" s="6"/>
    </row>
    <row r="13698" spans="1:1" ht="15">
      <c r="A13698" s="6"/>
    </row>
    <row r="13699" spans="1:1" ht="15">
      <c r="A13699" s="6"/>
    </row>
    <row r="13700" spans="1:1" ht="15">
      <c r="A13700" s="6"/>
    </row>
    <row r="13701" spans="1:1" ht="15">
      <c r="A13701" s="6"/>
    </row>
    <row r="13702" spans="1:1" ht="15">
      <c r="A13702" s="6"/>
    </row>
    <row r="13703" spans="1:1" ht="15">
      <c r="A13703" s="6"/>
    </row>
    <row r="13704" spans="1:1" ht="15">
      <c r="A13704" s="6"/>
    </row>
    <row r="13705" spans="1:1" ht="15">
      <c r="A13705" s="6"/>
    </row>
    <row r="13706" spans="1:1" ht="15">
      <c r="A13706" s="6"/>
    </row>
    <row r="13707" spans="1:1" ht="15">
      <c r="A13707" s="6"/>
    </row>
    <row r="13708" spans="1:1" ht="15">
      <c r="A13708" s="6"/>
    </row>
    <row r="13709" spans="1:1" ht="15">
      <c r="A13709" s="6"/>
    </row>
    <row r="13710" spans="1:1" ht="15">
      <c r="A13710" s="6"/>
    </row>
    <row r="13711" spans="1:1" ht="15">
      <c r="A13711" s="6"/>
    </row>
    <row r="13712" spans="1:1" ht="15">
      <c r="A13712" s="6"/>
    </row>
    <row r="13713" spans="1:1" ht="15">
      <c r="A13713" s="6"/>
    </row>
    <row r="13714" spans="1:1" ht="15">
      <c r="A13714" s="6"/>
    </row>
    <row r="13715" spans="1:1" ht="15">
      <c r="A13715" s="6"/>
    </row>
    <row r="13716" spans="1:1" ht="15">
      <c r="A13716" s="6"/>
    </row>
    <row r="13717" spans="1:1" ht="15">
      <c r="A13717" s="6"/>
    </row>
    <row r="13718" spans="1:1" ht="15">
      <c r="A13718" s="6"/>
    </row>
    <row r="13719" spans="1:1" ht="15">
      <c r="A13719" s="6"/>
    </row>
    <row r="13720" spans="1:1" ht="15">
      <c r="A13720" s="6"/>
    </row>
    <row r="13721" spans="1:1" ht="15">
      <c r="A13721" s="6"/>
    </row>
    <row r="13722" spans="1:1" ht="15">
      <c r="A13722" s="6"/>
    </row>
    <row r="13723" spans="1:1" ht="15">
      <c r="A13723" s="6"/>
    </row>
    <row r="13724" spans="1:1" ht="15">
      <c r="A13724" s="6"/>
    </row>
    <row r="13725" spans="1:1" ht="15">
      <c r="A13725" s="6"/>
    </row>
    <row r="13726" spans="1:1" ht="15">
      <c r="A13726" s="6"/>
    </row>
    <row r="13727" spans="1:1" ht="15">
      <c r="A13727" s="6"/>
    </row>
    <row r="13728" spans="1:1" ht="15">
      <c r="A13728" s="6"/>
    </row>
    <row r="13729" spans="1:1" ht="15">
      <c r="A13729" s="6"/>
    </row>
    <row r="13730" spans="1:1" ht="15">
      <c r="A13730" s="6"/>
    </row>
    <row r="13731" spans="1:1" ht="15">
      <c r="A13731" s="6"/>
    </row>
    <row r="13732" spans="1:1" ht="15">
      <c r="A13732" s="6"/>
    </row>
    <row r="13733" spans="1:1" ht="15">
      <c r="A13733" s="6"/>
    </row>
    <row r="13734" spans="1:1" ht="15">
      <c r="A13734" s="6"/>
    </row>
    <row r="13735" spans="1:1" ht="15">
      <c r="A13735" s="6"/>
    </row>
    <row r="13736" spans="1:1" ht="15">
      <c r="A13736" s="6"/>
    </row>
    <row r="13737" spans="1:1" ht="15">
      <c r="A13737" s="6"/>
    </row>
    <row r="13738" spans="1:1" ht="15">
      <c r="A13738" s="6"/>
    </row>
    <row r="13739" spans="1:1" ht="15">
      <c r="A13739" s="6"/>
    </row>
    <row r="13740" spans="1:1" ht="15">
      <c r="A13740" s="6"/>
    </row>
    <row r="13741" spans="1:1" ht="15">
      <c r="A13741" s="6"/>
    </row>
    <row r="13742" spans="1:1" ht="15">
      <c r="A13742" s="6"/>
    </row>
    <row r="13743" spans="1:1" ht="15">
      <c r="A13743" s="6"/>
    </row>
    <row r="13744" spans="1:1" ht="15">
      <c r="A13744" s="6"/>
    </row>
    <row r="13745" spans="1:1" ht="15">
      <c r="A13745" s="6"/>
    </row>
    <row r="13746" spans="1:1" ht="15">
      <c r="A13746" s="6"/>
    </row>
    <row r="13747" spans="1:1" ht="15">
      <c r="A13747" s="6"/>
    </row>
    <row r="13748" spans="1:1" ht="15">
      <c r="A13748" s="6"/>
    </row>
    <row r="13749" spans="1:1" ht="15">
      <c r="A13749" s="6"/>
    </row>
    <row r="13750" spans="1:1" ht="15">
      <c r="A13750" s="6"/>
    </row>
    <row r="13751" spans="1:1" ht="15">
      <c r="A13751" s="6"/>
    </row>
    <row r="13752" spans="1:1" ht="15">
      <c r="A13752" s="6"/>
    </row>
    <row r="13753" spans="1:1" ht="15">
      <c r="A13753" s="6"/>
    </row>
    <row r="13754" spans="1:1" ht="15">
      <c r="A13754" s="6"/>
    </row>
    <row r="13755" spans="1:1" ht="15">
      <c r="A13755" s="6"/>
    </row>
    <row r="13756" spans="1:1" ht="15">
      <c r="A13756" s="6"/>
    </row>
    <row r="13757" spans="1:1" ht="15">
      <c r="A13757" s="6"/>
    </row>
    <row r="13758" spans="1:1" ht="15">
      <c r="A13758" s="6"/>
    </row>
    <row r="13759" spans="1:1" ht="15">
      <c r="A13759" s="6"/>
    </row>
    <row r="13760" spans="1:1" ht="15">
      <c r="A13760" s="6"/>
    </row>
    <row r="13761" spans="1:1" ht="15">
      <c r="A13761" s="6"/>
    </row>
    <row r="13762" spans="1:1" ht="15">
      <c r="A13762" s="6"/>
    </row>
    <row r="13763" spans="1:1" ht="15">
      <c r="A13763" s="6"/>
    </row>
    <row r="13764" spans="1:1" ht="15">
      <c r="A13764" s="6"/>
    </row>
    <row r="13765" spans="1:1" ht="15">
      <c r="A13765" s="6"/>
    </row>
    <row r="13766" spans="1:1" ht="15">
      <c r="A13766" s="6"/>
    </row>
    <row r="13767" spans="1:1" ht="15">
      <c r="A13767" s="6"/>
    </row>
    <row r="13768" spans="1:1" ht="15">
      <c r="A13768" s="6"/>
    </row>
    <row r="13769" spans="1:1" ht="15">
      <c r="A13769" s="6"/>
    </row>
    <row r="13770" spans="1:1" ht="15">
      <c r="A13770" s="6"/>
    </row>
    <row r="13771" spans="1:1" ht="15">
      <c r="A13771" s="6"/>
    </row>
    <row r="13772" spans="1:1" ht="15">
      <c r="A13772" s="6"/>
    </row>
    <row r="13773" spans="1:1" ht="15">
      <c r="A13773" s="6"/>
    </row>
    <row r="13774" spans="1:1" ht="15">
      <c r="A13774" s="6"/>
    </row>
    <row r="13775" spans="1:1" ht="15">
      <c r="A13775" s="6"/>
    </row>
    <row r="13776" spans="1:1" ht="15">
      <c r="A13776" s="6"/>
    </row>
    <row r="13777" spans="1:1" ht="15">
      <c r="A13777" s="6"/>
    </row>
    <row r="13778" spans="1:1" ht="15">
      <c r="A13778" s="6"/>
    </row>
    <row r="13779" spans="1:1" ht="15">
      <c r="A13779" s="6"/>
    </row>
    <row r="13780" spans="1:1" ht="15">
      <c r="A13780" s="6"/>
    </row>
    <row r="13781" spans="1:1" ht="15">
      <c r="A13781" s="6"/>
    </row>
    <row r="13782" spans="1:1" ht="15">
      <c r="A13782" s="6"/>
    </row>
    <row r="13783" spans="1:1" ht="15">
      <c r="A13783" s="6"/>
    </row>
    <row r="13784" spans="1:1" ht="15">
      <c r="A13784" s="6"/>
    </row>
    <row r="13785" spans="1:1" ht="15">
      <c r="A13785" s="6"/>
    </row>
    <row r="13786" spans="1:1" ht="15">
      <c r="A13786" s="6"/>
    </row>
    <row r="13787" spans="1:1" ht="15">
      <c r="A13787" s="6"/>
    </row>
    <row r="13788" spans="1:1" ht="15">
      <c r="A13788" s="6"/>
    </row>
    <row r="13789" spans="1:1" ht="15">
      <c r="A13789" s="6"/>
    </row>
    <row r="13790" spans="1:1" ht="15">
      <c r="A13790" s="6"/>
    </row>
    <row r="13791" spans="1:1" ht="15">
      <c r="A13791" s="6"/>
    </row>
    <row r="13792" spans="1:1" ht="15">
      <c r="A13792" s="6"/>
    </row>
    <row r="13793" spans="1:1" ht="15">
      <c r="A13793" s="6"/>
    </row>
    <row r="13794" spans="1:1" ht="15">
      <c r="A13794" s="6"/>
    </row>
    <row r="13795" spans="1:1" ht="15">
      <c r="A13795" s="6"/>
    </row>
    <row r="13796" spans="1:1" ht="15">
      <c r="A13796" s="6"/>
    </row>
    <row r="13797" spans="1:1" ht="15">
      <c r="A13797" s="6"/>
    </row>
    <row r="13798" spans="1:1" ht="15">
      <c r="A13798" s="6"/>
    </row>
    <row r="13799" spans="1:1" ht="15">
      <c r="A13799" s="6"/>
    </row>
    <row r="13800" spans="1:1" ht="15">
      <c r="A13800" s="6"/>
    </row>
    <row r="13801" spans="1:1" ht="15">
      <c r="A13801" s="6"/>
    </row>
    <row r="13802" spans="1:1" ht="15">
      <c r="A13802" s="6"/>
    </row>
    <row r="13803" spans="1:1" ht="15">
      <c r="A13803" s="6"/>
    </row>
    <row r="13804" spans="1:1" ht="15">
      <c r="A13804" s="6"/>
    </row>
    <row r="13805" spans="1:1" ht="15">
      <c r="A13805" s="6"/>
    </row>
    <row r="13806" spans="1:1" ht="15">
      <c r="A13806" s="6"/>
    </row>
    <row r="13807" spans="1:1" ht="15">
      <c r="A13807" s="6"/>
    </row>
    <row r="13808" spans="1:1" ht="15">
      <c r="A13808" s="6"/>
    </row>
    <row r="13809" spans="1:1" ht="15">
      <c r="A13809" s="6"/>
    </row>
    <row r="13810" spans="1:1" ht="15">
      <c r="A13810" s="6"/>
    </row>
    <row r="13811" spans="1:1" ht="15">
      <c r="A13811" s="6"/>
    </row>
    <row r="13812" spans="1:1" ht="15">
      <c r="A13812" s="6"/>
    </row>
    <row r="13813" spans="1:1" ht="15">
      <c r="A13813" s="6"/>
    </row>
    <row r="13814" spans="1:1" ht="15">
      <c r="A13814" s="6"/>
    </row>
    <row r="13815" spans="1:1" ht="15">
      <c r="A13815" s="6"/>
    </row>
    <row r="13816" spans="1:1" ht="15">
      <c r="A13816" s="6"/>
    </row>
    <row r="13817" spans="1:1" ht="15">
      <c r="A13817" s="6"/>
    </row>
    <row r="13818" spans="1:1" ht="15">
      <c r="A13818" s="6"/>
    </row>
    <row r="13819" spans="1:1" ht="15">
      <c r="A13819" s="6"/>
    </row>
    <row r="13820" spans="1:1" ht="15">
      <c r="A13820" s="6"/>
    </row>
    <row r="13821" spans="1:1" ht="15">
      <c r="A13821" s="6"/>
    </row>
    <row r="13822" spans="1:1" ht="15">
      <c r="A13822" s="6"/>
    </row>
    <row r="13823" spans="1:1" ht="15">
      <c r="A13823" s="6"/>
    </row>
    <row r="13824" spans="1:1" ht="15">
      <c r="A13824" s="6"/>
    </row>
    <row r="13825" spans="1:1" ht="15">
      <c r="A13825" s="6"/>
    </row>
    <row r="13826" spans="1:1" ht="15">
      <c r="A13826" s="6"/>
    </row>
    <row r="13827" spans="1:1" ht="15">
      <c r="A13827" s="6"/>
    </row>
    <row r="13828" spans="1:1" ht="15">
      <c r="A13828" s="6"/>
    </row>
    <row r="13829" spans="1:1" ht="15">
      <c r="A13829" s="6"/>
    </row>
    <row r="13830" spans="1:1" ht="15">
      <c r="A13830" s="6"/>
    </row>
    <row r="13831" spans="1:1" ht="15">
      <c r="A13831" s="6"/>
    </row>
    <row r="13832" spans="1:1" ht="15">
      <c r="A13832" s="6"/>
    </row>
    <row r="13833" spans="1:1" ht="15">
      <c r="A13833" s="6"/>
    </row>
    <row r="13834" spans="1:1" ht="15">
      <c r="A13834" s="6"/>
    </row>
    <row r="13835" spans="1:1" ht="15">
      <c r="A13835" s="6"/>
    </row>
    <row r="13836" spans="1:1" ht="15">
      <c r="A13836" s="6"/>
    </row>
    <row r="13837" spans="1:1" ht="15">
      <c r="A13837" s="6"/>
    </row>
    <row r="13838" spans="1:1" ht="15">
      <c r="A13838" s="6"/>
    </row>
    <row r="13839" spans="1:1" ht="15">
      <c r="A13839" s="6"/>
    </row>
    <row r="13840" spans="1:1" ht="15">
      <c r="A13840" s="6"/>
    </row>
    <row r="13841" spans="1:1" ht="15">
      <c r="A13841" s="6"/>
    </row>
    <row r="13842" spans="1:1" ht="15">
      <c r="A13842" s="6"/>
    </row>
    <row r="13843" spans="1:1" ht="15">
      <c r="A13843" s="6"/>
    </row>
    <row r="13844" spans="1:1" ht="15">
      <c r="A13844" s="6"/>
    </row>
    <row r="13845" spans="1:1" ht="15">
      <c r="A13845" s="6"/>
    </row>
    <row r="13846" spans="1:1" ht="15">
      <c r="A13846" s="6"/>
    </row>
    <row r="13847" spans="1:1" ht="15">
      <c r="A13847" s="6"/>
    </row>
    <row r="13848" spans="1:1" ht="15">
      <c r="A13848" s="6"/>
    </row>
    <row r="13849" spans="1:1" ht="15">
      <c r="A13849" s="6"/>
    </row>
    <row r="13850" spans="1:1" ht="15">
      <c r="A13850" s="6"/>
    </row>
    <row r="13851" spans="1:1" ht="15">
      <c r="A13851" s="6"/>
    </row>
    <row r="13852" spans="1:1" ht="15">
      <c r="A13852" s="6"/>
    </row>
    <row r="13853" spans="1:1" ht="15">
      <c r="A13853" s="6"/>
    </row>
    <row r="13854" spans="1:1" ht="15">
      <c r="A13854" s="6"/>
    </row>
    <row r="13855" spans="1:1" ht="15">
      <c r="A13855" s="6"/>
    </row>
    <row r="13856" spans="1:1" ht="15">
      <c r="A13856" s="6"/>
    </row>
    <row r="13857" spans="1:1" ht="15">
      <c r="A13857" s="6"/>
    </row>
    <row r="13858" spans="1:1" ht="15">
      <c r="A13858" s="6"/>
    </row>
    <row r="13859" spans="1:1" ht="15">
      <c r="A13859" s="6"/>
    </row>
    <row r="13860" spans="1:1" ht="15">
      <c r="A13860" s="6"/>
    </row>
    <row r="13861" spans="1:1" ht="15">
      <c r="A13861" s="6"/>
    </row>
    <row r="13862" spans="1:1" ht="15">
      <c r="A13862" s="6"/>
    </row>
    <row r="13863" spans="1:1" ht="15">
      <c r="A13863" s="6"/>
    </row>
    <row r="13864" spans="1:1" ht="15">
      <c r="A13864" s="6"/>
    </row>
    <row r="13865" spans="1:1" ht="15">
      <c r="A13865" s="6"/>
    </row>
    <row r="13866" spans="1:1" ht="15">
      <c r="A13866" s="6"/>
    </row>
    <row r="13867" spans="1:1" ht="15">
      <c r="A13867" s="6"/>
    </row>
    <row r="13868" spans="1:1" ht="15">
      <c r="A13868" s="6"/>
    </row>
    <row r="13869" spans="1:1" ht="15">
      <c r="A13869" s="6"/>
    </row>
    <row r="13870" spans="1:1" ht="15">
      <c r="A13870" s="6"/>
    </row>
    <row r="13871" spans="1:1" ht="15">
      <c r="A13871" s="6"/>
    </row>
    <row r="13872" spans="1:1" ht="15">
      <c r="A13872" s="6"/>
    </row>
    <row r="13873" spans="1:1" ht="15">
      <c r="A13873" s="6"/>
    </row>
    <row r="13874" spans="1:1" ht="15">
      <c r="A13874" s="6"/>
    </row>
    <row r="13875" spans="1:1" ht="15">
      <c r="A13875" s="6"/>
    </row>
    <row r="13876" spans="1:1" ht="15">
      <c r="A13876" s="6"/>
    </row>
    <row r="13877" spans="1:1" ht="15">
      <c r="A13877" s="6"/>
    </row>
    <row r="13878" spans="1:1" ht="15">
      <c r="A13878" s="6"/>
    </row>
    <row r="13879" spans="1:1" ht="15">
      <c r="A13879" s="6"/>
    </row>
    <row r="13880" spans="1:1" ht="15">
      <c r="A13880" s="6"/>
    </row>
    <row r="13881" spans="1:1" ht="15">
      <c r="A13881" s="6"/>
    </row>
    <row r="13882" spans="1:1" ht="15">
      <c r="A13882" s="6"/>
    </row>
    <row r="13883" spans="1:1" ht="15">
      <c r="A13883" s="6"/>
    </row>
    <row r="13884" spans="1:1" ht="15">
      <c r="A13884" s="6"/>
    </row>
    <row r="13885" spans="1:1" ht="15">
      <c r="A13885" s="6"/>
    </row>
    <row r="13886" spans="1:1" ht="15">
      <c r="A13886" s="6"/>
    </row>
    <row r="13887" spans="1:1" ht="15">
      <c r="A13887" s="6"/>
    </row>
    <row r="13888" spans="1:1" ht="15">
      <c r="A13888" s="6"/>
    </row>
    <row r="13889" spans="1:1" ht="15">
      <c r="A13889" s="6"/>
    </row>
    <row r="13890" spans="1:1" ht="15">
      <c r="A13890" s="6"/>
    </row>
    <row r="13891" spans="1:1" ht="15">
      <c r="A13891" s="6"/>
    </row>
    <row r="13892" spans="1:1" ht="15">
      <c r="A13892" s="6"/>
    </row>
    <row r="13893" spans="1:1" ht="15">
      <c r="A13893" s="6"/>
    </row>
    <row r="13894" spans="1:1" ht="15">
      <c r="A13894" s="6"/>
    </row>
    <row r="13895" spans="1:1" ht="15">
      <c r="A13895" s="6"/>
    </row>
    <row r="13896" spans="1:1" ht="15">
      <c r="A13896" s="6"/>
    </row>
    <row r="13897" spans="1:1" ht="15">
      <c r="A13897" s="6"/>
    </row>
    <row r="13898" spans="1:1" ht="15">
      <c r="A13898" s="6"/>
    </row>
    <row r="13899" spans="1:1" ht="15">
      <c r="A13899" s="6"/>
    </row>
    <row r="13900" spans="1:1" ht="15">
      <c r="A13900" s="6"/>
    </row>
    <row r="13901" spans="1:1" ht="15">
      <c r="A13901" s="6"/>
    </row>
    <row r="13902" spans="1:1" ht="15">
      <c r="A13902" s="6"/>
    </row>
    <row r="13903" spans="1:1" ht="15">
      <c r="A13903" s="6"/>
    </row>
    <row r="13904" spans="1:1" ht="15">
      <c r="A13904" s="6"/>
    </row>
    <row r="13905" spans="1:1" ht="15">
      <c r="A13905" s="6"/>
    </row>
    <row r="13906" spans="1:1" ht="15">
      <c r="A13906" s="6"/>
    </row>
    <row r="13907" spans="1:1" ht="15">
      <c r="A13907" s="6"/>
    </row>
    <row r="13908" spans="1:1" ht="15">
      <c r="A13908" s="6"/>
    </row>
    <row r="13909" spans="1:1" ht="15">
      <c r="A13909" s="6"/>
    </row>
    <row r="13910" spans="1:1" ht="15">
      <c r="A13910" s="6"/>
    </row>
    <row r="13911" spans="1:1" ht="15">
      <c r="A13911" s="6"/>
    </row>
    <row r="13912" spans="1:1" ht="15">
      <c r="A13912" s="6"/>
    </row>
    <row r="13913" spans="1:1" ht="15">
      <c r="A13913" s="6"/>
    </row>
    <row r="13914" spans="1:1" ht="15">
      <c r="A13914" s="6"/>
    </row>
    <row r="13915" spans="1:1" ht="15">
      <c r="A13915" s="6"/>
    </row>
    <row r="13916" spans="1:1" ht="15">
      <c r="A13916" s="6"/>
    </row>
    <row r="13917" spans="1:1" ht="15">
      <c r="A13917" s="6"/>
    </row>
    <row r="13918" spans="1:1" ht="15">
      <c r="A13918" s="6"/>
    </row>
    <row r="13919" spans="1:1" ht="15">
      <c r="A13919" s="6"/>
    </row>
    <row r="13920" spans="1:1" ht="15">
      <c r="A13920" s="6"/>
    </row>
    <row r="13921" spans="1:1" ht="15">
      <c r="A13921" s="6"/>
    </row>
    <row r="13922" spans="1:1" ht="15">
      <c r="A13922" s="6"/>
    </row>
    <row r="13923" spans="1:1" ht="15">
      <c r="A13923" s="6"/>
    </row>
    <row r="13924" spans="1:1" ht="15">
      <c r="A13924" s="6"/>
    </row>
    <row r="13925" spans="1:1" ht="15">
      <c r="A13925" s="6"/>
    </row>
    <row r="13926" spans="1:1" ht="15">
      <c r="A13926" s="6"/>
    </row>
    <row r="13927" spans="1:1" ht="15">
      <c r="A13927" s="6"/>
    </row>
    <row r="13928" spans="1:1" ht="15">
      <c r="A13928" s="6"/>
    </row>
    <row r="13929" spans="1:1" ht="15">
      <c r="A13929" s="6"/>
    </row>
    <row r="13930" spans="1:1" ht="15">
      <c r="A13930" s="6"/>
    </row>
    <row r="13931" spans="1:1" ht="15">
      <c r="A13931" s="6"/>
    </row>
    <row r="13932" spans="1:1" ht="15">
      <c r="A13932" s="6"/>
    </row>
    <row r="13933" spans="1:1" ht="15">
      <c r="A13933" s="6"/>
    </row>
    <row r="13934" spans="1:1" ht="15">
      <c r="A13934" s="6"/>
    </row>
    <row r="13935" spans="1:1" ht="15">
      <c r="A13935" s="6"/>
    </row>
    <row r="13936" spans="1:1" ht="15">
      <c r="A13936" s="6"/>
    </row>
    <row r="13937" spans="1:1" ht="15">
      <c r="A13937" s="6"/>
    </row>
    <row r="13938" spans="1:1" ht="15">
      <c r="A13938" s="6"/>
    </row>
    <row r="13939" spans="1:1" ht="15">
      <c r="A13939" s="6"/>
    </row>
    <row r="13940" spans="1:1" ht="15">
      <c r="A13940" s="6"/>
    </row>
    <row r="13941" spans="1:1" ht="15">
      <c r="A13941" s="6"/>
    </row>
    <row r="13942" spans="1:1" ht="15">
      <c r="A13942" s="6"/>
    </row>
    <row r="13943" spans="1:1" ht="15">
      <c r="A13943" s="6"/>
    </row>
    <row r="13944" spans="1:1" ht="15">
      <c r="A13944" s="6"/>
    </row>
    <row r="13945" spans="1:1" ht="15">
      <c r="A13945" s="6"/>
    </row>
    <row r="13946" spans="1:1" ht="15">
      <c r="A13946" s="6"/>
    </row>
    <row r="13947" spans="1:1" ht="15">
      <c r="A13947" s="6"/>
    </row>
    <row r="13948" spans="1:1" ht="15">
      <c r="A13948" s="6"/>
    </row>
    <row r="13949" spans="1:1" ht="15">
      <c r="A13949" s="6"/>
    </row>
    <row r="13950" spans="1:1" ht="15">
      <c r="A13950" s="6"/>
    </row>
    <row r="13951" spans="1:1" ht="15">
      <c r="A13951" s="6"/>
    </row>
    <row r="13952" spans="1:1" ht="15">
      <c r="A13952" s="6"/>
    </row>
    <row r="13953" spans="1:1" ht="15">
      <c r="A13953" s="6"/>
    </row>
    <row r="13954" spans="1:1" ht="15">
      <c r="A13954" s="6"/>
    </row>
    <row r="13955" spans="1:1" ht="15">
      <c r="A13955" s="6"/>
    </row>
    <row r="13956" spans="1:1" ht="15">
      <c r="A13956" s="6"/>
    </row>
    <row r="13957" spans="1:1" ht="15">
      <c r="A13957" s="6"/>
    </row>
    <row r="13958" spans="1:1" ht="15">
      <c r="A13958" s="6"/>
    </row>
    <row r="13959" spans="1:1" ht="15">
      <c r="A13959" s="6"/>
    </row>
    <row r="13960" spans="1:1" ht="15">
      <c r="A13960" s="6"/>
    </row>
    <row r="13961" spans="1:1" ht="15">
      <c r="A13961" s="6"/>
    </row>
    <row r="13962" spans="1:1" ht="15">
      <c r="A13962" s="6"/>
    </row>
    <row r="13963" spans="1:1" ht="15">
      <c r="A13963" s="6"/>
    </row>
    <row r="13964" spans="1:1" ht="15">
      <c r="A13964" s="6"/>
    </row>
    <row r="13965" spans="1:1" ht="15">
      <c r="A13965" s="6"/>
    </row>
    <row r="13966" spans="1:1" ht="15">
      <c r="A13966" s="6"/>
    </row>
    <row r="13967" spans="1:1" ht="15">
      <c r="A13967" s="6"/>
    </row>
    <row r="13968" spans="1:1" ht="15">
      <c r="A13968" s="6"/>
    </row>
    <row r="13969" spans="1:1" ht="15">
      <c r="A13969" s="6"/>
    </row>
    <row r="13970" spans="1:1" ht="15">
      <c r="A13970" s="6"/>
    </row>
    <row r="13971" spans="1:1" ht="15">
      <c r="A13971" s="6"/>
    </row>
    <row r="13972" spans="1:1" ht="15">
      <c r="A13972" s="6"/>
    </row>
    <row r="13973" spans="1:1" ht="15">
      <c r="A13973" s="6"/>
    </row>
    <row r="13974" spans="1:1" ht="15">
      <c r="A13974" s="6"/>
    </row>
    <row r="13975" spans="1:1" ht="15">
      <c r="A13975" s="6"/>
    </row>
    <row r="13976" spans="1:1" ht="15">
      <c r="A13976" s="6"/>
    </row>
    <row r="13977" spans="1:1" ht="15">
      <c r="A13977" s="6"/>
    </row>
    <row r="13978" spans="1:1" ht="15">
      <c r="A13978" s="6"/>
    </row>
    <row r="13979" spans="1:1" ht="15">
      <c r="A13979" s="6"/>
    </row>
    <row r="13980" spans="1:1" ht="15">
      <c r="A13980" s="6"/>
    </row>
    <row r="13981" spans="1:1" ht="15">
      <c r="A13981" s="6"/>
    </row>
    <row r="13982" spans="1:1" ht="15">
      <c r="A13982" s="6"/>
    </row>
    <row r="13983" spans="1:1" ht="15">
      <c r="A13983" s="6"/>
    </row>
    <row r="13984" spans="1:1" ht="15">
      <c r="A13984" s="6"/>
    </row>
    <row r="13985" spans="1:1" ht="15">
      <c r="A13985" s="6"/>
    </row>
    <row r="13986" spans="1:1" ht="15">
      <c r="A13986" s="6"/>
    </row>
    <row r="13987" spans="1:1" ht="15">
      <c r="A13987" s="6"/>
    </row>
    <row r="13988" spans="1:1" ht="15">
      <c r="A13988" s="6"/>
    </row>
    <row r="13989" spans="1:1" ht="15">
      <c r="A13989" s="6"/>
    </row>
    <row r="13990" spans="1:1" ht="15">
      <c r="A13990" s="6"/>
    </row>
    <row r="13991" spans="1:1" ht="15">
      <c r="A13991" s="6"/>
    </row>
    <row r="13992" spans="1:1" ht="15">
      <c r="A13992" s="6"/>
    </row>
    <row r="13993" spans="1:1" ht="15">
      <c r="A13993" s="6"/>
    </row>
    <row r="13994" spans="1:1" ht="15">
      <c r="A13994" s="6"/>
    </row>
    <row r="13995" spans="1:1" ht="15">
      <c r="A13995" s="6"/>
    </row>
    <row r="13996" spans="1:1" ht="15">
      <c r="A13996" s="6"/>
    </row>
    <row r="13997" spans="1:1" ht="15">
      <c r="A13997" s="6"/>
    </row>
    <row r="13998" spans="1:1" ht="15">
      <c r="A13998" s="6"/>
    </row>
    <row r="13999" spans="1:1" ht="15">
      <c r="A13999" s="6"/>
    </row>
    <row r="14000" spans="1:1" ht="15">
      <c r="A14000" s="6"/>
    </row>
    <row r="14001" spans="1:1" ht="15">
      <c r="A14001" s="6"/>
    </row>
    <row r="14002" spans="1:1" ht="15">
      <c r="A14002" s="6"/>
    </row>
    <row r="14003" spans="1:1" ht="15">
      <c r="A14003" s="6"/>
    </row>
    <row r="14004" spans="1:1" ht="15">
      <c r="A14004" s="6"/>
    </row>
    <row r="14005" spans="1:1" ht="15">
      <c r="A14005" s="6"/>
    </row>
    <row r="14006" spans="1:1" ht="15">
      <c r="A14006" s="6"/>
    </row>
    <row r="14007" spans="1:1" ht="15">
      <c r="A14007" s="6"/>
    </row>
    <row r="14008" spans="1:1" ht="15">
      <c r="A14008" s="6"/>
    </row>
    <row r="14009" spans="1:1" ht="15">
      <c r="A14009" s="6"/>
    </row>
    <row r="14010" spans="1:1" ht="15">
      <c r="A14010" s="6"/>
    </row>
    <row r="14011" spans="1:1" ht="15">
      <c r="A14011" s="6"/>
    </row>
    <row r="14012" spans="1:1" ht="15">
      <c r="A14012" s="6"/>
    </row>
    <row r="14013" spans="1:1" ht="15">
      <c r="A14013" s="6"/>
    </row>
    <row r="14014" spans="1:1" ht="15">
      <c r="A14014" s="6"/>
    </row>
    <row r="14015" spans="1:1" ht="15">
      <c r="A14015" s="6"/>
    </row>
    <row r="14016" spans="1:1" ht="15">
      <c r="A14016" s="6"/>
    </row>
    <row r="14017" spans="1:1" ht="15">
      <c r="A14017" s="6"/>
    </row>
    <row r="14018" spans="1:1" ht="15">
      <c r="A14018" s="6"/>
    </row>
    <row r="14019" spans="1:1" ht="15">
      <c r="A14019" s="6"/>
    </row>
    <row r="14020" spans="1:1" ht="15">
      <c r="A14020" s="6"/>
    </row>
    <row r="14021" spans="1:1" ht="15">
      <c r="A14021" s="6"/>
    </row>
    <row r="14022" spans="1:1" ht="15">
      <c r="A14022" s="6"/>
    </row>
    <row r="14023" spans="1:1" ht="15">
      <c r="A14023" s="6"/>
    </row>
    <row r="14024" spans="1:1" ht="15">
      <c r="A14024" s="6"/>
    </row>
    <row r="14025" spans="1:1" ht="15">
      <c r="A14025" s="6"/>
    </row>
    <row r="14026" spans="1:1" ht="15">
      <c r="A14026" s="6"/>
    </row>
    <row r="14027" spans="1:1" ht="15">
      <c r="A14027" s="6"/>
    </row>
    <row r="14028" spans="1:1" ht="15">
      <c r="A14028" s="6"/>
    </row>
    <row r="14029" spans="1:1" ht="15">
      <c r="A14029" s="6"/>
    </row>
    <row r="14030" spans="1:1" ht="15">
      <c r="A14030" s="6"/>
    </row>
    <row r="14031" spans="1:1" ht="15">
      <c r="A14031" s="6"/>
    </row>
    <row r="14032" spans="1:1" ht="15">
      <c r="A14032" s="6"/>
    </row>
    <row r="14033" spans="1:1" ht="15">
      <c r="A14033" s="6"/>
    </row>
    <row r="14034" spans="1:1" ht="15">
      <c r="A14034" s="6"/>
    </row>
    <row r="14035" spans="1:1" ht="15">
      <c r="A14035" s="6"/>
    </row>
    <row r="14036" spans="1:1" ht="15">
      <c r="A14036" s="6"/>
    </row>
    <row r="14037" spans="1:1" ht="15">
      <c r="A14037" s="6"/>
    </row>
    <row r="14038" spans="1:1" ht="15">
      <c r="A14038" s="6"/>
    </row>
    <row r="14039" spans="1:1" ht="15">
      <c r="A14039" s="6"/>
    </row>
    <row r="14040" spans="1:1" ht="15">
      <c r="A14040" s="6"/>
    </row>
    <row r="14041" spans="1:1" ht="15">
      <c r="A14041" s="6"/>
    </row>
    <row r="14042" spans="1:1" ht="15">
      <c r="A14042" s="6"/>
    </row>
    <row r="14043" spans="1:1" ht="15">
      <c r="A14043" s="6"/>
    </row>
    <row r="14044" spans="1:1" ht="15">
      <c r="A14044" s="6"/>
    </row>
    <row r="14045" spans="1:1" ht="15">
      <c r="A14045" s="6"/>
    </row>
    <row r="14046" spans="1:1" ht="15">
      <c r="A14046" s="6"/>
    </row>
    <row r="14047" spans="1:1" ht="15">
      <c r="A14047" s="6"/>
    </row>
    <row r="14048" spans="1:1" ht="15">
      <c r="A14048" s="6"/>
    </row>
    <row r="14049" spans="1:1" ht="15">
      <c r="A14049" s="6"/>
    </row>
    <row r="14050" spans="1:1" ht="15">
      <c r="A14050" s="6"/>
    </row>
    <row r="14051" spans="1:1" ht="15">
      <c r="A14051" s="6"/>
    </row>
    <row r="14052" spans="1:1" ht="15">
      <c r="A14052" s="6"/>
    </row>
    <row r="14053" spans="1:1" ht="15">
      <c r="A14053" s="6"/>
    </row>
    <row r="14054" spans="1:1" ht="15">
      <c r="A14054" s="6"/>
    </row>
    <row r="14055" spans="1:1" ht="15">
      <c r="A14055" s="6"/>
    </row>
    <row r="14056" spans="1:1" ht="15">
      <c r="A14056" s="6"/>
    </row>
    <row r="14057" spans="1:1" ht="15">
      <c r="A14057" s="6"/>
    </row>
    <row r="14058" spans="1:1" ht="15">
      <c r="A14058" s="6"/>
    </row>
    <row r="14059" spans="1:1" ht="15">
      <c r="A14059" s="6"/>
    </row>
    <row r="14060" spans="1:1" ht="15">
      <c r="A14060" s="6"/>
    </row>
    <row r="14061" spans="1:1" ht="15">
      <c r="A14061" s="6"/>
    </row>
    <row r="14062" spans="1:1" ht="15">
      <c r="A14062" s="6"/>
    </row>
    <row r="14063" spans="1:1" ht="15">
      <c r="A14063" s="6"/>
    </row>
    <row r="14064" spans="1:1" ht="15">
      <c r="A14064" s="6"/>
    </row>
    <row r="14065" spans="1:1" ht="15">
      <c r="A14065" s="6"/>
    </row>
    <row r="14066" spans="1:1" ht="15">
      <c r="A14066" s="6"/>
    </row>
    <row r="14067" spans="1:1" ht="15">
      <c r="A14067" s="6"/>
    </row>
    <row r="14068" spans="1:1" ht="15">
      <c r="A14068" s="6"/>
    </row>
    <row r="14069" spans="1:1" ht="15">
      <c r="A14069" s="6"/>
    </row>
    <row r="14070" spans="1:1" ht="15">
      <c r="A14070" s="6"/>
    </row>
    <row r="14071" spans="1:1" ht="15">
      <c r="A14071" s="6"/>
    </row>
    <row r="14072" spans="1:1" ht="15">
      <c r="A14072" s="6"/>
    </row>
    <row r="14073" spans="1:1" ht="15">
      <c r="A14073" s="6"/>
    </row>
    <row r="14074" spans="1:1" ht="15">
      <c r="A14074" s="6"/>
    </row>
    <row r="14075" spans="1:1" ht="15">
      <c r="A14075" s="6"/>
    </row>
    <row r="14076" spans="1:1" ht="15">
      <c r="A14076" s="6"/>
    </row>
    <row r="14077" spans="1:1" ht="15">
      <c r="A14077" s="6"/>
    </row>
    <row r="14078" spans="1:1" ht="15">
      <c r="A14078" s="6"/>
    </row>
    <row r="14079" spans="1:1" ht="15">
      <c r="A14079" s="6"/>
    </row>
    <row r="14080" spans="1:1" ht="15">
      <c r="A14080" s="6"/>
    </row>
    <row r="14081" spans="1:1" ht="15">
      <c r="A14081" s="6"/>
    </row>
    <row r="14082" spans="1:1" ht="15">
      <c r="A14082" s="6"/>
    </row>
    <row r="14083" spans="1:1" ht="15">
      <c r="A14083" s="6"/>
    </row>
    <row r="14084" spans="1:1" ht="15">
      <c r="A14084" s="6"/>
    </row>
    <row r="14085" spans="1:1" ht="15">
      <c r="A14085" s="6"/>
    </row>
    <row r="14086" spans="1:1" ht="15">
      <c r="A14086" s="6"/>
    </row>
    <row r="14087" spans="1:1" ht="15">
      <c r="A14087" s="6"/>
    </row>
    <row r="14088" spans="1:1" ht="15">
      <c r="A14088" s="6"/>
    </row>
    <row r="14089" spans="1:1" ht="15">
      <c r="A14089" s="6"/>
    </row>
    <row r="14090" spans="1:1" ht="15">
      <c r="A14090" s="6"/>
    </row>
    <row r="14091" spans="1:1" ht="15">
      <c r="A14091" s="6"/>
    </row>
    <row r="14092" spans="1:1" ht="15">
      <c r="A14092" s="6"/>
    </row>
    <row r="14093" spans="1:1" ht="15">
      <c r="A14093" s="6"/>
    </row>
    <row r="14094" spans="1:1" ht="15">
      <c r="A14094" s="6"/>
    </row>
    <row r="14095" spans="1:1" ht="15">
      <c r="A14095" s="6"/>
    </row>
    <row r="14096" spans="1:1" ht="15">
      <c r="A14096" s="6"/>
    </row>
    <row r="14097" spans="1:1" ht="15">
      <c r="A14097" s="6"/>
    </row>
    <row r="14098" spans="1:1" ht="15">
      <c r="A14098" s="6"/>
    </row>
    <row r="14099" spans="1:1" ht="15">
      <c r="A14099" s="6"/>
    </row>
    <row r="14100" spans="1:1" ht="15">
      <c r="A14100" s="6"/>
    </row>
    <row r="14101" spans="1:1" ht="15">
      <c r="A14101" s="6"/>
    </row>
    <row r="14102" spans="1:1" ht="15">
      <c r="A14102" s="6"/>
    </row>
    <row r="14103" spans="1:1" ht="15">
      <c r="A14103" s="6"/>
    </row>
    <row r="14104" spans="1:1" ht="15">
      <c r="A14104" s="6"/>
    </row>
    <row r="14105" spans="1:1" ht="15">
      <c r="A14105" s="6"/>
    </row>
    <row r="14106" spans="1:1" ht="15">
      <c r="A14106" s="6"/>
    </row>
    <row r="14107" spans="1:1" ht="15">
      <c r="A14107" s="6"/>
    </row>
    <row r="14108" spans="1:1" ht="15">
      <c r="A14108" s="6"/>
    </row>
    <row r="14109" spans="1:1" ht="15">
      <c r="A14109" s="6"/>
    </row>
    <row r="14110" spans="1:1" ht="15">
      <c r="A14110" s="6"/>
    </row>
    <row r="14111" spans="1:1" ht="15">
      <c r="A14111" s="6"/>
    </row>
    <row r="14112" spans="1:1" ht="15">
      <c r="A14112" s="6"/>
    </row>
    <row r="14113" spans="1:1" ht="15">
      <c r="A14113" s="6"/>
    </row>
    <row r="14114" spans="1:1" ht="15">
      <c r="A14114" s="6"/>
    </row>
    <row r="14115" spans="1:1" ht="15">
      <c r="A14115" s="6"/>
    </row>
    <row r="14116" spans="1:1" ht="15">
      <c r="A14116" s="6"/>
    </row>
    <row r="14117" spans="1:1" ht="15">
      <c r="A14117" s="6"/>
    </row>
    <row r="14118" spans="1:1" ht="15">
      <c r="A14118" s="6"/>
    </row>
    <row r="14119" spans="1:1" ht="15">
      <c r="A14119" s="6"/>
    </row>
    <row r="14120" spans="1:1" ht="15">
      <c r="A14120" s="6"/>
    </row>
    <row r="14121" spans="1:1" ht="15">
      <c r="A14121" s="6"/>
    </row>
    <row r="14122" spans="1:1" ht="15">
      <c r="A14122" s="6"/>
    </row>
    <row r="14123" spans="1:1" ht="15">
      <c r="A14123" s="6"/>
    </row>
    <row r="14124" spans="1:1" ht="15">
      <c r="A14124" s="6"/>
    </row>
    <row r="14125" spans="1:1" ht="15">
      <c r="A14125" s="6"/>
    </row>
    <row r="14126" spans="1:1" ht="15">
      <c r="A14126" s="6"/>
    </row>
    <row r="14127" spans="1:1" ht="15">
      <c r="A14127" s="6"/>
    </row>
    <row r="14128" spans="1:1" ht="15">
      <c r="A14128" s="6"/>
    </row>
    <row r="14129" spans="1:1" ht="15">
      <c r="A14129" s="6"/>
    </row>
    <row r="14130" spans="1:1" ht="15">
      <c r="A14130" s="6"/>
    </row>
    <row r="14131" spans="1:1" ht="15">
      <c r="A14131" s="6"/>
    </row>
    <row r="14132" spans="1:1" ht="15">
      <c r="A14132" s="6"/>
    </row>
    <row r="14133" spans="1:1" ht="15">
      <c r="A14133" s="6"/>
    </row>
    <row r="14134" spans="1:1" ht="15">
      <c r="A14134" s="6"/>
    </row>
    <row r="14135" spans="1:1" ht="15">
      <c r="A14135" s="6"/>
    </row>
    <row r="14136" spans="1:1" ht="15">
      <c r="A14136" s="6"/>
    </row>
    <row r="14137" spans="1:1" ht="15">
      <c r="A14137" s="6"/>
    </row>
    <row r="14138" spans="1:1" ht="15">
      <c r="A14138" s="6"/>
    </row>
    <row r="14139" spans="1:1" ht="15">
      <c r="A14139" s="6"/>
    </row>
    <row r="14140" spans="1:1" ht="15">
      <c r="A14140" s="6"/>
    </row>
    <row r="14141" spans="1:1" ht="15">
      <c r="A14141" s="6"/>
    </row>
    <row r="14142" spans="1:1" ht="15">
      <c r="A14142" s="6"/>
    </row>
    <row r="14143" spans="1:1" ht="15">
      <c r="A14143" s="6"/>
    </row>
    <row r="14144" spans="1:1" ht="15">
      <c r="A14144" s="6"/>
    </row>
    <row r="14145" spans="1:1" ht="15">
      <c r="A14145" s="6"/>
    </row>
    <row r="14146" spans="1:1" ht="15">
      <c r="A14146" s="6"/>
    </row>
    <row r="14147" spans="1:1" ht="15">
      <c r="A14147" s="6"/>
    </row>
    <row r="14148" spans="1:1" ht="15">
      <c r="A14148" s="6"/>
    </row>
    <row r="14149" spans="1:1" ht="15">
      <c r="A14149" s="6"/>
    </row>
    <row r="14150" spans="1:1" ht="15">
      <c r="A14150" s="6"/>
    </row>
    <row r="14151" spans="1:1" ht="15">
      <c r="A14151" s="6"/>
    </row>
    <row r="14152" spans="1:1" ht="15">
      <c r="A14152" s="6"/>
    </row>
    <row r="14153" spans="1:1" ht="15">
      <c r="A14153" s="6"/>
    </row>
    <row r="14154" spans="1:1" ht="15">
      <c r="A14154" s="6"/>
    </row>
    <row r="14155" spans="1:1" ht="15">
      <c r="A14155" s="6"/>
    </row>
    <row r="14156" spans="1:1" ht="15">
      <c r="A14156" s="6"/>
    </row>
    <row r="14157" spans="1:1" ht="15">
      <c r="A14157" s="6"/>
    </row>
    <row r="14158" spans="1:1" ht="15">
      <c r="A14158" s="6"/>
    </row>
    <row r="14159" spans="1:1" ht="15">
      <c r="A14159" s="6"/>
    </row>
    <row r="14160" spans="1:1" ht="15">
      <c r="A14160" s="6"/>
    </row>
    <row r="14161" spans="1:1" ht="15">
      <c r="A14161" s="6"/>
    </row>
    <row r="14162" spans="1:1" ht="15">
      <c r="A14162" s="6"/>
    </row>
    <row r="14163" spans="1:1" ht="15">
      <c r="A14163" s="6"/>
    </row>
    <row r="14164" spans="1:1" ht="15">
      <c r="A14164" s="6"/>
    </row>
    <row r="14165" spans="1:1" ht="15">
      <c r="A14165" s="6"/>
    </row>
    <row r="14166" spans="1:1" ht="15">
      <c r="A14166" s="6"/>
    </row>
    <row r="14167" spans="1:1" ht="15">
      <c r="A14167" s="6"/>
    </row>
    <row r="14168" spans="1:1" ht="15">
      <c r="A14168" s="6"/>
    </row>
    <row r="14169" spans="1:1" ht="15">
      <c r="A14169" s="6"/>
    </row>
    <row r="14170" spans="1:1" ht="15">
      <c r="A14170" s="6"/>
    </row>
    <row r="14171" spans="1:1" ht="15">
      <c r="A14171" s="6"/>
    </row>
    <row r="14172" spans="1:1" ht="15">
      <c r="A14172" s="6"/>
    </row>
    <row r="14173" spans="1:1" ht="15">
      <c r="A14173" s="6"/>
    </row>
    <row r="14174" spans="1:1" ht="15">
      <c r="A14174" s="6"/>
    </row>
    <row r="14175" spans="1:1" ht="15">
      <c r="A14175" s="6"/>
    </row>
    <row r="14176" spans="1:1" ht="15">
      <c r="A14176" s="6"/>
    </row>
    <row r="14177" spans="1:1" ht="15">
      <c r="A14177" s="6"/>
    </row>
    <row r="14178" spans="1:1" ht="15">
      <c r="A14178" s="6"/>
    </row>
    <row r="14179" spans="1:1" ht="15">
      <c r="A14179" s="6"/>
    </row>
    <row r="14180" spans="1:1" ht="15">
      <c r="A14180" s="6"/>
    </row>
    <row r="14181" spans="1:1" ht="15">
      <c r="A14181" s="6"/>
    </row>
    <row r="14182" spans="1:1" ht="15">
      <c r="A14182" s="6"/>
    </row>
    <row r="14183" spans="1:1" ht="15">
      <c r="A14183" s="6"/>
    </row>
    <row r="14184" spans="1:1" ht="15">
      <c r="A14184" s="6"/>
    </row>
    <row r="14185" spans="1:1" ht="15">
      <c r="A14185" s="6"/>
    </row>
    <row r="14186" spans="1:1" ht="15">
      <c r="A14186" s="6"/>
    </row>
    <row r="14187" spans="1:1" ht="15">
      <c r="A14187" s="6"/>
    </row>
    <row r="14188" spans="1:1" ht="15">
      <c r="A14188" s="6"/>
    </row>
    <row r="14189" spans="1:1" ht="15">
      <c r="A14189" s="6"/>
    </row>
    <row r="14190" spans="1:1" ht="15">
      <c r="A14190" s="6"/>
    </row>
    <row r="14191" spans="1:1" ht="15">
      <c r="A14191" s="6"/>
    </row>
    <row r="14192" spans="1:1" ht="15">
      <c r="A14192" s="6"/>
    </row>
    <row r="14193" spans="1:1" ht="15">
      <c r="A14193" s="6"/>
    </row>
    <row r="14194" spans="1:1" ht="15">
      <c r="A14194" s="6"/>
    </row>
    <row r="14195" spans="1:1" ht="15">
      <c r="A14195" s="6"/>
    </row>
    <row r="14196" spans="1:1" ht="15">
      <c r="A14196" s="6"/>
    </row>
    <row r="14197" spans="1:1" ht="15">
      <c r="A14197" s="6"/>
    </row>
    <row r="14198" spans="1:1" ht="15">
      <c r="A14198" s="6"/>
    </row>
    <row r="14199" spans="1:1" ht="15">
      <c r="A14199" s="6"/>
    </row>
    <row r="14200" spans="1:1" ht="15">
      <c r="A14200" s="6"/>
    </row>
    <row r="14201" spans="1:1" ht="15">
      <c r="A14201" s="6"/>
    </row>
    <row r="14202" spans="1:1" ht="15">
      <c r="A14202" s="6"/>
    </row>
    <row r="14203" spans="1:1" ht="15">
      <c r="A14203" s="6"/>
    </row>
    <row r="14204" spans="1:1" ht="15">
      <c r="A14204" s="6"/>
    </row>
    <row r="14205" spans="1:1" ht="15">
      <c r="A14205" s="6"/>
    </row>
    <row r="14206" spans="1:1" ht="15">
      <c r="A14206" s="6"/>
    </row>
    <row r="14207" spans="1:1" ht="15">
      <c r="A14207" s="6"/>
    </row>
    <row r="14208" spans="1:1" ht="15">
      <c r="A14208" s="6"/>
    </row>
    <row r="14209" spans="1:1" ht="15">
      <c r="A14209" s="6"/>
    </row>
    <row r="14210" spans="1:1" ht="15">
      <c r="A14210" s="6"/>
    </row>
    <row r="14211" spans="1:1" ht="15">
      <c r="A14211" s="6"/>
    </row>
    <row r="14212" spans="1:1" ht="15">
      <c r="A14212" s="6"/>
    </row>
    <row r="14213" spans="1:1" ht="15">
      <c r="A14213" s="6"/>
    </row>
    <row r="14214" spans="1:1" ht="15">
      <c r="A14214" s="6"/>
    </row>
    <row r="14215" spans="1:1" ht="15">
      <c r="A14215" s="6"/>
    </row>
    <row r="14216" spans="1:1" ht="15">
      <c r="A14216" s="6"/>
    </row>
    <row r="14217" spans="1:1" ht="15">
      <c r="A14217" s="6"/>
    </row>
    <row r="14218" spans="1:1" ht="15">
      <c r="A14218" s="6"/>
    </row>
    <row r="14219" spans="1:1" ht="15">
      <c r="A14219" s="6"/>
    </row>
    <row r="14220" spans="1:1" ht="15">
      <c r="A14220" s="6"/>
    </row>
    <row r="14221" spans="1:1" ht="15">
      <c r="A14221" s="6"/>
    </row>
    <row r="14222" spans="1:1" ht="15">
      <c r="A14222" s="6"/>
    </row>
    <row r="14223" spans="1:1" ht="15">
      <c r="A14223" s="6"/>
    </row>
    <row r="14224" spans="1:1" ht="15">
      <c r="A14224" s="6"/>
    </row>
    <row r="14225" spans="1:1" ht="15">
      <c r="A14225" s="6"/>
    </row>
    <row r="14226" spans="1:1" ht="15">
      <c r="A14226" s="6"/>
    </row>
    <row r="14227" spans="1:1" ht="15">
      <c r="A14227" s="6"/>
    </row>
    <row r="14228" spans="1:1" ht="15">
      <c r="A14228" s="6"/>
    </row>
    <row r="14229" spans="1:1" ht="15">
      <c r="A14229" s="6"/>
    </row>
    <row r="14230" spans="1:1" ht="15">
      <c r="A14230" s="6"/>
    </row>
    <row r="14231" spans="1:1" ht="15">
      <c r="A14231" s="6"/>
    </row>
    <row r="14232" spans="1:1" ht="15">
      <c r="A14232" s="6"/>
    </row>
    <row r="14233" spans="1:1" ht="15">
      <c r="A14233" s="6"/>
    </row>
    <row r="14234" spans="1:1" ht="15">
      <c r="A14234" s="6"/>
    </row>
    <row r="14235" spans="1:1" ht="15">
      <c r="A14235" s="6"/>
    </row>
    <row r="14236" spans="1:1" ht="15">
      <c r="A14236" s="6"/>
    </row>
    <row r="14237" spans="1:1" ht="15">
      <c r="A14237" s="6"/>
    </row>
    <row r="14238" spans="1:1" ht="15">
      <c r="A14238" s="6"/>
    </row>
    <row r="14239" spans="1:1" ht="15">
      <c r="A14239" s="6"/>
    </row>
    <row r="14240" spans="1:1" ht="15">
      <c r="A14240" s="6"/>
    </row>
    <row r="14241" spans="1:1" ht="15">
      <c r="A14241" s="6"/>
    </row>
    <row r="14242" spans="1:1" ht="15">
      <c r="A14242" s="6"/>
    </row>
    <row r="14243" spans="1:1" ht="15">
      <c r="A14243" s="6"/>
    </row>
    <row r="14244" spans="1:1" ht="15">
      <c r="A14244" s="6"/>
    </row>
    <row r="14245" spans="1:1" ht="15">
      <c r="A14245" s="6"/>
    </row>
    <row r="14246" spans="1:1" ht="15">
      <c r="A14246" s="6"/>
    </row>
    <row r="14247" spans="1:1" ht="15">
      <c r="A14247" s="6"/>
    </row>
    <row r="14248" spans="1:1" ht="15">
      <c r="A14248" s="6"/>
    </row>
    <row r="14249" spans="1:1" ht="15">
      <c r="A14249" s="6"/>
    </row>
    <row r="14250" spans="1:1" ht="15">
      <c r="A14250" s="6"/>
    </row>
    <row r="14251" spans="1:1" ht="15">
      <c r="A14251" s="6"/>
    </row>
    <row r="14252" spans="1:1" ht="15">
      <c r="A14252" s="6"/>
    </row>
    <row r="14253" spans="1:1" ht="15">
      <c r="A14253" s="6"/>
    </row>
    <row r="14254" spans="1:1" ht="15">
      <c r="A14254" s="6"/>
    </row>
    <row r="14255" spans="1:1" ht="15">
      <c r="A14255" s="6"/>
    </row>
    <row r="14256" spans="1:1" ht="15">
      <c r="A14256" s="6"/>
    </row>
    <row r="14257" spans="1:1" ht="15">
      <c r="A14257" s="6"/>
    </row>
    <row r="14258" spans="1:1" ht="15">
      <c r="A14258" s="6"/>
    </row>
    <row r="14259" spans="1:1" ht="15">
      <c r="A14259" s="6"/>
    </row>
    <row r="14260" spans="1:1" ht="15">
      <c r="A14260" s="6"/>
    </row>
    <row r="14261" spans="1:1" ht="15">
      <c r="A14261" s="6"/>
    </row>
    <row r="14262" spans="1:1" ht="15">
      <c r="A14262" s="6"/>
    </row>
    <row r="14263" spans="1:1" ht="15">
      <c r="A14263" s="6"/>
    </row>
    <row r="14264" spans="1:1" ht="15">
      <c r="A14264" s="6"/>
    </row>
    <row r="14265" spans="1:1" ht="15">
      <c r="A14265" s="6"/>
    </row>
    <row r="14266" spans="1:1" ht="15">
      <c r="A14266" s="6"/>
    </row>
    <row r="14267" spans="1:1" ht="15">
      <c r="A14267" s="6"/>
    </row>
    <row r="14268" spans="1:1" ht="15">
      <c r="A14268" s="6"/>
    </row>
    <row r="14269" spans="1:1" ht="15">
      <c r="A14269" s="6"/>
    </row>
    <row r="14270" spans="1:1" ht="15">
      <c r="A14270" s="6"/>
    </row>
    <row r="14271" spans="1:1" ht="15">
      <c r="A14271" s="6"/>
    </row>
    <row r="14272" spans="1:1" ht="15">
      <c r="A14272" s="6"/>
    </row>
    <row r="14273" spans="1:1" ht="15">
      <c r="A14273" s="6"/>
    </row>
    <row r="14274" spans="1:1" ht="15">
      <c r="A14274" s="6"/>
    </row>
    <row r="14275" spans="1:1" ht="15">
      <c r="A14275" s="6"/>
    </row>
    <row r="14276" spans="1:1" ht="15">
      <c r="A14276" s="6"/>
    </row>
    <row r="14277" spans="1:1" ht="15">
      <c r="A14277" s="6"/>
    </row>
    <row r="14278" spans="1:1" ht="15">
      <c r="A14278" s="6"/>
    </row>
    <row r="14279" spans="1:1" ht="15">
      <c r="A14279" s="6"/>
    </row>
    <row r="14280" spans="1:1" ht="15">
      <c r="A14280" s="6"/>
    </row>
    <row r="14281" spans="1:1" ht="15">
      <c r="A14281" s="6"/>
    </row>
    <row r="14282" spans="1:1" ht="15">
      <c r="A14282" s="6"/>
    </row>
    <row r="14283" spans="1:1" ht="15">
      <c r="A14283" s="6"/>
    </row>
    <row r="14284" spans="1:1" ht="15">
      <c r="A14284" s="6"/>
    </row>
    <row r="14285" spans="1:1" ht="15">
      <c r="A14285" s="6"/>
    </row>
    <row r="14286" spans="1:1" ht="15">
      <c r="A14286" s="6"/>
    </row>
    <row r="14287" spans="1:1" ht="15">
      <c r="A14287" s="6"/>
    </row>
    <row r="14288" spans="1:1" ht="15">
      <c r="A14288" s="6"/>
    </row>
    <row r="14289" spans="1:1" ht="15">
      <c r="A14289" s="6"/>
    </row>
    <row r="14290" spans="1:1" ht="15">
      <c r="A14290" s="6"/>
    </row>
    <row r="14291" spans="1:1" ht="15">
      <c r="A14291" s="6"/>
    </row>
    <row r="14292" spans="1:1" ht="15">
      <c r="A14292" s="6"/>
    </row>
    <row r="14293" spans="1:1" ht="15">
      <c r="A14293" s="6"/>
    </row>
    <row r="14294" spans="1:1" ht="15">
      <c r="A14294" s="6"/>
    </row>
    <row r="14295" spans="1:1" ht="15">
      <c r="A14295" s="6"/>
    </row>
    <row r="14296" spans="1:1" ht="15">
      <c r="A14296" s="6"/>
    </row>
    <row r="14297" spans="1:1" ht="15">
      <c r="A14297" s="6"/>
    </row>
    <row r="14298" spans="1:1" ht="15">
      <c r="A14298" s="6"/>
    </row>
    <row r="14299" spans="1:1" ht="15">
      <c r="A14299" s="6"/>
    </row>
    <row r="14300" spans="1:1" ht="15">
      <c r="A14300" s="6"/>
    </row>
    <row r="14301" spans="1:1" ht="15">
      <c r="A14301" s="6"/>
    </row>
    <row r="14302" spans="1:1" ht="15">
      <c r="A14302" s="6"/>
    </row>
    <row r="14303" spans="1:1" ht="15">
      <c r="A14303" s="6"/>
    </row>
    <row r="14304" spans="1:1" ht="15">
      <c r="A14304" s="6"/>
    </row>
    <row r="14305" spans="1:1" ht="15">
      <c r="A14305" s="6"/>
    </row>
    <row r="14306" spans="1:1" ht="15">
      <c r="A14306" s="6"/>
    </row>
    <row r="14307" spans="1:1" ht="15">
      <c r="A14307" s="6"/>
    </row>
    <row r="14308" spans="1:1" ht="15">
      <c r="A14308" s="6"/>
    </row>
    <row r="14309" spans="1:1" ht="15">
      <c r="A14309" s="6"/>
    </row>
    <row r="14310" spans="1:1" ht="15">
      <c r="A14310" s="6"/>
    </row>
    <row r="14311" spans="1:1" ht="15">
      <c r="A14311" s="6"/>
    </row>
    <row r="14312" spans="1:1" ht="15">
      <c r="A14312" s="6"/>
    </row>
    <row r="14313" spans="1:1" ht="15">
      <c r="A14313" s="6"/>
    </row>
    <row r="14314" spans="1:1" ht="15">
      <c r="A14314" s="6"/>
    </row>
    <row r="14315" spans="1:1" ht="15">
      <c r="A14315" s="6"/>
    </row>
    <row r="14316" spans="1:1" ht="15">
      <c r="A14316" s="6"/>
    </row>
    <row r="14317" spans="1:1" ht="15">
      <c r="A14317" s="6"/>
    </row>
    <row r="14318" spans="1:1" ht="15">
      <c r="A14318" s="6"/>
    </row>
    <row r="14319" spans="1:1" ht="15">
      <c r="A14319" s="6"/>
    </row>
    <row r="14320" spans="1:1" ht="15">
      <c r="A14320" s="6"/>
    </row>
    <row r="14321" spans="1:1" ht="15">
      <c r="A14321" s="6"/>
    </row>
    <row r="14322" spans="1:1" ht="15">
      <c r="A14322" s="6"/>
    </row>
    <row r="14323" spans="1:1" ht="15">
      <c r="A14323" s="6"/>
    </row>
    <row r="14324" spans="1:1" ht="15">
      <c r="A14324" s="6"/>
    </row>
    <row r="14325" spans="1:1" ht="15">
      <c r="A14325" s="6"/>
    </row>
    <row r="14326" spans="1:1" ht="15">
      <c r="A14326" s="6"/>
    </row>
    <row r="14327" spans="1:1" ht="15">
      <c r="A14327" s="6"/>
    </row>
    <row r="14328" spans="1:1" ht="15">
      <c r="A14328" s="6"/>
    </row>
    <row r="14329" spans="1:1" ht="15">
      <c r="A14329" s="6"/>
    </row>
    <row r="14330" spans="1:1" ht="15">
      <c r="A14330" s="6"/>
    </row>
    <row r="14331" spans="1:1" ht="15">
      <c r="A14331" s="6"/>
    </row>
    <row r="14332" spans="1:1" ht="15">
      <c r="A14332" s="6"/>
    </row>
    <row r="14333" spans="1:1" ht="15">
      <c r="A14333" s="6"/>
    </row>
    <row r="14334" spans="1:1" ht="15">
      <c r="A14334" s="6"/>
    </row>
    <row r="14335" spans="1:1" ht="15">
      <c r="A14335" s="6"/>
    </row>
    <row r="14336" spans="1:1" ht="15">
      <c r="A14336" s="6"/>
    </row>
    <row r="14337" spans="1:1" ht="15">
      <c r="A14337" s="6"/>
    </row>
    <row r="14338" spans="1:1" ht="15">
      <c r="A14338" s="6"/>
    </row>
    <row r="14339" spans="1:1" ht="15">
      <c r="A14339" s="6"/>
    </row>
    <row r="14340" spans="1:1" ht="15">
      <c r="A14340" s="6"/>
    </row>
    <row r="14341" spans="1:1" ht="15">
      <c r="A14341" s="6"/>
    </row>
    <row r="14342" spans="1:1" ht="15">
      <c r="A14342" s="6"/>
    </row>
    <row r="14343" spans="1:1" ht="15">
      <c r="A14343" s="6"/>
    </row>
    <row r="14344" spans="1:1" ht="15">
      <c r="A14344" s="6"/>
    </row>
    <row r="14345" spans="1:1" ht="15">
      <c r="A14345" s="6"/>
    </row>
    <row r="14346" spans="1:1" ht="15">
      <c r="A14346" s="6"/>
    </row>
    <row r="14347" spans="1:1" ht="15">
      <c r="A14347" s="6"/>
    </row>
    <row r="14348" spans="1:1" ht="15">
      <c r="A14348" s="6"/>
    </row>
    <row r="14349" spans="1:1" ht="15">
      <c r="A14349" s="6"/>
    </row>
    <row r="14350" spans="1:1" ht="15">
      <c r="A14350" s="6"/>
    </row>
    <row r="14351" spans="1:1" ht="15">
      <c r="A14351" s="6"/>
    </row>
    <row r="14352" spans="1:1" ht="15">
      <c r="A14352" s="6"/>
    </row>
    <row r="14353" spans="1:1" ht="15">
      <c r="A14353" s="6"/>
    </row>
    <row r="14354" spans="1:1" ht="15">
      <c r="A14354" s="6"/>
    </row>
    <row r="14355" spans="1:1" ht="15">
      <c r="A14355" s="6"/>
    </row>
    <row r="14356" spans="1:1" ht="15">
      <c r="A14356" s="6"/>
    </row>
    <row r="14357" spans="1:1" ht="15">
      <c r="A14357" s="6"/>
    </row>
    <row r="14358" spans="1:1" ht="15">
      <c r="A14358" s="6"/>
    </row>
    <row r="14359" spans="1:1" ht="15">
      <c r="A14359" s="6"/>
    </row>
    <row r="14360" spans="1:1" ht="15">
      <c r="A14360" s="6"/>
    </row>
    <row r="14361" spans="1:1" ht="15">
      <c r="A14361" s="6"/>
    </row>
    <row r="14362" spans="1:1" ht="15">
      <c r="A14362" s="6"/>
    </row>
    <row r="14363" spans="1:1" ht="15">
      <c r="A14363" s="6"/>
    </row>
    <row r="14364" spans="1:1" ht="15">
      <c r="A14364" s="6"/>
    </row>
    <row r="14365" spans="1:1" ht="15">
      <c r="A14365" s="6"/>
    </row>
    <row r="14366" spans="1:1" ht="15">
      <c r="A14366" s="6"/>
    </row>
    <row r="14367" spans="1:1" ht="15">
      <c r="A14367" s="6"/>
    </row>
    <row r="14368" spans="1:1" ht="15">
      <c r="A14368" s="6"/>
    </row>
    <row r="14369" spans="1:1" ht="15">
      <c r="A14369" s="6"/>
    </row>
    <row r="14370" spans="1:1" ht="15">
      <c r="A14370" s="6"/>
    </row>
    <row r="14371" spans="1:1" ht="15">
      <c r="A14371" s="6"/>
    </row>
    <row r="14372" spans="1:1" ht="15">
      <c r="A14372" s="6"/>
    </row>
    <row r="14373" spans="1:1" ht="15">
      <c r="A14373" s="6"/>
    </row>
    <row r="14374" spans="1:1" ht="15">
      <c r="A14374" s="6"/>
    </row>
    <row r="14375" spans="1:1" ht="15">
      <c r="A14375" s="6"/>
    </row>
    <row r="14376" spans="1:1" ht="15">
      <c r="A14376" s="6"/>
    </row>
    <row r="14377" spans="1:1" ht="15">
      <c r="A14377" s="6"/>
    </row>
    <row r="14378" spans="1:1" ht="15">
      <c r="A14378" s="6"/>
    </row>
    <row r="14379" spans="1:1" ht="15">
      <c r="A14379" s="6"/>
    </row>
    <row r="14380" spans="1:1" ht="15">
      <c r="A14380" s="6"/>
    </row>
    <row r="14381" spans="1:1" ht="15">
      <c r="A14381" s="6"/>
    </row>
    <row r="14382" spans="1:1" ht="15">
      <c r="A14382" s="6"/>
    </row>
    <row r="14383" spans="1:1" ht="15">
      <c r="A14383" s="6"/>
    </row>
    <row r="14384" spans="1:1" ht="15">
      <c r="A14384" s="6"/>
    </row>
    <row r="14385" spans="1:1" ht="15">
      <c r="A14385" s="6"/>
    </row>
    <row r="14386" spans="1:1" ht="15">
      <c r="A14386" s="6"/>
    </row>
    <row r="14387" spans="1:1" ht="15">
      <c r="A14387" s="6"/>
    </row>
    <row r="14388" spans="1:1" ht="15">
      <c r="A14388" s="6"/>
    </row>
    <row r="14389" spans="1:1" ht="15">
      <c r="A14389" s="6"/>
    </row>
    <row r="14390" spans="1:1" ht="15">
      <c r="A14390" s="6"/>
    </row>
    <row r="14391" spans="1:1" ht="15">
      <c r="A14391" s="6"/>
    </row>
    <row r="14392" spans="1:1" ht="15">
      <c r="A14392" s="6"/>
    </row>
    <row r="14393" spans="1:1" ht="15">
      <c r="A14393" s="6"/>
    </row>
    <row r="14394" spans="1:1" ht="15">
      <c r="A14394" s="6"/>
    </row>
    <row r="14395" spans="1:1" ht="15">
      <c r="A14395" s="6"/>
    </row>
    <row r="14396" spans="1:1" ht="15">
      <c r="A14396" s="6"/>
    </row>
    <row r="14397" spans="1:1" ht="15">
      <c r="A14397" s="6"/>
    </row>
    <row r="14398" spans="1:1" ht="15">
      <c r="A14398" s="6"/>
    </row>
    <row r="14399" spans="1:1" ht="15">
      <c r="A14399" s="6"/>
    </row>
    <row r="14400" spans="1:1" ht="15">
      <c r="A14400" s="6"/>
    </row>
    <row r="14401" spans="1:1" ht="15">
      <c r="A14401" s="6"/>
    </row>
    <row r="14402" spans="1:1" ht="15">
      <c r="A14402" s="6"/>
    </row>
    <row r="14403" spans="1:1" ht="15">
      <c r="A14403" s="6"/>
    </row>
    <row r="14404" spans="1:1" ht="15">
      <c r="A14404" s="6"/>
    </row>
    <row r="14405" spans="1:1" ht="15">
      <c r="A14405" s="6"/>
    </row>
    <row r="14406" spans="1:1" ht="15">
      <c r="A14406" s="6"/>
    </row>
    <row r="14407" spans="1:1" ht="15">
      <c r="A14407" s="6"/>
    </row>
    <row r="14408" spans="1:1" ht="15">
      <c r="A14408" s="6"/>
    </row>
    <row r="14409" spans="1:1" ht="15">
      <c r="A14409" s="6"/>
    </row>
    <row r="14410" spans="1:1" ht="15">
      <c r="A14410" s="6"/>
    </row>
    <row r="14411" spans="1:1" ht="15">
      <c r="A14411" s="6"/>
    </row>
    <row r="14412" spans="1:1" ht="15">
      <c r="A14412" s="6"/>
    </row>
    <row r="14413" spans="1:1" ht="15">
      <c r="A14413" s="6"/>
    </row>
    <row r="14414" spans="1:1" ht="15">
      <c r="A14414" s="6"/>
    </row>
    <row r="14415" spans="1:1" ht="15">
      <c r="A14415" s="6"/>
    </row>
    <row r="14416" spans="1:1" ht="15">
      <c r="A14416" s="6"/>
    </row>
    <row r="14417" spans="1:1" ht="15">
      <c r="A14417" s="6"/>
    </row>
    <row r="14418" spans="1:1" ht="15">
      <c r="A14418" s="6"/>
    </row>
    <row r="14419" spans="1:1" ht="15">
      <c r="A14419" s="6"/>
    </row>
    <row r="14420" spans="1:1" ht="15">
      <c r="A14420" s="6"/>
    </row>
    <row r="14421" spans="1:1" ht="15">
      <c r="A14421" s="6"/>
    </row>
    <row r="14422" spans="1:1" ht="15">
      <c r="A14422" s="6"/>
    </row>
    <row r="14423" spans="1:1" ht="15">
      <c r="A14423" s="6"/>
    </row>
    <row r="14424" spans="1:1" ht="15">
      <c r="A14424" s="6"/>
    </row>
    <row r="14425" spans="1:1" ht="15">
      <c r="A14425" s="6"/>
    </row>
    <row r="14426" spans="1:1" ht="15">
      <c r="A14426" s="6"/>
    </row>
    <row r="14427" spans="1:1" ht="15">
      <c r="A14427" s="6"/>
    </row>
    <row r="14428" spans="1:1" ht="15">
      <c r="A14428" s="6"/>
    </row>
    <row r="14429" spans="1:1" ht="15">
      <c r="A14429" s="6"/>
    </row>
    <row r="14430" spans="1:1" ht="15">
      <c r="A14430" s="6"/>
    </row>
    <row r="14431" spans="1:1" ht="15">
      <c r="A14431" s="6"/>
    </row>
    <row r="14432" spans="1:1" ht="15">
      <c r="A14432" s="6"/>
    </row>
    <row r="14433" spans="1:1" ht="15">
      <c r="A14433" s="6"/>
    </row>
    <row r="14434" spans="1:1" ht="15">
      <c r="A14434" s="6"/>
    </row>
    <row r="14435" spans="1:1" ht="15">
      <c r="A14435" s="6"/>
    </row>
    <row r="14436" spans="1:1" ht="15">
      <c r="A14436" s="6"/>
    </row>
    <row r="14437" spans="1:1" ht="15">
      <c r="A14437" s="6"/>
    </row>
    <row r="14438" spans="1:1" ht="15">
      <c r="A14438" s="6"/>
    </row>
    <row r="14439" spans="1:1" ht="15">
      <c r="A14439" s="6"/>
    </row>
    <row r="14440" spans="1:1" ht="15">
      <c r="A14440" s="6"/>
    </row>
    <row r="14441" spans="1:1" ht="15">
      <c r="A14441" s="6"/>
    </row>
    <row r="14442" spans="1:1" ht="15">
      <c r="A14442" s="6"/>
    </row>
    <row r="14443" spans="1:1" ht="15">
      <c r="A14443" s="6"/>
    </row>
    <row r="14444" spans="1:1" ht="15">
      <c r="A14444" s="6"/>
    </row>
    <row r="14445" spans="1:1" ht="15">
      <c r="A14445" s="6"/>
    </row>
    <row r="14446" spans="1:1" ht="15">
      <c r="A14446" s="6"/>
    </row>
    <row r="14447" spans="1:1" ht="15">
      <c r="A14447" s="6"/>
    </row>
    <row r="14448" spans="1:1" ht="15">
      <c r="A14448" s="6"/>
    </row>
    <row r="14449" spans="1:1" ht="15">
      <c r="A14449" s="6"/>
    </row>
    <row r="14450" spans="1:1" ht="15">
      <c r="A14450" s="6"/>
    </row>
    <row r="14451" spans="1:1" ht="15">
      <c r="A14451" s="6"/>
    </row>
    <row r="14452" spans="1:1" ht="15">
      <c r="A14452" s="6"/>
    </row>
    <row r="14453" spans="1:1" ht="15">
      <c r="A14453" s="6"/>
    </row>
    <row r="14454" spans="1:1" ht="15">
      <c r="A14454" s="6"/>
    </row>
    <row r="14455" spans="1:1" ht="15">
      <c r="A14455" s="6"/>
    </row>
    <row r="14456" spans="1:1" ht="15">
      <c r="A14456" s="6"/>
    </row>
    <row r="14457" spans="1:1" ht="15">
      <c r="A14457" s="6"/>
    </row>
    <row r="14458" spans="1:1" ht="15">
      <c r="A14458" s="6"/>
    </row>
    <row r="14459" spans="1:1" ht="15">
      <c r="A14459" s="6"/>
    </row>
    <row r="14460" spans="1:1" ht="15">
      <c r="A14460" s="6"/>
    </row>
    <row r="14461" spans="1:1" ht="15">
      <c r="A14461" s="6"/>
    </row>
    <row r="14462" spans="1:1" ht="15">
      <c r="A14462" s="6"/>
    </row>
    <row r="14463" spans="1:1" ht="15">
      <c r="A14463" s="6"/>
    </row>
    <row r="14464" spans="1:1" ht="15">
      <c r="A14464" s="6"/>
    </row>
    <row r="14465" spans="1:1" ht="15">
      <c r="A14465" s="6"/>
    </row>
    <row r="14466" spans="1:1" ht="15">
      <c r="A14466" s="6"/>
    </row>
    <row r="14467" spans="1:1" ht="15">
      <c r="A14467" s="6"/>
    </row>
    <row r="14468" spans="1:1" ht="15">
      <c r="A14468" s="6"/>
    </row>
    <row r="14469" spans="1:1" ht="15">
      <c r="A14469" s="6"/>
    </row>
    <row r="14470" spans="1:1" ht="15">
      <c r="A14470" s="6"/>
    </row>
    <row r="14471" spans="1:1" ht="15">
      <c r="A14471" s="6"/>
    </row>
    <row r="14472" spans="1:1" ht="15">
      <c r="A14472" s="6"/>
    </row>
    <row r="14473" spans="1:1" ht="15">
      <c r="A14473" s="6"/>
    </row>
    <row r="14474" spans="1:1" ht="15">
      <c r="A14474" s="6"/>
    </row>
    <row r="14475" spans="1:1" ht="15">
      <c r="A14475" s="6"/>
    </row>
    <row r="14476" spans="1:1" ht="15">
      <c r="A14476" s="6"/>
    </row>
    <row r="14477" spans="1:1" ht="15">
      <c r="A14477" s="6"/>
    </row>
    <row r="14478" spans="1:1" ht="15">
      <c r="A14478" s="6"/>
    </row>
    <row r="14479" spans="1:1" ht="15">
      <c r="A14479" s="6"/>
    </row>
    <row r="14480" spans="1:1" ht="15">
      <c r="A14480" s="6"/>
    </row>
    <row r="14481" spans="1:1" ht="15">
      <c r="A14481" s="6"/>
    </row>
    <row r="14482" spans="1:1" ht="15">
      <c r="A14482" s="6"/>
    </row>
    <row r="14483" spans="1:1" ht="15">
      <c r="A14483" s="6"/>
    </row>
    <row r="14484" spans="1:1" ht="15">
      <c r="A14484" s="6"/>
    </row>
    <row r="14485" spans="1:1" ht="15">
      <c r="A14485" s="6"/>
    </row>
    <row r="14486" spans="1:1" ht="15">
      <c r="A14486" s="6"/>
    </row>
    <row r="14487" spans="1:1" ht="15">
      <c r="A14487" s="6"/>
    </row>
    <row r="14488" spans="1:1" ht="15">
      <c r="A14488" s="6"/>
    </row>
    <row r="14489" spans="1:1" ht="15">
      <c r="A14489" s="6"/>
    </row>
    <row r="14490" spans="1:1" ht="15">
      <c r="A14490" s="6"/>
    </row>
    <row r="14491" spans="1:1" ht="15">
      <c r="A14491" s="6"/>
    </row>
    <row r="14492" spans="1:1" ht="15">
      <c r="A14492" s="6"/>
    </row>
    <row r="14493" spans="1:1" ht="15">
      <c r="A14493" s="6"/>
    </row>
    <row r="14494" spans="1:1" ht="15">
      <c r="A14494" s="6"/>
    </row>
    <row r="14495" spans="1:1" ht="15">
      <c r="A14495" s="6"/>
    </row>
    <row r="14496" spans="1:1" ht="15">
      <c r="A14496" s="6"/>
    </row>
    <row r="14497" spans="1:1" ht="15">
      <c r="A14497" s="6"/>
    </row>
    <row r="14498" spans="1:1" ht="15">
      <c r="A14498" s="6"/>
    </row>
    <row r="14499" spans="1:1" ht="15">
      <c r="A14499" s="6"/>
    </row>
    <row r="14500" spans="1:1" ht="15">
      <c r="A14500" s="6"/>
    </row>
    <row r="14501" spans="1:1" ht="15">
      <c r="A14501" s="6"/>
    </row>
    <row r="14502" spans="1:1" ht="15">
      <c r="A14502" s="6"/>
    </row>
    <row r="14503" spans="1:1" ht="15">
      <c r="A14503" s="6"/>
    </row>
    <row r="14504" spans="1:1" ht="15">
      <c r="A14504" s="6"/>
    </row>
    <row r="14505" spans="1:1" ht="15">
      <c r="A14505" s="6"/>
    </row>
    <row r="14506" spans="1:1" ht="15">
      <c r="A14506" s="6"/>
    </row>
    <row r="14507" spans="1:1" ht="15">
      <c r="A14507" s="6"/>
    </row>
    <row r="14508" spans="1:1" ht="15">
      <c r="A14508" s="6"/>
    </row>
    <row r="14509" spans="1:1" ht="15">
      <c r="A14509" s="6"/>
    </row>
    <row r="14510" spans="1:1" ht="15">
      <c r="A14510" s="6"/>
    </row>
    <row r="14511" spans="1:1" ht="15">
      <c r="A14511" s="6"/>
    </row>
    <row r="14512" spans="1:1" ht="15">
      <c r="A14512" s="6"/>
    </row>
    <row r="14513" spans="1:1" ht="15">
      <c r="A14513" s="6"/>
    </row>
    <row r="14514" spans="1:1" ht="15">
      <c r="A14514" s="6"/>
    </row>
    <row r="14515" spans="1:1" ht="15">
      <c r="A14515" s="6"/>
    </row>
    <row r="14516" spans="1:1" ht="15">
      <c r="A14516" s="6"/>
    </row>
    <row r="14517" spans="1:1" ht="15">
      <c r="A14517" s="6"/>
    </row>
    <row r="14518" spans="1:1" ht="15">
      <c r="A14518" s="6"/>
    </row>
    <row r="14519" spans="1:1" ht="15">
      <c r="A14519" s="6"/>
    </row>
    <row r="14520" spans="1:1" ht="15">
      <c r="A14520" s="6"/>
    </row>
    <row r="14521" spans="1:1" ht="15">
      <c r="A14521" s="6"/>
    </row>
    <row r="14522" spans="1:1" ht="15">
      <c r="A14522" s="6"/>
    </row>
    <row r="14523" spans="1:1" ht="15">
      <c r="A14523" s="6"/>
    </row>
    <row r="14524" spans="1:1" ht="15">
      <c r="A14524" s="6"/>
    </row>
    <row r="14525" spans="1:1" ht="15">
      <c r="A14525" s="6"/>
    </row>
    <row r="14526" spans="1:1" ht="15">
      <c r="A14526" s="6"/>
    </row>
    <row r="14527" spans="1:1" ht="15">
      <c r="A14527" s="6"/>
    </row>
    <row r="14528" spans="1:1" ht="15">
      <c r="A14528" s="6"/>
    </row>
    <row r="14529" spans="1:1" ht="15">
      <c r="A14529" s="6"/>
    </row>
    <row r="14530" spans="1:1" ht="15">
      <c r="A14530" s="6"/>
    </row>
    <row r="14531" spans="1:1" ht="15">
      <c r="A14531" s="6"/>
    </row>
    <row r="14532" spans="1:1" ht="15">
      <c r="A14532" s="6"/>
    </row>
    <row r="14533" spans="1:1" ht="15">
      <c r="A14533" s="6"/>
    </row>
    <row r="14534" spans="1:1" ht="15">
      <c r="A14534" s="6"/>
    </row>
    <row r="14535" spans="1:1" ht="15">
      <c r="A14535" s="6"/>
    </row>
    <row r="14536" spans="1:1" ht="15">
      <c r="A14536" s="6"/>
    </row>
    <row r="14537" spans="1:1" ht="15">
      <c r="A14537" s="6"/>
    </row>
    <row r="14538" spans="1:1" ht="15">
      <c r="A14538" s="6"/>
    </row>
    <row r="14539" spans="1:1" ht="15">
      <c r="A14539" s="6"/>
    </row>
    <row r="14540" spans="1:1" ht="15">
      <c r="A14540" s="6"/>
    </row>
    <row r="14541" spans="1:1" ht="15">
      <c r="A14541" s="6"/>
    </row>
    <row r="14542" spans="1:1" ht="15">
      <c r="A14542" s="6"/>
    </row>
    <row r="14543" spans="1:1" ht="15">
      <c r="A14543" s="6"/>
    </row>
    <row r="14544" spans="1:1" ht="15">
      <c r="A14544" s="6"/>
    </row>
    <row r="14545" spans="1:1" ht="15">
      <c r="A14545" s="6"/>
    </row>
    <row r="14546" spans="1:1" ht="15">
      <c r="A14546" s="6"/>
    </row>
    <row r="14547" spans="1:1" ht="15">
      <c r="A14547" s="6"/>
    </row>
    <row r="14548" spans="1:1" ht="15">
      <c r="A14548" s="6"/>
    </row>
    <row r="14549" spans="1:1" ht="15">
      <c r="A14549" s="6"/>
    </row>
    <row r="14550" spans="1:1" ht="15">
      <c r="A14550" s="6"/>
    </row>
    <row r="14551" spans="1:1" ht="15">
      <c r="A14551" s="6"/>
    </row>
    <row r="14552" spans="1:1" ht="15">
      <c r="A14552" s="6"/>
    </row>
    <row r="14553" spans="1:1" ht="15">
      <c r="A14553" s="6"/>
    </row>
    <row r="14554" spans="1:1" ht="15">
      <c r="A14554" s="6"/>
    </row>
    <row r="14555" spans="1:1" ht="15">
      <c r="A14555" s="6"/>
    </row>
    <row r="14556" spans="1:1" ht="15">
      <c r="A14556" s="6"/>
    </row>
    <row r="14557" spans="1:1" ht="15">
      <c r="A14557" s="6"/>
    </row>
    <row r="14558" spans="1:1" ht="15">
      <c r="A14558" s="6"/>
    </row>
    <row r="14559" spans="1:1" ht="15">
      <c r="A14559" s="6"/>
    </row>
    <row r="14560" spans="1:1" ht="15">
      <c r="A14560" s="6"/>
    </row>
    <row r="14561" spans="1:1" ht="15">
      <c r="A14561" s="6"/>
    </row>
    <row r="14562" spans="1:1" ht="15">
      <c r="A14562" s="6"/>
    </row>
    <row r="14563" spans="1:1" ht="15">
      <c r="A14563" s="6"/>
    </row>
    <row r="14564" spans="1:1" ht="15">
      <c r="A14564" s="6"/>
    </row>
    <row r="14565" spans="1:1" ht="15">
      <c r="A14565" s="6"/>
    </row>
    <row r="14566" spans="1:1" ht="15">
      <c r="A14566" s="6"/>
    </row>
    <row r="14567" spans="1:1" ht="15">
      <c r="A14567" s="6"/>
    </row>
    <row r="14568" spans="1:1" ht="15">
      <c r="A14568" s="6"/>
    </row>
    <row r="14569" spans="1:1" ht="15">
      <c r="A14569" s="6"/>
    </row>
    <row r="14570" spans="1:1" ht="15">
      <c r="A14570" s="6"/>
    </row>
    <row r="14571" spans="1:1" ht="15">
      <c r="A14571" s="6"/>
    </row>
    <row r="14572" spans="1:1" ht="15">
      <c r="A14572" s="6"/>
    </row>
    <row r="14573" spans="1:1" ht="15">
      <c r="A14573" s="6"/>
    </row>
    <row r="14574" spans="1:1" ht="15">
      <c r="A14574" s="6"/>
    </row>
    <row r="14575" spans="1:1" ht="15">
      <c r="A14575" s="6"/>
    </row>
    <row r="14576" spans="1:1" ht="15">
      <c r="A14576" s="6"/>
    </row>
    <row r="14577" spans="1:1" ht="15">
      <c r="A14577" s="6"/>
    </row>
    <row r="14578" spans="1:1" ht="15">
      <c r="A14578" s="6"/>
    </row>
    <row r="14579" spans="1:1" ht="15">
      <c r="A14579" s="6"/>
    </row>
    <row r="14580" spans="1:1" ht="15">
      <c r="A14580" s="6"/>
    </row>
    <row r="14581" spans="1:1" ht="15">
      <c r="A14581" s="6"/>
    </row>
    <row r="14582" spans="1:1" ht="15">
      <c r="A14582" s="6"/>
    </row>
    <row r="14583" spans="1:1" ht="15">
      <c r="A14583" s="6"/>
    </row>
    <row r="14584" spans="1:1" ht="15">
      <c r="A14584" s="6"/>
    </row>
    <row r="14585" spans="1:1" ht="15">
      <c r="A14585" s="6"/>
    </row>
    <row r="14586" spans="1:1" ht="15">
      <c r="A14586" s="6"/>
    </row>
    <row r="14587" spans="1:1" ht="15">
      <c r="A14587" s="6"/>
    </row>
    <row r="14588" spans="1:1" ht="15">
      <c r="A14588" s="6"/>
    </row>
    <row r="14589" spans="1:1" ht="15">
      <c r="A14589" s="6"/>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E8" sqref="E8"/>
    </sheetView>
  </sheetViews>
  <sheetFormatPr baseColWidth="10" defaultColWidth="11.42578125" defaultRowHeight="12.75"/>
  <cols>
    <col min="1" max="2" width="14.42578125" customWidth="1"/>
    <col min="3" max="3" width="24.7109375" customWidth="1"/>
    <col min="4" max="4" width="21.28515625" customWidth="1"/>
    <col min="5" max="5" width="15" customWidth="1"/>
    <col min="6" max="6" width="19.85546875" customWidth="1"/>
    <col min="7" max="7" width="27.7109375" customWidth="1"/>
    <col min="8" max="8" width="25.85546875" customWidth="1"/>
  </cols>
  <sheetData>
    <row r="1" spans="1:8" ht="15">
      <c r="A1" s="9" t="s">
        <v>149</v>
      </c>
      <c r="B1" s="9" t="s">
        <v>150</v>
      </c>
      <c r="C1" s="9" t="s">
        <v>151</v>
      </c>
      <c r="D1" s="9" t="s">
        <v>152</v>
      </c>
      <c r="E1" s="9" t="s">
        <v>154</v>
      </c>
      <c r="F1" s="9" t="s">
        <v>153</v>
      </c>
      <c r="G1" s="9" t="s">
        <v>158</v>
      </c>
      <c r="H1" s="12" t="s">
        <v>174</v>
      </c>
    </row>
    <row r="2" spans="1:8">
      <c r="A2" t="s">
        <v>144</v>
      </c>
      <c r="B2">
        <v>0</v>
      </c>
      <c r="C2">
        <v>20</v>
      </c>
      <c r="D2" t="s">
        <v>500</v>
      </c>
      <c r="E2">
        <v>0</v>
      </c>
      <c r="F2">
        <v>200</v>
      </c>
      <c r="G2">
        <v>0</v>
      </c>
      <c r="H2">
        <v>0</v>
      </c>
    </row>
    <row r="3" spans="1:8">
      <c r="A3" t="s">
        <v>494</v>
      </c>
      <c r="B3">
        <v>100</v>
      </c>
      <c r="C3">
        <v>40</v>
      </c>
      <c r="E3">
        <v>20</v>
      </c>
      <c r="F3">
        <v>300</v>
      </c>
      <c r="H3">
        <v>0.4</v>
      </c>
    </row>
    <row r="4" spans="1:8">
      <c r="A4" t="s">
        <v>493</v>
      </c>
      <c r="B4">
        <v>200</v>
      </c>
      <c r="C4">
        <v>60</v>
      </c>
      <c r="E4">
        <v>40</v>
      </c>
      <c r="F4">
        <v>400</v>
      </c>
      <c r="H4">
        <v>0.2</v>
      </c>
    </row>
    <row r="5" spans="1:8">
      <c r="A5" t="s">
        <v>496</v>
      </c>
      <c r="B5">
        <v>50</v>
      </c>
      <c r="C5">
        <v>80</v>
      </c>
      <c r="E5">
        <v>60</v>
      </c>
      <c r="F5">
        <v>500</v>
      </c>
      <c r="H5">
        <v>0.1</v>
      </c>
    </row>
    <row r="6" spans="1:8">
      <c r="A6" t="s">
        <v>497</v>
      </c>
      <c r="B6">
        <v>150</v>
      </c>
      <c r="C6">
        <v>100</v>
      </c>
      <c r="E6">
        <v>80</v>
      </c>
      <c r="F6">
        <v>600</v>
      </c>
      <c r="H6">
        <v>0.3</v>
      </c>
    </row>
    <row r="7" spans="1:8">
      <c r="B7">
        <v>250</v>
      </c>
      <c r="C7">
        <v>120</v>
      </c>
      <c r="E7">
        <v>100</v>
      </c>
      <c r="F7">
        <v>700</v>
      </c>
      <c r="H7">
        <v>0.5</v>
      </c>
    </row>
    <row r="8" spans="1:8">
      <c r="C8">
        <v>140</v>
      </c>
      <c r="F8">
        <v>800</v>
      </c>
    </row>
    <row r="9" spans="1:8">
      <c r="C9">
        <v>160</v>
      </c>
      <c r="F9">
        <v>900</v>
      </c>
    </row>
    <row r="10" spans="1:8">
      <c r="C10">
        <v>180</v>
      </c>
      <c r="F10">
        <v>1000</v>
      </c>
    </row>
    <row r="11" spans="1:8">
      <c r="C11">
        <v>200</v>
      </c>
      <c r="F11">
        <v>1100</v>
      </c>
    </row>
    <row r="12" spans="1:8">
      <c r="C12">
        <v>220</v>
      </c>
      <c r="F12">
        <v>1200</v>
      </c>
    </row>
    <row r="13" spans="1:8">
      <c r="F13">
        <v>1300</v>
      </c>
    </row>
    <row r="14" spans="1:8">
      <c r="F14">
        <v>1400</v>
      </c>
    </row>
    <row r="15" spans="1:8">
      <c r="F15">
        <v>1500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README</vt:lpstr>
      <vt:lpstr>1. Model Parameters</vt:lpstr>
      <vt:lpstr>2. DRI Mass Balance</vt:lpstr>
      <vt:lpstr>3. Market Timeseries</vt:lpstr>
      <vt:lpstr>4. Scenario Variations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Kammerer</dc:creator>
  <cp:lastModifiedBy>Simon Kammerer</cp:lastModifiedBy>
  <dcterms:created xsi:type="dcterms:W3CDTF">2024-07-16T12:46:12Z</dcterms:created>
  <dcterms:modified xsi:type="dcterms:W3CDTF">2024-11-13T16:51:45Z</dcterms:modified>
</cp:coreProperties>
</file>